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B7D9E1F9-2C12-4317-8D2B-5AFA7CA4D937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AH4" i="32" s="1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Z4" i="28" l="1"/>
  <c r="Z4" i="23"/>
  <c r="Z4" i="32"/>
  <c r="Z4" i="37"/>
  <c r="AO3" i="26"/>
  <c r="Z4" i="52"/>
  <c r="AE4" i="52" s="1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W5" i="27" s="1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G4" i="27"/>
  <c r="AP4" i="27" s="1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W5" i="52" l="1"/>
  <c r="AF4" i="27"/>
  <c r="AO4" i="27" s="1"/>
  <c r="AE4" i="27"/>
  <c r="AG4" i="52"/>
  <c r="AF4" i="52"/>
  <c r="AF4" i="90"/>
  <c r="AO4" i="90" s="1"/>
  <c r="AF4" i="76"/>
  <c r="AO4" i="76" s="1"/>
  <c r="AE4" i="91"/>
  <c r="AG4" i="76"/>
  <c r="AG4" i="89"/>
  <c r="AG4" i="34"/>
  <c r="AP4" i="34" s="1"/>
  <c r="AG4" i="64"/>
  <c r="AP4" i="64" s="1"/>
  <c r="AE4" i="29"/>
  <c r="W5" i="64"/>
  <c r="W5" i="34"/>
  <c r="AF4" i="34"/>
  <c r="AG4" i="33"/>
  <c r="AP4" i="33" s="1"/>
  <c r="W5" i="29"/>
  <c r="Y5" i="29" s="1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Y5" i="60" s="1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93" l="1"/>
  <c r="AI4" i="104"/>
  <c r="AP4" i="25"/>
  <c r="AI4" i="78"/>
  <c r="AR4" i="78" s="1"/>
  <c r="AI4" i="34"/>
  <c r="AI4" i="33"/>
  <c r="AR4" i="33" s="1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37" l="1"/>
  <c r="U78" i="20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68" i="46"/>
  <c r="U88" i="49"/>
  <c r="U97" i="42"/>
  <c r="U22" i="66"/>
  <c r="U22" i="78"/>
  <c r="U78" i="88"/>
  <c r="U68" i="93"/>
  <c r="U88" i="99"/>
  <c r="U97" i="102"/>
  <c r="U22" i="14"/>
  <c r="U22" i="30"/>
  <c r="U97" i="10"/>
  <c r="U78" i="44"/>
  <c r="U68" i="53"/>
  <c r="U88" i="43"/>
  <c r="U22" i="61"/>
  <c r="U22" i="73"/>
  <c r="U97" i="82"/>
  <c r="U78" i="92"/>
  <c r="U68" i="97"/>
  <c r="U88" i="103"/>
  <c r="U67" i="97" l="1"/>
  <c r="U21" i="30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21" i="14"/>
  <c r="U67" i="46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77" i="20"/>
  <c r="U21" i="73"/>
  <c r="U21" i="61"/>
  <c r="U21" i="66"/>
  <c r="U67" i="53"/>
  <c r="U77" i="92"/>
  <c r="U77" i="44"/>
  <c r="U67" i="93"/>
  <c r="U87" i="95"/>
  <c r="U87" i="103"/>
  <c r="U96" i="82"/>
  <c r="U87" i="43"/>
  <c r="U96" i="10"/>
  <c r="U96" i="102"/>
  <c r="U77" i="88"/>
  <c r="U96" i="42"/>
  <c r="U21" i="23"/>
  <c r="U67" i="89"/>
  <c r="U21" i="65"/>
  <c r="U67" i="32"/>
  <c r="U21" i="22"/>
  <c r="U87" i="91"/>
  <c r="U77" i="45"/>
  <c r="U67" i="15"/>
  <c r="U77" i="100"/>
  <c r="U21" i="81"/>
  <c r="U77" i="51"/>
  <c r="U21" i="40"/>
  <c r="U77" i="96"/>
  <c r="U21" i="74"/>
  <c r="U77" i="54"/>
  <c r="U21" i="31"/>
  <c r="U21" i="37"/>
  <c r="U20" i="23" l="1"/>
  <c r="U95" i="102"/>
  <c r="U95" i="82"/>
  <c r="U66" i="93"/>
  <c r="U66" i="53"/>
  <c r="U20" i="73"/>
  <c r="U66" i="52"/>
  <c r="U86" i="16"/>
  <c r="U66" i="105"/>
  <c r="U94" i="94"/>
  <c r="U20" i="77"/>
  <c r="U20" i="17"/>
  <c r="U94" i="85"/>
  <c r="U20" i="69"/>
  <c r="U95" i="50"/>
  <c r="U76" i="13"/>
  <c r="U95" i="98"/>
  <c r="U86" i="99"/>
  <c r="U76" i="54"/>
  <c r="U76" i="44"/>
  <c r="U86" i="83"/>
  <c r="U66" i="47"/>
  <c r="U86" i="41"/>
  <c r="U20" i="36"/>
  <c r="U66" i="46"/>
  <c r="U95" i="18"/>
  <c r="U20" i="26"/>
  <c r="U95" i="90"/>
  <c r="U66" i="86"/>
  <c r="U95" i="48"/>
  <c r="U86" i="49"/>
  <c r="U20" i="30"/>
  <c r="U76" i="96"/>
  <c r="U75" i="96" s="1"/>
  <c r="U76" i="45"/>
  <c r="U20" i="40"/>
  <c r="U76" i="100"/>
  <c r="U20" i="65"/>
  <c r="U95" i="42"/>
  <c r="U95" i="10"/>
  <c r="U86" i="103"/>
  <c r="U20" i="66"/>
  <c r="U20" i="31"/>
  <c r="U20" i="81"/>
  <c r="U66" i="32"/>
  <c r="U86" i="91"/>
  <c r="U76" i="20"/>
  <c r="U20" i="37"/>
  <c r="U20" i="74"/>
  <c r="U76" i="51"/>
  <c r="U66" i="15"/>
  <c r="U20" i="22"/>
  <c r="U66" i="89"/>
  <c r="U76" i="88"/>
  <c r="U86" i="43"/>
  <c r="U86" i="95"/>
  <c r="U85" i="95" s="1"/>
  <c r="U84" i="95" s="1"/>
  <c r="U76" i="92"/>
  <c r="U20" i="61"/>
  <c r="U86" i="11"/>
  <c r="U66" i="101"/>
  <c r="U86" i="87"/>
  <c r="U20" i="70"/>
  <c r="U86" i="55"/>
  <c r="U20" i="14"/>
  <c r="U20" i="62"/>
  <c r="U95" i="35"/>
  <c r="U20" i="27"/>
  <c r="U76" i="104"/>
  <c r="U75" i="104" s="1"/>
  <c r="U75" i="84"/>
  <c r="U74" i="84" s="1"/>
  <c r="U20" i="78"/>
  <c r="U66" i="97"/>
  <c r="U19" i="27" l="1"/>
  <c r="U19" i="61"/>
  <c r="U85" i="43"/>
  <c r="U19" i="22"/>
  <c r="U19" i="74"/>
  <c r="U85" i="91"/>
  <c r="U19" i="31"/>
  <c r="U18" i="31" s="1"/>
  <c r="U94" i="10"/>
  <c r="U75" i="100"/>
  <c r="U74" i="96"/>
  <c r="U94" i="48"/>
  <c r="U19" i="26"/>
  <c r="U19" i="36"/>
  <c r="U85" i="83"/>
  <c r="U85" i="99"/>
  <c r="U94" i="50"/>
  <c r="U19" i="17"/>
  <c r="U65" i="105"/>
  <c r="U19" i="73"/>
  <c r="U94" i="82"/>
  <c r="U65" i="15"/>
  <c r="U19" i="66"/>
  <c r="U94" i="42"/>
  <c r="U93" i="42" s="1"/>
  <c r="U19" i="40"/>
  <c r="U19" i="30"/>
  <c r="U65" i="86"/>
  <c r="U94" i="18"/>
  <c r="U85" i="41"/>
  <c r="U75" i="44"/>
  <c r="U94" i="98"/>
  <c r="U19" i="69"/>
  <c r="U19" i="77"/>
  <c r="U85" i="16"/>
  <c r="U65" i="53"/>
  <c r="U94" i="102"/>
  <c r="U19" i="14"/>
  <c r="U94" i="35"/>
  <c r="U65" i="101"/>
  <c r="U19" i="37"/>
  <c r="U19" i="78"/>
  <c r="U85" i="87"/>
  <c r="U73" i="84"/>
  <c r="U85" i="55"/>
  <c r="U75" i="92"/>
  <c r="U75" i="88"/>
  <c r="U65" i="32"/>
  <c r="U65" i="97"/>
  <c r="U74" i="104"/>
  <c r="U19" i="62"/>
  <c r="U19" i="70"/>
  <c r="U85" i="11"/>
  <c r="U83" i="95"/>
  <c r="U65" i="89"/>
  <c r="U75" i="51"/>
  <c r="U75" i="20"/>
  <c r="U19" i="81"/>
  <c r="U85" i="103"/>
  <c r="U19" i="65"/>
  <c r="U75" i="45"/>
  <c r="U85" i="49"/>
  <c r="U94" i="90"/>
  <c r="U65" i="46"/>
  <c r="U65" i="47"/>
  <c r="U75" i="54"/>
  <c r="U74" i="54" s="1"/>
  <c r="U75" i="13"/>
  <c r="U93" i="85"/>
  <c r="U93" i="94"/>
  <c r="U65" i="52"/>
  <c r="U65" i="93"/>
  <c r="U64" i="93" s="1"/>
  <c r="U19" i="23"/>
  <c r="U64" i="47" l="1"/>
  <c r="U74" i="51"/>
  <c r="U84" i="11"/>
  <c r="U73" i="104"/>
  <c r="U74" i="88"/>
  <c r="U72" i="84"/>
  <c r="U18" i="37"/>
  <c r="U18" i="14"/>
  <c r="U84" i="16"/>
  <c r="U93" i="98"/>
  <c r="U93" i="18"/>
  <c r="U18" i="40"/>
  <c r="U64" i="15"/>
  <c r="U64" i="105"/>
  <c r="U84" i="99"/>
  <c r="U18" i="26"/>
  <c r="U74" i="100"/>
  <c r="U84" i="91"/>
  <c r="U84" i="43"/>
  <c r="U64" i="52"/>
  <c r="U74" i="92"/>
  <c r="U93" i="102"/>
  <c r="U18" i="77"/>
  <c r="U74" i="44"/>
  <c r="U64" i="86"/>
  <c r="U92" i="42"/>
  <c r="U93" i="82"/>
  <c r="U18" i="17"/>
  <c r="U84" i="83"/>
  <c r="U83" i="83" s="1"/>
  <c r="U93" i="48"/>
  <c r="U93" i="10"/>
  <c r="U18" i="74"/>
  <c r="U18" i="61"/>
  <c r="U63" i="93"/>
  <c r="U84" i="103"/>
  <c r="U74" i="13"/>
  <c r="U64" i="46"/>
  <c r="U18" i="81"/>
  <c r="U64" i="89"/>
  <c r="U63" i="89" s="1"/>
  <c r="U18" i="70"/>
  <c r="U64" i="97"/>
  <c r="U84" i="87"/>
  <c r="U92" i="85"/>
  <c r="U84" i="49"/>
  <c r="U74" i="45"/>
  <c r="U64" i="101"/>
  <c r="U18" i="23"/>
  <c r="U92" i="94"/>
  <c r="U73" i="54"/>
  <c r="U93" i="90"/>
  <c r="U18" i="65"/>
  <c r="U74" i="20"/>
  <c r="U73" i="20" s="1"/>
  <c r="U82" i="95"/>
  <c r="U18" i="62"/>
  <c r="U64" i="32"/>
  <c r="U84" i="55"/>
  <c r="U18" i="78"/>
  <c r="U93" i="35"/>
  <c r="U64" i="53"/>
  <c r="U18" i="69"/>
  <c r="U17" i="69" s="1"/>
  <c r="U84" i="41"/>
  <c r="U18" i="30"/>
  <c r="U18" i="66"/>
  <c r="U18" i="73"/>
  <c r="U93" i="50"/>
  <c r="U92" i="50" s="1"/>
  <c r="U18" i="36"/>
  <c r="U73" i="96"/>
  <c r="U17" i="31"/>
  <c r="U18" i="22"/>
  <c r="U18" i="27"/>
  <c r="U16" i="69" l="1"/>
  <c r="U17" i="65"/>
  <c r="U91" i="94"/>
  <c r="U73" i="45"/>
  <c r="U83" i="87"/>
  <c r="U62" i="89"/>
  <c r="U73" i="13"/>
  <c r="U17" i="61"/>
  <c r="U92" i="48"/>
  <c r="U92" i="82"/>
  <c r="U73" i="44"/>
  <c r="U73" i="92"/>
  <c r="U83" i="91"/>
  <c r="U83" i="99"/>
  <c r="U17" i="40"/>
  <c r="U83" i="16"/>
  <c r="U71" i="84"/>
  <c r="U83" i="11"/>
  <c r="U83" i="55"/>
  <c r="U63" i="97"/>
  <c r="U83" i="103"/>
  <c r="U17" i="74"/>
  <c r="U82" i="83"/>
  <c r="U91" i="42"/>
  <c r="U17" i="77"/>
  <c r="U63" i="52"/>
  <c r="U73" i="100"/>
  <c r="U63" i="105"/>
  <c r="U92" i="18"/>
  <c r="U17" i="14"/>
  <c r="U73" i="88"/>
  <c r="U73" i="51"/>
  <c r="U17" i="22"/>
  <c r="U17" i="66"/>
  <c r="U17" i="78"/>
  <c r="U16" i="78" s="1"/>
  <c r="U16" i="31"/>
  <c r="U17" i="30"/>
  <c r="U63" i="53"/>
  <c r="U92" i="90"/>
  <c r="U17" i="23"/>
  <c r="U83" i="49"/>
  <c r="U17" i="36"/>
  <c r="U17" i="62"/>
  <c r="U91" i="50"/>
  <c r="U81" i="95"/>
  <c r="U17" i="81"/>
  <c r="U17" i="27"/>
  <c r="U72" i="96"/>
  <c r="U17" i="73"/>
  <c r="U83" i="41"/>
  <c r="U92" i="35"/>
  <c r="U63" i="32"/>
  <c r="U72" i="20"/>
  <c r="U72" i="54"/>
  <c r="U63" i="101"/>
  <c r="U91" i="85"/>
  <c r="U17" i="70"/>
  <c r="U63" i="46"/>
  <c r="U62" i="93"/>
  <c r="U92" i="10"/>
  <c r="U17" i="17"/>
  <c r="U63" i="86"/>
  <c r="U62" i="86" s="1"/>
  <c r="U92" i="102"/>
  <c r="U83" i="43"/>
  <c r="U17" i="26"/>
  <c r="U63" i="15"/>
  <c r="U92" i="98"/>
  <c r="U17" i="37"/>
  <c r="U72" i="104"/>
  <c r="U63" i="47"/>
  <c r="U91" i="10" l="1"/>
  <c r="U91" i="35"/>
  <c r="U71" i="96"/>
  <c r="U80" i="95"/>
  <c r="U16" i="36"/>
  <c r="U91" i="90"/>
  <c r="U15" i="31"/>
  <c r="U16" i="22"/>
  <c r="U16" i="14"/>
  <c r="U72" i="100"/>
  <c r="U90" i="42"/>
  <c r="U82" i="103"/>
  <c r="U82" i="11"/>
  <c r="U16" i="40"/>
  <c r="U72" i="92"/>
  <c r="U91" i="48"/>
  <c r="U61" i="89"/>
  <c r="U90" i="94"/>
  <c r="U16" i="37"/>
  <c r="U82" i="49"/>
  <c r="U72" i="51"/>
  <c r="U71" i="51" s="1"/>
  <c r="U91" i="18"/>
  <c r="U90" i="18" s="1"/>
  <c r="U62" i="52"/>
  <c r="U81" i="83"/>
  <c r="U62" i="97"/>
  <c r="U70" i="84"/>
  <c r="U82" i="99"/>
  <c r="U72" i="44"/>
  <c r="U16" i="61"/>
  <c r="U82" i="87"/>
  <c r="U16" i="65"/>
  <c r="U71" i="104"/>
  <c r="U91" i="102"/>
  <c r="U16" i="70"/>
  <c r="U16" i="26"/>
  <c r="U61" i="93"/>
  <c r="U71" i="20"/>
  <c r="U16" i="27"/>
  <c r="U15" i="27" s="1"/>
  <c r="U90" i="50"/>
  <c r="U62" i="53"/>
  <c r="U62" i="15"/>
  <c r="U71" i="54"/>
  <c r="U61" i="86"/>
  <c r="U90" i="85"/>
  <c r="U82" i="41"/>
  <c r="U15" i="78"/>
  <c r="U62" i="47"/>
  <c r="U91" i="98"/>
  <c r="U82" i="43"/>
  <c r="U16" i="17"/>
  <c r="U62" i="46"/>
  <c r="U62" i="101"/>
  <c r="U62" i="32"/>
  <c r="U16" i="73"/>
  <c r="U16" i="81"/>
  <c r="U16" i="62"/>
  <c r="U16" i="23"/>
  <c r="U16" i="30"/>
  <c r="U16" i="66"/>
  <c r="U72" i="88"/>
  <c r="U62" i="105"/>
  <c r="U16" i="77"/>
  <c r="U16" i="74"/>
  <c r="U82" i="55"/>
  <c r="U82" i="16"/>
  <c r="U82" i="91"/>
  <c r="U91" i="82"/>
  <c r="U72" i="13"/>
  <c r="U72" i="45"/>
  <c r="U15" i="69"/>
  <c r="U81" i="91" l="1"/>
  <c r="U15" i="73"/>
  <c r="U61" i="46"/>
  <c r="U90" i="98"/>
  <c r="U81" i="41"/>
  <c r="U70" i="54"/>
  <c r="U89" i="50"/>
  <c r="U60" i="93"/>
  <c r="U90" i="102"/>
  <c r="U81" i="87"/>
  <c r="U81" i="99"/>
  <c r="U80" i="83"/>
  <c r="U70" i="51"/>
  <c r="U89" i="94"/>
  <c r="U71" i="92"/>
  <c r="U81" i="103"/>
  <c r="U15" i="14"/>
  <c r="U14" i="14" s="1"/>
  <c r="U90" i="90"/>
  <c r="U70" i="96"/>
  <c r="U15" i="62"/>
  <c r="U14" i="27"/>
  <c r="U70" i="104"/>
  <c r="U15" i="61"/>
  <c r="U69" i="84"/>
  <c r="U61" i="52"/>
  <c r="U81" i="49"/>
  <c r="U60" i="89"/>
  <c r="U15" i="40"/>
  <c r="U89" i="42"/>
  <c r="U15" i="22"/>
  <c r="U15" i="36"/>
  <c r="U90" i="35"/>
  <c r="U71" i="45"/>
  <c r="U15" i="23"/>
  <c r="U81" i="16"/>
  <c r="U15" i="66"/>
  <c r="U15" i="17"/>
  <c r="U61" i="47"/>
  <c r="U89" i="85"/>
  <c r="U61" i="15"/>
  <c r="U60" i="15" s="1"/>
  <c r="U15" i="74"/>
  <c r="U71" i="88"/>
  <c r="U71" i="13"/>
  <c r="U15" i="77"/>
  <c r="U61" i="32"/>
  <c r="U15" i="26"/>
  <c r="U14" i="69"/>
  <c r="U90" i="82"/>
  <c r="U81" i="55"/>
  <c r="U61" i="105"/>
  <c r="U15" i="30"/>
  <c r="U15" i="81"/>
  <c r="U61" i="101"/>
  <c r="U81" i="43"/>
  <c r="U14" i="78"/>
  <c r="U60" i="86"/>
  <c r="U61" i="53"/>
  <c r="U70" i="20"/>
  <c r="U15" i="70"/>
  <c r="U15" i="65"/>
  <c r="U71" i="44"/>
  <c r="U61" i="97"/>
  <c r="U89" i="18"/>
  <c r="U15" i="37"/>
  <c r="U90" i="48"/>
  <c r="U81" i="11"/>
  <c r="U71" i="100"/>
  <c r="U14" i="31"/>
  <c r="U79" i="95"/>
  <c r="U90" i="10"/>
  <c r="U88" i="18" l="1"/>
  <c r="U80" i="43"/>
  <c r="U14" i="30"/>
  <c r="U89" i="82"/>
  <c r="U60" i="32"/>
  <c r="U70" i="88"/>
  <c r="U88" i="85"/>
  <c r="U14" i="66"/>
  <c r="U70" i="45"/>
  <c r="U14" i="22"/>
  <c r="U13" i="22" s="1"/>
  <c r="U59" i="89"/>
  <c r="U68" i="84"/>
  <c r="U13" i="27"/>
  <c r="U89" i="90"/>
  <c r="U70" i="92"/>
  <c r="U79" i="83"/>
  <c r="U89" i="102"/>
  <c r="U69" i="54"/>
  <c r="U60" i="46"/>
  <c r="U59" i="86"/>
  <c r="U14" i="74"/>
  <c r="U80" i="16"/>
  <c r="U89" i="35"/>
  <c r="U88" i="42"/>
  <c r="U80" i="49"/>
  <c r="U14" i="61"/>
  <c r="U14" i="62"/>
  <c r="U13" i="14"/>
  <c r="U88" i="94"/>
  <c r="U80" i="99"/>
  <c r="U79" i="99" s="1"/>
  <c r="U59" i="93"/>
  <c r="U80" i="41"/>
  <c r="U14" i="73"/>
  <c r="U80" i="11"/>
  <c r="U89" i="48"/>
  <c r="U14" i="70"/>
  <c r="U13" i="69"/>
  <c r="U60" i="47"/>
  <c r="U78" i="95"/>
  <c r="U14" i="65"/>
  <c r="U60" i="53"/>
  <c r="U13" i="31"/>
  <c r="U60" i="97"/>
  <c r="U60" i="101"/>
  <c r="U60" i="105"/>
  <c r="U14" i="77"/>
  <c r="U89" i="10"/>
  <c r="U70" i="100"/>
  <c r="U14" i="37"/>
  <c r="U70" i="44"/>
  <c r="U69" i="20"/>
  <c r="U68" i="20" s="1"/>
  <c r="U13" i="78"/>
  <c r="U14" i="81"/>
  <c r="U80" i="55"/>
  <c r="U14" i="26"/>
  <c r="U70" i="13"/>
  <c r="U59" i="15"/>
  <c r="U14" i="17"/>
  <c r="U14" i="23"/>
  <c r="U14" i="36"/>
  <c r="U14" i="40"/>
  <c r="U60" i="52"/>
  <c r="U69" i="104"/>
  <c r="U69" i="96"/>
  <c r="U80" i="103"/>
  <c r="U69" i="51"/>
  <c r="U80" i="87"/>
  <c r="U88" i="50"/>
  <c r="U89" i="98"/>
  <c r="U80" i="91"/>
  <c r="U68" i="104" l="1"/>
  <c r="U79" i="55"/>
  <c r="U67" i="20"/>
  <c r="U69" i="100"/>
  <c r="U59" i="105"/>
  <c r="U12" i="31"/>
  <c r="U77" i="95"/>
  <c r="U13" i="70"/>
  <c r="U13" i="73"/>
  <c r="U78" i="99"/>
  <c r="U13" i="62"/>
  <c r="U87" i="42"/>
  <c r="U13" i="74"/>
  <c r="U68" i="54"/>
  <c r="U69" i="92"/>
  <c r="U67" i="84"/>
  <c r="U69" i="45"/>
  <c r="U69" i="88"/>
  <c r="U13" i="30"/>
  <c r="U13" i="81"/>
  <c r="U59" i="101"/>
  <c r="U59" i="53"/>
  <c r="U59" i="47"/>
  <c r="U88" i="48"/>
  <c r="U79" i="41"/>
  <c r="U87" i="94"/>
  <c r="U13" i="61"/>
  <c r="U88" i="35"/>
  <c r="U58" i="86"/>
  <c r="U88" i="102"/>
  <c r="U88" i="90"/>
  <c r="U58" i="89"/>
  <c r="U13" i="66"/>
  <c r="U59" i="32"/>
  <c r="U79" i="43"/>
  <c r="U88" i="98"/>
  <c r="U13" i="36"/>
  <c r="U79" i="103"/>
  <c r="U78" i="103" s="1"/>
  <c r="U13" i="23"/>
  <c r="U69" i="13"/>
  <c r="U69" i="44"/>
  <c r="U68" i="51"/>
  <c r="U58" i="15"/>
  <c r="U87" i="50"/>
  <c r="U59" i="52"/>
  <c r="U88" i="10"/>
  <c r="U79" i="91"/>
  <c r="U78" i="91" s="1"/>
  <c r="U79" i="87"/>
  <c r="U68" i="96"/>
  <c r="U13" i="40"/>
  <c r="U13" i="17"/>
  <c r="U13" i="26"/>
  <c r="U12" i="78"/>
  <c r="U13" i="37"/>
  <c r="U13" i="77"/>
  <c r="U59" i="97"/>
  <c r="U13" i="65"/>
  <c r="U12" i="69"/>
  <c r="U79" i="11"/>
  <c r="U58" i="93"/>
  <c r="U12" i="14"/>
  <c r="U79" i="49"/>
  <c r="U79" i="16"/>
  <c r="U59" i="46"/>
  <c r="U78" i="83"/>
  <c r="U12" i="27"/>
  <c r="U12" i="22"/>
  <c r="U87" i="85"/>
  <c r="U88" i="82"/>
  <c r="U87" i="18"/>
  <c r="U57" i="93" l="1"/>
  <c r="U12" i="37"/>
  <c r="U12" i="17"/>
  <c r="U78" i="87"/>
  <c r="U58" i="52"/>
  <c r="U67" i="51"/>
  <c r="U66" i="51" s="1"/>
  <c r="U12" i="23"/>
  <c r="U87" i="98"/>
  <c r="U12" i="66"/>
  <c r="U87" i="102"/>
  <c r="U12" i="61"/>
  <c r="U87" i="48"/>
  <c r="U58" i="101"/>
  <c r="U68" i="88"/>
  <c r="U68" i="92"/>
  <c r="U86" i="42"/>
  <c r="U12" i="73"/>
  <c r="U11" i="31"/>
  <c r="U66" i="20"/>
  <c r="U58" i="97"/>
  <c r="U68" i="44"/>
  <c r="U78" i="43"/>
  <c r="U57" i="89"/>
  <c r="U57" i="86"/>
  <c r="U86" i="94"/>
  <c r="U58" i="47"/>
  <c r="U12" i="81"/>
  <c r="U68" i="45"/>
  <c r="U67" i="54"/>
  <c r="U12" i="62"/>
  <c r="U12" i="70"/>
  <c r="U58" i="105"/>
  <c r="U78" i="55"/>
  <c r="U87" i="82"/>
  <c r="U12" i="65"/>
  <c r="U86" i="85"/>
  <c r="U78" i="49"/>
  <c r="U11" i="78"/>
  <c r="U77" i="91"/>
  <c r="U86" i="50"/>
  <c r="U11" i="27"/>
  <c r="U78" i="16"/>
  <c r="U77" i="83"/>
  <c r="U78" i="11"/>
  <c r="U12" i="40"/>
  <c r="U77" i="103"/>
  <c r="U86" i="18"/>
  <c r="U11" i="22"/>
  <c r="U58" i="46"/>
  <c r="U11" i="14"/>
  <c r="U11" i="69"/>
  <c r="U12" i="77"/>
  <c r="U12" i="26"/>
  <c r="U67" i="96"/>
  <c r="U87" i="10"/>
  <c r="U57" i="15"/>
  <c r="U56" i="15" s="1"/>
  <c r="U68" i="13"/>
  <c r="U12" i="36"/>
  <c r="U58" i="32"/>
  <c r="U87" i="90"/>
  <c r="U87" i="35"/>
  <c r="U78" i="41"/>
  <c r="U58" i="53"/>
  <c r="U12" i="30"/>
  <c r="U66" i="84"/>
  <c r="U12" i="74"/>
  <c r="U77" i="99"/>
  <c r="U76" i="95"/>
  <c r="U68" i="100"/>
  <c r="U67" i="104"/>
  <c r="U67" i="13" l="1"/>
  <c r="U10" i="22"/>
  <c r="U11" i="40"/>
  <c r="U77" i="16"/>
  <c r="U76" i="91"/>
  <c r="U85" i="85"/>
  <c r="U77" i="55"/>
  <c r="U11" i="62"/>
  <c r="U11" i="81"/>
  <c r="U56" i="86"/>
  <c r="U67" i="44"/>
  <c r="U10" i="31"/>
  <c r="U67" i="92"/>
  <c r="U86" i="48"/>
  <c r="U11" i="66"/>
  <c r="U65" i="51"/>
  <c r="U11" i="17"/>
  <c r="U10" i="78"/>
  <c r="U66" i="54"/>
  <c r="U57" i="47"/>
  <c r="U56" i="89"/>
  <c r="U57" i="97"/>
  <c r="U11" i="73"/>
  <c r="U67" i="88"/>
  <c r="U11" i="61"/>
  <c r="U86" i="98"/>
  <c r="U57" i="52"/>
  <c r="U11" i="37"/>
  <c r="U67" i="100"/>
  <c r="U57" i="53"/>
  <c r="U10" i="69"/>
  <c r="U65" i="84"/>
  <c r="U55" i="15"/>
  <c r="U10" i="14"/>
  <c r="U10" i="27"/>
  <c r="U11" i="65"/>
  <c r="U11" i="74"/>
  <c r="U86" i="90"/>
  <c r="U66" i="96"/>
  <c r="U75" i="95"/>
  <c r="U77" i="41"/>
  <c r="U57" i="32"/>
  <c r="U11" i="26"/>
  <c r="U85" i="18"/>
  <c r="U77" i="11"/>
  <c r="U57" i="105"/>
  <c r="U66" i="104"/>
  <c r="U76" i="99"/>
  <c r="U11" i="30"/>
  <c r="U86" i="35"/>
  <c r="U11" i="36"/>
  <c r="U86" i="10"/>
  <c r="U11" i="77"/>
  <c r="U57" i="46"/>
  <c r="U76" i="103"/>
  <c r="U76" i="83"/>
  <c r="U85" i="50"/>
  <c r="U77" i="49"/>
  <c r="U86" i="82"/>
  <c r="U11" i="70"/>
  <c r="U67" i="45"/>
  <c r="U85" i="94"/>
  <c r="U77" i="43"/>
  <c r="U65" i="20"/>
  <c r="U85" i="42"/>
  <c r="U57" i="101"/>
  <c r="U86" i="102"/>
  <c r="U11" i="23"/>
  <c r="U77" i="87"/>
  <c r="U56" i="93"/>
  <c r="U84" i="50" l="1"/>
  <c r="U75" i="99"/>
  <c r="U76" i="11"/>
  <c r="U56" i="32"/>
  <c r="U65" i="96"/>
  <c r="U10" i="65"/>
  <c r="U54" i="15"/>
  <c r="U56" i="53"/>
  <c r="U56" i="52"/>
  <c r="U66" i="88"/>
  <c r="U55" i="89"/>
  <c r="U9" i="78"/>
  <c r="U10" i="66"/>
  <c r="U9" i="31"/>
  <c r="U10" i="81"/>
  <c r="U84" i="85"/>
  <c r="U10" i="40"/>
  <c r="U65" i="104"/>
  <c r="U64" i="84"/>
  <c r="U66" i="100"/>
  <c r="U85" i="98"/>
  <c r="U84" i="98" s="1"/>
  <c r="U10" i="73"/>
  <c r="U56" i="47"/>
  <c r="U10" i="17"/>
  <c r="U85" i="48"/>
  <c r="U66" i="44"/>
  <c r="U10" i="62"/>
  <c r="U75" i="91"/>
  <c r="U9" i="22"/>
  <c r="U76" i="87"/>
  <c r="U76" i="43"/>
  <c r="U10" i="36"/>
  <c r="U84" i="42"/>
  <c r="U75" i="83"/>
  <c r="U85" i="35"/>
  <c r="U76" i="41"/>
  <c r="U9" i="27"/>
  <c r="U56" i="101"/>
  <c r="U10" i="70"/>
  <c r="U56" i="46"/>
  <c r="U10" i="23"/>
  <c r="U84" i="94"/>
  <c r="U85" i="82"/>
  <c r="U10" i="77"/>
  <c r="U84" i="18"/>
  <c r="U85" i="90"/>
  <c r="U55" i="93"/>
  <c r="U85" i="102"/>
  <c r="U64" i="20"/>
  <c r="U66" i="45"/>
  <c r="U76" i="49"/>
  <c r="U75" i="103"/>
  <c r="U85" i="10"/>
  <c r="U10" i="30"/>
  <c r="U56" i="105"/>
  <c r="U10" i="26"/>
  <c r="U74" i="95"/>
  <c r="U10" i="74"/>
  <c r="U9" i="14"/>
  <c r="U9" i="69"/>
  <c r="U10" i="37"/>
  <c r="U10" i="61"/>
  <c r="U56" i="97"/>
  <c r="U65" i="54"/>
  <c r="U64" i="51"/>
  <c r="U66" i="92"/>
  <c r="U65" i="92" s="1"/>
  <c r="U55" i="86"/>
  <c r="U76" i="55"/>
  <c r="U76" i="16"/>
  <c r="U66" i="13"/>
  <c r="U9" i="30" l="1"/>
  <c r="U84" i="102"/>
  <c r="U83" i="18"/>
  <c r="U83" i="94"/>
  <c r="U9" i="70"/>
  <c r="U75" i="41"/>
  <c r="U83" i="42"/>
  <c r="U75" i="87"/>
  <c r="U9" i="62"/>
  <c r="U9" i="17"/>
  <c r="U83" i="98"/>
  <c r="U64" i="104"/>
  <c r="U9" i="81"/>
  <c r="U8" i="78"/>
  <c r="U55" i="52"/>
  <c r="U9" i="65"/>
  <c r="U75" i="11"/>
  <c r="U74" i="11" s="1"/>
  <c r="U73" i="11" s="1"/>
  <c r="U75" i="55"/>
  <c r="U74" i="55" s="1"/>
  <c r="U55" i="101"/>
  <c r="U8" i="22"/>
  <c r="U65" i="44"/>
  <c r="U55" i="47"/>
  <c r="U65" i="100"/>
  <c r="U9" i="40"/>
  <c r="U8" i="31"/>
  <c r="U54" i="89"/>
  <c r="U53" i="89" s="1"/>
  <c r="U55" i="53"/>
  <c r="U64" i="96"/>
  <c r="U74" i="99"/>
  <c r="U64" i="92"/>
  <c r="U8" i="69"/>
  <c r="U75" i="49"/>
  <c r="U63" i="51"/>
  <c r="U8" i="14"/>
  <c r="U84" i="10"/>
  <c r="U54" i="93"/>
  <c r="U9" i="23"/>
  <c r="U84" i="35"/>
  <c r="U75" i="16"/>
  <c r="U55" i="97"/>
  <c r="U73" i="95"/>
  <c r="U9" i="61"/>
  <c r="U9" i="26"/>
  <c r="U65" i="45"/>
  <c r="U9" i="77"/>
  <c r="U9" i="36"/>
  <c r="U65" i="13"/>
  <c r="U54" i="86"/>
  <c r="U64" i="54"/>
  <c r="U9" i="37"/>
  <c r="U9" i="74"/>
  <c r="U55" i="105"/>
  <c r="U74" i="103"/>
  <c r="U63" i="20"/>
  <c r="U84" i="90"/>
  <c r="U84" i="82"/>
  <c r="U55" i="46"/>
  <c r="U8" i="27"/>
  <c r="U74" i="83"/>
  <c r="U75" i="43"/>
  <c r="U74" i="91"/>
  <c r="U84" i="48"/>
  <c r="U9" i="73"/>
  <c r="U63" i="84"/>
  <c r="U83" i="85"/>
  <c r="U9" i="66"/>
  <c r="U65" i="88"/>
  <c r="U53" i="15"/>
  <c r="U55" i="32"/>
  <c r="U83" i="50"/>
  <c r="U54" i="46" l="1"/>
  <c r="U8" i="74"/>
  <c r="U53" i="86"/>
  <c r="U8" i="77"/>
  <c r="U8" i="61"/>
  <c r="U74" i="16"/>
  <c r="U53" i="93"/>
  <c r="U62" i="51"/>
  <c r="U63" i="92"/>
  <c r="U54" i="53"/>
  <c r="U8" i="40"/>
  <c r="U64" i="44"/>
  <c r="U73" i="55"/>
  <c r="U54" i="52"/>
  <c r="U53" i="52" s="1"/>
  <c r="U63" i="104"/>
  <c r="U8" i="62"/>
  <c r="U74" i="41"/>
  <c r="U82" i="18"/>
  <c r="U73" i="103"/>
  <c r="U72" i="95"/>
  <c r="U83" i="35"/>
  <c r="U83" i="10"/>
  <c r="U74" i="49"/>
  <c r="U73" i="99"/>
  <c r="U52" i="89"/>
  <c r="U64" i="100"/>
  <c r="U7" i="22"/>
  <c r="U72" i="11"/>
  <c r="U7" i="78"/>
  <c r="U82" i="98"/>
  <c r="U74" i="87"/>
  <c r="U8" i="70"/>
  <c r="U83" i="102"/>
  <c r="U54" i="32"/>
  <c r="U8" i="73"/>
  <c r="U62" i="20"/>
  <c r="U82" i="85"/>
  <c r="U73" i="83"/>
  <c r="U64" i="13"/>
  <c r="U8" i="66"/>
  <c r="U74" i="43"/>
  <c r="U52" i="15"/>
  <c r="U83" i="48"/>
  <c r="U83" i="82"/>
  <c r="U8" i="37"/>
  <c r="U64" i="45"/>
  <c r="U82" i="50"/>
  <c r="U64" i="88"/>
  <c r="U62" i="84"/>
  <c r="U73" i="91"/>
  <c r="U7" i="27"/>
  <c r="U83" i="90"/>
  <c r="U54" i="105"/>
  <c r="U63" i="54"/>
  <c r="U8" i="36"/>
  <c r="U8" i="26"/>
  <c r="U54" i="97"/>
  <c r="U8" i="23"/>
  <c r="U7" i="14"/>
  <c r="U7" i="69"/>
  <c r="U63" i="96"/>
  <c r="U7" i="31"/>
  <c r="U54" i="47"/>
  <c r="U53" i="47" s="1"/>
  <c r="U54" i="101"/>
  <c r="U8" i="65"/>
  <c r="U8" i="81"/>
  <c r="U8" i="17"/>
  <c r="U82" i="42"/>
  <c r="U82" i="94"/>
  <c r="U8" i="30"/>
  <c r="U6" i="27" l="1"/>
  <c r="U63" i="88"/>
  <c r="U7" i="37"/>
  <c r="U51" i="15"/>
  <c r="U63" i="13"/>
  <c r="U61" i="20"/>
  <c r="U82" i="102"/>
  <c r="U81" i="98"/>
  <c r="U6" i="22"/>
  <c r="U72" i="99"/>
  <c r="U82" i="35"/>
  <c r="U81" i="18"/>
  <c r="U62" i="104"/>
  <c r="U63" i="44"/>
  <c r="U62" i="92"/>
  <c r="U73" i="16"/>
  <c r="U52" i="86"/>
  <c r="U81" i="94"/>
  <c r="U7" i="81"/>
  <c r="U53" i="97"/>
  <c r="U7" i="30"/>
  <c r="U52" i="47"/>
  <c r="U62" i="54"/>
  <c r="U81" i="42"/>
  <c r="U7" i="65"/>
  <c r="U6" i="31"/>
  <c r="U6" i="14"/>
  <c r="U7" i="26"/>
  <c r="U53" i="105"/>
  <c r="U72" i="91"/>
  <c r="U81" i="50"/>
  <c r="U82" i="82"/>
  <c r="U73" i="43"/>
  <c r="U72" i="83"/>
  <c r="U7" i="73"/>
  <c r="U7" i="70"/>
  <c r="U6" i="78"/>
  <c r="U63" i="100"/>
  <c r="U73" i="49"/>
  <c r="U71" i="95"/>
  <c r="U73" i="41"/>
  <c r="U52" i="52"/>
  <c r="U7" i="40"/>
  <c r="U61" i="51"/>
  <c r="U7" i="61"/>
  <c r="U7" i="74"/>
  <c r="U6" i="69"/>
  <c r="U7" i="17"/>
  <c r="U53" i="101"/>
  <c r="U62" i="96"/>
  <c r="U7" i="23"/>
  <c r="U7" i="36"/>
  <c r="U82" i="90"/>
  <c r="U61" i="84"/>
  <c r="U63" i="45"/>
  <c r="U82" i="48"/>
  <c r="U7" i="66"/>
  <c r="U81" i="85"/>
  <c r="U53" i="32"/>
  <c r="U73" i="87"/>
  <c r="U71" i="11"/>
  <c r="U51" i="89"/>
  <c r="U82" i="10"/>
  <c r="U72" i="103"/>
  <c r="U7" i="62"/>
  <c r="U72" i="55"/>
  <c r="U53" i="53"/>
  <c r="U52" i="93"/>
  <c r="U7" i="77"/>
  <c r="U53" i="46"/>
  <c r="U6" i="77" l="1"/>
  <c r="U51" i="52"/>
  <c r="U6" i="23"/>
  <c r="U6" i="70"/>
  <c r="U71" i="91"/>
  <c r="U5" i="14"/>
  <c r="X5" i="14" s="1"/>
  <c r="U80" i="42"/>
  <c r="U6" i="30"/>
  <c r="U80" i="94"/>
  <c r="U61" i="92"/>
  <c r="U80" i="18"/>
  <c r="U5" i="22"/>
  <c r="X5" i="22" s="1"/>
  <c r="U60" i="20"/>
  <c r="U6" i="37"/>
  <c r="U81" i="10"/>
  <c r="U71" i="55"/>
  <c r="U6" i="66"/>
  <c r="U6" i="17"/>
  <c r="U72" i="49"/>
  <c r="U6" i="62"/>
  <c r="U52" i="32"/>
  <c r="U81" i="90"/>
  <c r="U5" i="69"/>
  <c r="X5" i="69" s="1"/>
  <c r="U60" i="51"/>
  <c r="U72" i="41"/>
  <c r="U62" i="100"/>
  <c r="U6" i="73"/>
  <c r="U81" i="82"/>
  <c r="U52" i="105"/>
  <c r="U5" i="31"/>
  <c r="X5" i="31" s="1"/>
  <c r="U61" i="54"/>
  <c r="U52" i="97"/>
  <c r="U51" i="86"/>
  <c r="U62" i="44"/>
  <c r="U81" i="35"/>
  <c r="U80" i="98"/>
  <c r="U62" i="13"/>
  <c r="U62" i="88"/>
  <c r="U60" i="84"/>
  <c r="U72" i="43"/>
  <c r="U72" i="87"/>
  <c r="U6" i="61"/>
  <c r="U51" i="93"/>
  <c r="U50" i="89"/>
  <c r="U81" i="48"/>
  <c r="U61" i="96"/>
  <c r="U52" i="46"/>
  <c r="U52" i="53"/>
  <c r="U71" i="103"/>
  <c r="U70" i="11"/>
  <c r="U80" i="85"/>
  <c r="U62" i="45"/>
  <c r="U6" i="36"/>
  <c r="U52" i="101"/>
  <c r="U6" i="74"/>
  <c r="U6" i="40"/>
  <c r="U70" i="95"/>
  <c r="U5" i="78"/>
  <c r="X5" i="78" s="1"/>
  <c r="U71" i="83"/>
  <c r="U80" i="50"/>
  <c r="U6" i="26"/>
  <c r="U6" i="65"/>
  <c r="U51" i="47"/>
  <c r="U6" i="81"/>
  <c r="U72" i="16"/>
  <c r="U61" i="104"/>
  <c r="U71" i="99"/>
  <c r="U81" i="102"/>
  <c r="U50" i="15"/>
  <c r="U5" i="27"/>
  <c r="X5" i="27" s="1"/>
  <c r="U79" i="50" l="1"/>
  <c r="U79" i="85"/>
  <c r="U51" i="53"/>
  <c r="U80" i="48"/>
  <c r="U5" i="61"/>
  <c r="X5" i="61" s="1"/>
  <c r="U59" i="84"/>
  <c r="U79" i="98"/>
  <c r="U50" i="86"/>
  <c r="AH5" i="31"/>
  <c r="AQ5" i="31" s="1"/>
  <c r="Z5" i="31"/>
  <c r="U5" i="73"/>
  <c r="X5" i="73" s="1"/>
  <c r="U59" i="51"/>
  <c r="U51" i="32"/>
  <c r="U5" i="17"/>
  <c r="X5" i="17" s="1"/>
  <c r="U80" i="10"/>
  <c r="U23" i="21"/>
  <c r="Z5" i="22"/>
  <c r="AH5" i="22"/>
  <c r="AQ5" i="22" s="1"/>
  <c r="U79" i="94"/>
  <c r="U23" i="12"/>
  <c r="U22" i="12" s="1"/>
  <c r="Z5" i="14"/>
  <c r="AH5" i="14"/>
  <c r="AQ5" i="14" s="1"/>
  <c r="U5" i="23"/>
  <c r="X5" i="23" s="1"/>
  <c r="U49" i="89"/>
  <c r="U80" i="35"/>
  <c r="U51" i="97"/>
  <c r="U51" i="105"/>
  <c r="U61" i="100"/>
  <c r="U23" i="68"/>
  <c r="AH5" i="69"/>
  <c r="AQ5" i="69" s="1"/>
  <c r="Z5" i="69"/>
  <c r="U5" i="62"/>
  <c r="X5" i="62" s="1"/>
  <c r="U5" i="66"/>
  <c r="X5" i="66" s="1"/>
  <c r="U5" i="37"/>
  <c r="X5" i="37" s="1"/>
  <c r="U79" i="18"/>
  <c r="U5" i="30"/>
  <c r="X5" i="30" s="1"/>
  <c r="U70" i="91"/>
  <c r="U50" i="52"/>
  <c r="U49" i="15"/>
  <c r="U50" i="47"/>
  <c r="U69" i="95"/>
  <c r="U80" i="102"/>
  <c r="U5" i="65"/>
  <c r="X5" i="65" s="1"/>
  <c r="U5" i="36"/>
  <c r="X5" i="36" s="1"/>
  <c r="U51" i="46"/>
  <c r="U71" i="87"/>
  <c r="U60" i="104"/>
  <c r="U51" i="101"/>
  <c r="U71" i="16"/>
  <c r="U70" i="83"/>
  <c r="U5" i="40"/>
  <c r="X5" i="40" s="1"/>
  <c r="U69" i="11"/>
  <c r="U61" i="88"/>
  <c r="AH5" i="27"/>
  <c r="AQ5" i="27" s="1"/>
  <c r="Z5" i="27"/>
  <c r="U70" i="99"/>
  <c r="U5" i="81"/>
  <c r="X5" i="81" s="1"/>
  <c r="U5" i="26"/>
  <c r="X5" i="26" s="1"/>
  <c r="AH5" i="78"/>
  <c r="AQ5" i="78" s="1"/>
  <c r="Z5" i="78"/>
  <c r="U5" i="74"/>
  <c r="X5" i="74" s="1"/>
  <c r="U61" i="45"/>
  <c r="U70" i="103"/>
  <c r="U60" i="96"/>
  <c r="U50" i="93"/>
  <c r="U71" i="43"/>
  <c r="U70" i="43" s="1"/>
  <c r="U61" i="13"/>
  <c r="U61" i="44"/>
  <c r="U60" i="54"/>
  <c r="U80" i="82"/>
  <c r="U71" i="41"/>
  <c r="U80" i="90"/>
  <c r="U71" i="49"/>
  <c r="U70" i="55"/>
  <c r="U59" i="20"/>
  <c r="U60" i="92"/>
  <c r="U79" i="42"/>
  <c r="U5" i="70"/>
  <c r="X5" i="70" s="1"/>
  <c r="U5" i="77"/>
  <c r="X5" i="77" s="1"/>
  <c r="U78" i="42" l="1"/>
  <c r="U69" i="55"/>
  <c r="U70" i="41"/>
  <c r="U60" i="44"/>
  <c r="U49" i="93"/>
  <c r="U60" i="45"/>
  <c r="U69" i="99"/>
  <c r="U60" i="88"/>
  <c r="U69" i="83"/>
  <c r="U59" i="104"/>
  <c r="U23" i="34"/>
  <c r="AH5" i="36"/>
  <c r="AQ5" i="36" s="1"/>
  <c r="Z5" i="36"/>
  <c r="U68" i="95"/>
  <c r="U49" i="52"/>
  <c r="U78" i="18"/>
  <c r="AH5" i="62"/>
  <c r="AQ5" i="62" s="1"/>
  <c r="Z5" i="62"/>
  <c r="U78" i="94"/>
  <c r="AG5" i="31"/>
  <c r="AP5" i="31" s="1"/>
  <c r="W6" i="31"/>
  <c r="AE5" i="31"/>
  <c r="AF5" i="31"/>
  <c r="AO5" i="31" s="1"/>
  <c r="U60" i="100"/>
  <c r="U79" i="35"/>
  <c r="U79" i="10"/>
  <c r="U58" i="51"/>
  <c r="U58" i="84"/>
  <c r="U50" i="53"/>
  <c r="U70" i="16"/>
  <c r="U69" i="16" s="1"/>
  <c r="U70" i="87"/>
  <c r="U69" i="87" s="1"/>
  <c r="U23" i="64"/>
  <c r="AH5" i="65"/>
  <c r="AQ5" i="65" s="1"/>
  <c r="Z5" i="65"/>
  <c r="U49" i="47"/>
  <c r="U69" i="91"/>
  <c r="AH5" i="37"/>
  <c r="AQ5" i="37" s="1"/>
  <c r="Z5" i="37"/>
  <c r="AE5" i="27"/>
  <c r="W6" i="27"/>
  <c r="AF5" i="27"/>
  <c r="AO5" i="27" s="1"/>
  <c r="AG5" i="27"/>
  <c r="AP5" i="27" s="1"/>
  <c r="AG5" i="69"/>
  <c r="AP5" i="69" s="1"/>
  <c r="W6" i="69"/>
  <c r="AF5" i="69"/>
  <c r="AO5" i="69" s="1"/>
  <c r="AE5" i="69"/>
  <c r="U50" i="105"/>
  <c r="U48" i="89"/>
  <c r="W6" i="14"/>
  <c r="AG5" i="14"/>
  <c r="AP5" i="14" s="1"/>
  <c r="AF5" i="14"/>
  <c r="AO5" i="14" s="1"/>
  <c r="AE5" i="14"/>
  <c r="AH5" i="17"/>
  <c r="AQ5" i="17" s="1"/>
  <c r="Z5" i="17"/>
  <c r="U23" i="72"/>
  <c r="Z5" i="73"/>
  <c r="AH5" i="73"/>
  <c r="AQ5" i="73" s="1"/>
  <c r="U49" i="86"/>
  <c r="U23" i="60"/>
  <c r="AH5" i="61"/>
  <c r="AQ5" i="61" s="1"/>
  <c r="Z5" i="61"/>
  <c r="U78" i="85"/>
  <c r="U23" i="76"/>
  <c r="AH5" i="77"/>
  <c r="AQ5" i="77" s="1"/>
  <c r="Z5" i="77"/>
  <c r="U70" i="49"/>
  <c r="U60" i="13"/>
  <c r="AH5" i="74"/>
  <c r="AQ5" i="74" s="1"/>
  <c r="Z5" i="74"/>
  <c r="U68" i="11"/>
  <c r="AH5" i="70"/>
  <c r="AQ5" i="70" s="1"/>
  <c r="Z5" i="70"/>
  <c r="U58" i="20"/>
  <c r="U79" i="90"/>
  <c r="U59" i="54"/>
  <c r="U69" i="43"/>
  <c r="U69" i="103"/>
  <c r="U23" i="80"/>
  <c r="AH5" i="81"/>
  <c r="AQ5" i="81" s="1"/>
  <c r="Z5" i="81"/>
  <c r="U23" i="39"/>
  <c r="Z5" i="40"/>
  <c r="AH5" i="40"/>
  <c r="AQ5" i="40" s="1"/>
  <c r="U50" i="101"/>
  <c r="U50" i="46"/>
  <c r="U79" i="102"/>
  <c r="U48" i="15"/>
  <c r="U23" i="29"/>
  <c r="AH5" i="30"/>
  <c r="AQ5" i="30" s="1"/>
  <c r="Z5" i="30"/>
  <c r="Z5" i="66"/>
  <c r="AH5" i="66"/>
  <c r="AQ5" i="66" s="1"/>
  <c r="U21" i="12"/>
  <c r="AF5" i="22"/>
  <c r="AO5" i="22" s="1"/>
  <c r="AE5" i="22"/>
  <c r="AG5" i="22"/>
  <c r="AP5" i="22" s="1"/>
  <c r="W6" i="22"/>
  <c r="U59" i="92"/>
  <c r="U79" i="82"/>
  <c r="U59" i="96"/>
  <c r="U23" i="25"/>
  <c r="AH5" i="26"/>
  <c r="AQ5" i="26" s="1"/>
  <c r="Z5" i="26"/>
  <c r="AG5" i="78"/>
  <c r="AP5" i="78" s="1"/>
  <c r="AF5" i="78"/>
  <c r="AO5" i="78" s="1"/>
  <c r="AE5" i="78"/>
  <c r="W6" i="78"/>
  <c r="U22" i="68"/>
  <c r="U50" i="97"/>
  <c r="AH5" i="23"/>
  <c r="AQ5" i="23" s="1"/>
  <c r="Z5" i="23"/>
  <c r="U22" i="21"/>
  <c r="U50" i="32"/>
  <c r="U78" i="98"/>
  <c r="U79" i="48"/>
  <c r="U78" i="50"/>
  <c r="U49" i="32" l="1"/>
  <c r="U47" i="15"/>
  <c r="U49" i="101"/>
  <c r="U68" i="103"/>
  <c r="U78" i="90"/>
  <c r="U48" i="86"/>
  <c r="AI5" i="69"/>
  <c r="AN5" i="69"/>
  <c r="Y6" i="27"/>
  <c r="X6" i="27"/>
  <c r="AE5" i="65"/>
  <c r="AF5" i="65"/>
  <c r="AO5" i="65" s="1"/>
  <c r="W6" i="65"/>
  <c r="AG5" i="65"/>
  <c r="AP5" i="65" s="1"/>
  <c r="U68" i="16"/>
  <c r="U57" i="51"/>
  <c r="U59" i="100"/>
  <c r="U77" i="94"/>
  <c r="U77" i="18"/>
  <c r="U20" i="12"/>
  <c r="W6" i="77"/>
  <c r="AG5" i="77"/>
  <c r="AP5" i="77" s="1"/>
  <c r="AF5" i="77"/>
  <c r="AO5" i="77" s="1"/>
  <c r="AE5" i="77"/>
  <c r="Y6" i="14"/>
  <c r="X6" i="14"/>
  <c r="AI5" i="27"/>
  <c r="AN5" i="27"/>
  <c r="U68" i="91"/>
  <c r="AF5" i="36"/>
  <c r="AO5" i="36" s="1"/>
  <c r="AG5" i="36"/>
  <c r="AP5" i="36" s="1"/>
  <c r="AE5" i="36"/>
  <c r="W6" i="36"/>
  <c r="U68" i="83"/>
  <c r="U59" i="45"/>
  <c r="U69" i="41"/>
  <c r="AN5" i="78"/>
  <c r="AI5" i="78"/>
  <c r="U49" i="97"/>
  <c r="AE5" i="30"/>
  <c r="AF5" i="30"/>
  <c r="AO5" i="30" s="1"/>
  <c r="W6" i="30"/>
  <c r="AG5" i="30"/>
  <c r="AP5" i="30" s="1"/>
  <c r="U78" i="102"/>
  <c r="U77" i="102" s="1"/>
  <c r="AF5" i="81"/>
  <c r="AO5" i="81" s="1"/>
  <c r="AE5" i="81"/>
  <c r="W6" i="81"/>
  <c r="AG5" i="81"/>
  <c r="AP5" i="81" s="1"/>
  <c r="U68" i="43"/>
  <c r="U57" i="20"/>
  <c r="U67" i="11"/>
  <c r="U59" i="13"/>
  <c r="W6" i="61"/>
  <c r="AG5" i="61"/>
  <c r="AP5" i="61" s="1"/>
  <c r="AE5" i="61"/>
  <c r="AF5" i="61"/>
  <c r="AO5" i="61" s="1"/>
  <c r="AG5" i="17"/>
  <c r="AP5" i="17" s="1"/>
  <c r="AF5" i="17"/>
  <c r="AO5" i="17" s="1"/>
  <c r="AE5" i="17"/>
  <c r="W6" i="17"/>
  <c r="Y6" i="69"/>
  <c r="X6" i="69"/>
  <c r="U22" i="64"/>
  <c r="U49" i="53"/>
  <c r="U78" i="10"/>
  <c r="AI5" i="31"/>
  <c r="AN5" i="31"/>
  <c r="U48" i="52"/>
  <c r="U22" i="76"/>
  <c r="U47" i="89"/>
  <c r="U48" i="47"/>
  <c r="Y6" i="31"/>
  <c r="X6" i="31"/>
  <c r="AF5" i="62"/>
  <c r="AO5" i="62" s="1"/>
  <c r="AE5" i="62"/>
  <c r="AG5" i="62"/>
  <c r="AP5" i="62" s="1"/>
  <c r="W6" i="62"/>
  <c r="U22" i="34"/>
  <c r="U59" i="88"/>
  <c r="U48" i="93"/>
  <c r="U68" i="55"/>
  <c r="U22" i="25"/>
  <c r="U58" i="92"/>
  <c r="U58" i="96"/>
  <c r="AI5" i="22"/>
  <c r="AN5" i="22"/>
  <c r="U22" i="29"/>
  <c r="U49" i="46"/>
  <c r="AG5" i="40"/>
  <c r="AP5" i="40" s="1"/>
  <c r="W6" i="40"/>
  <c r="AE5" i="40"/>
  <c r="AF5" i="40"/>
  <c r="AO5" i="40" s="1"/>
  <c r="U22" i="80"/>
  <c r="U58" i="54"/>
  <c r="U69" i="49"/>
  <c r="U22" i="60"/>
  <c r="AE5" i="73"/>
  <c r="W6" i="73"/>
  <c r="AG5" i="73"/>
  <c r="AP5" i="73" s="1"/>
  <c r="AF5" i="73"/>
  <c r="AO5" i="73" s="1"/>
  <c r="AI5" i="14"/>
  <c r="AN5" i="14"/>
  <c r="AE5" i="37"/>
  <c r="AF5" i="37"/>
  <c r="AO5" i="37" s="1"/>
  <c r="AG5" i="37"/>
  <c r="AP5" i="37" s="1"/>
  <c r="W6" i="37"/>
  <c r="U68" i="87"/>
  <c r="U57" i="84"/>
  <c r="U78" i="35"/>
  <c r="U67" i="95"/>
  <c r="U66" i="95" s="1"/>
  <c r="U77" i="50"/>
  <c r="U78" i="48"/>
  <c r="U21" i="21"/>
  <c r="Y6" i="22"/>
  <c r="X6" i="22"/>
  <c r="Z6" i="22" s="1"/>
  <c r="U77" i="98"/>
  <c r="U21" i="68"/>
  <c r="AF5" i="23"/>
  <c r="AO5" i="23" s="1"/>
  <c r="AG5" i="23"/>
  <c r="AP5" i="23" s="1"/>
  <c r="W6" i="23"/>
  <c r="AE5" i="23"/>
  <c r="Y6" i="78"/>
  <c r="X6" i="78"/>
  <c r="Z6" i="78" s="1"/>
  <c r="AE5" i="26"/>
  <c r="AF5" i="26"/>
  <c r="AO5" i="26" s="1"/>
  <c r="AG5" i="26"/>
  <c r="AP5" i="26" s="1"/>
  <c r="W6" i="26"/>
  <c r="U78" i="82"/>
  <c r="AF5" i="66"/>
  <c r="AO5" i="66" s="1"/>
  <c r="AE5" i="66"/>
  <c r="W6" i="66"/>
  <c r="AG5" i="66"/>
  <c r="AP5" i="66" s="1"/>
  <c r="U22" i="39"/>
  <c r="AE5" i="70"/>
  <c r="W6" i="70"/>
  <c r="AG5" i="70"/>
  <c r="AP5" i="70" s="1"/>
  <c r="AF5" i="70"/>
  <c r="AO5" i="70" s="1"/>
  <c r="AF5" i="74"/>
  <c r="AO5" i="74" s="1"/>
  <c r="AG5" i="74"/>
  <c r="AP5" i="74" s="1"/>
  <c r="AE5" i="74"/>
  <c r="W6" i="74"/>
  <c r="U77" i="85"/>
  <c r="U22" i="72"/>
  <c r="U49" i="105"/>
  <c r="U58" i="104"/>
  <c r="U57" i="104" s="1"/>
  <c r="U68" i="99"/>
  <c r="U59" i="44"/>
  <c r="U77" i="42"/>
  <c r="AE6" i="78" l="1"/>
  <c r="AG6" i="78"/>
  <c r="AP6" i="78" s="1"/>
  <c r="AF6" i="78"/>
  <c r="AO6" i="78" s="1"/>
  <c r="W7" i="78"/>
  <c r="AE6" i="22"/>
  <c r="W7" i="22"/>
  <c r="AF6" i="22"/>
  <c r="AO6" i="22" s="1"/>
  <c r="AG6" i="22"/>
  <c r="AP6" i="22" s="1"/>
  <c r="Y6" i="73"/>
  <c r="X6" i="73"/>
  <c r="Y6" i="40"/>
  <c r="X6" i="40"/>
  <c r="AN5" i="62"/>
  <c r="AI5" i="62"/>
  <c r="U47" i="47"/>
  <c r="U47" i="52"/>
  <c r="U48" i="53"/>
  <c r="Y6" i="17"/>
  <c r="Z6" i="17" s="1"/>
  <c r="X6" i="17"/>
  <c r="AN5" i="81"/>
  <c r="AI5" i="81"/>
  <c r="Y6" i="36"/>
  <c r="X6" i="36"/>
  <c r="U76" i="18"/>
  <c r="U56" i="51"/>
  <c r="AI5" i="65"/>
  <c r="AN5" i="65"/>
  <c r="U21" i="72"/>
  <c r="U77" i="82"/>
  <c r="U76" i="50"/>
  <c r="U56" i="84"/>
  <c r="AN5" i="37"/>
  <c r="AI5" i="37"/>
  <c r="AN5" i="73"/>
  <c r="AI5" i="73"/>
  <c r="U57" i="54"/>
  <c r="AR5" i="22"/>
  <c r="U21" i="25"/>
  <c r="U58" i="88"/>
  <c r="AI5" i="17"/>
  <c r="AN5" i="17"/>
  <c r="Y6" i="61"/>
  <c r="X6" i="61"/>
  <c r="U56" i="20"/>
  <c r="AI5" i="30"/>
  <c r="AN5" i="30"/>
  <c r="U68" i="41"/>
  <c r="AI5" i="36"/>
  <c r="AN5" i="36"/>
  <c r="AR5" i="27"/>
  <c r="AH6" i="27"/>
  <c r="AQ6" i="27" s="1"/>
  <c r="U47" i="86"/>
  <c r="U48" i="101"/>
  <c r="AH6" i="31"/>
  <c r="AQ6" i="31" s="1"/>
  <c r="U46" i="89"/>
  <c r="AR5" i="31"/>
  <c r="U21" i="64"/>
  <c r="AH6" i="14"/>
  <c r="AQ6" i="14" s="1"/>
  <c r="Y6" i="77"/>
  <c r="X6" i="77"/>
  <c r="U76" i="94"/>
  <c r="U67" i="16"/>
  <c r="Z6" i="27"/>
  <c r="U21" i="60"/>
  <c r="U48" i="46"/>
  <c r="U57" i="96"/>
  <c r="U67" i="55"/>
  <c r="U21" i="34"/>
  <c r="Z6" i="31"/>
  <c r="AH6" i="69"/>
  <c r="AQ6" i="69" s="1"/>
  <c r="U58" i="13"/>
  <c r="U67" i="43"/>
  <c r="U76" i="102"/>
  <c r="U48" i="97"/>
  <c r="U58" i="45"/>
  <c r="Z6" i="14"/>
  <c r="U77" i="90"/>
  <c r="U46" i="15"/>
  <c r="U20" i="68"/>
  <c r="U76" i="42"/>
  <c r="U20" i="21"/>
  <c r="U67" i="87"/>
  <c r="AR5" i="14"/>
  <c r="Y6" i="70"/>
  <c r="X6" i="70"/>
  <c r="AI5" i="66"/>
  <c r="AN5" i="66"/>
  <c r="Y6" i="23"/>
  <c r="X6" i="23"/>
  <c r="U76" i="98"/>
  <c r="Y6" i="37"/>
  <c r="X6" i="37"/>
  <c r="Y6" i="62"/>
  <c r="X6" i="62"/>
  <c r="U21" i="76"/>
  <c r="U77" i="10"/>
  <c r="Z6" i="69"/>
  <c r="AR5" i="78"/>
  <c r="U19" i="12"/>
  <c r="U58" i="100"/>
  <c r="Y6" i="65"/>
  <c r="X6" i="65"/>
  <c r="AH6" i="78"/>
  <c r="AQ6" i="78" s="1"/>
  <c r="U67" i="99"/>
  <c r="U21" i="39"/>
  <c r="Y6" i="26"/>
  <c r="X6" i="26"/>
  <c r="U56" i="104"/>
  <c r="U76" i="85"/>
  <c r="Y6" i="66"/>
  <c r="X6" i="66"/>
  <c r="AI5" i="23"/>
  <c r="AN5" i="23"/>
  <c r="U65" i="95"/>
  <c r="U21" i="80"/>
  <c r="Y6" i="74"/>
  <c r="X6" i="74"/>
  <c r="Z6" i="74" s="1"/>
  <c r="U58" i="44"/>
  <c r="U48" i="105"/>
  <c r="AN5" i="74"/>
  <c r="AI5" i="74"/>
  <c r="AN5" i="70"/>
  <c r="AI5" i="70"/>
  <c r="AI5" i="26"/>
  <c r="AN5" i="26"/>
  <c r="AH6" i="22"/>
  <c r="AQ6" i="22" s="1"/>
  <c r="U77" i="48"/>
  <c r="U77" i="35"/>
  <c r="U68" i="49"/>
  <c r="AN5" i="40"/>
  <c r="AI5" i="40"/>
  <c r="U21" i="29"/>
  <c r="U57" i="92"/>
  <c r="U47" i="93"/>
  <c r="AN5" i="61"/>
  <c r="AI5" i="61"/>
  <c r="U66" i="11"/>
  <c r="Y6" i="81"/>
  <c r="X6" i="81"/>
  <c r="Y6" i="30"/>
  <c r="X6" i="30"/>
  <c r="U67" i="83"/>
  <c r="U67" i="91"/>
  <c r="AN5" i="77"/>
  <c r="AI5" i="77"/>
  <c r="AR5" i="69"/>
  <c r="U67" i="103"/>
  <c r="U48" i="32"/>
  <c r="Z6" i="23" l="1"/>
  <c r="Z6" i="61"/>
  <c r="U76" i="10"/>
  <c r="AH6" i="37"/>
  <c r="AQ6" i="37" s="1"/>
  <c r="W7" i="23"/>
  <c r="AE6" i="23"/>
  <c r="AF6" i="23"/>
  <c r="AO6" i="23" s="1"/>
  <c r="AG6" i="23"/>
  <c r="AP6" i="23" s="1"/>
  <c r="U19" i="21"/>
  <c r="U45" i="15"/>
  <c r="U66" i="16"/>
  <c r="U67" i="41"/>
  <c r="AF6" i="61"/>
  <c r="AO6" i="61" s="1"/>
  <c r="AE6" i="61"/>
  <c r="W7" i="61"/>
  <c r="AG6" i="61"/>
  <c r="AP6" i="61" s="1"/>
  <c r="AR5" i="73"/>
  <c r="AH6" i="36"/>
  <c r="AQ6" i="36" s="1"/>
  <c r="W7" i="17"/>
  <c r="AE6" i="17"/>
  <c r="AF6" i="17"/>
  <c r="AO6" i="17" s="1"/>
  <c r="AG6" i="17"/>
  <c r="AP6" i="17" s="1"/>
  <c r="Y7" i="22"/>
  <c r="X7" i="22"/>
  <c r="AR5" i="61"/>
  <c r="AH6" i="81"/>
  <c r="AQ6" i="81" s="1"/>
  <c r="U20" i="29"/>
  <c r="U76" i="35"/>
  <c r="U75" i="35" s="1"/>
  <c r="AR5" i="23"/>
  <c r="U20" i="39"/>
  <c r="AH6" i="65"/>
  <c r="AQ6" i="65" s="1"/>
  <c r="U18" i="12"/>
  <c r="Z6" i="37"/>
  <c r="U47" i="97"/>
  <c r="U57" i="13"/>
  <c r="U20" i="34"/>
  <c r="U47" i="46"/>
  <c r="U47" i="101"/>
  <c r="U20" i="25"/>
  <c r="U75" i="50"/>
  <c r="AR5" i="65"/>
  <c r="Z6" i="36"/>
  <c r="U46" i="47"/>
  <c r="AH6" i="73"/>
  <c r="AQ6" i="73" s="1"/>
  <c r="AN6" i="22"/>
  <c r="AI6" i="22"/>
  <c r="AR5" i="26"/>
  <c r="U47" i="105"/>
  <c r="AH6" i="66"/>
  <c r="AQ6" i="66" s="1"/>
  <c r="U55" i="104"/>
  <c r="Z6" i="65"/>
  <c r="U20" i="76"/>
  <c r="U75" i="42"/>
  <c r="U76" i="90"/>
  <c r="U75" i="94"/>
  <c r="U45" i="89"/>
  <c r="AR5" i="30"/>
  <c r="AR5" i="37"/>
  <c r="AR5" i="62"/>
  <c r="Z6" i="73"/>
  <c r="Y7" i="78"/>
  <c r="X7" i="78"/>
  <c r="U66" i="83"/>
  <c r="AH6" i="26"/>
  <c r="AQ6" i="26" s="1"/>
  <c r="U66" i="99"/>
  <c r="AH6" i="62"/>
  <c r="AQ6" i="62" s="1"/>
  <c r="AR5" i="66"/>
  <c r="AE6" i="14"/>
  <c r="AF6" i="14"/>
  <c r="AO6" i="14" s="1"/>
  <c r="W7" i="14"/>
  <c r="AG6" i="14"/>
  <c r="AP6" i="14" s="1"/>
  <c r="U75" i="102"/>
  <c r="U66" i="55"/>
  <c r="U20" i="60"/>
  <c r="AH6" i="77"/>
  <c r="AQ6" i="77" s="1"/>
  <c r="U46" i="86"/>
  <c r="AR5" i="17"/>
  <c r="U76" i="82"/>
  <c r="U55" i="51"/>
  <c r="AR5" i="81"/>
  <c r="U47" i="53"/>
  <c r="U75" i="85"/>
  <c r="U66" i="91"/>
  <c r="Z6" i="81"/>
  <c r="U46" i="93"/>
  <c r="AR5" i="70"/>
  <c r="U20" i="80"/>
  <c r="AR5" i="77"/>
  <c r="U57" i="44"/>
  <c r="U56" i="44" s="1"/>
  <c r="U55" i="44" s="1"/>
  <c r="Z6" i="26"/>
  <c r="AF6" i="69"/>
  <c r="AO6" i="69" s="1"/>
  <c r="W7" i="69"/>
  <c r="AE6" i="69"/>
  <c r="AG6" i="69"/>
  <c r="AP6" i="69" s="1"/>
  <c r="Z6" i="62"/>
  <c r="U75" i="98"/>
  <c r="AH6" i="70"/>
  <c r="AQ6" i="70" s="1"/>
  <c r="U66" i="87"/>
  <c r="U19" i="68"/>
  <c r="AG6" i="27"/>
  <c r="AP6" i="27" s="1"/>
  <c r="AE6" i="27"/>
  <c r="AF6" i="27"/>
  <c r="AO6" i="27" s="1"/>
  <c r="W7" i="27"/>
  <c r="Z6" i="77"/>
  <c r="U20" i="64"/>
  <c r="AR5" i="36"/>
  <c r="U55" i="20"/>
  <c r="AH6" i="40"/>
  <c r="AQ6" i="40" s="1"/>
  <c r="AF6" i="74"/>
  <c r="AO6" i="74" s="1"/>
  <c r="AE6" i="74"/>
  <c r="W7" i="74"/>
  <c r="AG6" i="74"/>
  <c r="AP6" i="74" s="1"/>
  <c r="U66" i="103"/>
  <c r="AR5" i="40"/>
  <c r="U76" i="48"/>
  <c r="Z6" i="66"/>
  <c r="AH6" i="30"/>
  <c r="AQ6" i="30" s="1"/>
  <c r="U47" i="32"/>
  <c r="Z6" i="30"/>
  <c r="U65" i="11"/>
  <c r="U56" i="92"/>
  <c r="U67" i="49"/>
  <c r="AR5" i="74"/>
  <c r="AH6" i="74"/>
  <c r="AQ6" i="74" s="1"/>
  <c r="U64" i="95"/>
  <c r="U57" i="100"/>
  <c r="AH6" i="23"/>
  <c r="AQ6" i="23" s="1"/>
  <c r="Z6" i="70"/>
  <c r="U57" i="45"/>
  <c r="U66" i="43"/>
  <c r="U65" i="43" s="1"/>
  <c r="AF6" i="31"/>
  <c r="AO6" i="31" s="1"/>
  <c r="AE6" i="31"/>
  <c r="W7" i="31"/>
  <c r="AG6" i="31"/>
  <c r="AP6" i="31" s="1"/>
  <c r="U56" i="96"/>
  <c r="AH6" i="61"/>
  <c r="AQ6" i="61" s="1"/>
  <c r="U57" i="88"/>
  <c r="U56" i="54"/>
  <c r="U55" i="84"/>
  <c r="U20" i="72"/>
  <c r="U75" i="18"/>
  <c r="AH6" i="17"/>
  <c r="AQ6" i="17" s="1"/>
  <c r="U46" i="52"/>
  <c r="Z6" i="40"/>
  <c r="AN6" i="78"/>
  <c r="AI6" i="78"/>
  <c r="U63" i="95" l="1"/>
  <c r="W7" i="30"/>
  <c r="AE6" i="30"/>
  <c r="AF6" i="30"/>
  <c r="AO6" i="30" s="1"/>
  <c r="AG6" i="30"/>
  <c r="AP6" i="30" s="1"/>
  <c r="AF6" i="66"/>
  <c r="AO6" i="66" s="1"/>
  <c r="AE6" i="66"/>
  <c r="W7" i="66"/>
  <c r="AG6" i="66"/>
  <c r="AP6" i="66" s="1"/>
  <c r="U65" i="103"/>
  <c r="AN6" i="69"/>
  <c r="AI6" i="69"/>
  <c r="U74" i="85"/>
  <c r="U54" i="51"/>
  <c r="U45" i="86"/>
  <c r="U54" i="104"/>
  <c r="U44" i="15"/>
  <c r="Y7" i="23"/>
  <c r="X7" i="23"/>
  <c r="U74" i="18"/>
  <c r="U66" i="49"/>
  <c r="U19" i="64"/>
  <c r="Y7" i="69"/>
  <c r="X7" i="69"/>
  <c r="U45" i="93"/>
  <c r="U44" i="93" s="1"/>
  <c r="U65" i="55"/>
  <c r="AI6" i="14"/>
  <c r="AN6" i="14"/>
  <c r="U65" i="83"/>
  <c r="U44" i="89"/>
  <c r="U74" i="42"/>
  <c r="U74" i="50"/>
  <c r="U46" i="46"/>
  <c r="U46" i="97"/>
  <c r="U74" i="35"/>
  <c r="U55" i="54"/>
  <c r="U55" i="96"/>
  <c r="U64" i="43"/>
  <c r="U46" i="32"/>
  <c r="U45" i="32" s="1"/>
  <c r="U75" i="48"/>
  <c r="Y7" i="74"/>
  <c r="X7" i="74"/>
  <c r="AG6" i="77"/>
  <c r="AP6" i="77" s="1"/>
  <c r="AE6" i="77"/>
  <c r="W7" i="77"/>
  <c r="AF6" i="77"/>
  <c r="AO6" i="77" s="1"/>
  <c r="U18" i="68"/>
  <c r="W7" i="81"/>
  <c r="AF6" i="81"/>
  <c r="AO6" i="81" s="1"/>
  <c r="AE6" i="81"/>
  <c r="AG6" i="81"/>
  <c r="AP6" i="81" s="1"/>
  <c r="U46" i="53"/>
  <c r="U75" i="82"/>
  <c r="U65" i="99"/>
  <c r="AH7" i="78"/>
  <c r="AQ7" i="78" s="1"/>
  <c r="AR6" i="22"/>
  <c r="U45" i="47"/>
  <c r="AE6" i="37"/>
  <c r="AG6" i="37"/>
  <c r="AP6" i="37" s="1"/>
  <c r="AF6" i="37"/>
  <c r="AO6" i="37" s="1"/>
  <c r="W7" i="37"/>
  <c r="AI6" i="17"/>
  <c r="AN6" i="17"/>
  <c r="U66" i="41"/>
  <c r="U18" i="21"/>
  <c r="AE6" i="40"/>
  <c r="AF6" i="40"/>
  <c r="AO6" i="40" s="1"/>
  <c r="AG6" i="40"/>
  <c r="AP6" i="40" s="1"/>
  <c r="W7" i="40"/>
  <c r="U56" i="88"/>
  <c r="U55" i="92"/>
  <c r="AN6" i="74"/>
  <c r="AI6" i="74"/>
  <c r="U54" i="20"/>
  <c r="Y7" i="27"/>
  <c r="X7" i="27"/>
  <c r="U74" i="98"/>
  <c r="W7" i="26"/>
  <c r="AE6" i="26"/>
  <c r="AF6" i="26"/>
  <c r="AO6" i="26" s="1"/>
  <c r="AG6" i="26"/>
  <c r="AP6" i="26" s="1"/>
  <c r="U19" i="80"/>
  <c r="U74" i="102"/>
  <c r="Z7" i="78"/>
  <c r="U74" i="94"/>
  <c r="U19" i="76"/>
  <c r="AG6" i="36"/>
  <c r="AP6" i="36" s="1"/>
  <c r="W7" i="36"/>
  <c r="AE6" i="36"/>
  <c r="AF6" i="36"/>
  <c r="AO6" i="36" s="1"/>
  <c r="U19" i="25"/>
  <c r="U19" i="34"/>
  <c r="U19" i="39"/>
  <c r="U19" i="29"/>
  <c r="AH7" i="22"/>
  <c r="AQ7" i="22" s="1"/>
  <c r="Y7" i="17"/>
  <c r="Z7" i="17" s="1"/>
  <c r="X7" i="17"/>
  <c r="U45" i="52"/>
  <c r="U19" i="72"/>
  <c r="AR6" i="78"/>
  <c r="Y7" i="31"/>
  <c r="X7" i="31"/>
  <c r="U56" i="45"/>
  <c r="U56" i="100"/>
  <c r="U65" i="87"/>
  <c r="AF6" i="62"/>
  <c r="AO6" i="62" s="1"/>
  <c r="AE6" i="62"/>
  <c r="W7" i="62"/>
  <c r="AG6" i="62"/>
  <c r="AP6" i="62" s="1"/>
  <c r="U65" i="91"/>
  <c r="AE6" i="65"/>
  <c r="AG6" i="65"/>
  <c r="AP6" i="65" s="1"/>
  <c r="AF6" i="65"/>
  <c r="AO6" i="65" s="1"/>
  <c r="W7" i="65"/>
  <c r="U17" i="12"/>
  <c r="Z7" i="22"/>
  <c r="Y7" i="61"/>
  <c r="X7" i="61"/>
  <c r="U65" i="16"/>
  <c r="U54" i="84"/>
  <c r="AN6" i="31"/>
  <c r="AI6" i="31"/>
  <c r="AE6" i="70"/>
  <c r="W7" i="70"/>
  <c r="AG6" i="70"/>
  <c r="AP6" i="70" s="1"/>
  <c r="AF6" i="70"/>
  <c r="AO6" i="70" s="1"/>
  <c r="U64" i="11"/>
  <c r="AI6" i="27"/>
  <c r="AN6" i="27"/>
  <c r="U54" i="44"/>
  <c r="U53" i="44" s="1"/>
  <c r="U52" i="44" s="1"/>
  <c r="U19" i="60"/>
  <c r="Y7" i="14"/>
  <c r="X7" i="14"/>
  <c r="AE6" i="73"/>
  <c r="AG6" i="73"/>
  <c r="AP6" i="73" s="1"/>
  <c r="AF6" i="73"/>
  <c r="AO6" i="73" s="1"/>
  <c r="W7" i="73"/>
  <c r="U75" i="90"/>
  <c r="U46" i="105"/>
  <c r="U45" i="105" s="1"/>
  <c r="U46" i="101"/>
  <c r="U56" i="13"/>
  <c r="AI6" i="61"/>
  <c r="AN6" i="61"/>
  <c r="AI6" i="23"/>
  <c r="AN6" i="23"/>
  <c r="U75" i="10"/>
  <c r="Z7" i="31" l="1"/>
  <c r="Z7" i="14"/>
  <c r="AF7" i="14" s="1"/>
  <c r="AO7" i="14" s="1"/>
  <c r="W8" i="17"/>
  <c r="AG7" i="17"/>
  <c r="AP7" i="17" s="1"/>
  <c r="AF7" i="17"/>
  <c r="AO7" i="17" s="1"/>
  <c r="AE7" i="17"/>
  <c r="AG7" i="31"/>
  <c r="AP7" i="31" s="1"/>
  <c r="W8" i="31"/>
  <c r="AF7" i="31"/>
  <c r="AO7" i="31" s="1"/>
  <c r="AE7" i="31"/>
  <c r="AG7" i="14"/>
  <c r="AP7" i="14" s="1"/>
  <c r="AR6" i="23"/>
  <c r="U45" i="101"/>
  <c r="AR6" i="31"/>
  <c r="Z7" i="61"/>
  <c r="AH7" i="61"/>
  <c r="AQ7" i="61" s="1"/>
  <c r="Y7" i="62"/>
  <c r="X7" i="62"/>
  <c r="Z7" i="62" s="1"/>
  <c r="U55" i="100"/>
  <c r="AH7" i="17"/>
  <c r="AQ7" i="17" s="1"/>
  <c r="U73" i="102"/>
  <c r="Y7" i="26"/>
  <c r="X7" i="26"/>
  <c r="Y7" i="37"/>
  <c r="X7" i="37"/>
  <c r="U64" i="99"/>
  <c r="AN6" i="81"/>
  <c r="AI6" i="81"/>
  <c r="Y7" i="77"/>
  <c r="X7" i="77"/>
  <c r="AH7" i="69"/>
  <c r="AQ7" i="69" s="1"/>
  <c r="U65" i="49"/>
  <c r="U18" i="60"/>
  <c r="U63" i="11"/>
  <c r="AI6" i="62"/>
  <c r="AN6" i="62"/>
  <c r="U18" i="29"/>
  <c r="U18" i="25"/>
  <c r="U18" i="76"/>
  <c r="U53" i="20"/>
  <c r="U55" i="88"/>
  <c r="U17" i="21"/>
  <c r="AN6" i="77"/>
  <c r="AI6" i="77"/>
  <c r="U74" i="48"/>
  <c r="U54" i="96"/>
  <c r="U45" i="97"/>
  <c r="U73" i="42"/>
  <c r="AR6" i="14"/>
  <c r="Z7" i="69"/>
  <c r="U43" i="15"/>
  <c r="U53" i="51"/>
  <c r="U64" i="103"/>
  <c r="AN6" i="65"/>
  <c r="AI6" i="65"/>
  <c r="U55" i="45"/>
  <c r="U54" i="45" s="1"/>
  <c r="U18" i="80"/>
  <c r="U73" i="98"/>
  <c r="AR6" i="74"/>
  <c r="Y7" i="40"/>
  <c r="X7" i="40"/>
  <c r="U74" i="82"/>
  <c r="Y7" i="81"/>
  <c r="X7" i="81"/>
  <c r="U73" i="18"/>
  <c r="AI6" i="30"/>
  <c r="AN6" i="30"/>
  <c r="U53" i="84"/>
  <c r="U18" i="72"/>
  <c r="AI6" i="36"/>
  <c r="AN6" i="36"/>
  <c r="AH7" i="27"/>
  <c r="AQ7" i="27" s="1"/>
  <c r="U65" i="41"/>
  <c r="AN6" i="37"/>
  <c r="AI6" i="37"/>
  <c r="AH7" i="74"/>
  <c r="AQ7" i="74" s="1"/>
  <c r="U44" i="32"/>
  <c r="U54" i="54"/>
  <c r="U45" i="46"/>
  <c r="U43" i="89"/>
  <c r="U64" i="55"/>
  <c r="AH7" i="23"/>
  <c r="AQ7" i="23" s="1"/>
  <c r="U53" i="104"/>
  <c r="U73" i="85"/>
  <c r="Y7" i="66"/>
  <c r="X7" i="66"/>
  <c r="Z7" i="66" s="1"/>
  <c r="Y7" i="30"/>
  <c r="X7" i="30"/>
  <c r="AI6" i="73"/>
  <c r="AN6" i="73"/>
  <c r="AE7" i="22"/>
  <c r="AF7" i="22"/>
  <c r="AO7" i="22" s="1"/>
  <c r="W8" i="22"/>
  <c r="AG7" i="22"/>
  <c r="AP7" i="22" s="1"/>
  <c r="U51" i="44"/>
  <c r="U18" i="39"/>
  <c r="U73" i="94"/>
  <c r="U55" i="13"/>
  <c r="U74" i="90"/>
  <c r="Y7" i="70"/>
  <c r="X7" i="70"/>
  <c r="U16" i="12"/>
  <c r="U64" i="91"/>
  <c r="U64" i="87"/>
  <c r="Y7" i="36"/>
  <c r="X7" i="36"/>
  <c r="AF7" i="78"/>
  <c r="AO7" i="78" s="1"/>
  <c r="AG7" i="78"/>
  <c r="AP7" i="78" s="1"/>
  <c r="W8" i="78"/>
  <c r="AE7" i="78"/>
  <c r="Z7" i="27"/>
  <c r="U45" i="53"/>
  <c r="U17" i="68"/>
  <c r="Z7" i="74"/>
  <c r="U18" i="64"/>
  <c r="Z7" i="23"/>
  <c r="AR6" i="69"/>
  <c r="AN6" i="66"/>
  <c r="AI6" i="66"/>
  <c r="AR6" i="61"/>
  <c r="U44" i="105"/>
  <c r="AH7" i="14"/>
  <c r="AQ7" i="14" s="1"/>
  <c r="AH7" i="31"/>
  <c r="AQ7" i="31" s="1"/>
  <c r="U74" i="10"/>
  <c r="Y7" i="73"/>
  <c r="X7" i="73"/>
  <c r="AR6" i="27"/>
  <c r="AN6" i="70"/>
  <c r="AI6" i="70"/>
  <c r="U64" i="16"/>
  <c r="U63" i="16" s="1"/>
  <c r="Y7" i="65"/>
  <c r="X7" i="65"/>
  <c r="U44" i="52"/>
  <c r="U18" i="34"/>
  <c r="AI6" i="26"/>
  <c r="AN6" i="26"/>
  <c r="U54" i="92"/>
  <c r="AN6" i="40"/>
  <c r="AI6" i="40"/>
  <c r="AR6" i="17"/>
  <c r="U44" i="47"/>
  <c r="U63" i="43"/>
  <c r="U73" i="35"/>
  <c r="U73" i="50"/>
  <c r="U64" i="83"/>
  <c r="U43" i="93"/>
  <c r="U44" i="86"/>
  <c r="U62" i="95"/>
  <c r="U61" i="95" s="1"/>
  <c r="Z7" i="65" l="1"/>
  <c r="AE7" i="14"/>
  <c r="W8" i="14"/>
  <c r="AF7" i="74"/>
  <c r="AO7" i="74" s="1"/>
  <c r="W8" i="74"/>
  <c r="AE7" i="74"/>
  <c r="AG7" i="74"/>
  <c r="AP7" i="74" s="1"/>
  <c r="W8" i="66"/>
  <c r="AG7" i="66"/>
  <c r="AP7" i="66" s="1"/>
  <c r="AF7" i="66"/>
  <c r="AO7" i="66" s="1"/>
  <c r="AE7" i="66"/>
  <c r="U42" i="89"/>
  <c r="U43" i="32"/>
  <c r="AR6" i="36"/>
  <c r="AR6" i="30"/>
  <c r="U53" i="45"/>
  <c r="U52" i="51"/>
  <c r="AR6" i="81"/>
  <c r="AE7" i="62"/>
  <c r="AG7" i="62"/>
  <c r="AP7" i="62" s="1"/>
  <c r="W8" i="62"/>
  <c r="AF7" i="62"/>
  <c r="AO7" i="62" s="1"/>
  <c r="Y8" i="31"/>
  <c r="X8" i="31"/>
  <c r="U42" i="93"/>
  <c r="AR6" i="26"/>
  <c r="Y8" i="78"/>
  <c r="X8" i="78"/>
  <c r="AH7" i="70"/>
  <c r="AQ7" i="70" s="1"/>
  <c r="U54" i="13"/>
  <c r="U50" i="44"/>
  <c r="AR6" i="73"/>
  <c r="U64" i="41"/>
  <c r="U73" i="82"/>
  <c r="AR6" i="65"/>
  <c r="U72" i="42"/>
  <c r="U73" i="48"/>
  <c r="U54" i="88"/>
  <c r="U17" i="25"/>
  <c r="U62" i="11"/>
  <c r="AH7" i="26"/>
  <c r="AQ7" i="26" s="1"/>
  <c r="AH7" i="30"/>
  <c r="AQ7" i="30" s="1"/>
  <c r="U44" i="46"/>
  <c r="U17" i="72"/>
  <c r="U72" i="18"/>
  <c r="AH7" i="40"/>
  <c r="AQ7" i="40" s="1"/>
  <c r="U72" i="98"/>
  <c r="U42" i="15"/>
  <c r="AR6" i="77"/>
  <c r="Z7" i="26"/>
  <c r="Y8" i="14"/>
  <c r="X8" i="14"/>
  <c r="AI7" i="17"/>
  <c r="AN7" i="17"/>
  <c r="AE7" i="65"/>
  <c r="W8" i="65"/>
  <c r="AF7" i="65"/>
  <c r="AO7" i="65" s="1"/>
  <c r="AG7" i="65"/>
  <c r="AP7" i="65" s="1"/>
  <c r="U15" i="12"/>
  <c r="AG7" i="23"/>
  <c r="AP7" i="23" s="1"/>
  <c r="W8" i="23"/>
  <c r="AE7" i="23"/>
  <c r="AF7" i="23"/>
  <c r="AO7" i="23" s="1"/>
  <c r="U72" i="85"/>
  <c r="AH7" i="81"/>
  <c r="AQ7" i="81" s="1"/>
  <c r="Z7" i="40"/>
  <c r="AE7" i="69"/>
  <c r="W8" i="69"/>
  <c r="AG7" i="69"/>
  <c r="AP7" i="69" s="1"/>
  <c r="AF7" i="69"/>
  <c r="AO7" i="69" s="1"/>
  <c r="U44" i="97"/>
  <c r="U43" i="97" s="1"/>
  <c r="U52" i="20"/>
  <c r="U17" i="29"/>
  <c r="U17" i="60"/>
  <c r="U16" i="60" s="1"/>
  <c r="AH7" i="77"/>
  <c r="AQ7" i="77" s="1"/>
  <c r="U63" i="99"/>
  <c r="U44" i="101"/>
  <c r="AN7" i="14"/>
  <c r="AI7" i="14"/>
  <c r="U72" i="35"/>
  <c r="U73" i="10"/>
  <c r="U60" i="95"/>
  <c r="U62" i="43"/>
  <c r="U17" i="34"/>
  <c r="AH7" i="73"/>
  <c r="AQ7" i="73" s="1"/>
  <c r="Z7" i="70"/>
  <c r="U62" i="16"/>
  <c r="Z7" i="73"/>
  <c r="Y8" i="22"/>
  <c r="X8" i="22"/>
  <c r="Z8" i="22" s="1"/>
  <c r="U43" i="86"/>
  <c r="U72" i="50"/>
  <c r="U43" i="47"/>
  <c r="U53" i="92"/>
  <c r="U43" i="52"/>
  <c r="AR6" i="70"/>
  <c r="U44" i="53"/>
  <c r="AH7" i="36"/>
  <c r="AQ7" i="36" s="1"/>
  <c r="U63" i="91"/>
  <c r="U63" i="55"/>
  <c r="U53" i="54"/>
  <c r="AR6" i="37"/>
  <c r="U52" i="84"/>
  <c r="Z7" i="81"/>
  <c r="U17" i="80"/>
  <c r="U63" i="103"/>
  <c r="Z7" i="77"/>
  <c r="AH7" i="37"/>
  <c r="AQ7" i="37" s="1"/>
  <c r="U54" i="100"/>
  <c r="AI7" i="31"/>
  <c r="AN7" i="31"/>
  <c r="AN7" i="78"/>
  <c r="AI7" i="78"/>
  <c r="AR6" i="40"/>
  <c r="U63" i="83"/>
  <c r="U43" i="105"/>
  <c r="U16" i="68"/>
  <c r="U63" i="87"/>
  <c r="U72" i="94"/>
  <c r="Z7" i="30"/>
  <c r="AH7" i="65"/>
  <c r="AQ7" i="65" s="1"/>
  <c r="AR6" i="66"/>
  <c r="U17" i="64"/>
  <c r="AF7" i="27"/>
  <c r="AO7" i="27" s="1"/>
  <c r="AG7" i="27"/>
  <c r="AP7" i="27" s="1"/>
  <c r="W8" i="27"/>
  <c r="AE7" i="27"/>
  <c r="Z7" i="36"/>
  <c r="U73" i="90"/>
  <c r="U17" i="39"/>
  <c r="U16" i="39" s="1"/>
  <c r="AN7" i="22"/>
  <c r="AI7" i="22"/>
  <c r="AH7" i="66"/>
  <c r="AQ7" i="66" s="1"/>
  <c r="U52" i="104"/>
  <c r="U53" i="96"/>
  <c r="U16" i="21"/>
  <c r="U17" i="76"/>
  <c r="AR6" i="62"/>
  <c r="U64" i="49"/>
  <c r="Z7" i="37"/>
  <c r="U72" i="102"/>
  <c r="AH7" i="62"/>
  <c r="AQ7" i="62" s="1"/>
  <c r="AE7" i="61"/>
  <c r="W8" i="61"/>
  <c r="AG7" i="61"/>
  <c r="AP7" i="61" s="1"/>
  <c r="AF7" i="61"/>
  <c r="AO7" i="61" s="1"/>
  <c r="Y8" i="17"/>
  <c r="X8" i="17"/>
  <c r="AH8" i="17" l="1"/>
  <c r="AQ8" i="17" s="1"/>
  <c r="U71" i="94"/>
  <c r="U16" i="80"/>
  <c r="U42" i="47"/>
  <c r="AG8" i="22"/>
  <c r="AP8" i="22" s="1"/>
  <c r="W9" i="22"/>
  <c r="AE8" i="22"/>
  <c r="AF8" i="22"/>
  <c r="AO8" i="22" s="1"/>
  <c r="U61" i="43"/>
  <c r="U71" i="35"/>
  <c r="U62" i="99"/>
  <c r="Y8" i="23"/>
  <c r="X8" i="23"/>
  <c r="Y8" i="65"/>
  <c r="X8" i="65"/>
  <c r="Z8" i="65" s="1"/>
  <c r="U71" i="18"/>
  <c r="U61" i="11"/>
  <c r="U72" i="48"/>
  <c r="U72" i="82"/>
  <c r="U49" i="44"/>
  <c r="AH8" i="78"/>
  <c r="AQ8" i="78" s="1"/>
  <c r="U41" i="93"/>
  <c r="AI7" i="61"/>
  <c r="AN7" i="61"/>
  <c r="W8" i="81"/>
  <c r="AG7" i="81"/>
  <c r="AP7" i="81" s="1"/>
  <c r="AF7" i="81"/>
  <c r="AO7" i="81" s="1"/>
  <c r="AE7" i="81"/>
  <c r="U52" i="54"/>
  <c r="AR7" i="14"/>
  <c r="U16" i="29"/>
  <c r="AI7" i="65"/>
  <c r="AN7" i="65"/>
  <c r="AE7" i="26"/>
  <c r="AF7" i="26"/>
  <c r="AO7" i="26" s="1"/>
  <c r="AG7" i="26"/>
  <c r="AP7" i="26" s="1"/>
  <c r="W8" i="26"/>
  <c r="U71" i="98"/>
  <c r="Z8" i="78"/>
  <c r="AH8" i="31"/>
  <c r="AQ8" i="31" s="1"/>
  <c r="AN7" i="62"/>
  <c r="AI7" i="62"/>
  <c r="U52" i="45"/>
  <c r="U42" i="32"/>
  <c r="Y8" i="66"/>
  <c r="Z8" i="66"/>
  <c r="X8" i="66"/>
  <c r="U62" i="83"/>
  <c r="AR7" i="31"/>
  <c r="AF7" i="77"/>
  <c r="AO7" i="77" s="1"/>
  <c r="AG7" i="77"/>
  <c r="AP7" i="77" s="1"/>
  <c r="AE7" i="77"/>
  <c r="W8" i="77"/>
  <c r="U42" i="52"/>
  <c r="U71" i="50"/>
  <c r="AG7" i="73"/>
  <c r="AP7" i="73" s="1"/>
  <c r="AE7" i="73"/>
  <c r="AF7" i="73"/>
  <c r="AO7" i="73" s="1"/>
  <c r="W8" i="73"/>
  <c r="U59" i="95"/>
  <c r="Y8" i="69"/>
  <c r="X8" i="69"/>
  <c r="U16" i="72"/>
  <c r="U16" i="25"/>
  <c r="U15" i="25" s="1"/>
  <c r="U71" i="42"/>
  <c r="U63" i="41"/>
  <c r="U53" i="13"/>
  <c r="Z8" i="31"/>
  <c r="AG7" i="37"/>
  <c r="AP7" i="37" s="1"/>
  <c r="AF7" i="37"/>
  <c r="AO7" i="37" s="1"/>
  <c r="W8" i="37"/>
  <c r="AE7" i="37"/>
  <c r="Y8" i="27"/>
  <c r="X8" i="27"/>
  <c r="U62" i="55"/>
  <c r="U51" i="20"/>
  <c r="AN7" i="69"/>
  <c r="AI7" i="69"/>
  <c r="U71" i="85"/>
  <c r="U14" i="12"/>
  <c r="AR7" i="17"/>
  <c r="U41" i="89"/>
  <c r="AI7" i="74"/>
  <c r="AN7" i="74"/>
  <c r="U51" i="104"/>
  <c r="U63" i="49"/>
  <c r="U15" i="21"/>
  <c r="U62" i="87"/>
  <c r="U51" i="84"/>
  <c r="U52" i="96"/>
  <c r="AR7" i="22"/>
  <c r="W8" i="36"/>
  <c r="AG7" i="36"/>
  <c r="AP7" i="36" s="1"/>
  <c r="AE7" i="36"/>
  <c r="AF7" i="36"/>
  <c r="AO7" i="36" s="1"/>
  <c r="U16" i="64"/>
  <c r="U15" i="64" s="1"/>
  <c r="AG7" i="30"/>
  <c r="AP7" i="30" s="1"/>
  <c r="W8" i="30"/>
  <c r="AF7" i="30"/>
  <c r="AO7" i="30" s="1"/>
  <c r="AE7" i="30"/>
  <c r="U15" i="68"/>
  <c r="U53" i="100"/>
  <c r="U62" i="103"/>
  <c r="U43" i="53"/>
  <c r="U52" i="92"/>
  <c r="U42" i="86"/>
  <c r="U61" i="16"/>
  <c r="U60" i="16" s="1"/>
  <c r="U16" i="34"/>
  <c r="U72" i="10"/>
  <c r="U43" i="101"/>
  <c r="AG7" i="40"/>
  <c r="AP7" i="40" s="1"/>
  <c r="W8" i="40"/>
  <c r="AE7" i="40"/>
  <c r="AF7" i="40"/>
  <c r="AO7" i="40" s="1"/>
  <c r="AH8" i="14"/>
  <c r="AQ8" i="14" s="1"/>
  <c r="U43" i="46"/>
  <c r="U53" i="88"/>
  <c r="AN7" i="66"/>
  <c r="AI7" i="66"/>
  <c r="Y8" i="74"/>
  <c r="X8" i="74"/>
  <c r="U16" i="76"/>
  <c r="U42" i="105"/>
  <c r="Z8" i="17"/>
  <c r="U15" i="39"/>
  <c r="U72" i="90"/>
  <c r="Y8" i="61"/>
  <c r="X8" i="61"/>
  <c r="U71" i="102"/>
  <c r="AI7" i="27"/>
  <c r="AN7" i="27"/>
  <c r="AR7" i="78"/>
  <c r="U62" i="91"/>
  <c r="AH8" i="22"/>
  <c r="AQ8" i="22" s="1"/>
  <c r="AE7" i="70"/>
  <c r="W8" i="70"/>
  <c r="AF7" i="70"/>
  <c r="AO7" i="70" s="1"/>
  <c r="AG7" i="70"/>
  <c r="AP7" i="70" s="1"/>
  <c r="U15" i="60"/>
  <c r="U42" i="97"/>
  <c r="AI7" i="23"/>
  <c r="AN7" i="23"/>
  <c r="Z8" i="14"/>
  <c r="U41" i="15"/>
  <c r="U40" i="15" s="1"/>
  <c r="Y8" i="62"/>
  <c r="X8" i="62"/>
  <c r="U51" i="51"/>
  <c r="Z8" i="23" l="1"/>
  <c r="U42" i="46"/>
  <c r="Y8" i="40"/>
  <c r="X8" i="40"/>
  <c r="Y8" i="30"/>
  <c r="X8" i="30"/>
  <c r="Y8" i="37"/>
  <c r="X8" i="37"/>
  <c r="U58" i="95"/>
  <c r="U70" i="50"/>
  <c r="W9" i="66"/>
  <c r="AG8" i="66"/>
  <c r="AP8" i="66" s="1"/>
  <c r="AF8" i="66"/>
  <c r="AO8" i="66" s="1"/>
  <c r="AE8" i="66"/>
  <c r="AR7" i="62"/>
  <c r="U71" i="48"/>
  <c r="AF8" i="65"/>
  <c r="AO8" i="65" s="1"/>
  <c r="W9" i="65"/>
  <c r="AE8" i="65"/>
  <c r="AG8" i="65"/>
  <c r="AP8" i="65" s="1"/>
  <c r="U61" i="99"/>
  <c r="AI8" i="22"/>
  <c r="AN8" i="22"/>
  <c r="U15" i="80"/>
  <c r="U14" i="80" s="1"/>
  <c r="AH8" i="62"/>
  <c r="AQ8" i="62" s="1"/>
  <c r="U15" i="34"/>
  <c r="U51" i="92"/>
  <c r="U50" i="92" s="1"/>
  <c r="U52" i="100"/>
  <c r="Y8" i="36"/>
  <c r="X8" i="36"/>
  <c r="U50" i="84"/>
  <c r="U62" i="49"/>
  <c r="U40" i="89"/>
  <c r="U39" i="89" s="1"/>
  <c r="U70" i="85"/>
  <c r="U61" i="55"/>
  <c r="U62" i="41"/>
  <c r="U15" i="72"/>
  <c r="Y8" i="73"/>
  <c r="X8" i="73"/>
  <c r="U70" i="98"/>
  <c r="AR7" i="65"/>
  <c r="U51" i="54"/>
  <c r="AR7" i="61"/>
  <c r="Y9" i="22"/>
  <c r="X9" i="22"/>
  <c r="Z9" i="22" s="1"/>
  <c r="Z8" i="62"/>
  <c r="AR7" i="69"/>
  <c r="AH8" i="27"/>
  <c r="AQ8" i="27" s="1"/>
  <c r="AH8" i="69"/>
  <c r="AQ8" i="69" s="1"/>
  <c r="U41" i="52"/>
  <c r="Y8" i="26"/>
  <c r="X8" i="26"/>
  <c r="AI7" i="81"/>
  <c r="AN7" i="81"/>
  <c r="U48" i="44"/>
  <c r="U60" i="11"/>
  <c r="AH8" i="23"/>
  <c r="AQ8" i="23" s="1"/>
  <c r="U70" i="35"/>
  <c r="U70" i="94"/>
  <c r="AG8" i="14"/>
  <c r="AP8" i="14" s="1"/>
  <c r="AF8" i="14"/>
  <c r="AO8" i="14" s="1"/>
  <c r="W9" i="14"/>
  <c r="AE8" i="14"/>
  <c r="U15" i="76"/>
  <c r="U14" i="68"/>
  <c r="U61" i="87"/>
  <c r="U50" i="104"/>
  <c r="Z8" i="27"/>
  <c r="AG8" i="31"/>
  <c r="AP8" i="31" s="1"/>
  <c r="W9" i="31"/>
  <c r="AF8" i="31"/>
  <c r="AO8" i="31" s="1"/>
  <c r="AE8" i="31"/>
  <c r="U70" i="42"/>
  <c r="Z8" i="69"/>
  <c r="AN7" i="73"/>
  <c r="AI7" i="73"/>
  <c r="Y8" i="77"/>
  <c r="X8" i="77"/>
  <c r="U41" i="32"/>
  <c r="U15" i="29"/>
  <c r="U14" i="29" s="1"/>
  <c r="U40" i="93"/>
  <c r="W9" i="23"/>
  <c r="AE8" i="23"/>
  <c r="AF8" i="23"/>
  <c r="AO8" i="23" s="1"/>
  <c r="AG8" i="23"/>
  <c r="AP8" i="23" s="1"/>
  <c r="U50" i="51"/>
  <c r="U41" i="105"/>
  <c r="AR7" i="23"/>
  <c r="U71" i="90"/>
  <c r="U61" i="91"/>
  <c r="U42" i="101"/>
  <c r="U59" i="16"/>
  <c r="U42" i="53"/>
  <c r="U14" i="64"/>
  <c r="U41" i="97"/>
  <c r="AN7" i="70"/>
  <c r="AI7" i="70"/>
  <c r="AH8" i="61"/>
  <c r="AQ8" i="61" s="1"/>
  <c r="U14" i="39"/>
  <c r="AH8" i="74"/>
  <c r="AQ8" i="74" s="1"/>
  <c r="U52" i="88"/>
  <c r="AI7" i="30"/>
  <c r="AN7" i="30"/>
  <c r="AI7" i="77"/>
  <c r="AN7" i="77"/>
  <c r="U61" i="83"/>
  <c r="U71" i="82"/>
  <c r="U70" i="18"/>
  <c r="U60" i="43"/>
  <c r="U41" i="47"/>
  <c r="U14" i="60"/>
  <c r="AR7" i="27"/>
  <c r="AR7" i="66"/>
  <c r="Y8" i="70"/>
  <c r="X8" i="70"/>
  <c r="Z8" i="70" s="1"/>
  <c r="U70" i="102"/>
  <c r="U69" i="102" s="1"/>
  <c r="U39" i="15"/>
  <c r="Z8" i="61"/>
  <c r="W9" i="17"/>
  <c r="AE8" i="17"/>
  <c r="AG8" i="17"/>
  <c r="AP8" i="17" s="1"/>
  <c r="AF8" i="17"/>
  <c r="AO8" i="17" s="1"/>
  <c r="Z8" i="74"/>
  <c r="AN7" i="40"/>
  <c r="AI7" i="40"/>
  <c r="U71" i="10"/>
  <c r="U41" i="86"/>
  <c r="U61" i="103"/>
  <c r="AI7" i="36"/>
  <c r="AN7" i="36"/>
  <c r="U51" i="96"/>
  <c r="U14" i="21"/>
  <c r="AR7" i="74"/>
  <c r="U13" i="12"/>
  <c r="U50" i="20"/>
  <c r="AN7" i="37"/>
  <c r="AI7" i="37"/>
  <c r="U52" i="13"/>
  <c r="U14" i="25"/>
  <c r="AH8" i="66"/>
  <c r="AQ8" i="66" s="1"/>
  <c r="U51" i="45"/>
  <c r="AG8" i="78"/>
  <c r="AP8" i="78" s="1"/>
  <c r="AF8" i="78"/>
  <c r="AO8" i="78" s="1"/>
  <c r="AE8" i="78"/>
  <c r="W9" i="78"/>
  <c r="AI7" i="26"/>
  <c r="AN7" i="26"/>
  <c r="Y8" i="81"/>
  <c r="X8" i="81"/>
  <c r="AH8" i="65"/>
  <c r="AQ8" i="65" s="1"/>
  <c r="U40" i="47" l="1"/>
  <c r="U70" i="82"/>
  <c r="AR7" i="30"/>
  <c r="U41" i="53"/>
  <c r="U60" i="91"/>
  <c r="U40" i="105"/>
  <c r="Y9" i="23"/>
  <c r="X9" i="23"/>
  <c r="U40" i="32"/>
  <c r="W9" i="69"/>
  <c r="AG8" i="69"/>
  <c r="AP8" i="69" s="1"/>
  <c r="AF8" i="69"/>
  <c r="AO8" i="69" s="1"/>
  <c r="AE8" i="69"/>
  <c r="U47" i="44"/>
  <c r="W10" i="22"/>
  <c r="AE9" i="22"/>
  <c r="AF9" i="22"/>
  <c r="AO9" i="22" s="1"/>
  <c r="AG9" i="22"/>
  <c r="AP9" i="22" s="1"/>
  <c r="U60" i="55"/>
  <c r="U61" i="49"/>
  <c r="AR8" i="22"/>
  <c r="U57" i="95"/>
  <c r="AI8" i="78"/>
  <c r="AN8" i="78"/>
  <c r="AR7" i="36"/>
  <c r="U70" i="10"/>
  <c r="AI8" i="17"/>
  <c r="AN8" i="17"/>
  <c r="U68" i="102"/>
  <c r="U13" i="39"/>
  <c r="AH8" i="77"/>
  <c r="AQ8" i="77" s="1"/>
  <c r="AE8" i="27"/>
  <c r="AG8" i="27"/>
  <c r="AP8" i="27" s="1"/>
  <c r="W9" i="27"/>
  <c r="AF8" i="27"/>
  <c r="AO8" i="27" s="1"/>
  <c r="U13" i="68"/>
  <c r="U40" i="52"/>
  <c r="U51" i="100"/>
  <c r="AH8" i="37"/>
  <c r="AQ8" i="37" s="1"/>
  <c r="AH8" i="40"/>
  <c r="AQ8" i="40" s="1"/>
  <c r="AH8" i="81"/>
  <c r="AQ8" i="81" s="1"/>
  <c r="AR7" i="37"/>
  <c r="AR7" i="40"/>
  <c r="Y9" i="17"/>
  <c r="X9" i="17"/>
  <c r="Z9" i="17" s="1"/>
  <c r="AH8" i="70"/>
  <c r="AQ8" i="70" s="1"/>
  <c r="U59" i="43"/>
  <c r="U60" i="83"/>
  <c r="U51" i="88"/>
  <c r="U40" i="97"/>
  <c r="U39" i="97" s="1"/>
  <c r="U58" i="16"/>
  <c r="U70" i="90"/>
  <c r="U49" i="51"/>
  <c r="U39" i="93"/>
  <c r="Z8" i="77"/>
  <c r="U69" i="42"/>
  <c r="AR7" i="81"/>
  <c r="U14" i="72"/>
  <c r="U69" i="85"/>
  <c r="U49" i="84"/>
  <c r="U60" i="99"/>
  <c r="U70" i="48"/>
  <c r="Y9" i="66"/>
  <c r="X9" i="66"/>
  <c r="Z8" i="37"/>
  <c r="Z8" i="40"/>
  <c r="Z8" i="81"/>
  <c r="U49" i="20"/>
  <c r="U60" i="103"/>
  <c r="AE8" i="61"/>
  <c r="AF8" i="61"/>
  <c r="AO8" i="61" s="1"/>
  <c r="AG8" i="61"/>
  <c r="AP8" i="61" s="1"/>
  <c r="W9" i="61"/>
  <c r="AI8" i="31"/>
  <c r="AN8" i="31"/>
  <c r="U49" i="104"/>
  <c r="U14" i="76"/>
  <c r="U69" i="94"/>
  <c r="AH8" i="26"/>
  <c r="AQ8" i="26" s="1"/>
  <c r="U69" i="98"/>
  <c r="AH8" i="36"/>
  <c r="AQ8" i="36" s="1"/>
  <c r="U49" i="92"/>
  <c r="AG8" i="74"/>
  <c r="AP8" i="74" s="1"/>
  <c r="AF8" i="74"/>
  <c r="AO8" i="74" s="1"/>
  <c r="W9" i="74"/>
  <c r="AE8" i="74"/>
  <c r="U13" i="60"/>
  <c r="U69" i="18"/>
  <c r="U68" i="18" s="1"/>
  <c r="AR7" i="77"/>
  <c r="U13" i="64"/>
  <c r="U41" i="101"/>
  <c r="U40" i="101" s="1"/>
  <c r="U13" i="29"/>
  <c r="AR7" i="73"/>
  <c r="AI8" i="14"/>
  <c r="AN8" i="14"/>
  <c r="U59" i="11"/>
  <c r="Z8" i="26"/>
  <c r="AF8" i="62"/>
  <c r="AO8" i="62" s="1"/>
  <c r="AE8" i="62"/>
  <c r="W9" i="62"/>
  <c r="AG8" i="62"/>
  <c r="AP8" i="62" s="1"/>
  <c r="AH8" i="73"/>
  <c r="AQ8" i="73" s="1"/>
  <c r="U61" i="41"/>
  <c r="U38" i="89"/>
  <c r="U37" i="89" s="1"/>
  <c r="Z8" i="36"/>
  <c r="U13" i="80"/>
  <c r="AN8" i="65"/>
  <c r="AI8" i="65"/>
  <c r="U69" i="50"/>
  <c r="AH8" i="30"/>
  <c r="AQ8" i="30" s="1"/>
  <c r="U13" i="25"/>
  <c r="U13" i="21"/>
  <c r="W9" i="70"/>
  <c r="AG8" i="70"/>
  <c r="AP8" i="70" s="1"/>
  <c r="AF8" i="70"/>
  <c r="AO8" i="70" s="1"/>
  <c r="AE8" i="70"/>
  <c r="AR7" i="26"/>
  <c r="U50" i="45"/>
  <c r="Y9" i="78"/>
  <c r="X9" i="78"/>
  <c r="U51" i="13"/>
  <c r="U50" i="13" s="1"/>
  <c r="U12" i="12"/>
  <c r="U50" i="96"/>
  <c r="U40" i="86"/>
  <c r="U38" i="15"/>
  <c r="AR7" i="70"/>
  <c r="AI8" i="23"/>
  <c r="AN8" i="23"/>
  <c r="Y9" i="31"/>
  <c r="X9" i="31"/>
  <c r="U60" i="87"/>
  <c r="Y9" i="14"/>
  <c r="X9" i="14"/>
  <c r="U69" i="35"/>
  <c r="AH9" i="22"/>
  <c r="AQ9" i="22" s="1"/>
  <c r="U50" i="54"/>
  <c r="Z8" i="73"/>
  <c r="U14" i="34"/>
  <c r="Y9" i="65"/>
  <c r="Z9" i="65" s="1"/>
  <c r="X9" i="65"/>
  <c r="AI8" i="66"/>
  <c r="AN8" i="66"/>
  <c r="Z8" i="30"/>
  <c r="U41" i="46"/>
  <c r="Z9" i="31" l="1"/>
  <c r="Z9" i="14"/>
  <c r="AF9" i="31"/>
  <c r="AO9" i="31" s="1"/>
  <c r="AG9" i="31"/>
  <c r="AP9" i="31" s="1"/>
  <c r="W10" i="31"/>
  <c r="AE9" i="31"/>
  <c r="AG9" i="65"/>
  <c r="AP9" i="65" s="1"/>
  <c r="AE9" i="65"/>
  <c r="W10" i="65"/>
  <c r="AF9" i="65"/>
  <c r="AO9" i="65" s="1"/>
  <c r="AE9" i="14"/>
  <c r="AF9" i="14"/>
  <c r="AO9" i="14" s="1"/>
  <c r="W10" i="14"/>
  <c r="AG9" i="14"/>
  <c r="AP9" i="14" s="1"/>
  <c r="U50" i="88"/>
  <c r="AR8" i="17"/>
  <c r="AR8" i="78"/>
  <c r="U60" i="49"/>
  <c r="Y10" i="22"/>
  <c r="X10" i="22"/>
  <c r="U40" i="46"/>
  <c r="Y9" i="69"/>
  <c r="X9" i="69"/>
  <c r="U49" i="45"/>
  <c r="Y9" i="70"/>
  <c r="X9" i="70"/>
  <c r="U60" i="41"/>
  <c r="AN8" i="62"/>
  <c r="AI8" i="62"/>
  <c r="AR8" i="14"/>
  <c r="U39" i="101"/>
  <c r="U67" i="18"/>
  <c r="U68" i="94"/>
  <c r="AR8" i="31"/>
  <c r="U59" i="103"/>
  <c r="AH9" i="66"/>
  <c r="AQ9" i="66" s="1"/>
  <c r="U59" i="99"/>
  <c r="U13" i="72"/>
  <c r="U50" i="100"/>
  <c r="Y9" i="27"/>
  <c r="X9" i="27"/>
  <c r="Z9" i="27" s="1"/>
  <c r="U39" i="105"/>
  <c r="U69" i="90"/>
  <c r="AF8" i="30"/>
  <c r="AO8" i="30" s="1"/>
  <c r="W9" i="30"/>
  <c r="AG8" i="30"/>
  <c r="AP8" i="30" s="1"/>
  <c r="AE8" i="30"/>
  <c r="U13" i="34"/>
  <c r="AR8" i="23"/>
  <c r="U39" i="86"/>
  <c r="U49" i="13"/>
  <c r="U12" i="80"/>
  <c r="U68" i="98"/>
  <c r="Y9" i="61"/>
  <c r="X9" i="61"/>
  <c r="Z9" i="66"/>
  <c r="U38" i="93"/>
  <c r="U57" i="16"/>
  <c r="U59" i="83"/>
  <c r="AH9" i="17"/>
  <c r="AQ9" i="17" s="1"/>
  <c r="U12" i="39"/>
  <c r="U69" i="10"/>
  <c r="U56" i="95"/>
  <c r="U59" i="55"/>
  <c r="U46" i="44"/>
  <c r="U39" i="32"/>
  <c r="U37" i="15"/>
  <c r="AF8" i="37"/>
  <c r="AO8" i="37" s="1"/>
  <c r="AE8" i="37"/>
  <c r="AG8" i="37"/>
  <c r="AP8" i="37" s="1"/>
  <c r="W9" i="37"/>
  <c r="AR8" i="66"/>
  <c r="U59" i="87"/>
  <c r="U12" i="21"/>
  <c r="AF8" i="36"/>
  <c r="AO8" i="36" s="1"/>
  <c r="AG8" i="36"/>
  <c r="AP8" i="36" s="1"/>
  <c r="W9" i="36"/>
  <c r="AE8" i="36"/>
  <c r="W9" i="26"/>
  <c r="AG8" i="26"/>
  <c r="AP8" i="26" s="1"/>
  <c r="AF8" i="26"/>
  <c r="AO8" i="26" s="1"/>
  <c r="AE8" i="26"/>
  <c r="U12" i="64"/>
  <c r="U12" i="60"/>
  <c r="U48" i="92"/>
  <c r="U13" i="76"/>
  <c r="U48" i="20"/>
  <c r="U48" i="84"/>
  <c r="AE9" i="17"/>
  <c r="W10" i="17"/>
  <c r="AG9" i="17"/>
  <c r="AP9" i="17" s="1"/>
  <c r="AF9" i="17"/>
  <c r="AO9" i="17" s="1"/>
  <c r="U39" i="52"/>
  <c r="AN8" i="27"/>
  <c r="AI8" i="27"/>
  <c r="AI8" i="69"/>
  <c r="AN8" i="69"/>
  <c r="AH9" i="23"/>
  <c r="AQ9" i="23" s="1"/>
  <c r="U59" i="91"/>
  <c r="U69" i="82"/>
  <c r="U49" i="54"/>
  <c r="U11" i="12"/>
  <c r="Y9" i="62"/>
  <c r="X9" i="62"/>
  <c r="Z9" i="62" s="1"/>
  <c r="AF8" i="77"/>
  <c r="AO8" i="77" s="1"/>
  <c r="AG8" i="77"/>
  <c r="AP8" i="77" s="1"/>
  <c r="AE8" i="77"/>
  <c r="W9" i="77"/>
  <c r="AG8" i="73"/>
  <c r="AP8" i="73" s="1"/>
  <c r="W9" i="73"/>
  <c r="AE8" i="73"/>
  <c r="AF8" i="73"/>
  <c r="AO8" i="73" s="1"/>
  <c r="AH9" i="78"/>
  <c r="AQ9" i="78" s="1"/>
  <c r="AH9" i="65"/>
  <c r="AQ9" i="65" s="1"/>
  <c r="U68" i="35"/>
  <c r="AH9" i="31"/>
  <c r="AQ9" i="31" s="1"/>
  <c r="U49" i="96"/>
  <c r="Z9" i="78"/>
  <c r="AN8" i="70"/>
  <c r="AI8" i="70"/>
  <c r="U68" i="50"/>
  <c r="AN8" i="74"/>
  <c r="AI8" i="74"/>
  <c r="W9" i="81"/>
  <c r="AE8" i="81"/>
  <c r="AF8" i="81"/>
  <c r="AO8" i="81" s="1"/>
  <c r="AG8" i="81"/>
  <c r="AP8" i="81" s="1"/>
  <c r="U48" i="51"/>
  <c r="U38" i="97"/>
  <c r="U58" i="43"/>
  <c r="U67" i="102"/>
  <c r="Z9" i="23"/>
  <c r="AH9" i="14"/>
  <c r="AQ9" i="14" s="1"/>
  <c r="U12" i="25"/>
  <c r="AR8" i="65"/>
  <c r="U36" i="89"/>
  <c r="U58" i="11"/>
  <c r="U12" i="29"/>
  <c r="Y9" i="74"/>
  <c r="X9" i="74"/>
  <c r="Z9" i="74" s="1"/>
  <c r="U48" i="104"/>
  <c r="AN8" i="61"/>
  <c r="AI8" i="61"/>
  <c r="AG8" i="40"/>
  <c r="AP8" i="40" s="1"/>
  <c r="AF8" i="40"/>
  <c r="AO8" i="40" s="1"/>
  <c r="W9" i="40"/>
  <c r="AE8" i="40"/>
  <c r="U69" i="48"/>
  <c r="U68" i="85"/>
  <c r="U68" i="42"/>
  <c r="U12" i="68"/>
  <c r="AI9" i="22"/>
  <c r="AN9" i="22"/>
  <c r="U40" i="53"/>
  <c r="U39" i="47"/>
  <c r="Z9" i="61" l="1"/>
  <c r="AF9" i="61" s="1"/>
  <c r="AO9" i="61" s="1"/>
  <c r="AE9" i="61"/>
  <c r="W10" i="61"/>
  <c r="AG9" i="61"/>
  <c r="AP9" i="61" s="1"/>
  <c r="AF9" i="62"/>
  <c r="AO9" i="62" s="1"/>
  <c r="AE9" i="62"/>
  <c r="AG9" i="62"/>
  <c r="AP9" i="62" s="1"/>
  <c r="W10" i="62"/>
  <c r="U68" i="48"/>
  <c r="AN8" i="40"/>
  <c r="AI8" i="40"/>
  <c r="U11" i="29"/>
  <c r="AF9" i="23"/>
  <c r="AO9" i="23" s="1"/>
  <c r="AG9" i="23"/>
  <c r="AP9" i="23" s="1"/>
  <c r="W10" i="23"/>
  <c r="AE9" i="23"/>
  <c r="U37" i="97"/>
  <c r="Y9" i="81"/>
  <c r="X9" i="81"/>
  <c r="U38" i="52"/>
  <c r="U47" i="84"/>
  <c r="U47" i="92"/>
  <c r="U36" i="15"/>
  <c r="U58" i="55"/>
  <c r="U11" i="39"/>
  <c r="U58" i="99"/>
  <c r="U48" i="45"/>
  <c r="AH10" i="22"/>
  <c r="AQ10" i="22" s="1"/>
  <c r="Y10" i="14"/>
  <c r="X10" i="14"/>
  <c r="U11" i="68"/>
  <c r="AR8" i="70"/>
  <c r="AH9" i="62"/>
  <c r="AQ9" i="62" s="1"/>
  <c r="U58" i="83"/>
  <c r="U11" i="80"/>
  <c r="U58" i="103"/>
  <c r="AI9" i="65"/>
  <c r="AN9" i="65"/>
  <c r="U39" i="53"/>
  <c r="U67" i="42"/>
  <c r="Y9" i="40"/>
  <c r="X9" i="40"/>
  <c r="U47" i="104"/>
  <c r="AR8" i="74"/>
  <c r="AG9" i="78"/>
  <c r="AP9" i="78" s="1"/>
  <c r="AE9" i="78"/>
  <c r="W10" i="78"/>
  <c r="AF9" i="78"/>
  <c r="AO9" i="78" s="1"/>
  <c r="Y9" i="77"/>
  <c r="X9" i="77"/>
  <c r="U68" i="82"/>
  <c r="Y9" i="37"/>
  <c r="Z9" i="37" s="1"/>
  <c r="X9" i="37"/>
  <c r="U56" i="16"/>
  <c r="U48" i="13"/>
  <c r="U12" i="34"/>
  <c r="U68" i="90"/>
  <c r="U38" i="101"/>
  <c r="U59" i="41"/>
  <c r="AH9" i="69"/>
  <c r="AQ9" i="69" s="1"/>
  <c r="Z10" i="22"/>
  <c r="AI9" i="31"/>
  <c r="AN9" i="31"/>
  <c r="AN8" i="81"/>
  <c r="AI8" i="81"/>
  <c r="AF9" i="27"/>
  <c r="AO9" i="27" s="1"/>
  <c r="AG9" i="27"/>
  <c r="AP9" i="27" s="1"/>
  <c r="AE9" i="27"/>
  <c r="W10" i="27"/>
  <c r="U66" i="18"/>
  <c r="AH9" i="74"/>
  <c r="AQ9" i="74" s="1"/>
  <c r="U57" i="11"/>
  <c r="U11" i="25"/>
  <c r="U66" i="102"/>
  <c r="U47" i="51"/>
  <c r="U67" i="35"/>
  <c r="AI8" i="77"/>
  <c r="AN8" i="77"/>
  <c r="AR8" i="69"/>
  <c r="U47" i="20"/>
  <c r="U11" i="60"/>
  <c r="Y9" i="26"/>
  <c r="X9" i="26"/>
  <c r="U11" i="21"/>
  <c r="U38" i="32"/>
  <c r="U55" i="95"/>
  <c r="AN8" i="30"/>
  <c r="AI8" i="30"/>
  <c r="U49" i="100"/>
  <c r="AH9" i="70"/>
  <c r="AQ9" i="70" s="1"/>
  <c r="Z9" i="69"/>
  <c r="AN9" i="14"/>
  <c r="AI9" i="14"/>
  <c r="Y10" i="31"/>
  <c r="X10" i="31"/>
  <c r="U38" i="47"/>
  <c r="Y9" i="73"/>
  <c r="X9" i="73"/>
  <c r="Z9" i="73" s="1"/>
  <c r="U48" i="54"/>
  <c r="AN8" i="26"/>
  <c r="AI8" i="26"/>
  <c r="AH9" i="61"/>
  <c r="AQ9" i="61" s="1"/>
  <c r="U39" i="46"/>
  <c r="U67" i="85"/>
  <c r="AF9" i="74"/>
  <c r="AO9" i="74" s="1"/>
  <c r="AE9" i="74"/>
  <c r="W10" i="74"/>
  <c r="AG9" i="74"/>
  <c r="AP9" i="74" s="1"/>
  <c r="U10" i="12"/>
  <c r="U58" i="91"/>
  <c r="AR8" i="27"/>
  <c r="Y10" i="17"/>
  <c r="X10" i="17"/>
  <c r="AN8" i="36"/>
  <c r="AI8" i="36"/>
  <c r="AN8" i="37"/>
  <c r="AI8" i="37"/>
  <c r="U37" i="93"/>
  <c r="U67" i="98"/>
  <c r="U38" i="86"/>
  <c r="U38" i="105"/>
  <c r="U67" i="94"/>
  <c r="Z9" i="70"/>
  <c r="AR9" i="22"/>
  <c r="U48" i="96"/>
  <c r="AR8" i="61"/>
  <c r="U35" i="89"/>
  <c r="U57" i="43"/>
  <c r="U67" i="50"/>
  <c r="AI8" i="73"/>
  <c r="AN8" i="73"/>
  <c r="AI9" i="17"/>
  <c r="AN9" i="17"/>
  <c r="U12" i="76"/>
  <c r="U11" i="64"/>
  <c r="Y9" i="36"/>
  <c r="X9" i="36"/>
  <c r="U58" i="87"/>
  <c r="U45" i="44"/>
  <c r="U68" i="10"/>
  <c r="AG9" i="66"/>
  <c r="AP9" i="66" s="1"/>
  <c r="AF9" i="66"/>
  <c r="AO9" i="66" s="1"/>
  <c r="AE9" i="66"/>
  <c r="W10" i="66"/>
  <c r="Y9" i="30"/>
  <c r="X9" i="30"/>
  <c r="AH9" i="27"/>
  <c r="AQ9" i="27" s="1"/>
  <c r="U12" i="72"/>
  <c r="AR8" i="62"/>
  <c r="U59" i="49"/>
  <c r="U49" i="88"/>
  <c r="Y10" i="65"/>
  <c r="X10" i="65"/>
  <c r="Z10" i="31" l="1"/>
  <c r="Z9" i="36"/>
  <c r="AG9" i="36" s="1"/>
  <c r="AP9" i="36" s="1"/>
  <c r="Z9" i="26"/>
  <c r="W10" i="26" s="1"/>
  <c r="Z9" i="40"/>
  <c r="AE9" i="40" s="1"/>
  <c r="W10" i="40"/>
  <c r="AF9" i="36"/>
  <c r="AO9" i="36" s="1"/>
  <c r="W10" i="36"/>
  <c r="AE9" i="36"/>
  <c r="AG9" i="26"/>
  <c r="AP9" i="26" s="1"/>
  <c r="AF9" i="26"/>
  <c r="AO9" i="26" s="1"/>
  <c r="W10" i="73"/>
  <c r="AE9" i="73"/>
  <c r="AF9" i="73"/>
  <c r="AO9" i="73" s="1"/>
  <c r="AG9" i="73"/>
  <c r="AP9" i="73" s="1"/>
  <c r="Y10" i="66"/>
  <c r="X10" i="66"/>
  <c r="Z10" i="66" s="1"/>
  <c r="U47" i="96"/>
  <c r="AH10" i="17"/>
  <c r="AQ10" i="17" s="1"/>
  <c r="U46" i="20"/>
  <c r="U38" i="53"/>
  <c r="U57" i="99"/>
  <c r="U37" i="52"/>
  <c r="AH10" i="65"/>
  <c r="AQ10" i="65" s="1"/>
  <c r="U37" i="105"/>
  <c r="U36" i="93"/>
  <c r="Z10" i="17"/>
  <c r="U54" i="95"/>
  <c r="U65" i="18"/>
  <c r="U64" i="18" s="1"/>
  <c r="U67" i="90"/>
  <c r="U55" i="16"/>
  <c r="AH9" i="77"/>
  <c r="AQ9" i="77" s="1"/>
  <c r="AH9" i="81"/>
  <c r="AQ9" i="81" s="1"/>
  <c r="Y10" i="23"/>
  <c r="X10" i="23"/>
  <c r="Z10" i="23" s="1"/>
  <c r="U56" i="43"/>
  <c r="AH9" i="26"/>
  <c r="AQ9" i="26" s="1"/>
  <c r="U10" i="25"/>
  <c r="AR8" i="81"/>
  <c r="AH9" i="40"/>
  <c r="AQ9" i="40" s="1"/>
  <c r="AR8" i="40"/>
  <c r="U44" i="44"/>
  <c r="Z10" i="65"/>
  <c r="U10" i="64"/>
  <c r="AR8" i="73"/>
  <c r="U34" i="89"/>
  <c r="AR8" i="37"/>
  <c r="U9" i="12"/>
  <c r="U66" i="85"/>
  <c r="AR8" i="26"/>
  <c r="AR9" i="14"/>
  <c r="U46" i="51"/>
  <c r="U56" i="11"/>
  <c r="Y10" i="27"/>
  <c r="X10" i="27"/>
  <c r="AH9" i="37"/>
  <c r="AQ9" i="37" s="1"/>
  <c r="Z9" i="77"/>
  <c r="AR9" i="65"/>
  <c r="U57" i="83"/>
  <c r="U10" i="39"/>
  <c r="U46" i="92"/>
  <c r="Z9" i="81"/>
  <c r="AR9" i="17"/>
  <c r="U66" i="35"/>
  <c r="U10" i="80"/>
  <c r="AN9" i="23"/>
  <c r="AI9" i="23"/>
  <c r="AH9" i="30"/>
  <c r="AQ9" i="30" s="1"/>
  <c r="U57" i="87"/>
  <c r="AF9" i="70"/>
  <c r="AO9" i="70" s="1"/>
  <c r="W10" i="70"/>
  <c r="AE9" i="70"/>
  <c r="AG9" i="70"/>
  <c r="AP9" i="70" s="1"/>
  <c r="U37" i="86"/>
  <c r="U36" i="86" s="1"/>
  <c r="U48" i="100"/>
  <c r="U37" i="32"/>
  <c r="AN9" i="27"/>
  <c r="AI9" i="27"/>
  <c r="AR9" i="31"/>
  <c r="U58" i="41"/>
  <c r="U57" i="41" s="1"/>
  <c r="U11" i="34"/>
  <c r="AG9" i="37"/>
  <c r="AP9" i="37" s="1"/>
  <c r="W10" i="37"/>
  <c r="AF9" i="37"/>
  <c r="AO9" i="37" s="1"/>
  <c r="AE9" i="37"/>
  <c r="U10" i="68"/>
  <c r="U67" i="48"/>
  <c r="Y10" i="61"/>
  <c r="X10" i="61"/>
  <c r="U57" i="91"/>
  <c r="AH9" i="73"/>
  <c r="AQ9" i="73" s="1"/>
  <c r="AN9" i="78"/>
  <c r="AI9" i="78"/>
  <c r="AN9" i="62"/>
  <c r="AI9" i="62"/>
  <c r="U58" i="49"/>
  <c r="AN9" i="66"/>
  <c r="AI9" i="66"/>
  <c r="Z9" i="30"/>
  <c r="AH9" i="36"/>
  <c r="AQ9" i="36" s="1"/>
  <c r="U11" i="76"/>
  <c r="U66" i="50"/>
  <c r="AR8" i="36"/>
  <c r="Y10" i="74"/>
  <c r="X10" i="74"/>
  <c r="U38" i="46"/>
  <c r="U37" i="47"/>
  <c r="W10" i="69"/>
  <c r="AF9" i="69"/>
  <c r="AO9" i="69" s="1"/>
  <c r="AG9" i="69"/>
  <c r="AP9" i="69" s="1"/>
  <c r="AE9" i="69"/>
  <c r="AR8" i="30"/>
  <c r="U10" i="60"/>
  <c r="AR8" i="77"/>
  <c r="U65" i="102"/>
  <c r="W11" i="22"/>
  <c r="AE10" i="22"/>
  <c r="AF10" i="22"/>
  <c r="AO10" i="22" s="1"/>
  <c r="AG10" i="22"/>
  <c r="AP10" i="22" s="1"/>
  <c r="U66" i="42"/>
  <c r="U57" i="103"/>
  <c r="AH10" i="14"/>
  <c r="AQ10" i="14" s="1"/>
  <c r="U47" i="45"/>
  <c r="U57" i="55"/>
  <c r="U46" i="84"/>
  <c r="Y10" i="62"/>
  <c r="X10" i="62"/>
  <c r="AN9" i="61"/>
  <c r="AI9" i="61"/>
  <c r="AE10" i="31"/>
  <c r="W11" i="31"/>
  <c r="AG10" i="31"/>
  <c r="AP10" i="31" s="1"/>
  <c r="AF10" i="31"/>
  <c r="AO10" i="31" s="1"/>
  <c r="U67" i="82"/>
  <c r="U35" i="15"/>
  <c r="U48" i="88"/>
  <c r="U47" i="88" s="1"/>
  <c r="U11" i="72"/>
  <c r="U67" i="10"/>
  <c r="U66" i="94"/>
  <c r="U66" i="98"/>
  <c r="AN9" i="74"/>
  <c r="AI9" i="74"/>
  <c r="U47" i="54"/>
  <c r="AH10" i="31"/>
  <c r="AQ10" i="31" s="1"/>
  <c r="U10" i="21"/>
  <c r="U37" i="101"/>
  <c r="U47" i="13"/>
  <c r="U46" i="13" s="1"/>
  <c r="Y10" i="78"/>
  <c r="X10" i="78"/>
  <c r="U46" i="104"/>
  <c r="Z10" i="14"/>
  <c r="U36" i="97"/>
  <c r="U10" i="29"/>
  <c r="AF9" i="40" l="1"/>
  <c r="AO9" i="40" s="1"/>
  <c r="Z10" i="62"/>
  <c r="Z10" i="61"/>
  <c r="AE10" i="61" s="1"/>
  <c r="AE9" i="26"/>
  <c r="AG9" i="40"/>
  <c r="AP9" i="40" s="1"/>
  <c r="AF10" i="61"/>
  <c r="AO10" i="61" s="1"/>
  <c r="AG10" i="61"/>
  <c r="AP10" i="61" s="1"/>
  <c r="U46" i="88"/>
  <c r="U35" i="86"/>
  <c r="W11" i="23"/>
  <c r="AF10" i="23"/>
  <c r="AO10" i="23" s="1"/>
  <c r="AG10" i="23"/>
  <c r="AP10" i="23" s="1"/>
  <c r="AE10" i="23"/>
  <c r="U35" i="93"/>
  <c r="U36" i="52"/>
  <c r="AN9" i="37"/>
  <c r="AI9" i="37"/>
  <c r="U9" i="80"/>
  <c r="AH10" i="27"/>
  <c r="AQ10" i="27" s="1"/>
  <c r="U45" i="51"/>
  <c r="U65" i="85"/>
  <c r="U33" i="89"/>
  <c r="U32" i="89" s="1"/>
  <c r="U31" i="89" s="1"/>
  <c r="U63" i="18"/>
  <c r="AI9" i="26"/>
  <c r="AN9" i="26"/>
  <c r="U36" i="101"/>
  <c r="AF10" i="62"/>
  <c r="AO10" i="62" s="1"/>
  <c r="AE10" i="62"/>
  <c r="AG10" i="62"/>
  <c r="AP10" i="62" s="1"/>
  <c r="W11" i="62"/>
  <c r="U10" i="34"/>
  <c r="AR9" i="74"/>
  <c r="U64" i="102"/>
  <c r="U9" i="21"/>
  <c r="U66" i="10"/>
  <c r="U34" i="15"/>
  <c r="AN10" i="31"/>
  <c r="AI10" i="31"/>
  <c r="AN9" i="69"/>
  <c r="AI9" i="69"/>
  <c r="U57" i="49"/>
  <c r="U56" i="41"/>
  <c r="U36" i="32"/>
  <c r="AN9" i="70"/>
  <c r="AI9" i="70"/>
  <c r="U45" i="92"/>
  <c r="Z10" i="27"/>
  <c r="U43" i="44"/>
  <c r="U36" i="105"/>
  <c r="U56" i="99"/>
  <c r="Y10" i="26"/>
  <c r="X10" i="26"/>
  <c r="U9" i="29"/>
  <c r="U10" i="76"/>
  <c r="Y11" i="31"/>
  <c r="X11" i="31"/>
  <c r="U65" i="42"/>
  <c r="AR9" i="61"/>
  <c r="U45" i="84"/>
  <c r="U37" i="46"/>
  <c r="AR9" i="62"/>
  <c r="Y10" i="37"/>
  <c r="X10" i="37"/>
  <c r="Y10" i="70"/>
  <c r="X10" i="70"/>
  <c r="Z10" i="70" s="1"/>
  <c r="U65" i="35"/>
  <c r="AG9" i="77"/>
  <c r="AP9" i="77" s="1"/>
  <c r="W10" i="77"/>
  <c r="AF9" i="77"/>
  <c r="AO9" i="77" s="1"/>
  <c r="AE9" i="77"/>
  <c r="U8" i="12"/>
  <c r="U54" i="16"/>
  <c r="U53" i="95"/>
  <c r="AN9" i="40"/>
  <c r="AI9" i="40"/>
  <c r="AH10" i="78"/>
  <c r="AQ10" i="78" s="1"/>
  <c r="U65" i="94"/>
  <c r="AH10" i="61"/>
  <c r="AQ10" i="61" s="1"/>
  <c r="AG9" i="81"/>
  <c r="AP9" i="81" s="1"/>
  <c r="AF9" i="81"/>
  <c r="AO9" i="81" s="1"/>
  <c r="AE9" i="81"/>
  <c r="W10" i="81"/>
  <c r="AG10" i="65"/>
  <c r="AP10" i="65" s="1"/>
  <c r="AF10" i="65"/>
  <c r="AO10" i="65" s="1"/>
  <c r="AE10" i="65"/>
  <c r="W11" i="65"/>
  <c r="W11" i="66"/>
  <c r="AG10" i="66"/>
  <c r="AP10" i="66" s="1"/>
  <c r="AF10" i="66"/>
  <c r="AO10" i="66" s="1"/>
  <c r="AE10" i="66"/>
  <c r="Z10" i="78"/>
  <c r="U46" i="45"/>
  <c r="U36" i="47"/>
  <c r="U35" i="97"/>
  <c r="U65" i="98"/>
  <c r="AH10" i="74"/>
  <c r="AQ10" i="74" s="1"/>
  <c r="U65" i="50"/>
  <c r="AF9" i="30"/>
  <c r="AO9" i="30" s="1"/>
  <c r="W10" i="30"/>
  <c r="AG9" i="30"/>
  <c r="AP9" i="30" s="1"/>
  <c r="AE9" i="30"/>
  <c r="U66" i="48"/>
  <c r="U47" i="100"/>
  <c r="AR9" i="23"/>
  <c r="U9" i="39"/>
  <c r="U55" i="43"/>
  <c r="W11" i="17"/>
  <c r="AE10" i="17"/>
  <c r="AF10" i="17"/>
  <c r="AO10" i="17" s="1"/>
  <c r="AG10" i="17"/>
  <c r="AP10" i="17" s="1"/>
  <c r="U37" i="53"/>
  <c r="U46" i="96"/>
  <c r="AN9" i="73"/>
  <c r="AI9" i="73"/>
  <c r="AN9" i="36"/>
  <c r="AI9" i="36"/>
  <c r="U46" i="54"/>
  <c r="U9" i="68"/>
  <c r="U56" i="87"/>
  <c r="U56" i="83"/>
  <c r="U45" i="20"/>
  <c r="W11" i="14"/>
  <c r="AE10" i="14"/>
  <c r="AG10" i="14"/>
  <c r="AP10" i="14" s="1"/>
  <c r="AF10" i="14"/>
  <c r="AO10" i="14" s="1"/>
  <c r="U45" i="13"/>
  <c r="U10" i="72"/>
  <c r="U66" i="82"/>
  <c r="U65" i="82" s="1"/>
  <c r="AN10" i="22"/>
  <c r="AI10" i="22"/>
  <c r="U45" i="104"/>
  <c r="AH10" i="62"/>
  <c r="AQ10" i="62" s="1"/>
  <c r="U56" i="55"/>
  <c r="U56" i="103"/>
  <c r="Y11" i="22"/>
  <c r="X11" i="22"/>
  <c r="U9" i="60"/>
  <c r="Y10" i="69"/>
  <c r="X10" i="69"/>
  <c r="Z10" i="74"/>
  <c r="AR9" i="66"/>
  <c r="AR9" i="78"/>
  <c r="U56" i="91"/>
  <c r="AR9" i="27"/>
  <c r="U55" i="11"/>
  <c r="U9" i="64"/>
  <c r="U9" i="25"/>
  <c r="AH10" i="23"/>
  <c r="AQ10" i="23" s="1"/>
  <c r="U66" i="90"/>
  <c r="AH10" i="66"/>
  <c r="AQ10" i="66" s="1"/>
  <c r="Y10" i="73"/>
  <c r="X10" i="73"/>
  <c r="Y10" i="36"/>
  <c r="X10" i="36"/>
  <c r="Y10" i="40"/>
  <c r="X10" i="40"/>
  <c r="Z10" i="40" s="1"/>
  <c r="W11" i="61" l="1"/>
  <c r="AI10" i="14"/>
  <c r="AN10" i="14"/>
  <c r="U42" i="44"/>
  <c r="AR9" i="69"/>
  <c r="AI10" i="62"/>
  <c r="AN10" i="62"/>
  <c r="U55" i="103"/>
  <c r="U44" i="104"/>
  <c r="U9" i="72"/>
  <c r="Y11" i="14"/>
  <c r="X11" i="14"/>
  <c r="U55" i="87"/>
  <c r="U36" i="53"/>
  <c r="U54" i="43"/>
  <c r="U46" i="100"/>
  <c r="U45" i="100" s="1"/>
  <c r="U64" i="98"/>
  <c r="U45" i="45"/>
  <c r="Y11" i="65"/>
  <c r="X11" i="65"/>
  <c r="Y10" i="77"/>
  <c r="X10" i="77"/>
  <c r="U9" i="76"/>
  <c r="AF10" i="27"/>
  <c r="AO10" i="27" s="1"/>
  <c r="AE10" i="27"/>
  <c r="W11" i="27"/>
  <c r="AG10" i="27"/>
  <c r="AP10" i="27" s="1"/>
  <c r="U35" i="32"/>
  <c r="U65" i="10"/>
  <c r="U62" i="18"/>
  <c r="U44" i="51"/>
  <c r="U45" i="88"/>
  <c r="AG10" i="70"/>
  <c r="AP10" i="70" s="1"/>
  <c r="AE10" i="70"/>
  <c r="AF10" i="70"/>
  <c r="AO10" i="70" s="1"/>
  <c r="W11" i="70"/>
  <c r="Z10" i="36"/>
  <c r="AH10" i="36"/>
  <c r="AQ10" i="36" s="1"/>
  <c r="U8" i="25"/>
  <c r="U8" i="60"/>
  <c r="AR10" i="22"/>
  <c r="AR9" i="73"/>
  <c r="W11" i="78"/>
  <c r="AG10" i="78"/>
  <c r="AP10" i="78" s="1"/>
  <c r="AE10" i="78"/>
  <c r="AF10" i="78"/>
  <c r="AO10" i="78" s="1"/>
  <c r="AN10" i="65"/>
  <c r="AI10" i="65"/>
  <c r="U53" i="16"/>
  <c r="AH10" i="37"/>
  <c r="AQ10" i="37" s="1"/>
  <c r="U36" i="46"/>
  <c r="U64" i="42"/>
  <c r="U55" i="99"/>
  <c r="AR10" i="31"/>
  <c r="AR9" i="36"/>
  <c r="U52" i="95"/>
  <c r="U51" i="95" s="1"/>
  <c r="AI10" i="23"/>
  <c r="AN10" i="23"/>
  <c r="AE10" i="74"/>
  <c r="W11" i="74"/>
  <c r="AF10" i="74"/>
  <c r="AO10" i="74" s="1"/>
  <c r="AG10" i="74"/>
  <c r="AP10" i="74" s="1"/>
  <c r="AH11" i="22"/>
  <c r="AQ11" i="22" s="1"/>
  <c r="U55" i="55"/>
  <c r="U44" i="13"/>
  <c r="U44" i="20"/>
  <c r="U8" i="68"/>
  <c r="U8" i="39"/>
  <c r="U65" i="48"/>
  <c r="U64" i="50"/>
  <c r="U34" i="97"/>
  <c r="AI10" i="66"/>
  <c r="AN10" i="66"/>
  <c r="AR9" i="40"/>
  <c r="Z10" i="37"/>
  <c r="AH11" i="31"/>
  <c r="AQ11" i="31" s="1"/>
  <c r="U8" i="29"/>
  <c r="U44" i="92"/>
  <c r="U55" i="41"/>
  <c r="U8" i="21"/>
  <c r="U9" i="34"/>
  <c r="U35" i="101"/>
  <c r="U30" i="89"/>
  <c r="U35" i="52"/>
  <c r="Y11" i="23"/>
  <c r="X11" i="23"/>
  <c r="Y11" i="61"/>
  <c r="X11" i="61"/>
  <c r="W11" i="40"/>
  <c r="AE10" i="40"/>
  <c r="AF10" i="40"/>
  <c r="AO10" i="40" s="1"/>
  <c r="AG10" i="40"/>
  <c r="AP10" i="40" s="1"/>
  <c r="AN9" i="81"/>
  <c r="AI9" i="81"/>
  <c r="AH10" i="73"/>
  <c r="AQ10" i="73" s="1"/>
  <c r="Z11" i="22"/>
  <c r="AI10" i="17"/>
  <c r="AN10" i="17"/>
  <c r="U7" i="12"/>
  <c r="U64" i="35"/>
  <c r="U44" i="84"/>
  <c r="Z11" i="31"/>
  <c r="AH10" i="26"/>
  <c r="AQ10" i="26" s="1"/>
  <c r="U35" i="105"/>
  <c r="AR9" i="70"/>
  <c r="Y11" i="62"/>
  <c r="X11" i="62"/>
  <c r="Z11" i="62" s="1"/>
  <c r="AN10" i="61"/>
  <c r="AI10" i="61"/>
  <c r="U54" i="11"/>
  <c r="Y10" i="30"/>
  <c r="X10" i="30"/>
  <c r="Z10" i="30" s="1"/>
  <c r="Y11" i="66"/>
  <c r="X11" i="66"/>
  <c r="U64" i="94"/>
  <c r="AR9" i="37"/>
  <c r="U65" i="90"/>
  <c r="U8" i="64"/>
  <c r="U55" i="91"/>
  <c r="AH10" i="69"/>
  <c r="AQ10" i="69" s="1"/>
  <c r="AI9" i="30"/>
  <c r="AN9" i="30"/>
  <c r="AH10" i="40"/>
  <c r="AQ10" i="40" s="1"/>
  <c r="Z10" i="73"/>
  <c r="Z10" i="69"/>
  <c r="U64" i="82"/>
  <c r="U55" i="83"/>
  <c r="U45" i="54"/>
  <c r="U45" i="96"/>
  <c r="Y11" i="17"/>
  <c r="X11" i="17"/>
  <c r="U35" i="47"/>
  <c r="Y10" i="81"/>
  <c r="X10" i="81"/>
  <c r="AN9" i="77"/>
  <c r="AI9" i="77"/>
  <c r="AH10" i="70"/>
  <c r="AQ10" i="70" s="1"/>
  <c r="Z10" i="26"/>
  <c r="U56" i="49"/>
  <c r="U33" i="15"/>
  <c r="U63" i="102"/>
  <c r="AR9" i="26"/>
  <c r="U64" i="85"/>
  <c r="U8" i="80"/>
  <c r="U34" i="93"/>
  <c r="U34" i="86"/>
  <c r="Z11" i="23" l="1"/>
  <c r="AF11" i="62"/>
  <c r="AO11" i="62" s="1"/>
  <c r="W12" i="62"/>
  <c r="AG11" i="62"/>
  <c r="AP11" i="62" s="1"/>
  <c r="AE11" i="62"/>
  <c r="AG11" i="23"/>
  <c r="AP11" i="23" s="1"/>
  <c r="W12" i="23"/>
  <c r="AE11" i="23"/>
  <c r="AF11" i="23"/>
  <c r="AO11" i="23" s="1"/>
  <c r="AE10" i="30"/>
  <c r="AG10" i="30"/>
  <c r="AP10" i="30" s="1"/>
  <c r="W11" i="30"/>
  <c r="AF10" i="30"/>
  <c r="AO10" i="30" s="1"/>
  <c r="U29" i="89"/>
  <c r="U43" i="51"/>
  <c r="U34" i="32"/>
  <c r="U8" i="76"/>
  <c r="U7" i="64"/>
  <c r="U63" i="35"/>
  <c r="AI10" i="40"/>
  <c r="AN10" i="40"/>
  <c r="AR10" i="66"/>
  <c r="U64" i="48"/>
  <c r="U63" i="48" s="1"/>
  <c r="U43" i="20"/>
  <c r="AR10" i="23"/>
  <c r="U35" i="46"/>
  <c r="U7" i="25"/>
  <c r="AI10" i="70"/>
  <c r="AN10" i="70"/>
  <c r="AH10" i="77"/>
  <c r="AQ10" i="77" s="1"/>
  <c r="AH11" i="14"/>
  <c r="AQ11" i="14" s="1"/>
  <c r="U43" i="104"/>
  <c r="U54" i="87"/>
  <c r="U44" i="96"/>
  <c r="U63" i="85"/>
  <c r="U34" i="47"/>
  <c r="U33" i="47" s="1"/>
  <c r="U32" i="47" s="1"/>
  <c r="U31" i="47" s="1"/>
  <c r="AE10" i="69"/>
  <c r="W11" i="69"/>
  <c r="AG10" i="69"/>
  <c r="AP10" i="69" s="1"/>
  <c r="AF10" i="69"/>
  <c r="AO10" i="69" s="1"/>
  <c r="AH11" i="66"/>
  <c r="AQ11" i="66" s="1"/>
  <c r="Y11" i="40"/>
  <c r="X11" i="40"/>
  <c r="U34" i="101"/>
  <c r="U54" i="41"/>
  <c r="U61" i="18"/>
  <c r="Y11" i="27"/>
  <c r="X11" i="27"/>
  <c r="Z10" i="77"/>
  <c r="U44" i="45"/>
  <c r="U53" i="43"/>
  <c r="Z11" i="14"/>
  <c r="U62" i="102"/>
  <c r="U7" i="29"/>
  <c r="U63" i="94"/>
  <c r="AH11" i="17"/>
  <c r="AQ11" i="17" s="1"/>
  <c r="AE10" i="73"/>
  <c r="W11" i="73"/>
  <c r="AG10" i="73"/>
  <c r="AP10" i="73" s="1"/>
  <c r="AF10" i="73"/>
  <c r="AO10" i="73" s="1"/>
  <c r="U64" i="90"/>
  <c r="Z11" i="66"/>
  <c r="U53" i="11"/>
  <c r="AE11" i="31"/>
  <c r="AF11" i="31"/>
  <c r="AO11" i="31" s="1"/>
  <c r="AG11" i="31"/>
  <c r="AP11" i="31" s="1"/>
  <c r="W12" i="31"/>
  <c r="U6" i="12"/>
  <c r="AR9" i="81"/>
  <c r="AH11" i="61"/>
  <c r="AQ11" i="61" s="1"/>
  <c r="AF10" i="37"/>
  <c r="AO10" i="37" s="1"/>
  <c r="W11" i="37"/>
  <c r="AG10" i="37"/>
  <c r="AP10" i="37" s="1"/>
  <c r="AE10" i="37"/>
  <c r="U33" i="97"/>
  <c r="U7" i="39"/>
  <c r="U43" i="13"/>
  <c r="U50" i="95"/>
  <c r="U54" i="99"/>
  <c r="AN10" i="78"/>
  <c r="AI10" i="78"/>
  <c r="AI10" i="27"/>
  <c r="AN10" i="27"/>
  <c r="U54" i="103"/>
  <c r="U41" i="44"/>
  <c r="U7" i="80"/>
  <c r="W12" i="22"/>
  <c r="AF11" i="22"/>
  <c r="AO11" i="22" s="1"/>
  <c r="AG11" i="22"/>
  <c r="AP11" i="22" s="1"/>
  <c r="AE11" i="22"/>
  <c r="U63" i="82"/>
  <c r="U33" i="86"/>
  <c r="AR9" i="77"/>
  <c r="Z11" i="17"/>
  <c r="U8" i="34"/>
  <c r="U43" i="92"/>
  <c r="Y11" i="74"/>
  <c r="X11" i="74"/>
  <c r="W11" i="36"/>
  <c r="AE10" i="36"/>
  <c r="AF10" i="36"/>
  <c r="AO10" i="36" s="1"/>
  <c r="AG10" i="36"/>
  <c r="AP10" i="36" s="1"/>
  <c r="U44" i="88"/>
  <c r="U64" i="10"/>
  <c r="AH11" i="65"/>
  <c r="AQ11" i="65" s="1"/>
  <c r="U63" i="98"/>
  <c r="U35" i="53"/>
  <c r="AH11" i="62"/>
  <c r="AQ11" i="62" s="1"/>
  <c r="U34" i="105"/>
  <c r="AH11" i="23"/>
  <c r="AQ11" i="23" s="1"/>
  <c r="U7" i="21"/>
  <c r="AR10" i="65"/>
  <c r="U44" i="100"/>
  <c r="AR9" i="30"/>
  <c r="U32" i="15"/>
  <c r="U44" i="54"/>
  <c r="U33" i="93"/>
  <c r="U55" i="49"/>
  <c r="AH10" i="81"/>
  <c r="AQ10" i="81" s="1"/>
  <c r="AR10" i="61"/>
  <c r="Z11" i="61"/>
  <c r="U34" i="52"/>
  <c r="W11" i="26"/>
  <c r="AE10" i="26"/>
  <c r="AF10" i="26"/>
  <c r="AO10" i="26" s="1"/>
  <c r="AG10" i="26"/>
  <c r="AP10" i="26" s="1"/>
  <c r="Z10" i="81"/>
  <c r="U54" i="83"/>
  <c r="U54" i="91"/>
  <c r="AH10" i="30"/>
  <c r="AQ10" i="30" s="1"/>
  <c r="U43" i="84"/>
  <c r="AR10" i="17"/>
  <c r="U63" i="50"/>
  <c r="U7" i="68"/>
  <c r="U54" i="55"/>
  <c r="AI10" i="74"/>
  <c r="AN10" i="74"/>
  <c r="U63" i="42"/>
  <c r="U52" i="16"/>
  <c r="Y11" i="78"/>
  <c r="X11" i="78"/>
  <c r="U7" i="60"/>
  <c r="Y11" i="70"/>
  <c r="X11" i="70"/>
  <c r="Z11" i="65"/>
  <c r="U8" i="72"/>
  <c r="AR10" i="62"/>
  <c r="AR10" i="14"/>
  <c r="Z11" i="40" l="1"/>
  <c r="AI10" i="37"/>
  <c r="AN10" i="37"/>
  <c r="U53" i="91"/>
  <c r="U6" i="21"/>
  <c r="U40" i="44"/>
  <c r="U42" i="13"/>
  <c r="AI11" i="31"/>
  <c r="AN11" i="31"/>
  <c r="AE11" i="14"/>
  <c r="W12" i="14"/>
  <c r="AF11" i="14"/>
  <c r="AO11" i="14" s="1"/>
  <c r="AG11" i="14"/>
  <c r="AP11" i="14" s="1"/>
  <c r="Z11" i="27"/>
  <c r="AH11" i="27"/>
  <c r="AQ11" i="27" s="1"/>
  <c r="U30" i="47"/>
  <c r="U53" i="87"/>
  <c r="U34" i="46"/>
  <c r="U62" i="48"/>
  <c r="U61" i="48" s="1"/>
  <c r="U62" i="35"/>
  <c r="U33" i="32"/>
  <c r="Y11" i="30"/>
  <c r="X11" i="30"/>
  <c r="AN11" i="22"/>
  <c r="AI11" i="22"/>
  <c r="Y12" i="23"/>
  <c r="X12" i="23"/>
  <c r="U51" i="16"/>
  <c r="U53" i="55"/>
  <c r="U6" i="60"/>
  <c r="Y11" i="26"/>
  <c r="X11" i="26"/>
  <c r="AI10" i="36"/>
  <c r="AN10" i="36"/>
  <c r="U42" i="92"/>
  <c r="Y11" i="37"/>
  <c r="Z11" i="37" s="1"/>
  <c r="X11" i="37"/>
  <c r="U62" i="94"/>
  <c r="U33" i="101"/>
  <c r="AN11" i="62"/>
  <c r="AI11" i="62"/>
  <c r="AN10" i="26"/>
  <c r="AI10" i="26"/>
  <c r="U62" i="42"/>
  <c r="U6" i="68"/>
  <c r="U42" i="84"/>
  <c r="U53" i="83"/>
  <c r="U43" i="54"/>
  <c r="U43" i="100"/>
  <c r="U34" i="53"/>
  <c r="U63" i="10"/>
  <c r="U62" i="10" s="1"/>
  <c r="Y11" i="36"/>
  <c r="X11" i="36"/>
  <c r="U32" i="86"/>
  <c r="Y12" i="22"/>
  <c r="X12" i="22"/>
  <c r="U53" i="103"/>
  <c r="U53" i="99"/>
  <c r="U6" i="39"/>
  <c r="U5" i="12"/>
  <c r="X5" i="12" s="1"/>
  <c r="U52" i="11"/>
  <c r="Y11" i="73"/>
  <c r="X11" i="73"/>
  <c r="U52" i="43"/>
  <c r="AH11" i="40"/>
  <c r="AQ11" i="40" s="1"/>
  <c r="U62" i="85"/>
  <c r="U42" i="104"/>
  <c r="AR10" i="70"/>
  <c r="U6" i="64"/>
  <c r="U42" i="51"/>
  <c r="AN10" i="30"/>
  <c r="AI10" i="30"/>
  <c r="U7" i="72"/>
  <c r="AH11" i="70"/>
  <c r="AQ11" i="70" s="1"/>
  <c r="U33" i="52"/>
  <c r="AH11" i="74"/>
  <c r="AQ11" i="74" s="1"/>
  <c r="U7" i="34"/>
  <c r="Y12" i="31"/>
  <c r="Z12" i="31" s="1"/>
  <c r="X12" i="31"/>
  <c r="W12" i="66"/>
  <c r="AG11" i="66"/>
  <c r="AP11" i="66" s="1"/>
  <c r="AF11" i="66"/>
  <c r="AO11" i="66" s="1"/>
  <c r="AE11" i="66"/>
  <c r="AI10" i="73"/>
  <c r="AN10" i="73"/>
  <c r="U6" i="29"/>
  <c r="U60" i="18"/>
  <c r="AG11" i="40"/>
  <c r="AP11" i="40" s="1"/>
  <c r="AF11" i="40"/>
  <c r="AO11" i="40" s="1"/>
  <c r="W12" i="40"/>
  <c r="AE11" i="40"/>
  <c r="Y11" i="69"/>
  <c r="X11" i="69"/>
  <c r="Y12" i="62"/>
  <c r="X12" i="62"/>
  <c r="AR10" i="78"/>
  <c r="U63" i="90"/>
  <c r="U61" i="102"/>
  <c r="AE10" i="77"/>
  <c r="AF10" i="77"/>
  <c r="AO10" i="77" s="1"/>
  <c r="W11" i="77"/>
  <c r="AG10" i="77"/>
  <c r="AP10" i="77" s="1"/>
  <c r="U53" i="41"/>
  <c r="U32" i="93"/>
  <c r="AE11" i="65"/>
  <c r="W12" i="65"/>
  <c r="AF11" i="65"/>
  <c r="AO11" i="65" s="1"/>
  <c r="AG11" i="65"/>
  <c r="AP11" i="65" s="1"/>
  <c r="AH11" i="78"/>
  <c r="AQ11" i="78" s="1"/>
  <c r="Z11" i="78"/>
  <c r="AF10" i="81"/>
  <c r="AO10" i="81" s="1"/>
  <c r="AG10" i="81"/>
  <c r="AP10" i="81" s="1"/>
  <c r="AE10" i="81"/>
  <c r="W11" i="81"/>
  <c r="Z11" i="70"/>
  <c r="AR10" i="74"/>
  <c r="U62" i="50"/>
  <c r="AE11" i="61"/>
  <c r="W12" i="61"/>
  <c r="AG11" i="61"/>
  <c r="AP11" i="61" s="1"/>
  <c r="AF11" i="61"/>
  <c r="AO11" i="61" s="1"/>
  <c r="U54" i="49"/>
  <c r="U31" i="15"/>
  <c r="U33" i="105"/>
  <c r="U62" i="98"/>
  <c r="U43" i="88"/>
  <c r="Z11" i="74"/>
  <c r="W12" i="17"/>
  <c r="AG11" i="17"/>
  <c r="AP11" i="17" s="1"/>
  <c r="AF11" i="17"/>
  <c r="AO11" i="17" s="1"/>
  <c r="AE11" i="17"/>
  <c r="U62" i="82"/>
  <c r="U6" i="80"/>
  <c r="AR10" i="27"/>
  <c r="U49" i="95"/>
  <c r="U32" i="97"/>
  <c r="U43" i="45"/>
  <c r="AI10" i="69"/>
  <c r="AN10" i="69"/>
  <c r="U43" i="96"/>
  <c r="U6" i="25"/>
  <c r="U42" i="20"/>
  <c r="AR10" i="40"/>
  <c r="U7" i="76"/>
  <c r="U28" i="89"/>
  <c r="AN11" i="23"/>
  <c r="AI11" i="23"/>
  <c r="U42" i="88" l="1"/>
  <c r="AN10" i="77"/>
  <c r="AI10" i="77"/>
  <c r="U52" i="99"/>
  <c r="U61" i="10"/>
  <c r="U5" i="68"/>
  <c r="X5" i="68" s="1"/>
  <c r="AH11" i="26"/>
  <c r="AQ11" i="26" s="1"/>
  <c r="U52" i="55"/>
  <c r="AR11" i="22"/>
  <c r="U32" i="32"/>
  <c r="U6" i="76"/>
  <c r="U5" i="25"/>
  <c r="X5" i="25" s="1"/>
  <c r="U42" i="45"/>
  <c r="AI10" i="81"/>
  <c r="AN10" i="81"/>
  <c r="AH12" i="62"/>
  <c r="AQ12" i="62" s="1"/>
  <c r="AN11" i="40"/>
  <c r="AI11" i="40"/>
  <c r="U6" i="34"/>
  <c r="U41" i="51"/>
  <c r="U41" i="104"/>
  <c r="U51" i="43"/>
  <c r="U31" i="86"/>
  <c r="Z11" i="26"/>
  <c r="W12" i="27"/>
  <c r="AE11" i="27"/>
  <c r="AF11" i="27"/>
  <c r="AO11" i="27" s="1"/>
  <c r="AG11" i="27"/>
  <c r="AP11" i="27" s="1"/>
  <c r="AR11" i="31"/>
  <c r="U5" i="21"/>
  <c r="X5" i="21" s="1"/>
  <c r="AN11" i="61"/>
  <c r="AI11" i="61"/>
  <c r="U59" i="18"/>
  <c r="AR11" i="23"/>
  <c r="U61" i="98"/>
  <c r="U53" i="49"/>
  <c r="U61" i="50"/>
  <c r="U52" i="41"/>
  <c r="U60" i="102"/>
  <c r="Z12" i="62"/>
  <c r="Y12" i="40"/>
  <c r="X12" i="40"/>
  <c r="U5" i="29"/>
  <c r="X5" i="29" s="1"/>
  <c r="Y12" i="66"/>
  <c r="X12" i="66"/>
  <c r="AH11" i="73"/>
  <c r="AQ11" i="73" s="1"/>
  <c r="U23" i="2"/>
  <c r="Z5" i="12"/>
  <c r="AH5" i="12"/>
  <c r="AQ5" i="12" s="1"/>
  <c r="U52" i="103"/>
  <c r="AH11" i="36"/>
  <c r="AQ11" i="36" s="1"/>
  <c r="U33" i="53"/>
  <c r="U32" i="53" s="1"/>
  <c r="U52" i="83"/>
  <c r="U61" i="42"/>
  <c r="U60" i="42" s="1"/>
  <c r="U32" i="101"/>
  <c r="U50" i="16"/>
  <c r="AH11" i="30"/>
  <c r="AQ11" i="30" s="1"/>
  <c r="U61" i="35"/>
  <c r="U52" i="87"/>
  <c r="U30" i="15"/>
  <c r="U31" i="97"/>
  <c r="U30" i="97" s="1"/>
  <c r="U29" i="97" s="1"/>
  <c r="Y12" i="17"/>
  <c r="X12" i="17"/>
  <c r="Z12" i="17" s="1"/>
  <c r="Y12" i="65"/>
  <c r="X12" i="65"/>
  <c r="Z12" i="65" s="1"/>
  <c r="AH12" i="31"/>
  <c r="AQ12" i="31" s="1"/>
  <c r="U6" i="72"/>
  <c r="U5" i="64"/>
  <c r="X5" i="64" s="1"/>
  <c r="U61" i="85"/>
  <c r="Z11" i="73"/>
  <c r="AH12" i="22"/>
  <c r="AQ12" i="22" s="1"/>
  <c r="Z11" i="36"/>
  <c r="AR10" i="26"/>
  <c r="U41" i="92"/>
  <c r="AH12" i="23"/>
  <c r="AQ12" i="23" s="1"/>
  <c r="Z11" i="30"/>
  <c r="U41" i="13"/>
  <c r="U52" i="91"/>
  <c r="AI11" i="17"/>
  <c r="AN11" i="17"/>
  <c r="U32" i="105"/>
  <c r="AN11" i="65"/>
  <c r="AI11" i="65"/>
  <c r="Y11" i="77"/>
  <c r="X11" i="77"/>
  <c r="AH11" i="69"/>
  <c r="AQ11" i="69" s="1"/>
  <c r="AR10" i="73"/>
  <c r="W13" i="31"/>
  <c r="AG12" i="31"/>
  <c r="AP12" i="31" s="1"/>
  <c r="AE12" i="31"/>
  <c r="AF12" i="31"/>
  <c r="AO12" i="31" s="1"/>
  <c r="AR10" i="30"/>
  <c r="U5" i="39"/>
  <c r="X5" i="39" s="1"/>
  <c r="Z12" i="22"/>
  <c r="U42" i="100"/>
  <c r="U41" i="84"/>
  <c r="U61" i="94"/>
  <c r="U5" i="60"/>
  <c r="X5" i="60" s="1"/>
  <c r="Z12" i="23"/>
  <c r="U60" i="48"/>
  <c r="U29" i="47"/>
  <c r="Y12" i="14"/>
  <c r="X12" i="14"/>
  <c r="Y11" i="81"/>
  <c r="X11" i="81"/>
  <c r="Z11" i="81" s="1"/>
  <c r="U31" i="93"/>
  <c r="U51" i="11"/>
  <c r="U42" i="54"/>
  <c r="AF11" i="37"/>
  <c r="AO11" i="37" s="1"/>
  <c r="AG11" i="37"/>
  <c r="AP11" i="37" s="1"/>
  <c r="AE11" i="37"/>
  <c r="W12" i="37"/>
  <c r="U33" i="46"/>
  <c r="U42" i="96"/>
  <c r="U5" i="80"/>
  <c r="X5" i="80" s="1"/>
  <c r="AE11" i="74"/>
  <c r="W12" i="74"/>
  <c r="AG11" i="74"/>
  <c r="AP11" i="74" s="1"/>
  <c r="AF11" i="74"/>
  <c r="AO11" i="74" s="1"/>
  <c r="W12" i="78"/>
  <c r="AG11" i="78"/>
  <c r="AP11" i="78" s="1"/>
  <c r="AF11" i="78"/>
  <c r="AO11" i="78" s="1"/>
  <c r="AE11" i="78"/>
  <c r="U62" i="90"/>
  <c r="U27" i="89"/>
  <c r="U41" i="20"/>
  <c r="AR10" i="69"/>
  <c r="U48" i="95"/>
  <c r="U61" i="82"/>
  <c r="Y12" i="61"/>
  <c r="X12" i="61"/>
  <c r="AE11" i="70"/>
  <c r="W12" i="70"/>
  <c r="AG11" i="70"/>
  <c r="AP11" i="70" s="1"/>
  <c r="AF11" i="70"/>
  <c r="AO11" i="70" s="1"/>
  <c r="Z11" i="69"/>
  <c r="AN11" i="66"/>
  <c r="AI11" i="66"/>
  <c r="U32" i="52"/>
  <c r="AR11" i="62"/>
  <c r="AH11" i="37"/>
  <c r="AQ11" i="37" s="1"/>
  <c r="AR10" i="36"/>
  <c r="AI11" i="14"/>
  <c r="AN11" i="14"/>
  <c r="U39" i="44"/>
  <c r="AR10" i="37"/>
  <c r="AE12" i="17" l="1"/>
  <c r="AF12" i="17"/>
  <c r="AO12" i="17" s="1"/>
  <c r="AG12" i="17"/>
  <c r="AP12" i="17" s="1"/>
  <c r="W13" i="17"/>
  <c r="AN11" i="74"/>
  <c r="AI11" i="74"/>
  <c r="AR11" i="40"/>
  <c r="AR11" i="66"/>
  <c r="AN11" i="70"/>
  <c r="AI11" i="70"/>
  <c r="Y12" i="37"/>
  <c r="X12" i="37"/>
  <c r="U60" i="94"/>
  <c r="AH11" i="77"/>
  <c r="AQ11" i="77" s="1"/>
  <c r="U31" i="105"/>
  <c r="U40" i="13"/>
  <c r="U22" i="2"/>
  <c r="AG11" i="26"/>
  <c r="AP11" i="26" s="1"/>
  <c r="AF11" i="26"/>
  <c r="AO11" i="26" s="1"/>
  <c r="W12" i="26"/>
  <c r="AE11" i="26"/>
  <c r="U40" i="104"/>
  <c r="U41" i="45"/>
  <c r="U31" i="32"/>
  <c r="U51" i="99"/>
  <c r="Y12" i="70"/>
  <c r="X12" i="70"/>
  <c r="Z12" i="70" s="1"/>
  <c r="U40" i="20"/>
  <c r="U41" i="54"/>
  <c r="AE12" i="22"/>
  <c r="AF12" i="22"/>
  <c r="AO12" i="22" s="1"/>
  <c r="AG12" i="22"/>
  <c r="AP12" i="22" s="1"/>
  <c r="W13" i="22"/>
  <c r="U40" i="92"/>
  <c r="U29" i="15"/>
  <c r="AE5" i="12"/>
  <c r="W6" i="12"/>
  <c r="AF5" i="12"/>
  <c r="AO5" i="12" s="1"/>
  <c r="AG5" i="12"/>
  <c r="AP5" i="12" s="1"/>
  <c r="U60" i="50"/>
  <c r="Y12" i="27"/>
  <c r="Z12" i="27" s="1"/>
  <c r="X12" i="27"/>
  <c r="AH12" i="61"/>
  <c r="AQ12" i="61" s="1"/>
  <c r="U47" i="95"/>
  <c r="U26" i="89"/>
  <c r="Y12" i="78"/>
  <c r="Z12" i="78"/>
  <c r="X12" i="78"/>
  <c r="U23" i="79"/>
  <c r="AH5" i="80"/>
  <c r="AQ5" i="80" s="1"/>
  <c r="Z5" i="80"/>
  <c r="AN11" i="37"/>
  <c r="AI11" i="37"/>
  <c r="U50" i="11"/>
  <c r="AH12" i="14"/>
  <c r="AQ12" i="14" s="1"/>
  <c r="U59" i="48"/>
  <c r="U23" i="38"/>
  <c r="AH5" i="39"/>
  <c r="AQ5" i="39" s="1"/>
  <c r="Z5" i="39"/>
  <c r="Y13" i="31"/>
  <c r="X13" i="31"/>
  <c r="Z13" i="31" s="1"/>
  <c r="Z11" i="77"/>
  <c r="AE11" i="30"/>
  <c r="AF11" i="30"/>
  <c r="AO11" i="30" s="1"/>
  <c r="AG11" i="30"/>
  <c r="AP11" i="30" s="1"/>
  <c r="W12" i="30"/>
  <c r="U60" i="85"/>
  <c r="U51" i="87"/>
  <c r="U49" i="16"/>
  <c r="U51" i="83"/>
  <c r="U51" i="103"/>
  <c r="U23" i="28"/>
  <c r="AH5" i="29"/>
  <c r="AQ5" i="29" s="1"/>
  <c r="Z5" i="29"/>
  <c r="U59" i="102"/>
  <c r="U52" i="49"/>
  <c r="U58" i="18"/>
  <c r="AR10" i="77"/>
  <c r="U31" i="52"/>
  <c r="U60" i="82"/>
  <c r="U32" i="46"/>
  <c r="U28" i="47"/>
  <c r="AI12" i="31"/>
  <c r="AN12" i="31"/>
  <c r="U5" i="72"/>
  <c r="X5" i="72" s="1"/>
  <c r="U59" i="42"/>
  <c r="AE12" i="62"/>
  <c r="AG12" i="62"/>
  <c r="AP12" i="62" s="1"/>
  <c r="AF12" i="62"/>
  <c r="AO12" i="62" s="1"/>
  <c r="W13" i="62"/>
  <c r="U23" i="19"/>
  <c r="AH5" i="21"/>
  <c r="AQ5" i="21" s="1"/>
  <c r="Z5" i="21"/>
  <c r="AE11" i="69"/>
  <c r="W12" i="69"/>
  <c r="AG11" i="69"/>
  <c r="AP11" i="69" s="1"/>
  <c r="AF11" i="69"/>
  <c r="AO11" i="69" s="1"/>
  <c r="Z12" i="61"/>
  <c r="Z12" i="14"/>
  <c r="AF12" i="23"/>
  <c r="AO12" i="23" s="1"/>
  <c r="AE12" i="23"/>
  <c r="W13" i="23"/>
  <c r="AG12" i="23"/>
  <c r="AP12" i="23" s="1"/>
  <c r="U40" i="84"/>
  <c r="AR11" i="17"/>
  <c r="AE11" i="36"/>
  <c r="AG11" i="36"/>
  <c r="AP11" i="36" s="1"/>
  <c r="AF11" i="36"/>
  <c r="AO11" i="36" s="1"/>
  <c r="W12" i="36"/>
  <c r="AH12" i="65"/>
  <c r="AQ12" i="65" s="1"/>
  <c r="AH12" i="40"/>
  <c r="AQ12" i="40" s="1"/>
  <c r="AR11" i="61"/>
  <c r="U30" i="86"/>
  <c r="U40" i="51"/>
  <c r="U23" i="24"/>
  <c r="AH5" i="25"/>
  <c r="AQ5" i="25" s="1"/>
  <c r="Z5" i="25"/>
  <c r="U23" i="67"/>
  <c r="Z5" i="68"/>
  <c r="AH5" i="68"/>
  <c r="AQ5" i="68" s="1"/>
  <c r="AF11" i="81"/>
  <c r="AO11" i="81" s="1"/>
  <c r="AE11" i="81"/>
  <c r="W12" i="81"/>
  <c r="AG11" i="81"/>
  <c r="AP11" i="81" s="1"/>
  <c r="AF11" i="73"/>
  <c r="AO11" i="73" s="1"/>
  <c r="AG11" i="73"/>
  <c r="AP11" i="73" s="1"/>
  <c r="AE11" i="73"/>
  <c r="W12" i="73"/>
  <c r="AR11" i="14"/>
  <c r="U61" i="90"/>
  <c r="U41" i="96"/>
  <c r="U30" i="93"/>
  <c r="AR11" i="65"/>
  <c r="U23" i="63"/>
  <c r="AH5" i="64"/>
  <c r="AQ5" i="64" s="1"/>
  <c r="Z5" i="64"/>
  <c r="AE12" i="65"/>
  <c r="AF12" i="65"/>
  <c r="AO12" i="65" s="1"/>
  <c r="W13" i="65"/>
  <c r="AG12" i="65"/>
  <c r="AP12" i="65" s="1"/>
  <c r="U28" i="97"/>
  <c r="U27" i="97" s="1"/>
  <c r="U60" i="35"/>
  <c r="U31" i="101"/>
  <c r="U31" i="53"/>
  <c r="AH12" i="66"/>
  <c r="AQ12" i="66" s="1"/>
  <c r="Z12" i="40"/>
  <c r="U51" i="41"/>
  <c r="U60" i="98"/>
  <c r="AH12" i="17"/>
  <c r="AQ12" i="17" s="1"/>
  <c r="U38" i="44"/>
  <c r="AN11" i="78"/>
  <c r="AI11" i="78"/>
  <c r="Y12" i="74"/>
  <c r="X12" i="74"/>
  <c r="AH11" i="81"/>
  <c r="AQ11" i="81" s="1"/>
  <c r="U23" i="59"/>
  <c r="AH5" i="60"/>
  <c r="AQ5" i="60" s="1"/>
  <c r="Z5" i="60"/>
  <c r="U41" i="100"/>
  <c r="U51" i="91"/>
  <c r="U50" i="91" s="1"/>
  <c r="Z12" i="66"/>
  <c r="AI11" i="27"/>
  <c r="AN11" i="27"/>
  <c r="U50" i="43"/>
  <c r="U49" i="43" s="1"/>
  <c r="U5" i="34"/>
  <c r="X5" i="34" s="1"/>
  <c r="AR10" i="81"/>
  <c r="U5" i="76"/>
  <c r="X5" i="76" s="1"/>
  <c r="U51" i="55"/>
  <c r="U60" i="10"/>
  <c r="U59" i="10" s="1"/>
  <c r="U41" i="88"/>
  <c r="AE12" i="27" l="1"/>
  <c r="AF12" i="27"/>
  <c r="AO12" i="27" s="1"/>
  <c r="W13" i="27"/>
  <c r="AG12" i="27"/>
  <c r="AP12" i="27" s="1"/>
  <c r="AE13" i="31"/>
  <c r="AF13" i="31"/>
  <c r="AO13" i="31" s="1"/>
  <c r="AG13" i="31"/>
  <c r="AP13" i="31" s="1"/>
  <c r="W14" i="31"/>
  <c r="U40" i="100"/>
  <c r="U59" i="98"/>
  <c r="U22" i="28"/>
  <c r="U26" i="97"/>
  <c r="U25" i="97" s="1"/>
  <c r="AH12" i="74"/>
  <c r="AQ12" i="74" s="1"/>
  <c r="W6" i="64"/>
  <c r="AG5" i="64"/>
  <c r="AP5" i="64" s="1"/>
  <c r="AF5" i="64"/>
  <c r="AO5" i="64" s="1"/>
  <c r="AE5" i="64"/>
  <c r="Y12" i="81"/>
  <c r="X12" i="81"/>
  <c r="U40" i="88"/>
  <c r="U23" i="75"/>
  <c r="AH5" i="76"/>
  <c r="AQ5" i="76" s="1"/>
  <c r="Z5" i="76"/>
  <c r="U48" i="43"/>
  <c r="U22" i="59"/>
  <c r="AR11" i="78"/>
  <c r="U59" i="35"/>
  <c r="AN12" i="65"/>
  <c r="AI12" i="65"/>
  <c r="AN12" i="23"/>
  <c r="AI12" i="23"/>
  <c r="Y12" i="69"/>
  <c r="X12" i="69"/>
  <c r="U22" i="19"/>
  <c r="U58" i="42"/>
  <c r="U27" i="47"/>
  <c r="U30" i="52"/>
  <c r="U51" i="49"/>
  <c r="Y12" i="30"/>
  <c r="X12" i="30"/>
  <c r="Z12" i="30" s="1"/>
  <c r="U22" i="38"/>
  <c r="U49" i="11"/>
  <c r="U25" i="89"/>
  <c r="Y6" i="12"/>
  <c r="X6" i="12"/>
  <c r="Z6" i="12" s="1"/>
  <c r="Y13" i="22"/>
  <c r="X13" i="22"/>
  <c r="U50" i="99"/>
  <c r="U39" i="104"/>
  <c r="U21" i="2"/>
  <c r="AR11" i="70"/>
  <c r="AR11" i="74"/>
  <c r="U22" i="79"/>
  <c r="AI11" i="69"/>
  <c r="AN11" i="69"/>
  <c r="U48" i="16"/>
  <c r="AN5" i="12"/>
  <c r="AI5" i="12"/>
  <c r="U39" i="20"/>
  <c r="AR11" i="27"/>
  <c r="U30" i="53"/>
  <c r="Y12" i="36"/>
  <c r="X12" i="36"/>
  <c r="Z12" i="36" s="1"/>
  <c r="W13" i="14"/>
  <c r="AG12" i="14"/>
  <c r="AP12" i="14" s="1"/>
  <c r="AF12" i="14"/>
  <c r="AO12" i="14" s="1"/>
  <c r="AE12" i="14"/>
  <c r="U23" i="71"/>
  <c r="AH5" i="72"/>
  <c r="AQ5" i="72" s="1"/>
  <c r="Z5" i="72"/>
  <c r="U31" i="46"/>
  <c r="U58" i="102"/>
  <c r="U58" i="48"/>
  <c r="AH12" i="78"/>
  <c r="AQ12" i="78" s="1"/>
  <c r="U46" i="95"/>
  <c r="AH12" i="70"/>
  <c r="AQ12" i="70" s="1"/>
  <c r="U30" i="32"/>
  <c r="Y12" i="26"/>
  <c r="X12" i="26"/>
  <c r="U39" i="13"/>
  <c r="U59" i="94"/>
  <c r="Y13" i="17"/>
  <c r="X13" i="17"/>
  <c r="AE5" i="25"/>
  <c r="AF5" i="25"/>
  <c r="AO5" i="25" s="1"/>
  <c r="AG5" i="25"/>
  <c r="AP5" i="25" s="1"/>
  <c r="W6" i="25"/>
  <c r="Y13" i="62"/>
  <c r="X13" i="62"/>
  <c r="Z13" i="62" s="1"/>
  <c r="AR11" i="37"/>
  <c r="AI11" i="26"/>
  <c r="AN11" i="26"/>
  <c r="AE5" i="68"/>
  <c r="W6" i="68"/>
  <c r="AF5" i="68"/>
  <c r="AO5" i="68" s="1"/>
  <c r="AG5" i="68"/>
  <c r="AP5" i="68" s="1"/>
  <c r="U50" i="103"/>
  <c r="U50" i="87"/>
  <c r="AN11" i="30"/>
  <c r="AI11" i="30"/>
  <c r="AE12" i="78"/>
  <c r="AF12" i="78"/>
  <c r="AO12" i="78" s="1"/>
  <c r="W13" i="78"/>
  <c r="AG12" i="78"/>
  <c r="AP12" i="78" s="1"/>
  <c r="U59" i="50"/>
  <c r="U28" i="15"/>
  <c r="AI12" i="22"/>
  <c r="AN12" i="22"/>
  <c r="AG12" i="70"/>
  <c r="AP12" i="70" s="1"/>
  <c r="AE12" i="70"/>
  <c r="AF12" i="70"/>
  <c r="AO12" i="70" s="1"/>
  <c r="W13" i="70"/>
  <c r="AH12" i="37"/>
  <c r="AQ12" i="37" s="1"/>
  <c r="U60" i="90"/>
  <c r="U29" i="86"/>
  <c r="U58" i="10"/>
  <c r="U50" i="41"/>
  <c r="U29" i="93"/>
  <c r="W13" i="61"/>
  <c r="AE12" i="61"/>
  <c r="AG12" i="61"/>
  <c r="AP12" i="61" s="1"/>
  <c r="AF12" i="61"/>
  <c r="AO12" i="61" s="1"/>
  <c r="U50" i="55"/>
  <c r="U23" i="33"/>
  <c r="AH5" i="34"/>
  <c r="AQ5" i="34" s="1"/>
  <c r="Z5" i="34"/>
  <c r="AE5" i="60"/>
  <c r="W6" i="60"/>
  <c r="AG5" i="60"/>
  <c r="AP5" i="60" s="1"/>
  <c r="AF5" i="60"/>
  <c r="AO5" i="60" s="1"/>
  <c r="Z12" i="74"/>
  <c r="AG12" i="40"/>
  <c r="AP12" i="40" s="1"/>
  <c r="W13" i="40"/>
  <c r="AE12" i="40"/>
  <c r="AF12" i="40"/>
  <c r="AO12" i="40" s="1"/>
  <c r="U30" i="101"/>
  <c r="Y13" i="65"/>
  <c r="X13" i="65"/>
  <c r="Y12" i="73"/>
  <c r="X12" i="73"/>
  <c r="Z12" i="73" s="1"/>
  <c r="AI11" i="81"/>
  <c r="AN11" i="81"/>
  <c r="U22" i="67"/>
  <c r="AG5" i="21"/>
  <c r="AP5" i="21" s="1"/>
  <c r="W6" i="21"/>
  <c r="AF5" i="21"/>
  <c r="AO5" i="21" s="1"/>
  <c r="AE5" i="21"/>
  <c r="AN12" i="62"/>
  <c r="AI12" i="62"/>
  <c r="AR12" i="31"/>
  <c r="U59" i="82"/>
  <c r="U57" i="18"/>
  <c r="AF11" i="77"/>
  <c r="AO11" i="77" s="1"/>
  <c r="W12" i="77"/>
  <c r="AG11" i="77"/>
  <c r="AP11" i="77" s="1"/>
  <c r="AE11" i="77"/>
  <c r="W6" i="39"/>
  <c r="AE5" i="39"/>
  <c r="AG5" i="39"/>
  <c r="AP5" i="39" s="1"/>
  <c r="AF5" i="39"/>
  <c r="AO5" i="39" s="1"/>
  <c r="U40" i="45"/>
  <c r="U30" i="105"/>
  <c r="Z12" i="37"/>
  <c r="AG12" i="66"/>
  <c r="AP12" i="66" s="1"/>
  <c r="AF12" i="66"/>
  <c r="AO12" i="66" s="1"/>
  <c r="AE12" i="66"/>
  <c r="W13" i="66"/>
  <c r="U37" i="44"/>
  <c r="U22" i="24"/>
  <c r="U39" i="84"/>
  <c r="U49" i="91"/>
  <c r="U22" i="63"/>
  <c r="U40" i="96"/>
  <c r="AN11" i="73"/>
  <c r="AI11" i="73"/>
  <c r="U39" i="51"/>
  <c r="AN11" i="36"/>
  <c r="AI11" i="36"/>
  <c r="Y13" i="23"/>
  <c r="X13" i="23"/>
  <c r="W6" i="29"/>
  <c r="AF5" i="29"/>
  <c r="AO5" i="29" s="1"/>
  <c r="AG5" i="29"/>
  <c r="AP5" i="29" s="1"/>
  <c r="AE5" i="29"/>
  <c r="U50" i="83"/>
  <c r="U59" i="85"/>
  <c r="AH13" i="31"/>
  <c r="AQ13" i="31" s="1"/>
  <c r="AF5" i="80"/>
  <c r="AO5" i="80" s="1"/>
  <c r="AE5" i="80"/>
  <c r="W6" i="80"/>
  <c r="AG5" i="80"/>
  <c r="AP5" i="80" s="1"/>
  <c r="AH12" i="27"/>
  <c r="AQ12" i="27" s="1"/>
  <c r="U39" i="92"/>
  <c r="U40" i="54"/>
  <c r="AN12" i="17"/>
  <c r="AI12" i="17"/>
  <c r="Z13" i="23" l="1"/>
  <c r="Z12" i="81"/>
  <c r="Z13" i="65"/>
  <c r="W14" i="65" s="1"/>
  <c r="Z13" i="17"/>
  <c r="AE13" i="17" s="1"/>
  <c r="Z13" i="22"/>
  <c r="AF13" i="22" s="1"/>
  <c r="AO13" i="22" s="1"/>
  <c r="AE12" i="30"/>
  <c r="AF12" i="30"/>
  <c r="AO12" i="30" s="1"/>
  <c r="AG12" i="30"/>
  <c r="AP12" i="30" s="1"/>
  <c r="W13" i="30"/>
  <c r="AG13" i="65"/>
  <c r="AP13" i="65" s="1"/>
  <c r="AF13" i="65"/>
  <c r="AO13" i="65" s="1"/>
  <c r="AE13" i="65"/>
  <c r="W14" i="17"/>
  <c r="AG13" i="17"/>
  <c r="AP13" i="17" s="1"/>
  <c r="AG13" i="22"/>
  <c r="AP13" i="22" s="1"/>
  <c r="AE13" i="22"/>
  <c r="U29" i="105"/>
  <c r="U39" i="96"/>
  <c r="U38" i="84"/>
  <c r="AN12" i="66"/>
  <c r="AI12" i="66"/>
  <c r="AN11" i="77"/>
  <c r="AI11" i="77"/>
  <c r="AI5" i="21"/>
  <c r="AN5" i="21"/>
  <c r="Y13" i="40"/>
  <c r="Z13" i="40" s="1"/>
  <c r="X13" i="40"/>
  <c r="AN5" i="60"/>
  <c r="AI5" i="60"/>
  <c r="Y13" i="70"/>
  <c r="X13" i="70"/>
  <c r="Z13" i="70" s="1"/>
  <c r="AH12" i="26"/>
  <c r="AQ12" i="26" s="1"/>
  <c r="U57" i="48"/>
  <c r="U29" i="53"/>
  <c r="U21" i="79"/>
  <c r="U20" i="2"/>
  <c r="U19" i="2" s="1"/>
  <c r="U24" i="89"/>
  <c r="AH12" i="69"/>
  <c r="AQ12" i="69" s="1"/>
  <c r="U21" i="59"/>
  <c r="U58" i="98"/>
  <c r="AN13" i="31"/>
  <c r="AI13" i="31"/>
  <c r="Y6" i="39"/>
  <c r="X6" i="39"/>
  <c r="AN12" i="40"/>
  <c r="AI12" i="40"/>
  <c r="U57" i="10"/>
  <c r="AR5" i="12"/>
  <c r="U29" i="52"/>
  <c r="AR12" i="65"/>
  <c r="U39" i="54"/>
  <c r="Y6" i="80"/>
  <c r="X6" i="80"/>
  <c r="U58" i="85"/>
  <c r="Y6" i="29"/>
  <c r="Z6" i="29" s="1"/>
  <c r="X6" i="29"/>
  <c r="U39" i="45"/>
  <c r="U58" i="82"/>
  <c r="AR11" i="81"/>
  <c r="U49" i="55"/>
  <c r="U48" i="55" s="1"/>
  <c r="U28" i="93"/>
  <c r="U28" i="86"/>
  <c r="U27" i="15"/>
  <c r="AN12" i="78"/>
  <c r="AI12" i="78"/>
  <c r="U49" i="103"/>
  <c r="AR11" i="26"/>
  <c r="Y6" i="25"/>
  <c r="X6" i="25"/>
  <c r="Z6" i="25" s="1"/>
  <c r="Z12" i="26"/>
  <c r="AG5" i="72"/>
  <c r="AP5" i="72" s="1"/>
  <c r="AF5" i="72"/>
  <c r="AO5" i="72" s="1"/>
  <c r="AE5" i="72"/>
  <c r="W6" i="72"/>
  <c r="Y13" i="14"/>
  <c r="X13" i="14"/>
  <c r="U26" i="47"/>
  <c r="Z12" i="69"/>
  <c r="U22" i="75"/>
  <c r="AN5" i="64"/>
  <c r="AI5" i="64"/>
  <c r="AR11" i="36"/>
  <c r="Y13" i="66"/>
  <c r="X13" i="66"/>
  <c r="U21" i="67"/>
  <c r="U22" i="33"/>
  <c r="U49" i="87"/>
  <c r="W14" i="62"/>
  <c r="AF13" i="62"/>
  <c r="AO13" i="62" s="1"/>
  <c r="AG13" i="62"/>
  <c r="AP13" i="62" s="1"/>
  <c r="AE13" i="62"/>
  <c r="AH13" i="17"/>
  <c r="AQ13" i="17" s="1"/>
  <c r="U38" i="13"/>
  <c r="U37" i="13" s="1"/>
  <c r="AH13" i="22"/>
  <c r="AQ13" i="22" s="1"/>
  <c r="AH12" i="30"/>
  <c r="AQ12" i="30" s="1"/>
  <c r="U21" i="19"/>
  <c r="AG12" i="81"/>
  <c r="AP12" i="81" s="1"/>
  <c r="W13" i="81"/>
  <c r="AF12" i="81"/>
  <c r="AO12" i="81" s="1"/>
  <c r="AE12" i="81"/>
  <c r="AN5" i="80"/>
  <c r="AI5" i="80"/>
  <c r="AH13" i="23"/>
  <c r="AQ13" i="23" s="1"/>
  <c r="U38" i="51"/>
  <c r="U21" i="63"/>
  <c r="U21" i="24"/>
  <c r="Y12" i="77"/>
  <c r="X12" i="77"/>
  <c r="Z12" i="77" s="1"/>
  <c r="Y6" i="21"/>
  <c r="X6" i="21"/>
  <c r="AH12" i="73"/>
  <c r="AQ12" i="73" s="1"/>
  <c r="AF12" i="74"/>
  <c r="AO12" i="74" s="1"/>
  <c r="AG12" i="74"/>
  <c r="AP12" i="74" s="1"/>
  <c r="W13" i="74"/>
  <c r="AE12" i="74"/>
  <c r="AN12" i="70"/>
  <c r="AI12" i="70"/>
  <c r="AR11" i="30"/>
  <c r="U45" i="95"/>
  <c r="U57" i="102"/>
  <c r="AH12" i="36"/>
  <c r="AQ12" i="36" s="1"/>
  <c r="U47" i="16"/>
  <c r="U38" i="104"/>
  <c r="AH6" i="12"/>
  <c r="AQ6" i="12" s="1"/>
  <c r="U48" i="11"/>
  <c r="U58" i="35"/>
  <c r="U47" i="43"/>
  <c r="U24" i="97"/>
  <c r="U39" i="100"/>
  <c r="Y13" i="27"/>
  <c r="X13" i="27"/>
  <c r="Z13" i="27" s="1"/>
  <c r="U56" i="18"/>
  <c r="AH13" i="65"/>
  <c r="AQ13" i="65" s="1"/>
  <c r="Y6" i="60"/>
  <c r="X6" i="60"/>
  <c r="Z6" i="60" s="1"/>
  <c r="Y13" i="61"/>
  <c r="X13" i="61"/>
  <c r="AR12" i="22"/>
  <c r="AN5" i="68"/>
  <c r="AI5" i="68"/>
  <c r="W6" i="76"/>
  <c r="AG5" i="76"/>
  <c r="AP5" i="76" s="1"/>
  <c r="AF5" i="76"/>
  <c r="AO5" i="76" s="1"/>
  <c r="AE5" i="76"/>
  <c r="U38" i="92"/>
  <c r="U49" i="83"/>
  <c r="W14" i="23"/>
  <c r="AE13" i="23"/>
  <c r="AF13" i="23"/>
  <c r="AO13" i="23" s="1"/>
  <c r="AG13" i="23"/>
  <c r="AP13" i="23" s="1"/>
  <c r="AR11" i="73"/>
  <c r="AG12" i="37"/>
  <c r="AP12" i="37" s="1"/>
  <c r="W13" i="37"/>
  <c r="AE12" i="37"/>
  <c r="AF12" i="37"/>
  <c r="AO12" i="37" s="1"/>
  <c r="W13" i="73"/>
  <c r="AG12" i="73"/>
  <c r="AP12" i="73" s="1"/>
  <c r="AF12" i="73"/>
  <c r="AO12" i="73" s="1"/>
  <c r="AE12" i="73"/>
  <c r="U29" i="101"/>
  <c r="AF5" i="34"/>
  <c r="AO5" i="34" s="1"/>
  <c r="AG5" i="34"/>
  <c r="AP5" i="34" s="1"/>
  <c r="W6" i="34"/>
  <c r="AE5" i="34"/>
  <c r="U49" i="41"/>
  <c r="U59" i="90"/>
  <c r="U58" i="50"/>
  <c r="U58" i="94"/>
  <c r="U22" i="71"/>
  <c r="AF12" i="36"/>
  <c r="AO12" i="36" s="1"/>
  <c r="AG12" i="36"/>
  <c r="AP12" i="36" s="1"/>
  <c r="W13" i="36"/>
  <c r="AE12" i="36"/>
  <c r="AE6" i="12"/>
  <c r="AG6" i="12"/>
  <c r="AP6" i="12" s="1"/>
  <c r="AF6" i="12"/>
  <c r="AO6" i="12" s="1"/>
  <c r="W7" i="12"/>
  <c r="U50" i="49"/>
  <c r="U57" i="42"/>
  <c r="AR12" i="23"/>
  <c r="U39" i="88"/>
  <c r="Y14" i="31"/>
  <c r="X14" i="31"/>
  <c r="Y13" i="78"/>
  <c r="X13" i="78"/>
  <c r="AR12" i="17"/>
  <c r="AI5" i="29"/>
  <c r="AN5" i="29"/>
  <c r="U48" i="91"/>
  <c r="U36" i="44"/>
  <c r="AN5" i="39"/>
  <c r="AI5" i="39"/>
  <c r="AR12" i="62"/>
  <c r="AI12" i="61"/>
  <c r="AN12" i="61"/>
  <c r="Y6" i="68"/>
  <c r="X6" i="68"/>
  <c r="Z6" i="68" s="1"/>
  <c r="AH13" i="62"/>
  <c r="AQ13" i="62" s="1"/>
  <c r="AN5" i="25"/>
  <c r="AI5" i="25"/>
  <c r="U29" i="32"/>
  <c r="U30" i="46"/>
  <c r="U29" i="46" s="1"/>
  <c r="AI12" i="14"/>
  <c r="AN12" i="14"/>
  <c r="U38" i="20"/>
  <c r="AR11" i="69"/>
  <c r="U49" i="99"/>
  <c r="U21" i="38"/>
  <c r="AH12" i="81"/>
  <c r="AQ12" i="81" s="1"/>
  <c r="Y6" i="64"/>
  <c r="X6" i="64"/>
  <c r="U21" i="28"/>
  <c r="AI12" i="27"/>
  <c r="AN12" i="27"/>
  <c r="Z14" i="31" l="1"/>
  <c r="AF13" i="17"/>
  <c r="AO13" i="17" s="1"/>
  <c r="Z6" i="21"/>
  <c r="AE6" i="21" s="1"/>
  <c r="W14" i="22"/>
  <c r="Z6" i="64"/>
  <c r="W7" i="64" s="1"/>
  <c r="W7" i="21"/>
  <c r="AG6" i="21"/>
  <c r="AP6" i="21" s="1"/>
  <c r="AE6" i="25"/>
  <c r="AF6" i="25"/>
  <c r="AO6" i="25" s="1"/>
  <c r="AG6" i="25"/>
  <c r="AP6" i="25" s="1"/>
  <c r="W7" i="25"/>
  <c r="AE13" i="70"/>
  <c r="AF13" i="70"/>
  <c r="AO13" i="70" s="1"/>
  <c r="AG13" i="70"/>
  <c r="AP13" i="70" s="1"/>
  <c r="W14" i="70"/>
  <c r="W14" i="27"/>
  <c r="AF13" i="27"/>
  <c r="AO13" i="27" s="1"/>
  <c r="AE13" i="27"/>
  <c r="AG13" i="27"/>
  <c r="AP13" i="27" s="1"/>
  <c r="AE6" i="64"/>
  <c r="AF6" i="64"/>
  <c r="AO6" i="64" s="1"/>
  <c r="AG6" i="64"/>
  <c r="AP6" i="64" s="1"/>
  <c r="U20" i="38"/>
  <c r="AI5" i="34"/>
  <c r="AN5" i="34"/>
  <c r="AN12" i="74"/>
  <c r="AI12" i="74"/>
  <c r="AR5" i="25"/>
  <c r="AR5" i="29"/>
  <c r="AH14" i="31"/>
  <c r="AQ14" i="31" s="1"/>
  <c r="U57" i="50"/>
  <c r="Y6" i="34"/>
  <c r="X6" i="34"/>
  <c r="Z6" i="34" s="1"/>
  <c r="Y14" i="23"/>
  <c r="X14" i="23"/>
  <c r="U46" i="16"/>
  <c r="U44" i="95"/>
  <c r="Y13" i="74"/>
  <c r="X13" i="74"/>
  <c r="U20" i="24"/>
  <c r="U21" i="33"/>
  <c r="AE12" i="69"/>
  <c r="W13" i="69"/>
  <c r="AG12" i="69"/>
  <c r="AP12" i="69" s="1"/>
  <c r="AF12" i="69"/>
  <c r="AO12" i="69" s="1"/>
  <c r="Y6" i="72"/>
  <c r="X6" i="72"/>
  <c r="AR12" i="78"/>
  <c r="AH6" i="39"/>
  <c r="AQ6" i="39" s="1"/>
  <c r="U57" i="98"/>
  <c r="U56" i="98" s="1"/>
  <c r="U23" i="89"/>
  <c r="U28" i="53"/>
  <c r="U28" i="105"/>
  <c r="Y14" i="17"/>
  <c r="X14" i="17"/>
  <c r="U37" i="20"/>
  <c r="AR5" i="39"/>
  <c r="AN12" i="73"/>
  <c r="AI12" i="73"/>
  <c r="AN5" i="76"/>
  <c r="AI5" i="76"/>
  <c r="AH13" i="27"/>
  <c r="AQ13" i="27" s="1"/>
  <c r="U27" i="86"/>
  <c r="AR12" i="66"/>
  <c r="U48" i="99"/>
  <c r="AR12" i="14"/>
  <c r="AF14" i="31"/>
  <c r="AO14" i="31" s="1"/>
  <c r="W15" i="31"/>
  <c r="AE14" i="31"/>
  <c r="AG14" i="31"/>
  <c r="AP14" i="31" s="1"/>
  <c r="AH13" i="61"/>
  <c r="AQ13" i="61" s="1"/>
  <c r="U46" i="43"/>
  <c r="AR5" i="80"/>
  <c r="AN5" i="72"/>
  <c r="AI5" i="72"/>
  <c r="U27" i="93"/>
  <c r="U57" i="82"/>
  <c r="U38" i="54"/>
  <c r="Z6" i="39"/>
  <c r="AI13" i="17"/>
  <c r="AN13" i="17"/>
  <c r="Y13" i="30"/>
  <c r="X13" i="30"/>
  <c r="U28" i="32"/>
  <c r="Y7" i="12"/>
  <c r="X7" i="12"/>
  <c r="Y13" i="37"/>
  <c r="X13" i="37"/>
  <c r="AG6" i="60"/>
  <c r="AP6" i="60" s="1"/>
  <c r="AF6" i="60"/>
  <c r="AO6" i="60" s="1"/>
  <c r="AE6" i="60"/>
  <c r="W7" i="60"/>
  <c r="U23" i="97"/>
  <c r="U22" i="97" s="1"/>
  <c r="Y13" i="81"/>
  <c r="X13" i="81"/>
  <c r="AH6" i="25"/>
  <c r="AQ6" i="25" s="1"/>
  <c r="AF6" i="29"/>
  <c r="AO6" i="29" s="1"/>
  <c r="AG6" i="29"/>
  <c r="AP6" i="29" s="1"/>
  <c r="W7" i="29"/>
  <c r="AE6" i="29"/>
  <c r="AR12" i="27"/>
  <c r="AR12" i="61"/>
  <c r="U35" i="44"/>
  <c r="U56" i="42"/>
  <c r="AN6" i="12"/>
  <c r="AI6" i="12"/>
  <c r="U21" i="71"/>
  <c r="U58" i="90"/>
  <c r="Y13" i="73"/>
  <c r="X13" i="73"/>
  <c r="Z13" i="73" s="1"/>
  <c r="U48" i="83"/>
  <c r="U47" i="83" s="1"/>
  <c r="Y6" i="76"/>
  <c r="X6" i="76"/>
  <c r="Z13" i="61"/>
  <c r="AH12" i="77"/>
  <c r="AQ12" i="77" s="1"/>
  <c r="U20" i="63"/>
  <c r="U20" i="19"/>
  <c r="U36" i="13"/>
  <c r="Y14" i="62"/>
  <c r="X14" i="62"/>
  <c r="U20" i="67"/>
  <c r="AR5" i="64"/>
  <c r="U25" i="47"/>
  <c r="U57" i="85"/>
  <c r="U20" i="59"/>
  <c r="U18" i="2"/>
  <c r="U56" i="48"/>
  <c r="AR5" i="60"/>
  <c r="AR5" i="21"/>
  <c r="U37" i="84"/>
  <c r="X14" i="22"/>
  <c r="Y14" i="22"/>
  <c r="AE6" i="68"/>
  <c r="W7" i="68"/>
  <c r="AG6" i="68"/>
  <c r="AP6" i="68" s="1"/>
  <c r="AF6" i="68"/>
  <c r="AO6" i="68" s="1"/>
  <c r="AN13" i="23"/>
  <c r="AI13" i="23"/>
  <c r="U47" i="11"/>
  <c r="AN13" i="62"/>
  <c r="AI13" i="62"/>
  <c r="U21" i="75"/>
  <c r="U48" i="103"/>
  <c r="U28" i="52"/>
  <c r="AH13" i="70"/>
  <c r="AQ13" i="70" s="1"/>
  <c r="U28" i="46"/>
  <c r="AH13" i="78"/>
  <c r="AQ13" i="78" s="1"/>
  <c r="AI12" i="36"/>
  <c r="AN12" i="36"/>
  <c r="AR5" i="68"/>
  <c r="U38" i="100"/>
  <c r="U57" i="35"/>
  <c r="AR12" i="70"/>
  <c r="AF12" i="77"/>
  <c r="AO12" i="77" s="1"/>
  <c r="AE12" i="77"/>
  <c r="AG12" i="77"/>
  <c r="AP12" i="77" s="1"/>
  <c r="W13" i="77"/>
  <c r="AN12" i="81"/>
  <c r="AI12" i="81"/>
  <c r="AH13" i="66"/>
  <c r="AQ13" i="66" s="1"/>
  <c r="AH13" i="14"/>
  <c r="AQ13" i="14" s="1"/>
  <c r="U26" i="15"/>
  <c r="U47" i="55"/>
  <c r="U38" i="45"/>
  <c r="AH6" i="80"/>
  <c r="AQ6" i="80" s="1"/>
  <c r="U56" i="10"/>
  <c r="AR13" i="31"/>
  <c r="AR11" i="77"/>
  <c r="AN13" i="22"/>
  <c r="AI13" i="22"/>
  <c r="Y14" i="65"/>
  <c r="X14" i="65"/>
  <c r="AH6" i="64"/>
  <c r="AQ6" i="64" s="1"/>
  <c r="AH6" i="21"/>
  <c r="AQ6" i="21" s="1"/>
  <c r="AE13" i="40"/>
  <c r="W14" i="40"/>
  <c r="AG13" i="40"/>
  <c r="AP13" i="40" s="1"/>
  <c r="AF13" i="40"/>
  <c r="AO13" i="40" s="1"/>
  <c r="U20" i="28"/>
  <c r="AH6" i="68"/>
  <c r="AQ6" i="68" s="1"/>
  <c r="U47" i="91"/>
  <c r="Z13" i="78"/>
  <c r="U38" i="88"/>
  <c r="U49" i="49"/>
  <c r="Y13" i="36"/>
  <c r="X13" i="36"/>
  <c r="U57" i="94"/>
  <c r="U48" i="41"/>
  <c r="U28" i="101"/>
  <c r="AI12" i="37"/>
  <c r="AN12" i="37"/>
  <c r="U37" i="92"/>
  <c r="AH6" i="60"/>
  <c r="AQ6" i="60" s="1"/>
  <c r="U55" i="18"/>
  <c r="U37" i="104"/>
  <c r="U56" i="102"/>
  <c r="U37" i="51"/>
  <c r="U48" i="87"/>
  <c r="Z13" i="66"/>
  <c r="Z13" i="14"/>
  <c r="AG12" i="26"/>
  <c r="AP12" i="26" s="1"/>
  <c r="W13" i="26"/>
  <c r="AE12" i="26"/>
  <c r="AF12" i="26"/>
  <c r="AO12" i="26" s="1"/>
  <c r="AH6" i="29"/>
  <c r="AQ6" i="29" s="1"/>
  <c r="Z6" i="80"/>
  <c r="AR12" i="40"/>
  <c r="U20" i="79"/>
  <c r="AH13" i="40"/>
  <c r="AQ13" i="40" s="1"/>
  <c r="U38" i="96"/>
  <c r="AN13" i="65"/>
  <c r="AI13" i="65"/>
  <c r="AI12" i="30"/>
  <c r="AN12" i="30"/>
  <c r="Z13" i="36" l="1"/>
  <c r="Z14" i="22"/>
  <c r="Z14" i="62"/>
  <c r="W15" i="62" s="1"/>
  <c r="AF6" i="21"/>
  <c r="AO6" i="21" s="1"/>
  <c r="Z13" i="37"/>
  <c r="Z6" i="76"/>
  <c r="AF6" i="76" s="1"/>
  <c r="AO6" i="76" s="1"/>
  <c r="AE14" i="22"/>
  <c r="AF14" i="22"/>
  <c r="AO14" i="22" s="1"/>
  <c r="W15" i="22"/>
  <c r="AG14" i="22"/>
  <c r="AP14" i="22" s="1"/>
  <c r="AE14" i="62"/>
  <c r="AG14" i="62"/>
  <c r="AP14" i="62" s="1"/>
  <c r="AE6" i="76"/>
  <c r="AG6" i="76"/>
  <c r="AP6" i="76" s="1"/>
  <c r="AG13" i="73"/>
  <c r="AP13" i="73" s="1"/>
  <c r="AE13" i="73"/>
  <c r="AF13" i="73"/>
  <c r="AO13" i="73" s="1"/>
  <c r="W14" i="73"/>
  <c r="AE13" i="36"/>
  <c r="AF13" i="36"/>
  <c r="AO13" i="36" s="1"/>
  <c r="AG13" i="36"/>
  <c r="AP13" i="36" s="1"/>
  <c r="W14" i="36"/>
  <c r="AH14" i="65"/>
  <c r="AQ14" i="65" s="1"/>
  <c r="U55" i="48"/>
  <c r="AH13" i="81"/>
  <c r="AQ13" i="81" s="1"/>
  <c r="U22" i="89"/>
  <c r="U19" i="24"/>
  <c r="W7" i="34"/>
  <c r="AF6" i="34"/>
  <c r="AO6" i="34" s="1"/>
  <c r="AE6" i="34"/>
  <c r="AG6" i="34"/>
  <c r="AP6" i="34" s="1"/>
  <c r="U37" i="96"/>
  <c r="AI12" i="26"/>
  <c r="AN12" i="26"/>
  <c r="U47" i="87"/>
  <c r="U36" i="104"/>
  <c r="U19" i="28"/>
  <c r="Z14" i="65"/>
  <c r="U25" i="15"/>
  <c r="U27" i="46"/>
  <c r="U47" i="103"/>
  <c r="U46" i="11"/>
  <c r="AI6" i="68"/>
  <c r="AN6" i="68"/>
  <c r="AH14" i="62"/>
  <c r="AQ14" i="62" s="1"/>
  <c r="U19" i="19"/>
  <c r="AH6" i="76"/>
  <c r="AQ6" i="76" s="1"/>
  <c r="AR6" i="12"/>
  <c r="Z13" i="81"/>
  <c r="U56" i="82"/>
  <c r="AN14" i="31"/>
  <c r="AI14" i="31"/>
  <c r="AR14" i="31" s="1"/>
  <c r="U47" i="99"/>
  <c r="Y13" i="69"/>
  <c r="X13" i="69"/>
  <c r="AH13" i="74"/>
  <c r="AQ13" i="74" s="1"/>
  <c r="U45" i="16"/>
  <c r="AR5" i="34"/>
  <c r="AN6" i="64"/>
  <c r="AI6" i="64"/>
  <c r="AN6" i="25"/>
  <c r="AI6" i="25"/>
  <c r="AR12" i="81"/>
  <c r="U36" i="84"/>
  <c r="U19" i="67"/>
  <c r="AH13" i="73"/>
  <c r="AQ13" i="73" s="1"/>
  <c r="Y7" i="29"/>
  <c r="X7" i="29"/>
  <c r="W7" i="80"/>
  <c r="AE6" i="80"/>
  <c r="AG6" i="80"/>
  <c r="AP6" i="80" s="1"/>
  <c r="AF6" i="80"/>
  <c r="AO6" i="80" s="1"/>
  <c r="Y13" i="26"/>
  <c r="X13" i="26"/>
  <c r="U36" i="92"/>
  <c r="U47" i="41"/>
  <c r="U46" i="91"/>
  <c r="Y13" i="77"/>
  <c r="X13" i="77"/>
  <c r="Z13" i="77" s="1"/>
  <c r="AR13" i="23"/>
  <c r="U17" i="2"/>
  <c r="U24" i="47"/>
  <c r="U23" i="47" s="1"/>
  <c r="AR13" i="17"/>
  <c r="Y15" i="31"/>
  <c r="X15" i="31"/>
  <c r="AR5" i="76"/>
  <c r="U27" i="105"/>
  <c r="U55" i="98"/>
  <c r="AH6" i="72"/>
  <c r="AQ6" i="72" s="1"/>
  <c r="AN12" i="69"/>
  <c r="AI12" i="69"/>
  <c r="Z13" i="74"/>
  <c r="AH14" i="23"/>
  <c r="AQ14" i="23" s="1"/>
  <c r="U56" i="85"/>
  <c r="U20" i="71"/>
  <c r="Z7" i="12"/>
  <c r="AH7" i="12"/>
  <c r="AQ7" i="12" s="1"/>
  <c r="Y14" i="70"/>
  <c r="X14" i="70"/>
  <c r="U36" i="51"/>
  <c r="U54" i="18"/>
  <c r="U48" i="49"/>
  <c r="AR13" i="22"/>
  <c r="U37" i="45"/>
  <c r="U56" i="35"/>
  <c r="AR12" i="36"/>
  <c r="U20" i="75"/>
  <c r="U19" i="63"/>
  <c r="AH13" i="37"/>
  <c r="AQ13" i="37" s="1"/>
  <c r="U27" i="32"/>
  <c r="AE6" i="39"/>
  <c r="AF6" i="39"/>
  <c r="AO6" i="39" s="1"/>
  <c r="AG6" i="39"/>
  <c r="AP6" i="39" s="1"/>
  <c r="W7" i="39"/>
  <c r="U26" i="93"/>
  <c r="U45" i="43"/>
  <c r="U36" i="20"/>
  <c r="Z6" i="72"/>
  <c r="Z14" i="23"/>
  <c r="U56" i="50"/>
  <c r="U19" i="38"/>
  <c r="AI13" i="27"/>
  <c r="AN13" i="27"/>
  <c r="AN13" i="70"/>
  <c r="AI13" i="70"/>
  <c r="W14" i="78"/>
  <c r="AG13" i="78"/>
  <c r="AP13" i="78" s="1"/>
  <c r="AF13" i="78"/>
  <c r="AO13" i="78" s="1"/>
  <c r="AE13" i="78"/>
  <c r="Y7" i="68"/>
  <c r="X7" i="68"/>
  <c r="U34" i="44"/>
  <c r="AR12" i="37"/>
  <c r="Y14" i="40"/>
  <c r="X14" i="40"/>
  <c r="U55" i="10"/>
  <c r="U54" i="10" s="1"/>
  <c r="AN12" i="77"/>
  <c r="AI12" i="77"/>
  <c r="AR13" i="62"/>
  <c r="AH14" i="22"/>
  <c r="AQ14" i="22" s="1"/>
  <c r="U19" i="59"/>
  <c r="U18" i="59" s="1"/>
  <c r="U57" i="90"/>
  <c r="U55" i="42"/>
  <c r="U21" i="97"/>
  <c r="W14" i="37"/>
  <c r="AF13" i="37"/>
  <c r="AO13" i="37" s="1"/>
  <c r="AE13" i="37"/>
  <c r="AG13" i="37"/>
  <c r="AP13" i="37" s="1"/>
  <c r="AH13" i="30"/>
  <c r="AQ13" i="30" s="1"/>
  <c r="AR5" i="72"/>
  <c r="AR12" i="73"/>
  <c r="AH14" i="17"/>
  <c r="AQ14" i="17" s="1"/>
  <c r="U27" i="53"/>
  <c r="U20" i="33"/>
  <c r="AR12" i="74"/>
  <c r="Y7" i="64"/>
  <c r="X7" i="64"/>
  <c r="Y7" i="25"/>
  <c r="X7" i="25"/>
  <c r="AN6" i="21"/>
  <c r="AI6" i="21"/>
  <c r="U27" i="101"/>
  <c r="W14" i="61"/>
  <c r="AG13" i="61"/>
  <c r="AP13" i="61" s="1"/>
  <c r="AF13" i="61"/>
  <c r="AO13" i="61" s="1"/>
  <c r="AE13" i="61"/>
  <c r="AN6" i="60"/>
  <c r="AI6" i="60"/>
  <c r="AR12" i="30"/>
  <c r="AR13" i="65"/>
  <c r="W14" i="14"/>
  <c r="AG13" i="14"/>
  <c r="AP13" i="14" s="1"/>
  <c r="AF13" i="14"/>
  <c r="AO13" i="14" s="1"/>
  <c r="AE13" i="14"/>
  <c r="U56" i="94"/>
  <c r="U19" i="79"/>
  <c r="AF13" i="66"/>
  <c r="AO13" i="66" s="1"/>
  <c r="AE13" i="66"/>
  <c r="AG13" i="66"/>
  <c r="AP13" i="66" s="1"/>
  <c r="W14" i="66"/>
  <c r="U55" i="102"/>
  <c r="AH13" i="36"/>
  <c r="AQ13" i="36" s="1"/>
  <c r="U37" i="88"/>
  <c r="AN13" i="40"/>
  <c r="AI13" i="40"/>
  <c r="U46" i="55"/>
  <c r="U37" i="100"/>
  <c r="U27" i="52"/>
  <c r="U26" i="52" s="1"/>
  <c r="U35" i="13"/>
  <c r="U46" i="83"/>
  <c r="AI6" i="29"/>
  <c r="AN6" i="29"/>
  <c r="Y7" i="60"/>
  <c r="X7" i="60"/>
  <c r="Z13" i="30"/>
  <c r="U37" i="54"/>
  <c r="U26" i="86"/>
  <c r="Z14" i="17"/>
  <c r="U43" i="95"/>
  <c r="AH6" i="34"/>
  <c r="AQ6" i="34" s="1"/>
  <c r="Y14" i="27"/>
  <c r="X14" i="27"/>
  <c r="Y7" i="21"/>
  <c r="X7" i="21"/>
  <c r="W7" i="76" l="1"/>
  <c r="AF14" i="62"/>
  <c r="AO14" i="62" s="1"/>
  <c r="Z7" i="60"/>
  <c r="Z7" i="64"/>
  <c r="AF7" i="64" s="1"/>
  <c r="AO7" i="64" s="1"/>
  <c r="Z13" i="26"/>
  <c r="AF13" i="26" s="1"/>
  <c r="AO13" i="26" s="1"/>
  <c r="W14" i="26"/>
  <c r="W8" i="64"/>
  <c r="AE7" i="64"/>
  <c r="AG7" i="64"/>
  <c r="AP7" i="64" s="1"/>
  <c r="AR6" i="29"/>
  <c r="U54" i="42"/>
  <c r="U53" i="42" s="1"/>
  <c r="AR13" i="27"/>
  <c r="Y7" i="80"/>
  <c r="X7" i="80"/>
  <c r="AN13" i="61"/>
  <c r="AI13" i="61"/>
  <c r="AR6" i="21"/>
  <c r="AH14" i="40"/>
  <c r="AQ14" i="40" s="1"/>
  <c r="U33" i="44"/>
  <c r="Y7" i="39"/>
  <c r="X7" i="39"/>
  <c r="U55" i="85"/>
  <c r="U26" i="105"/>
  <c r="U45" i="91"/>
  <c r="AH7" i="29"/>
  <c r="AQ7" i="29" s="1"/>
  <c r="U18" i="67"/>
  <c r="U44" i="16"/>
  <c r="W14" i="81"/>
  <c r="AG13" i="81"/>
  <c r="AP13" i="81" s="1"/>
  <c r="AF13" i="81"/>
  <c r="AO13" i="81" s="1"/>
  <c r="AE13" i="81"/>
  <c r="U35" i="104"/>
  <c r="U36" i="96"/>
  <c r="U18" i="24"/>
  <c r="U54" i="48"/>
  <c r="AI13" i="36"/>
  <c r="AN13" i="36"/>
  <c r="AN6" i="76"/>
  <c r="AI6" i="76"/>
  <c r="AN14" i="62"/>
  <c r="AI14" i="62"/>
  <c r="AH14" i="27"/>
  <c r="AQ14" i="27" s="1"/>
  <c r="U18" i="79"/>
  <c r="AI13" i="37"/>
  <c r="AN13" i="37"/>
  <c r="AR6" i="25"/>
  <c r="AR6" i="68"/>
  <c r="Z14" i="27"/>
  <c r="Y14" i="66"/>
  <c r="X14" i="66"/>
  <c r="Z14" i="66" s="1"/>
  <c r="W15" i="17"/>
  <c r="AE14" i="17"/>
  <c r="AF14" i="17"/>
  <c r="AO14" i="17" s="1"/>
  <c r="AG14" i="17"/>
  <c r="AP14" i="17" s="1"/>
  <c r="AH7" i="60"/>
  <c r="AQ7" i="60" s="1"/>
  <c r="U45" i="83"/>
  <c r="U36" i="100"/>
  <c r="U36" i="88"/>
  <c r="U55" i="94"/>
  <c r="U26" i="53"/>
  <c r="Y14" i="37"/>
  <c r="X14" i="37"/>
  <c r="Z14" i="37" s="1"/>
  <c r="U56" i="90"/>
  <c r="Z14" i="40"/>
  <c r="AH7" i="68"/>
  <c r="AQ7" i="68" s="1"/>
  <c r="Y14" i="78"/>
  <c r="X14" i="78"/>
  <c r="U18" i="38"/>
  <c r="U35" i="20"/>
  <c r="U35" i="51"/>
  <c r="Z7" i="29"/>
  <c r="AR6" i="64"/>
  <c r="U46" i="99"/>
  <c r="U18" i="19"/>
  <c r="U45" i="11"/>
  <c r="U24" i="15"/>
  <c r="Y14" i="73"/>
  <c r="X14" i="73"/>
  <c r="Y7" i="76"/>
  <c r="X7" i="76"/>
  <c r="U36" i="54"/>
  <c r="U54" i="102"/>
  <c r="AH7" i="64"/>
  <c r="AQ7" i="64" s="1"/>
  <c r="U53" i="10"/>
  <c r="AG6" i="72"/>
  <c r="AP6" i="72" s="1"/>
  <c r="AF6" i="72"/>
  <c r="AO6" i="72" s="1"/>
  <c r="AE6" i="72"/>
  <c r="W7" i="72"/>
  <c r="U19" i="75"/>
  <c r="U36" i="45"/>
  <c r="U55" i="82"/>
  <c r="AE13" i="30"/>
  <c r="AF13" i="30"/>
  <c r="AO13" i="30" s="1"/>
  <c r="AG13" i="30"/>
  <c r="AP13" i="30" s="1"/>
  <c r="W14" i="30"/>
  <c r="AN13" i="66"/>
  <c r="AI13" i="66"/>
  <c r="AN13" i="14"/>
  <c r="AI13" i="14"/>
  <c r="AH7" i="25"/>
  <c r="AQ7" i="25" s="1"/>
  <c r="AR12" i="77"/>
  <c r="Z7" i="68"/>
  <c r="AR13" i="70"/>
  <c r="AH14" i="70"/>
  <c r="AQ14" i="70" s="1"/>
  <c r="W8" i="12"/>
  <c r="AG7" i="12"/>
  <c r="AP7" i="12" s="1"/>
  <c r="AF7" i="12"/>
  <c r="AO7" i="12" s="1"/>
  <c r="AE7" i="12"/>
  <c r="AH13" i="77"/>
  <c r="AQ13" i="77" s="1"/>
  <c r="U46" i="41"/>
  <c r="U35" i="84"/>
  <c r="AF14" i="65"/>
  <c r="AO14" i="65" s="1"/>
  <c r="AE14" i="65"/>
  <c r="W15" i="65"/>
  <c r="AG14" i="65"/>
  <c r="AP14" i="65" s="1"/>
  <c r="U46" i="87"/>
  <c r="AN6" i="34"/>
  <c r="AI6" i="34"/>
  <c r="U21" i="89"/>
  <c r="Y15" i="22"/>
  <c r="X15" i="22"/>
  <c r="U26" i="101"/>
  <c r="U26" i="32"/>
  <c r="U53" i="18"/>
  <c r="U16" i="2"/>
  <c r="U26" i="46"/>
  <c r="U42" i="95"/>
  <c r="AH7" i="21"/>
  <c r="AQ7" i="21" s="1"/>
  <c r="AF7" i="60"/>
  <c r="AO7" i="60" s="1"/>
  <c r="AG7" i="60"/>
  <c r="AP7" i="60" s="1"/>
  <c r="W8" i="60"/>
  <c r="AE7" i="60"/>
  <c r="Z7" i="21"/>
  <c r="U45" i="55"/>
  <c r="U17" i="59"/>
  <c r="U55" i="50"/>
  <c r="U44" i="43"/>
  <c r="AI6" i="39"/>
  <c r="AN6" i="39"/>
  <c r="U18" i="63"/>
  <c r="U55" i="35"/>
  <c r="U47" i="49"/>
  <c r="Z14" i="70"/>
  <c r="AF13" i="74"/>
  <c r="AO13" i="74" s="1"/>
  <c r="AE13" i="74"/>
  <c r="W14" i="74"/>
  <c r="AG13" i="74"/>
  <c r="AP13" i="74" s="1"/>
  <c r="AH15" i="31"/>
  <c r="AQ15" i="31" s="1"/>
  <c r="U22" i="47"/>
  <c r="AG13" i="77"/>
  <c r="AP13" i="77" s="1"/>
  <c r="AE13" i="77"/>
  <c r="W14" i="77"/>
  <c r="AF13" i="77"/>
  <c r="AO13" i="77" s="1"/>
  <c r="AH13" i="69"/>
  <c r="AQ13" i="69" s="1"/>
  <c r="U46" i="103"/>
  <c r="Y14" i="36"/>
  <c r="X14" i="36"/>
  <c r="AN13" i="73"/>
  <c r="AI13" i="73"/>
  <c r="U25" i="52"/>
  <c r="Y14" i="14"/>
  <c r="X14" i="14"/>
  <c r="U19" i="33"/>
  <c r="U25" i="93"/>
  <c r="AH13" i="26"/>
  <c r="AQ13" i="26" s="1"/>
  <c r="U25" i="86"/>
  <c r="U34" i="13"/>
  <c r="Y14" i="61"/>
  <c r="X14" i="61"/>
  <c r="Z7" i="25"/>
  <c r="U20" i="97"/>
  <c r="AR13" i="40"/>
  <c r="AR6" i="60"/>
  <c r="AN13" i="78"/>
  <c r="AI13" i="78"/>
  <c r="AF14" i="23"/>
  <c r="AO14" i="23" s="1"/>
  <c r="AG14" i="23"/>
  <c r="AP14" i="23" s="1"/>
  <c r="AE14" i="23"/>
  <c r="W15" i="23"/>
  <c r="U19" i="71"/>
  <c r="AR12" i="69"/>
  <c r="U54" i="98"/>
  <c r="Z15" i="31"/>
  <c r="U35" i="92"/>
  <c r="AN6" i="80"/>
  <c r="AI6" i="80"/>
  <c r="Z13" i="69"/>
  <c r="U18" i="28"/>
  <c r="AR12" i="26"/>
  <c r="Y7" i="34"/>
  <c r="X7" i="34"/>
  <c r="Y15" i="62"/>
  <c r="X15" i="62"/>
  <c r="AN14" i="22"/>
  <c r="AI14" i="22"/>
  <c r="Z14" i="36" l="1"/>
  <c r="AE13" i="26"/>
  <c r="AG13" i="26"/>
  <c r="AP13" i="26" s="1"/>
  <c r="U34" i="92"/>
  <c r="AN7" i="60"/>
  <c r="AI7" i="60"/>
  <c r="AR13" i="66"/>
  <c r="U35" i="54"/>
  <c r="U17" i="19"/>
  <c r="AH14" i="78"/>
  <c r="AQ14" i="78" s="1"/>
  <c r="AE14" i="66"/>
  <c r="W15" i="66"/>
  <c r="AG14" i="66"/>
  <c r="AP14" i="66" s="1"/>
  <c r="AF14" i="66"/>
  <c r="AO14" i="66" s="1"/>
  <c r="AR13" i="36"/>
  <c r="Y14" i="81"/>
  <c r="X14" i="81"/>
  <c r="AH7" i="34"/>
  <c r="AQ7" i="34" s="1"/>
  <c r="U33" i="13"/>
  <c r="Y8" i="60"/>
  <c r="X8" i="60"/>
  <c r="AH15" i="22"/>
  <c r="AQ15" i="22" s="1"/>
  <c r="U54" i="82"/>
  <c r="AN6" i="72"/>
  <c r="AI6" i="72"/>
  <c r="AH7" i="76"/>
  <c r="AQ7" i="76" s="1"/>
  <c r="U34" i="51"/>
  <c r="Z14" i="78"/>
  <c r="U25" i="53"/>
  <c r="U35" i="100"/>
  <c r="AR14" i="62"/>
  <c r="U54" i="85"/>
  <c r="AH7" i="80"/>
  <c r="AQ7" i="80" s="1"/>
  <c r="U52" i="42"/>
  <c r="Y8" i="64"/>
  <c r="X8" i="64"/>
  <c r="Z8" i="64" s="1"/>
  <c r="U54" i="50"/>
  <c r="U15" i="2"/>
  <c r="AN14" i="65"/>
  <c r="AI14" i="65"/>
  <c r="Y7" i="72"/>
  <c r="X7" i="72"/>
  <c r="Z7" i="72" s="1"/>
  <c r="AF15" i="31"/>
  <c r="AO15" i="31" s="1"/>
  <c r="AE15" i="31"/>
  <c r="W16" i="31"/>
  <c r="AG15" i="31"/>
  <c r="AP15" i="31" s="1"/>
  <c r="U19" i="97"/>
  <c r="U24" i="93"/>
  <c r="Z7" i="34"/>
  <c r="AF13" i="69"/>
  <c r="AO13" i="69" s="1"/>
  <c r="AG13" i="69"/>
  <c r="AP13" i="69" s="1"/>
  <c r="W14" i="69"/>
  <c r="AE13" i="69"/>
  <c r="Y15" i="23"/>
  <c r="X15" i="23"/>
  <c r="AE7" i="25"/>
  <c r="AF7" i="25"/>
  <c r="AO7" i="25" s="1"/>
  <c r="AG7" i="25"/>
  <c r="AP7" i="25" s="1"/>
  <c r="W8" i="25"/>
  <c r="U24" i="52"/>
  <c r="AN13" i="77"/>
  <c r="AI13" i="77"/>
  <c r="U46" i="49"/>
  <c r="AR6" i="39"/>
  <c r="U16" i="59"/>
  <c r="U41" i="95"/>
  <c r="U52" i="18"/>
  <c r="U51" i="18" s="1"/>
  <c r="U50" i="18" s="1"/>
  <c r="Z15" i="22"/>
  <c r="AI7" i="12"/>
  <c r="AN7" i="12"/>
  <c r="Y14" i="30"/>
  <c r="X14" i="30"/>
  <c r="Z14" i="30" s="1"/>
  <c r="Z7" i="76"/>
  <c r="U23" i="15"/>
  <c r="U45" i="99"/>
  <c r="U55" i="90"/>
  <c r="W15" i="27"/>
  <c r="AE14" i="27"/>
  <c r="AG14" i="27"/>
  <c r="AP14" i="27" s="1"/>
  <c r="AF14" i="27"/>
  <c r="AO14" i="27" s="1"/>
  <c r="AR13" i="37"/>
  <c r="U53" i="48"/>
  <c r="U34" i="104"/>
  <c r="U43" i="16"/>
  <c r="AH7" i="39"/>
  <c r="AQ7" i="39" s="1"/>
  <c r="Z7" i="80"/>
  <c r="AI13" i="26"/>
  <c r="AN13" i="26"/>
  <c r="AR13" i="78"/>
  <c r="U17" i="63"/>
  <c r="AR6" i="34"/>
  <c r="AN7" i="64"/>
  <c r="AI7" i="64"/>
  <c r="U18" i="71"/>
  <c r="AR6" i="80"/>
  <c r="AN14" i="23"/>
  <c r="AI14" i="23"/>
  <c r="AR14" i="23" s="1"/>
  <c r="AH14" i="61"/>
  <c r="AQ14" i="61" s="1"/>
  <c r="U24" i="86"/>
  <c r="U18" i="33"/>
  <c r="AR13" i="73"/>
  <c r="U45" i="103"/>
  <c r="Y14" i="74"/>
  <c r="X14" i="74"/>
  <c r="U45" i="87"/>
  <c r="U34" i="84"/>
  <c r="U35" i="45"/>
  <c r="U34" i="20"/>
  <c r="AH14" i="37"/>
  <c r="AQ14" i="37" s="1"/>
  <c r="U54" i="94"/>
  <c r="U44" i="83"/>
  <c r="AN14" i="17"/>
  <c r="AI14" i="17"/>
  <c r="AR6" i="76"/>
  <c r="AI13" i="81"/>
  <c r="AN13" i="81"/>
  <c r="U44" i="91"/>
  <c r="Z7" i="39"/>
  <c r="W15" i="70"/>
  <c r="AF14" i="70"/>
  <c r="AO14" i="70" s="1"/>
  <c r="AE14" i="70"/>
  <c r="AG14" i="70"/>
  <c r="AP14" i="70" s="1"/>
  <c r="U17" i="28"/>
  <c r="AR14" i="22"/>
  <c r="U54" i="35"/>
  <c r="U43" i="43"/>
  <c r="U44" i="55"/>
  <c r="U25" i="46"/>
  <c r="U25" i="32"/>
  <c r="W8" i="68"/>
  <c r="AG7" i="68"/>
  <c r="AP7" i="68" s="1"/>
  <c r="AF7" i="68"/>
  <c r="AO7" i="68" s="1"/>
  <c r="AE7" i="68"/>
  <c r="AR13" i="14"/>
  <c r="U53" i="102"/>
  <c r="AH14" i="73"/>
  <c r="AQ14" i="73" s="1"/>
  <c r="U44" i="11"/>
  <c r="W15" i="37"/>
  <c r="AG14" i="37"/>
  <c r="AP14" i="37" s="1"/>
  <c r="AE14" i="37"/>
  <c r="AF14" i="37"/>
  <c r="AO14" i="37" s="1"/>
  <c r="Y15" i="17"/>
  <c r="X15" i="17"/>
  <c r="U17" i="79"/>
  <c r="U17" i="24"/>
  <c r="U17" i="67"/>
  <c r="AE14" i="36"/>
  <c r="AF14" i="36"/>
  <c r="AO14" i="36" s="1"/>
  <c r="W15" i="36"/>
  <c r="AG14" i="36"/>
  <c r="AP14" i="36" s="1"/>
  <c r="U25" i="101"/>
  <c r="W15" i="40"/>
  <c r="AE14" i="40"/>
  <c r="AG14" i="40"/>
  <c r="AP14" i="40" s="1"/>
  <c r="AF14" i="40"/>
  <c r="AO14" i="40" s="1"/>
  <c r="U35" i="96"/>
  <c r="U32" i="44"/>
  <c r="Y14" i="77"/>
  <c r="X14" i="77"/>
  <c r="U53" i="98"/>
  <c r="AH15" i="62"/>
  <c r="AQ15" i="62" s="1"/>
  <c r="Z14" i="61"/>
  <c r="AH14" i="14"/>
  <c r="AQ14" i="14" s="1"/>
  <c r="AN13" i="74"/>
  <c r="AI13" i="74"/>
  <c r="Z15" i="62"/>
  <c r="Z14" i="14"/>
  <c r="AH14" i="36"/>
  <c r="AQ14" i="36" s="1"/>
  <c r="U21" i="47"/>
  <c r="AE7" i="21"/>
  <c r="AG7" i="21"/>
  <c r="AP7" i="21" s="1"/>
  <c r="AF7" i="21"/>
  <c r="AO7" i="21" s="1"/>
  <c r="W8" i="21"/>
  <c r="U20" i="89"/>
  <c r="Y15" i="65"/>
  <c r="X15" i="65"/>
  <c r="U45" i="41"/>
  <c r="Y8" i="12"/>
  <c r="X8" i="12"/>
  <c r="Z8" i="12" s="1"/>
  <c r="AI13" i="30"/>
  <c r="AN13" i="30"/>
  <c r="U18" i="75"/>
  <c r="U52" i="10"/>
  <c r="Z14" i="73"/>
  <c r="W8" i="29"/>
  <c r="AE7" i="29"/>
  <c r="AF7" i="29"/>
  <c r="AO7" i="29" s="1"/>
  <c r="AG7" i="29"/>
  <c r="AP7" i="29" s="1"/>
  <c r="U17" i="38"/>
  <c r="U35" i="88"/>
  <c r="AH14" i="66"/>
  <c r="AQ14" i="66" s="1"/>
  <c r="U25" i="105"/>
  <c r="AR13" i="61"/>
  <c r="Y14" i="26"/>
  <c r="X14" i="26"/>
  <c r="Z14" i="26" s="1"/>
  <c r="Z15" i="23" l="1"/>
  <c r="W9" i="12"/>
  <c r="AG8" i="12"/>
  <c r="AP8" i="12" s="1"/>
  <c r="AE8" i="12"/>
  <c r="AF8" i="12"/>
  <c r="AO8" i="12" s="1"/>
  <c r="AF7" i="72"/>
  <c r="AO7" i="72" s="1"/>
  <c r="AE7" i="72"/>
  <c r="W8" i="72"/>
  <c r="AG7" i="72"/>
  <c r="AP7" i="72" s="1"/>
  <c r="AG14" i="26"/>
  <c r="AP14" i="26" s="1"/>
  <c r="AF14" i="26"/>
  <c r="AO14" i="26" s="1"/>
  <c r="W15" i="26"/>
  <c r="AE14" i="26"/>
  <c r="U16" i="28"/>
  <c r="AR14" i="17"/>
  <c r="Y15" i="27"/>
  <c r="X15" i="27"/>
  <c r="Z15" i="27" s="1"/>
  <c r="AR7" i="12"/>
  <c r="AR13" i="77"/>
  <c r="U14" i="2"/>
  <c r="U53" i="85"/>
  <c r="U24" i="53"/>
  <c r="U23" i="53" s="1"/>
  <c r="U22" i="53" s="1"/>
  <c r="AG14" i="14"/>
  <c r="AP14" i="14" s="1"/>
  <c r="AE14" i="14"/>
  <c r="W15" i="14"/>
  <c r="AF14" i="14"/>
  <c r="AO14" i="14" s="1"/>
  <c r="Y15" i="36"/>
  <c r="X15" i="36"/>
  <c r="U16" i="24"/>
  <c r="AN7" i="68"/>
  <c r="AI7" i="68"/>
  <c r="U43" i="91"/>
  <c r="U33" i="84"/>
  <c r="AF7" i="76"/>
  <c r="AO7" i="76" s="1"/>
  <c r="AG7" i="76"/>
  <c r="AP7" i="76" s="1"/>
  <c r="AE7" i="76"/>
  <c r="W8" i="76"/>
  <c r="W16" i="22"/>
  <c r="AE15" i="22"/>
  <c r="AF15" i="22"/>
  <c r="AO15" i="22" s="1"/>
  <c r="AG15" i="22"/>
  <c r="AP15" i="22" s="1"/>
  <c r="U15" i="59"/>
  <c r="AN7" i="25"/>
  <c r="AI7" i="25"/>
  <c r="U18" i="97"/>
  <c r="U51" i="42"/>
  <c r="AE14" i="78"/>
  <c r="W15" i="78"/>
  <c r="AG14" i="78"/>
  <c r="AP14" i="78" s="1"/>
  <c r="AF14" i="78"/>
  <c r="AO14" i="78" s="1"/>
  <c r="AR6" i="72"/>
  <c r="AH8" i="60"/>
  <c r="AQ8" i="60" s="1"/>
  <c r="AR13" i="30"/>
  <c r="U24" i="32"/>
  <c r="U24" i="105"/>
  <c r="U51" i="10"/>
  <c r="AN7" i="21"/>
  <c r="AI7" i="21"/>
  <c r="AG15" i="62"/>
  <c r="AP15" i="62" s="1"/>
  <c r="AF15" i="62"/>
  <c r="AO15" i="62" s="1"/>
  <c r="AE15" i="62"/>
  <c r="W16" i="62"/>
  <c r="AN14" i="40"/>
  <c r="AI14" i="40"/>
  <c r="AN14" i="37"/>
  <c r="AI14" i="37"/>
  <c r="U24" i="46"/>
  <c r="U53" i="35"/>
  <c r="AN14" i="70"/>
  <c r="AI14" i="70"/>
  <c r="AR14" i="70" s="1"/>
  <c r="U44" i="103"/>
  <c r="U23" i="86"/>
  <c r="AR13" i="26"/>
  <c r="U42" i="16"/>
  <c r="U54" i="90"/>
  <c r="AH14" i="30"/>
  <c r="AQ14" i="30" s="1"/>
  <c r="AH15" i="23"/>
  <c r="AQ15" i="23" s="1"/>
  <c r="U53" i="50"/>
  <c r="Z8" i="60"/>
  <c r="AR7" i="60"/>
  <c r="U43" i="11"/>
  <c r="AH8" i="12"/>
  <c r="AQ8" i="12" s="1"/>
  <c r="AG14" i="61"/>
  <c r="AP14" i="61" s="1"/>
  <c r="AF14" i="61"/>
  <c r="AO14" i="61" s="1"/>
  <c r="W15" i="61"/>
  <c r="AE14" i="61"/>
  <c r="AR13" i="74"/>
  <c r="U31" i="44"/>
  <c r="Y15" i="40"/>
  <c r="X15" i="40"/>
  <c r="AN14" i="36"/>
  <c r="AI14" i="36"/>
  <c r="U16" i="79"/>
  <c r="AR13" i="81"/>
  <c r="U43" i="83"/>
  <c r="U33" i="20"/>
  <c r="U44" i="87"/>
  <c r="AF7" i="80"/>
  <c r="AO7" i="80" s="1"/>
  <c r="AE7" i="80"/>
  <c r="W8" i="80"/>
  <c r="AG7" i="80"/>
  <c r="AP7" i="80" s="1"/>
  <c r="AE14" i="30"/>
  <c r="AG14" i="30"/>
  <c r="AP14" i="30" s="1"/>
  <c r="W15" i="30"/>
  <c r="AF14" i="30"/>
  <c r="AO14" i="30" s="1"/>
  <c r="U49" i="18"/>
  <c r="U23" i="52"/>
  <c r="AG15" i="23"/>
  <c r="AP15" i="23" s="1"/>
  <c r="AE15" i="23"/>
  <c r="AF15" i="23"/>
  <c r="AO15" i="23" s="1"/>
  <c r="W16" i="23"/>
  <c r="AE7" i="34"/>
  <c r="AF7" i="34"/>
  <c r="AO7" i="34" s="1"/>
  <c r="AG7" i="34"/>
  <c r="AP7" i="34" s="1"/>
  <c r="W8" i="34"/>
  <c r="Y16" i="31"/>
  <c r="X16" i="31"/>
  <c r="AR14" i="65"/>
  <c r="AH8" i="64"/>
  <c r="AQ8" i="64" s="1"/>
  <c r="U33" i="51"/>
  <c r="AH14" i="81"/>
  <c r="AQ14" i="81" s="1"/>
  <c r="U16" i="19"/>
  <c r="AH15" i="65"/>
  <c r="AQ15" i="65" s="1"/>
  <c r="Z14" i="77"/>
  <c r="AH14" i="77"/>
  <c r="AQ14" i="77" s="1"/>
  <c r="U42" i="43"/>
  <c r="U16" i="38"/>
  <c r="Z15" i="65"/>
  <c r="U19" i="89"/>
  <c r="AH15" i="17"/>
  <c r="AQ15" i="17" s="1"/>
  <c r="Y15" i="37"/>
  <c r="X15" i="37"/>
  <c r="U52" i="102"/>
  <c r="Y8" i="68"/>
  <c r="X8" i="68"/>
  <c r="U43" i="55"/>
  <c r="Y15" i="70"/>
  <c r="X15" i="70"/>
  <c r="AH14" i="74"/>
  <c r="AQ14" i="74" s="1"/>
  <c r="U17" i="71"/>
  <c r="U16" i="63"/>
  <c r="U33" i="104"/>
  <c r="U44" i="99"/>
  <c r="Y8" i="25"/>
  <c r="X8" i="25"/>
  <c r="AN15" i="31"/>
  <c r="AI15" i="31"/>
  <c r="AF8" i="64"/>
  <c r="AO8" i="64" s="1"/>
  <c r="W9" i="64"/>
  <c r="AG8" i="64"/>
  <c r="AP8" i="64" s="1"/>
  <c r="AE8" i="64"/>
  <c r="U34" i="100"/>
  <c r="U53" i="82"/>
  <c r="Z14" i="81"/>
  <c r="Y15" i="66"/>
  <c r="X15" i="66"/>
  <c r="AG14" i="73"/>
  <c r="AP14" i="73" s="1"/>
  <c r="AF14" i="73"/>
  <c r="AO14" i="73" s="1"/>
  <c r="W15" i="73"/>
  <c r="AE14" i="73"/>
  <c r="U17" i="33"/>
  <c r="U52" i="48"/>
  <c r="U22" i="15"/>
  <c r="Y14" i="69"/>
  <c r="X14" i="69"/>
  <c r="AH7" i="72"/>
  <c r="AQ7" i="72" s="1"/>
  <c r="AH14" i="26"/>
  <c r="AQ14" i="26" s="1"/>
  <c r="AN7" i="29"/>
  <c r="AI7" i="29"/>
  <c r="U17" i="75"/>
  <c r="U20" i="47"/>
  <c r="U34" i="88"/>
  <c r="Y8" i="29"/>
  <c r="X8" i="29"/>
  <c r="U44" i="41"/>
  <c r="Y8" i="21"/>
  <c r="X8" i="21"/>
  <c r="U52" i="98"/>
  <c r="U51" i="98" s="1"/>
  <c r="U34" i="96"/>
  <c r="U24" i="101"/>
  <c r="U16" i="67"/>
  <c r="Z15" i="17"/>
  <c r="AE7" i="39"/>
  <c r="W8" i="39"/>
  <c r="AG7" i="39"/>
  <c r="AP7" i="39" s="1"/>
  <c r="AF7" i="39"/>
  <c r="AO7" i="39" s="1"/>
  <c r="U53" i="94"/>
  <c r="U52" i="94" s="1"/>
  <c r="U34" i="45"/>
  <c r="Z14" i="74"/>
  <c r="AR7" i="64"/>
  <c r="AN14" i="27"/>
  <c r="AI14" i="27"/>
  <c r="AR14" i="27" s="1"/>
  <c r="U40" i="95"/>
  <c r="U45" i="49"/>
  <c r="AI13" i="69"/>
  <c r="AN13" i="69"/>
  <c r="U23" i="93"/>
  <c r="U22" i="93" s="1"/>
  <c r="U32" i="13"/>
  <c r="AN14" i="66"/>
  <c r="AI14" i="66"/>
  <c r="U34" i="54"/>
  <c r="U33" i="92"/>
  <c r="U51" i="48" l="1"/>
  <c r="Y15" i="61"/>
  <c r="X15" i="61"/>
  <c r="Z15" i="61" s="1"/>
  <c r="U52" i="35"/>
  <c r="Y8" i="76"/>
  <c r="X8" i="76"/>
  <c r="AH15" i="36"/>
  <c r="AQ15" i="36" s="1"/>
  <c r="Z14" i="69"/>
  <c r="AH14" i="69"/>
  <c r="AQ14" i="69" s="1"/>
  <c r="AH15" i="66"/>
  <c r="AQ15" i="66" s="1"/>
  <c r="AR15" i="31"/>
  <c r="U43" i="99"/>
  <c r="U16" i="71"/>
  <c r="U51" i="102"/>
  <c r="U41" i="43"/>
  <c r="U48" i="18"/>
  <c r="Y8" i="80"/>
  <c r="X8" i="80"/>
  <c r="Z8" i="80" s="1"/>
  <c r="U32" i="20"/>
  <c r="U15" i="79"/>
  <c r="U42" i="11"/>
  <c r="Y16" i="62"/>
  <c r="X16" i="62"/>
  <c r="U50" i="42"/>
  <c r="U14" i="59"/>
  <c r="AN7" i="76"/>
  <c r="AI7" i="76"/>
  <c r="U42" i="91"/>
  <c r="Z15" i="36"/>
  <c r="Y15" i="26"/>
  <c r="X15" i="26"/>
  <c r="U33" i="45"/>
  <c r="U22" i="86"/>
  <c r="AN14" i="26"/>
  <c r="AI14" i="26"/>
  <c r="AR13" i="69"/>
  <c r="U33" i="96"/>
  <c r="U51" i="94"/>
  <c r="U43" i="41"/>
  <c r="U16" i="33"/>
  <c r="Z15" i="66"/>
  <c r="U33" i="100"/>
  <c r="U42" i="55"/>
  <c r="AH15" i="37"/>
  <c r="AQ15" i="37" s="1"/>
  <c r="U18" i="89"/>
  <c r="U15" i="19"/>
  <c r="Y8" i="34"/>
  <c r="X8" i="34"/>
  <c r="AN15" i="23"/>
  <c r="AI15" i="23"/>
  <c r="AI7" i="80"/>
  <c r="AN7" i="80"/>
  <c r="AR14" i="36"/>
  <c r="U30" i="44"/>
  <c r="U41" i="16"/>
  <c r="U43" i="103"/>
  <c r="U23" i="46"/>
  <c r="AN15" i="62"/>
  <c r="AI15" i="62"/>
  <c r="U50" i="10"/>
  <c r="AR7" i="68"/>
  <c r="U21" i="53"/>
  <c r="AR14" i="66"/>
  <c r="AN7" i="39"/>
  <c r="AI7" i="39"/>
  <c r="AR7" i="29"/>
  <c r="U52" i="82"/>
  <c r="Z16" i="31"/>
  <c r="AH16" i="31"/>
  <c r="AQ16" i="31" s="1"/>
  <c r="U52" i="50"/>
  <c r="AN7" i="72"/>
  <c r="AI7" i="72"/>
  <c r="U33" i="88"/>
  <c r="U44" i="49"/>
  <c r="U50" i="98"/>
  <c r="AH8" i="29"/>
  <c r="AQ8" i="29" s="1"/>
  <c r="U19" i="47"/>
  <c r="AN14" i="73"/>
  <c r="AI14" i="73"/>
  <c r="AN8" i="64"/>
  <c r="AI8" i="64"/>
  <c r="AH8" i="25"/>
  <c r="AQ8" i="25" s="1"/>
  <c r="U32" i="104"/>
  <c r="U31" i="104" s="1"/>
  <c r="U30" i="104" s="1"/>
  <c r="AH8" i="68"/>
  <c r="AQ8" i="68" s="1"/>
  <c r="Z15" i="37"/>
  <c r="AF15" i="65"/>
  <c r="AO15" i="65" s="1"/>
  <c r="AG15" i="65"/>
  <c r="AP15" i="65" s="1"/>
  <c r="AE15" i="65"/>
  <c r="W16" i="65"/>
  <c r="Y15" i="30"/>
  <c r="X15" i="30"/>
  <c r="U42" i="83"/>
  <c r="AR14" i="37"/>
  <c r="U17" i="97"/>
  <c r="AI8" i="12"/>
  <c r="AN8" i="12"/>
  <c r="U32" i="51"/>
  <c r="AF15" i="27"/>
  <c r="AO15" i="27" s="1"/>
  <c r="AG15" i="27"/>
  <c r="AP15" i="27" s="1"/>
  <c r="W16" i="27"/>
  <c r="AE15" i="27"/>
  <c r="Z8" i="29"/>
  <c r="W15" i="81"/>
  <c r="AG14" i="81"/>
  <c r="AP14" i="81" s="1"/>
  <c r="AF14" i="81"/>
  <c r="AO14" i="81" s="1"/>
  <c r="AE14" i="81"/>
  <c r="Z8" i="68"/>
  <c r="AG14" i="77"/>
  <c r="AP14" i="77" s="1"/>
  <c r="AF14" i="77"/>
  <c r="AO14" i="77" s="1"/>
  <c r="AE14" i="77"/>
  <c r="W15" i="77"/>
  <c r="AH15" i="40"/>
  <c r="AQ15" i="40" s="1"/>
  <c r="AF8" i="60"/>
  <c r="AO8" i="60" s="1"/>
  <c r="AG8" i="60"/>
  <c r="AP8" i="60" s="1"/>
  <c r="W9" i="60"/>
  <c r="AE8" i="60"/>
  <c r="U23" i="105"/>
  <c r="Y15" i="78"/>
  <c r="X15" i="78"/>
  <c r="AR7" i="25"/>
  <c r="AI15" i="22"/>
  <c r="AN15" i="22"/>
  <c r="X15" i="14"/>
  <c r="Y15" i="14"/>
  <c r="U52" i="85"/>
  <c r="Y16" i="23"/>
  <c r="X16" i="23"/>
  <c r="U53" i="90"/>
  <c r="U23" i="32"/>
  <c r="U13" i="2"/>
  <c r="AG15" i="17"/>
  <c r="AP15" i="17" s="1"/>
  <c r="AF15" i="17"/>
  <c r="AO15" i="17" s="1"/>
  <c r="AE15" i="17"/>
  <c r="W16" i="17"/>
  <c r="U32" i="92"/>
  <c r="U31" i="13"/>
  <c r="U15" i="67"/>
  <c r="U14" i="67" s="1"/>
  <c r="AF14" i="74"/>
  <c r="AO14" i="74" s="1"/>
  <c r="AE14" i="74"/>
  <c r="W15" i="74"/>
  <c r="AG14" i="74"/>
  <c r="AP14" i="74" s="1"/>
  <c r="AH8" i="21"/>
  <c r="AQ8" i="21" s="1"/>
  <c r="U21" i="15"/>
  <c r="Y15" i="73"/>
  <c r="X15" i="73"/>
  <c r="Z8" i="25"/>
  <c r="AH15" i="70"/>
  <c r="AQ15" i="70" s="1"/>
  <c r="U33" i="54"/>
  <c r="U21" i="93"/>
  <c r="U39" i="95"/>
  <c r="Y8" i="39"/>
  <c r="X8" i="39"/>
  <c r="Z8" i="39" s="1"/>
  <c r="U23" i="101"/>
  <c r="Z8" i="21"/>
  <c r="U16" i="75"/>
  <c r="Y9" i="64"/>
  <c r="X9" i="64"/>
  <c r="U15" i="63"/>
  <c r="Z15" i="70"/>
  <c r="U15" i="38"/>
  <c r="AN7" i="34"/>
  <c r="AI7" i="34"/>
  <c r="U22" i="52"/>
  <c r="AN14" i="30"/>
  <c r="AI14" i="30"/>
  <c r="U43" i="87"/>
  <c r="Z15" i="40"/>
  <c r="AI14" i="61"/>
  <c r="AN14" i="61"/>
  <c r="AR14" i="40"/>
  <c r="AR7" i="21"/>
  <c r="AN14" i="78"/>
  <c r="AI14" i="78"/>
  <c r="Y16" i="22"/>
  <c r="X16" i="22"/>
  <c r="Z16" i="22" s="1"/>
  <c r="U32" i="84"/>
  <c r="U15" i="24"/>
  <c r="U14" i="24" s="1"/>
  <c r="AN14" i="14"/>
  <c r="AI14" i="14"/>
  <c r="AH15" i="27"/>
  <c r="AQ15" i="27" s="1"/>
  <c r="U15" i="28"/>
  <c r="Y8" i="72"/>
  <c r="X8" i="72"/>
  <c r="Y9" i="12"/>
  <c r="X9" i="12"/>
  <c r="Z8" i="72" l="1"/>
  <c r="Z15" i="73"/>
  <c r="Z15" i="30"/>
  <c r="Z15" i="14"/>
  <c r="AG16" i="22"/>
  <c r="AP16" i="22" s="1"/>
  <c r="AE16" i="22"/>
  <c r="W17" i="22"/>
  <c r="AF16" i="22"/>
  <c r="AO16" i="22" s="1"/>
  <c r="AR14" i="14"/>
  <c r="AR7" i="34"/>
  <c r="Y15" i="74"/>
  <c r="X15" i="74"/>
  <c r="Z15" i="74" s="1"/>
  <c r="AH15" i="78"/>
  <c r="AQ15" i="78" s="1"/>
  <c r="U29" i="44"/>
  <c r="U32" i="100"/>
  <c r="AH15" i="26"/>
  <c r="AQ15" i="26" s="1"/>
  <c r="AH16" i="62"/>
  <c r="AQ16" i="62" s="1"/>
  <c r="AH9" i="64"/>
  <c r="AQ9" i="64" s="1"/>
  <c r="AI14" i="74"/>
  <c r="AN14" i="74"/>
  <c r="Z15" i="78"/>
  <c r="AH8" i="76"/>
  <c r="AQ8" i="76" s="1"/>
  <c r="AR14" i="61"/>
  <c r="AG15" i="70"/>
  <c r="AP15" i="70" s="1"/>
  <c r="W16" i="70"/>
  <c r="AF15" i="70"/>
  <c r="AO15" i="70" s="1"/>
  <c r="AE15" i="70"/>
  <c r="AF8" i="39"/>
  <c r="AO8" i="39" s="1"/>
  <c r="AE8" i="39"/>
  <c r="W9" i="39"/>
  <c r="AG8" i="39"/>
  <c r="AP8" i="39" s="1"/>
  <c r="AH8" i="72"/>
  <c r="AQ8" i="72" s="1"/>
  <c r="U31" i="84"/>
  <c r="W16" i="40"/>
  <c r="AG15" i="40"/>
  <c r="AP15" i="40" s="1"/>
  <c r="AE15" i="40"/>
  <c r="AF15" i="40"/>
  <c r="AO15" i="40" s="1"/>
  <c r="U21" i="52"/>
  <c r="U15" i="75"/>
  <c r="U32" i="54"/>
  <c r="U51" i="85"/>
  <c r="AI8" i="60"/>
  <c r="AN8" i="60"/>
  <c r="Y15" i="77"/>
  <c r="X15" i="77"/>
  <c r="AH15" i="30"/>
  <c r="AQ15" i="30" s="1"/>
  <c r="U29" i="104"/>
  <c r="AR14" i="73"/>
  <c r="U32" i="88"/>
  <c r="AR7" i="39"/>
  <c r="AR15" i="23"/>
  <c r="U42" i="41"/>
  <c r="U32" i="45"/>
  <c r="U41" i="91"/>
  <c r="U49" i="42"/>
  <c r="U50" i="102"/>
  <c r="U49" i="102" s="1"/>
  <c r="U51" i="35"/>
  <c r="W9" i="72"/>
  <c r="AG8" i="72"/>
  <c r="AP8" i="72" s="1"/>
  <c r="AF8" i="72"/>
  <c r="AO8" i="72" s="1"/>
  <c r="AE8" i="72"/>
  <c r="AF8" i="21"/>
  <c r="AO8" i="21" s="1"/>
  <c r="W9" i="21"/>
  <c r="AG8" i="21"/>
  <c r="AP8" i="21" s="1"/>
  <c r="AE8" i="21"/>
  <c r="U52" i="90"/>
  <c r="Y9" i="60"/>
  <c r="X9" i="60"/>
  <c r="U16" i="97"/>
  <c r="AG15" i="37"/>
  <c r="AP15" i="37" s="1"/>
  <c r="AE15" i="37"/>
  <c r="W16" i="37"/>
  <c r="AF15" i="37"/>
  <c r="AO15" i="37" s="1"/>
  <c r="AR7" i="72"/>
  <c r="U22" i="46"/>
  <c r="U17" i="89"/>
  <c r="AR14" i="26"/>
  <c r="U14" i="79"/>
  <c r="AH15" i="61"/>
  <c r="AQ15" i="61" s="1"/>
  <c r="U38" i="95"/>
  <c r="AH16" i="23"/>
  <c r="AQ16" i="23" s="1"/>
  <c r="Y15" i="81"/>
  <c r="X15" i="81"/>
  <c r="U49" i="98"/>
  <c r="U50" i="94"/>
  <c r="AR14" i="30"/>
  <c r="Z9" i="64"/>
  <c r="AG8" i="25"/>
  <c r="AP8" i="25" s="1"/>
  <c r="W9" i="25"/>
  <c r="AE8" i="25"/>
  <c r="AF8" i="25"/>
  <c r="AO8" i="25" s="1"/>
  <c r="U31" i="92"/>
  <c r="U12" i="2"/>
  <c r="Z16" i="23"/>
  <c r="AG8" i="29"/>
  <c r="AP8" i="29" s="1"/>
  <c r="W9" i="29"/>
  <c r="AE8" i="29"/>
  <c r="AF8" i="29"/>
  <c r="AO8" i="29" s="1"/>
  <c r="U31" i="51"/>
  <c r="Y16" i="65"/>
  <c r="X16" i="65"/>
  <c r="U18" i="47"/>
  <c r="U51" i="82"/>
  <c r="U49" i="10"/>
  <c r="U42" i="103"/>
  <c r="U31" i="20"/>
  <c r="Z8" i="76"/>
  <c r="W16" i="61"/>
  <c r="AF15" i="61"/>
  <c r="AO15" i="61" s="1"/>
  <c r="AE15" i="61"/>
  <c r="AG15" i="61"/>
  <c r="AP15" i="61" s="1"/>
  <c r="AH9" i="12"/>
  <c r="AQ9" i="12" s="1"/>
  <c r="U22" i="101"/>
  <c r="Z9" i="12"/>
  <c r="U14" i="28"/>
  <c r="U13" i="24"/>
  <c r="AR14" i="78"/>
  <c r="U14" i="38"/>
  <c r="AH8" i="39"/>
  <c r="AQ8" i="39" s="1"/>
  <c r="U20" i="93"/>
  <c r="AH15" i="73"/>
  <c r="AQ15" i="73" s="1"/>
  <c r="Y16" i="17"/>
  <c r="X16" i="17"/>
  <c r="AR15" i="22"/>
  <c r="AF8" i="68"/>
  <c r="AO8" i="68" s="1"/>
  <c r="AE8" i="68"/>
  <c r="W9" i="68"/>
  <c r="AG8" i="68"/>
  <c r="AP8" i="68" s="1"/>
  <c r="AN15" i="27"/>
  <c r="AI15" i="27"/>
  <c r="AI15" i="65"/>
  <c r="AN15" i="65"/>
  <c r="AR8" i="64"/>
  <c r="U43" i="49"/>
  <c r="U51" i="50"/>
  <c r="AR15" i="62"/>
  <c r="U15" i="33"/>
  <c r="U32" i="96"/>
  <c r="U21" i="86"/>
  <c r="W16" i="36"/>
  <c r="AG15" i="36"/>
  <c r="AP15" i="36" s="1"/>
  <c r="AF15" i="36"/>
  <c r="AO15" i="36" s="1"/>
  <c r="AE15" i="36"/>
  <c r="U13" i="59"/>
  <c r="AH8" i="80"/>
  <c r="AQ8" i="80" s="1"/>
  <c r="U40" i="43"/>
  <c r="U42" i="99"/>
  <c r="AH16" i="22"/>
  <c r="AQ16" i="22" s="1"/>
  <c r="U14" i="63"/>
  <c r="U30" i="13"/>
  <c r="AG15" i="14"/>
  <c r="AP15" i="14" s="1"/>
  <c r="W16" i="14"/>
  <c r="AE15" i="14"/>
  <c r="AF15" i="14"/>
  <c r="AO15" i="14" s="1"/>
  <c r="AN14" i="77"/>
  <c r="AI14" i="77"/>
  <c r="AG15" i="30"/>
  <c r="AP15" i="30" s="1"/>
  <c r="W16" i="30"/>
  <c r="AE15" i="30"/>
  <c r="AF15" i="30"/>
  <c r="AO15" i="30" s="1"/>
  <c r="AE16" i="31"/>
  <c r="AF16" i="31"/>
  <c r="AO16" i="31" s="1"/>
  <c r="W17" i="31"/>
  <c r="AG16" i="31"/>
  <c r="AP16" i="31" s="1"/>
  <c r="AR7" i="76"/>
  <c r="U42" i="87"/>
  <c r="U20" i="15"/>
  <c r="AH15" i="14"/>
  <c r="AQ15" i="14" s="1"/>
  <c r="Z8" i="34"/>
  <c r="AH8" i="34"/>
  <c r="AQ8" i="34" s="1"/>
  <c r="W16" i="66"/>
  <c r="AG15" i="66"/>
  <c r="AP15" i="66" s="1"/>
  <c r="AF15" i="66"/>
  <c r="AO15" i="66" s="1"/>
  <c r="AE15" i="66"/>
  <c r="Z15" i="26"/>
  <c r="Z16" i="62"/>
  <c r="U47" i="18"/>
  <c r="U15" i="71"/>
  <c r="AF15" i="73"/>
  <c r="AO15" i="73" s="1"/>
  <c r="AE15" i="73"/>
  <c r="W16" i="73"/>
  <c r="AG15" i="73"/>
  <c r="AP15" i="73" s="1"/>
  <c r="U13" i="67"/>
  <c r="AI15" i="17"/>
  <c r="AN15" i="17"/>
  <c r="U22" i="32"/>
  <c r="U22" i="105"/>
  <c r="AN14" i="81"/>
  <c r="AI14" i="81"/>
  <c r="X16" i="27"/>
  <c r="Y16" i="27"/>
  <c r="AR8" i="12"/>
  <c r="U41" i="83"/>
  <c r="U20" i="53"/>
  <c r="U40" i="16"/>
  <c r="AR7" i="80"/>
  <c r="U14" i="19"/>
  <c r="U41" i="55"/>
  <c r="U41" i="11"/>
  <c r="AF8" i="80"/>
  <c r="AO8" i="80" s="1"/>
  <c r="AE8" i="80"/>
  <c r="W9" i="80"/>
  <c r="AG8" i="80"/>
  <c r="AP8" i="80" s="1"/>
  <c r="W15" i="69"/>
  <c r="AG14" i="69"/>
  <c r="AP14" i="69" s="1"/>
  <c r="AF14" i="69"/>
  <c r="AO14" i="69" s="1"/>
  <c r="AE14" i="69"/>
  <c r="U50" i="48"/>
  <c r="Z16" i="17" l="1"/>
  <c r="Z15" i="77"/>
  <c r="AF15" i="77"/>
  <c r="AO15" i="77" s="1"/>
  <c r="AG15" i="77"/>
  <c r="AP15" i="77" s="1"/>
  <c r="AE15" i="77"/>
  <c r="W16" i="77"/>
  <c r="AG16" i="17"/>
  <c r="AP16" i="17" s="1"/>
  <c r="W17" i="17"/>
  <c r="AE16" i="17"/>
  <c r="AF16" i="17"/>
  <c r="AO16" i="17" s="1"/>
  <c r="U39" i="43"/>
  <c r="AN8" i="72"/>
  <c r="AI8" i="72"/>
  <c r="Y16" i="14"/>
  <c r="X16" i="14"/>
  <c r="U31" i="96"/>
  <c r="U50" i="50"/>
  <c r="AR15" i="65"/>
  <c r="U12" i="24"/>
  <c r="Y16" i="61"/>
  <c r="X16" i="61"/>
  <c r="AH16" i="65"/>
  <c r="AQ16" i="65" s="1"/>
  <c r="AN8" i="29"/>
  <c r="AI8" i="29"/>
  <c r="AG9" i="64"/>
  <c r="AP9" i="64" s="1"/>
  <c r="AF9" i="64"/>
  <c r="AO9" i="64" s="1"/>
  <c r="AE9" i="64"/>
  <c r="W10" i="64"/>
  <c r="U48" i="98"/>
  <c r="U51" i="90"/>
  <c r="U48" i="102"/>
  <c r="U31" i="45"/>
  <c r="U28" i="104"/>
  <c r="AH15" i="74"/>
  <c r="AQ15" i="74" s="1"/>
  <c r="Y16" i="66"/>
  <c r="X16" i="66"/>
  <c r="AN15" i="30"/>
  <c r="AI15" i="30"/>
  <c r="U41" i="103"/>
  <c r="U31" i="54"/>
  <c r="AI15" i="40"/>
  <c r="AN15" i="40"/>
  <c r="AN15" i="70"/>
  <c r="AI15" i="70"/>
  <c r="AR15" i="70" s="1"/>
  <c r="AR15" i="27"/>
  <c r="W9" i="76"/>
  <c r="AE8" i="76"/>
  <c r="AF8" i="76"/>
  <c r="AO8" i="76" s="1"/>
  <c r="AG8" i="76"/>
  <c r="AP8" i="76" s="1"/>
  <c r="U48" i="10"/>
  <c r="Z16" i="65"/>
  <c r="Y9" i="29"/>
  <c r="X9" i="29"/>
  <c r="Z9" i="29" s="1"/>
  <c r="U30" i="92"/>
  <c r="AH15" i="81"/>
  <c r="AQ15" i="81" s="1"/>
  <c r="U37" i="95"/>
  <c r="U15" i="97"/>
  <c r="AI8" i="21"/>
  <c r="AN8" i="21"/>
  <c r="AR8" i="60"/>
  <c r="U14" i="75"/>
  <c r="Y16" i="40"/>
  <c r="X16" i="40"/>
  <c r="Z16" i="40" s="1"/>
  <c r="Y16" i="70"/>
  <c r="X16" i="70"/>
  <c r="U31" i="100"/>
  <c r="W16" i="74"/>
  <c r="AF15" i="74"/>
  <c r="AO15" i="74" s="1"/>
  <c r="AG15" i="74"/>
  <c r="AP15" i="74" s="1"/>
  <c r="AE15" i="74"/>
  <c r="Y16" i="73"/>
  <c r="X16" i="73"/>
  <c r="Z16" i="73" s="1"/>
  <c r="U13" i="63"/>
  <c r="U17" i="47"/>
  <c r="U21" i="46"/>
  <c r="AR14" i="81"/>
  <c r="AN15" i="73"/>
  <c r="AI15" i="73"/>
  <c r="U49" i="48"/>
  <c r="Y9" i="80"/>
  <c r="X9" i="80"/>
  <c r="U40" i="55"/>
  <c r="U39" i="16"/>
  <c r="AN15" i="66"/>
  <c r="AI15" i="66"/>
  <c r="AR14" i="77"/>
  <c r="Y16" i="36"/>
  <c r="X16" i="36"/>
  <c r="U14" i="33"/>
  <c r="U42" i="49"/>
  <c r="U13" i="38"/>
  <c r="U13" i="28"/>
  <c r="Z15" i="81"/>
  <c r="AH9" i="60"/>
  <c r="AQ9" i="60" s="1"/>
  <c r="Y9" i="72"/>
  <c r="X9" i="72"/>
  <c r="U48" i="42"/>
  <c r="U41" i="41"/>
  <c r="U31" i="88"/>
  <c r="Y9" i="39"/>
  <c r="X9" i="39"/>
  <c r="Z9" i="39" s="1"/>
  <c r="AF15" i="78"/>
  <c r="AO15" i="78" s="1"/>
  <c r="W16" i="78"/>
  <c r="AG15" i="78"/>
  <c r="AP15" i="78" s="1"/>
  <c r="AE15" i="78"/>
  <c r="Y17" i="22"/>
  <c r="X17" i="22"/>
  <c r="AH16" i="27"/>
  <c r="AQ16" i="27" s="1"/>
  <c r="AN15" i="36"/>
  <c r="AI15" i="36"/>
  <c r="AI8" i="68"/>
  <c r="AN8" i="68"/>
  <c r="U21" i="101"/>
  <c r="U13" i="79"/>
  <c r="U40" i="11"/>
  <c r="AE16" i="62"/>
  <c r="AF16" i="62"/>
  <c r="AO16" i="62" s="1"/>
  <c r="W17" i="62"/>
  <c r="AG16" i="62"/>
  <c r="AP16" i="62" s="1"/>
  <c r="Y16" i="30"/>
  <c r="X16" i="30"/>
  <c r="AR15" i="17"/>
  <c r="AN14" i="69"/>
  <c r="AI14" i="69"/>
  <c r="AN8" i="80"/>
  <c r="AI8" i="80"/>
  <c r="Z16" i="27"/>
  <c r="U21" i="105"/>
  <c r="U12" i="67"/>
  <c r="U14" i="71"/>
  <c r="W9" i="34"/>
  <c r="AG8" i="34"/>
  <c r="AP8" i="34" s="1"/>
  <c r="AE8" i="34"/>
  <c r="AF8" i="34"/>
  <c r="AO8" i="34" s="1"/>
  <c r="U41" i="87"/>
  <c r="AN16" i="31"/>
  <c r="AI16" i="31"/>
  <c r="AR16" i="31" s="1"/>
  <c r="U29" i="13"/>
  <c r="U41" i="99"/>
  <c r="AH16" i="17"/>
  <c r="AQ16" i="17" s="1"/>
  <c r="U19" i="93"/>
  <c r="AF9" i="12"/>
  <c r="AO9" i="12" s="1"/>
  <c r="AG9" i="12"/>
  <c r="AP9" i="12" s="1"/>
  <c r="W10" i="12"/>
  <c r="AE9" i="12"/>
  <c r="U30" i="20"/>
  <c r="U50" i="82"/>
  <c r="AF16" i="23"/>
  <c r="AO16" i="23" s="1"/>
  <c r="AG16" i="23"/>
  <c r="AP16" i="23" s="1"/>
  <c r="AE16" i="23"/>
  <c r="W17" i="23"/>
  <c r="AI8" i="25"/>
  <c r="AN8" i="25"/>
  <c r="U16" i="89"/>
  <c r="Y16" i="37"/>
  <c r="X16" i="37"/>
  <c r="Z9" i="60"/>
  <c r="Y9" i="21"/>
  <c r="X9" i="21"/>
  <c r="Z9" i="21" s="1"/>
  <c r="AH15" i="77"/>
  <c r="AQ15" i="77" s="1"/>
  <c r="U50" i="85"/>
  <c r="U20" i="52"/>
  <c r="U30" i="84"/>
  <c r="AN8" i="39"/>
  <c r="AI8" i="39"/>
  <c r="U28" i="44"/>
  <c r="AN16" i="22"/>
  <c r="AI16" i="22"/>
  <c r="U21" i="32"/>
  <c r="U46" i="18"/>
  <c r="AN15" i="14"/>
  <c r="AI15" i="14"/>
  <c r="U11" i="2"/>
  <c r="Y15" i="69"/>
  <c r="X15" i="69"/>
  <c r="U40" i="83"/>
  <c r="W16" i="26"/>
  <c r="AF15" i="26"/>
  <c r="AO15" i="26" s="1"/>
  <c r="AE15" i="26"/>
  <c r="AG15" i="26"/>
  <c r="AP15" i="26" s="1"/>
  <c r="U19" i="15"/>
  <c r="Y17" i="31"/>
  <c r="X17" i="31"/>
  <c r="Z17" i="31" s="1"/>
  <c r="U13" i="19"/>
  <c r="U19" i="53"/>
  <c r="U12" i="59"/>
  <c r="U20" i="86"/>
  <c r="Y9" i="68"/>
  <c r="X9" i="68"/>
  <c r="AN15" i="61"/>
  <c r="AI15" i="61"/>
  <c r="U30" i="51"/>
  <c r="Y9" i="25"/>
  <c r="X9" i="25"/>
  <c r="Z9" i="25" s="1"/>
  <c r="U49" i="94"/>
  <c r="AN15" i="37"/>
  <c r="AI15" i="37"/>
  <c r="U50" i="35"/>
  <c r="U49" i="35" s="1"/>
  <c r="U40" i="91"/>
  <c r="AR14" i="74"/>
  <c r="Z17" i="22" l="1"/>
  <c r="Z16" i="36"/>
  <c r="Z15" i="69"/>
  <c r="Z16" i="70"/>
  <c r="AE16" i="70" s="1"/>
  <c r="Z16" i="66"/>
  <c r="W17" i="66" s="1"/>
  <c r="Z9" i="80"/>
  <c r="W10" i="80" s="1"/>
  <c r="Z9" i="68"/>
  <c r="W10" i="68" s="1"/>
  <c r="AE17" i="22"/>
  <c r="AF17" i="22"/>
  <c r="AO17" i="22" s="1"/>
  <c r="W18" i="22"/>
  <c r="AG17" i="22"/>
  <c r="AP17" i="22" s="1"/>
  <c r="AG16" i="66"/>
  <c r="AP16" i="66" s="1"/>
  <c r="AG15" i="69"/>
  <c r="AP15" i="69" s="1"/>
  <c r="AF15" i="69"/>
  <c r="AO15" i="69" s="1"/>
  <c r="AE15" i="69"/>
  <c r="W16" i="69"/>
  <c r="AG16" i="70"/>
  <c r="AP16" i="70" s="1"/>
  <c r="AF16" i="70"/>
  <c r="AO16" i="70" s="1"/>
  <c r="AG9" i="80"/>
  <c r="AP9" i="80" s="1"/>
  <c r="AF9" i="80"/>
  <c r="AO9" i="80" s="1"/>
  <c r="W10" i="29"/>
  <c r="AG9" i="29"/>
  <c r="AP9" i="29" s="1"/>
  <c r="AE9" i="29"/>
  <c r="AF9" i="29"/>
  <c r="AO9" i="29" s="1"/>
  <c r="AF9" i="68"/>
  <c r="AO9" i="68" s="1"/>
  <c r="AE9" i="68"/>
  <c r="AG9" i="25"/>
  <c r="AP9" i="25" s="1"/>
  <c r="W10" i="25"/>
  <c r="AE9" i="25"/>
  <c r="AF9" i="25"/>
  <c r="AO9" i="25" s="1"/>
  <c r="U12" i="63"/>
  <c r="U30" i="45"/>
  <c r="AH9" i="25"/>
  <c r="AQ9" i="25" s="1"/>
  <c r="AH17" i="31"/>
  <c r="AQ17" i="31" s="1"/>
  <c r="AN15" i="26"/>
  <c r="AI15" i="26"/>
  <c r="AH9" i="21"/>
  <c r="AQ9" i="21" s="1"/>
  <c r="AN16" i="23"/>
  <c r="AI16" i="23"/>
  <c r="U29" i="20"/>
  <c r="U18" i="93"/>
  <c r="U28" i="13"/>
  <c r="AN8" i="34"/>
  <c r="AI8" i="34"/>
  <c r="U11" i="67"/>
  <c r="AR14" i="69"/>
  <c r="U39" i="11"/>
  <c r="AR8" i="68"/>
  <c r="AH9" i="39"/>
  <c r="AQ9" i="39" s="1"/>
  <c r="U40" i="41"/>
  <c r="AH16" i="36"/>
  <c r="AQ16" i="36" s="1"/>
  <c r="U13" i="75"/>
  <c r="U14" i="97"/>
  <c r="U29" i="92"/>
  <c r="U47" i="10"/>
  <c r="U30" i="54"/>
  <c r="AR8" i="29"/>
  <c r="U49" i="50"/>
  <c r="AR8" i="72"/>
  <c r="Y17" i="17"/>
  <c r="X17" i="17"/>
  <c r="Z17" i="17" s="1"/>
  <c r="U48" i="35"/>
  <c r="U19" i="52"/>
  <c r="AE9" i="39"/>
  <c r="W10" i="39"/>
  <c r="AF9" i="39"/>
  <c r="AO9" i="39" s="1"/>
  <c r="AG9" i="39"/>
  <c r="AP9" i="39" s="1"/>
  <c r="AR15" i="37"/>
  <c r="Y16" i="26"/>
  <c r="X16" i="26"/>
  <c r="AR8" i="39"/>
  <c r="U15" i="89"/>
  <c r="Y10" i="12"/>
  <c r="X10" i="12"/>
  <c r="Y9" i="34"/>
  <c r="X9" i="34"/>
  <c r="U20" i="105"/>
  <c r="Y17" i="62"/>
  <c r="X17" i="62"/>
  <c r="U12" i="79"/>
  <c r="AN15" i="78"/>
  <c r="AI15" i="78"/>
  <c r="U47" i="42"/>
  <c r="U38" i="16"/>
  <c r="AH16" i="73"/>
  <c r="AQ16" i="73" s="1"/>
  <c r="Y16" i="74"/>
  <c r="X16" i="74"/>
  <c r="AH16" i="40"/>
  <c r="AQ16" i="40" s="1"/>
  <c r="U36" i="95"/>
  <c r="U35" i="95" s="1"/>
  <c r="U40" i="103"/>
  <c r="Y10" i="64"/>
  <c r="X10" i="64"/>
  <c r="U11" i="24"/>
  <c r="U30" i="96"/>
  <c r="Y16" i="77"/>
  <c r="X16" i="77"/>
  <c r="Z16" i="77" s="1"/>
  <c r="AH9" i="68"/>
  <c r="AQ9" i="68" s="1"/>
  <c r="U27" i="44"/>
  <c r="AF16" i="36"/>
  <c r="AO16" i="36" s="1"/>
  <c r="AE16" i="36"/>
  <c r="AG16" i="36"/>
  <c r="AP16" i="36" s="1"/>
  <c r="W17" i="36"/>
  <c r="AH9" i="29"/>
  <c r="AQ9" i="29" s="1"/>
  <c r="U47" i="98"/>
  <c r="U49" i="85"/>
  <c r="W10" i="60"/>
  <c r="AG9" i="60"/>
  <c r="AP9" i="60" s="1"/>
  <c r="AE9" i="60"/>
  <c r="AF9" i="60"/>
  <c r="AO9" i="60" s="1"/>
  <c r="AG16" i="27"/>
  <c r="AP16" i="27" s="1"/>
  <c r="AE16" i="27"/>
  <c r="AF16" i="27"/>
  <c r="AO16" i="27" s="1"/>
  <c r="W17" i="27"/>
  <c r="AH9" i="72"/>
  <c r="AQ9" i="72" s="1"/>
  <c r="AF15" i="81"/>
  <c r="AO15" i="81" s="1"/>
  <c r="AE15" i="81"/>
  <c r="W16" i="81"/>
  <c r="AG15" i="81"/>
  <c r="AP15" i="81" s="1"/>
  <c r="U41" i="49"/>
  <c r="U48" i="48"/>
  <c r="U20" i="46"/>
  <c r="AE16" i="73"/>
  <c r="W17" i="73"/>
  <c r="AF16" i="73"/>
  <c r="AO16" i="73" s="1"/>
  <c r="AG16" i="73"/>
  <c r="AP16" i="73" s="1"/>
  <c r="W17" i="40"/>
  <c r="AE16" i="40"/>
  <c r="AF16" i="40"/>
  <c r="AO16" i="40" s="1"/>
  <c r="AG16" i="40"/>
  <c r="AP16" i="40" s="1"/>
  <c r="AN8" i="76"/>
  <c r="AI8" i="76"/>
  <c r="AR15" i="30"/>
  <c r="U47" i="102"/>
  <c r="AN9" i="64"/>
  <c r="AI9" i="64"/>
  <c r="AH16" i="14"/>
  <c r="AQ16" i="14" s="1"/>
  <c r="U38" i="43"/>
  <c r="AI15" i="77"/>
  <c r="AN15" i="77"/>
  <c r="W18" i="31"/>
  <c r="AG17" i="31"/>
  <c r="AP17" i="31" s="1"/>
  <c r="AF17" i="31"/>
  <c r="AO17" i="31" s="1"/>
  <c r="AE17" i="31"/>
  <c r="W10" i="21"/>
  <c r="AF9" i="21"/>
  <c r="AO9" i="21" s="1"/>
  <c r="AE9" i="21"/>
  <c r="AG9" i="21"/>
  <c r="AP9" i="21" s="1"/>
  <c r="AI9" i="12"/>
  <c r="AN9" i="12"/>
  <c r="AR15" i="36"/>
  <c r="U12" i="38"/>
  <c r="U18" i="53"/>
  <c r="U10" i="2"/>
  <c r="U20" i="32"/>
  <c r="U29" i="51"/>
  <c r="U18" i="15"/>
  <c r="U39" i="83"/>
  <c r="AR15" i="14"/>
  <c r="AR16" i="22"/>
  <c r="AH16" i="37"/>
  <c r="AQ16" i="37" s="1"/>
  <c r="AR8" i="25"/>
  <c r="U49" i="82"/>
  <c r="U40" i="99"/>
  <c r="U40" i="87"/>
  <c r="U13" i="71"/>
  <c r="AR8" i="80"/>
  <c r="AH16" i="30"/>
  <c r="AQ16" i="30" s="1"/>
  <c r="AN16" i="62"/>
  <c r="AI16" i="62"/>
  <c r="U20" i="101"/>
  <c r="Y16" i="78"/>
  <c r="X16" i="78"/>
  <c r="U30" i="88"/>
  <c r="Z9" i="72"/>
  <c r="U39" i="55"/>
  <c r="AR15" i="73"/>
  <c r="U30" i="100"/>
  <c r="AR8" i="21"/>
  <c r="AF16" i="65"/>
  <c r="AO16" i="65" s="1"/>
  <c r="AG16" i="65"/>
  <c r="AP16" i="65" s="1"/>
  <c r="AE16" i="65"/>
  <c r="W17" i="65"/>
  <c r="Y9" i="76"/>
  <c r="X9" i="76"/>
  <c r="AR15" i="40"/>
  <c r="AH16" i="61"/>
  <c r="AQ16" i="61" s="1"/>
  <c r="Z16" i="14"/>
  <c r="U11" i="59"/>
  <c r="U45" i="18"/>
  <c r="U39" i="91"/>
  <c r="U48" i="94"/>
  <c r="AR15" i="61"/>
  <c r="U19" i="86"/>
  <c r="U12" i="19"/>
  <c r="AH15" i="69"/>
  <c r="AQ15" i="69" s="1"/>
  <c r="U29" i="84"/>
  <c r="U28" i="84" s="1"/>
  <c r="Z16" i="37"/>
  <c r="Y17" i="23"/>
  <c r="X17" i="23"/>
  <c r="Z17" i="23" s="1"/>
  <c r="Z16" i="30"/>
  <c r="AH17" i="22"/>
  <c r="AQ17" i="22" s="1"/>
  <c r="U12" i="28"/>
  <c r="U13" i="33"/>
  <c r="AR15" i="66"/>
  <c r="AH9" i="80"/>
  <c r="AQ9" i="80" s="1"/>
  <c r="U16" i="47"/>
  <c r="AI15" i="74"/>
  <c r="AN15" i="74"/>
  <c r="AH16" i="70"/>
  <c r="AQ16" i="70" s="1"/>
  <c r="AH16" i="66"/>
  <c r="AQ16" i="66" s="1"/>
  <c r="U27" i="104"/>
  <c r="U50" i="90"/>
  <c r="Z16" i="61"/>
  <c r="AN16" i="17"/>
  <c r="AI16" i="17"/>
  <c r="Z17" i="62" l="1"/>
  <c r="Z9" i="76"/>
  <c r="Z16" i="78"/>
  <c r="W17" i="78" s="1"/>
  <c r="W17" i="70"/>
  <c r="AE16" i="66"/>
  <c r="AE9" i="80"/>
  <c r="AF16" i="66"/>
  <c r="AO16" i="66" s="1"/>
  <c r="Z16" i="26"/>
  <c r="AG9" i="68"/>
  <c r="AP9" i="68" s="1"/>
  <c r="AG16" i="26"/>
  <c r="AP16" i="26" s="1"/>
  <c r="AF16" i="26"/>
  <c r="AO16" i="26" s="1"/>
  <c r="W17" i="26"/>
  <c r="AE16" i="26"/>
  <c r="W18" i="62"/>
  <c r="AF17" i="62"/>
  <c r="AO17" i="62" s="1"/>
  <c r="AE17" i="62"/>
  <c r="AG17" i="62"/>
  <c r="AP17" i="62" s="1"/>
  <c r="W10" i="76"/>
  <c r="AG9" i="76"/>
  <c r="AP9" i="76" s="1"/>
  <c r="AF9" i="76"/>
  <c r="AO9" i="76" s="1"/>
  <c r="AE9" i="76"/>
  <c r="AG16" i="78"/>
  <c r="AP16" i="78" s="1"/>
  <c r="AF16" i="78"/>
  <c r="AO16" i="78" s="1"/>
  <c r="AE16" i="78"/>
  <c r="AE16" i="14"/>
  <c r="W17" i="14"/>
  <c r="AF16" i="14"/>
  <c r="AO16" i="14" s="1"/>
  <c r="AG16" i="14"/>
  <c r="AP16" i="14" s="1"/>
  <c r="AI17" i="31"/>
  <c r="AN17" i="31"/>
  <c r="Y17" i="73"/>
  <c r="X17" i="73"/>
  <c r="Z17" i="73" s="1"/>
  <c r="U48" i="85"/>
  <c r="Y17" i="36"/>
  <c r="X17" i="36"/>
  <c r="U19" i="105"/>
  <c r="Y10" i="39"/>
  <c r="X10" i="39"/>
  <c r="AH17" i="17"/>
  <c r="AQ17" i="17" s="1"/>
  <c r="U48" i="50"/>
  <c r="U46" i="10"/>
  <c r="U12" i="75"/>
  <c r="AR16" i="23"/>
  <c r="Y10" i="25"/>
  <c r="X10" i="25"/>
  <c r="Y16" i="69"/>
  <c r="X16" i="69"/>
  <c r="W17" i="30"/>
  <c r="AE16" i="30"/>
  <c r="AF16" i="30"/>
  <c r="AO16" i="30" s="1"/>
  <c r="AG16" i="30"/>
  <c r="AP16" i="30" s="1"/>
  <c r="U18" i="86"/>
  <c r="U38" i="91"/>
  <c r="U38" i="55"/>
  <c r="U39" i="87"/>
  <c r="U28" i="51"/>
  <c r="U17" i="53"/>
  <c r="AR9" i="12"/>
  <c r="U37" i="43"/>
  <c r="U46" i="102"/>
  <c r="AN16" i="73"/>
  <c r="AI16" i="73"/>
  <c r="U40" i="49"/>
  <c r="U29" i="96"/>
  <c r="AH16" i="74"/>
  <c r="AQ16" i="74" s="1"/>
  <c r="U37" i="16"/>
  <c r="U11" i="79"/>
  <c r="AH9" i="34"/>
  <c r="AQ9" i="34" s="1"/>
  <c r="AN9" i="39"/>
  <c r="AI9" i="39"/>
  <c r="AE17" i="17"/>
  <c r="AF17" i="17"/>
  <c r="AO17" i="17" s="1"/>
  <c r="AG17" i="17"/>
  <c r="AP17" i="17" s="1"/>
  <c r="W18" i="17"/>
  <c r="U27" i="13"/>
  <c r="U29" i="45"/>
  <c r="AI9" i="29"/>
  <c r="AN9" i="29"/>
  <c r="AN15" i="69"/>
  <c r="AI15" i="69"/>
  <c r="U27" i="84"/>
  <c r="U12" i="33"/>
  <c r="AH17" i="23"/>
  <c r="AQ17" i="23" s="1"/>
  <c r="Y17" i="65"/>
  <c r="X17" i="65"/>
  <c r="W10" i="72"/>
  <c r="AG9" i="72"/>
  <c r="AP9" i="72" s="1"/>
  <c r="AF9" i="72"/>
  <c r="AO9" i="72" s="1"/>
  <c r="AE9" i="72"/>
  <c r="AN16" i="40"/>
  <c r="AI16" i="40"/>
  <c r="AN9" i="60"/>
  <c r="AI9" i="60"/>
  <c r="U46" i="98"/>
  <c r="AN16" i="36"/>
  <c r="AI16" i="36"/>
  <c r="U39" i="103"/>
  <c r="Z16" i="74"/>
  <c r="AH17" i="62"/>
  <c r="AQ17" i="62" s="1"/>
  <c r="Z9" i="34"/>
  <c r="U14" i="89"/>
  <c r="U28" i="92"/>
  <c r="AN9" i="68"/>
  <c r="AI9" i="68"/>
  <c r="U44" i="18"/>
  <c r="AI16" i="65"/>
  <c r="AN16" i="65"/>
  <c r="U29" i="100"/>
  <c r="U19" i="101"/>
  <c r="U39" i="99"/>
  <c r="U38" i="83"/>
  <c r="U19" i="32"/>
  <c r="U11" i="38"/>
  <c r="AI9" i="21"/>
  <c r="AN9" i="21"/>
  <c r="Y18" i="31"/>
  <c r="X18" i="31"/>
  <c r="Y17" i="40"/>
  <c r="X17" i="40"/>
  <c r="U19" i="46"/>
  <c r="Y16" i="81"/>
  <c r="X16" i="81"/>
  <c r="Y17" i="27"/>
  <c r="X17" i="27"/>
  <c r="AH16" i="77"/>
  <c r="AQ16" i="77" s="1"/>
  <c r="U10" i="24"/>
  <c r="U46" i="42"/>
  <c r="U18" i="52"/>
  <c r="U10" i="67"/>
  <c r="U17" i="93"/>
  <c r="U11" i="63"/>
  <c r="Y10" i="29"/>
  <c r="X10" i="29"/>
  <c r="Y18" i="22"/>
  <c r="X18" i="22"/>
  <c r="Z18" i="22" s="1"/>
  <c r="W17" i="61"/>
  <c r="AF16" i="61"/>
  <c r="AO16" i="61" s="1"/>
  <c r="AG16" i="61"/>
  <c r="AP16" i="61" s="1"/>
  <c r="AE16" i="61"/>
  <c r="U15" i="47"/>
  <c r="AR9" i="64"/>
  <c r="AR8" i="76"/>
  <c r="AN15" i="81"/>
  <c r="AI15" i="81"/>
  <c r="Y10" i="60"/>
  <c r="X10" i="60"/>
  <c r="AF16" i="77"/>
  <c r="AO16" i="77" s="1"/>
  <c r="AG16" i="77"/>
  <c r="AP16" i="77" s="1"/>
  <c r="AE16" i="77"/>
  <c r="W17" i="77"/>
  <c r="AH10" i="64"/>
  <c r="AQ10" i="64" s="1"/>
  <c r="U34" i="95"/>
  <c r="AR15" i="78"/>
  <c r="AH10" i="12"/>
  <c r="AQ10" i="12" s="1"/>
  <c r="U29" i="54"/>
  <c r="U13" i="97"/>
  <c r="U39" i="41"/>
  <c r="AR8" i="34"/>
  <c r="Y10" i="68"/>
  <c r="X10" i="68"/>
  <c r="Y10" i="80"/>
  <c r="X10" i="80"/>
  <c r="Y17" i="70"/>
  <c r="X17" i="70"/>
  <c r="Y17" i="66"/>
  <c r="X17" i="66"/>
  <c r="Z17" i="66" s="1"/>
  <c r="U49" i="90"/>
  <c r="AG17" i="23"/>
  <c r="AP17" i="23" s="1"/>
  <c r="AF17" i="23"/>
  <c r="AO17" i="23" s="1"/>
  <c r="W18" i="23"/>
  <c r="AE17" i="23"/>
  <c r="U11" i="28"/>
  <c r="U29" i="88"/>
  <c r="AR16" i="62"/>
  <c r="AR16" i="17"/>
  <c r="U26" i="104"/>
  <c r="AR15" i="74"/>
  <c r="AE16" i="37"/>
  <c r="AG16" i="37"/>
  <c r="AP16" i="37" s="1"/>
  <c r="W17" i="37"/>
  <c r="AF16" i="37"/>
  <c r="AO16" i="37" s="1"/>
  <c r="U11" i="19"/>
  <c r="U47" i="94"/>
  <c r="U10" i="59"/>
  <c r="AH9" i="76"/>
  <c r="AQ9" i="76" s="1"/>
  <c r="AH16" i="78"/>
  <c r="AQ16" i="78" s="1"/>
  <c r="U12" i="71"/>
  <c r="U48" i="82"/>
  <c r="U17" i="15"/>
  <c r="U9" i="2"/>
  <c r="Y10" i="21"/>
  <c r="Z10" i="21" s="1"/>
  <c r="X10" i="21"/>
  <c r="AR15" i="77"/>
  <c r="U47" i="48"/>
  <c r="AI16" i="27"/>
  <c r="AN16" i="27"/>
  <c r="U26" i="44"/>
  <c r="Z10" i="64"/>
  <c r="Z10" i="12"/>
  <c r="AH16" i="26"/>
  <c r="AQ16" i="26" s="1"/>
  <c r="U47" i="35"/>
  <c r="U38" i="11"/>
  <c r="U37" i="11" s="1"/>
  <c r="U28" i="20"/>
  <c r="AR15" i="26"/>
  <c r="AN9" i="25"/>
  <c r="AI9" i="25"/>
  <c r="AN9" i="80"/>
  <c r="AI9" i="80"/>
  <c r="AN16" i="70"/>
  <c r="AI16" i="70"/>
  <c r="AN16" i="66"/>
  <c r="AI16" i="66"/>
  <c r="AN17" i="22"/>
  <c r="AI17" i="22"/>
  <c r="Z10" i="80" l="1"/>
  <c r="AF10" i="80" s="1"/>
  <c r="AO10" i="80" s="1"/>
  <c r="AG10" i="80"/>
  <c r="AP10" i="80" s="1"/>
  <c r="AE10" i="80"/>
  <c r="W11" i="80"/>
  <c r="AF10" i="21"/>
  <c r="AO10" i="21" s="1"/>
  <c r="AE10" i="21"/>
  <c r="AG10" i="21"/>
  <c r="AP10" i="21" s="1"/>
  <c r="W11" i="21"/>
  <c r="W18" i="66"/>
  <c r="AG17" i="66"/>
  <c r="AP17" i="66" s="1"/>
  <c r="AF17" i="66"/>
  <c r="AO17" i="66" s="1"/>
  <c r="AE17" i="66"/>
  <c r="AF10" i="12"/>
  <c r="AO10" i="12" s="1"/>
  <c r="AG10" i="12"/>
  <c r="AP10" i="12" s="1"/>
  <c r="W11" i="12"/>
  <c r="AE10" i="12"/>
  <c r="U47" i="82"/>
  <c r="AN17" i="23"/>
  <c r="AI17" i="23"/>
  <c r="U14" i="47"/>
  <c r="U10" i="63"/>
  <c r="AH18" i="31"/>
  <c r="AQ18" i="31" s="1"/>
  <c r="U38" i="99"/>
  <c r="AR16" i="65"/>
  <c r="U27" i="92"/>
  <c r="U45" i="98"/>
  <c r="AR15" i="69"/>
  <c r="AR9" i="39"/>
  <c r="U28" i="96"/>
  <c r="U45" i="102"/>
  <c r="U37" i="55"/>
  <c r="AH10" i="25"/>
  <c r="AQ10" i="25" s="1"/>
  <c r="U11" i="75"/>
  <c r="AH17" i="36"/>
  <c r="AQ17" i="36" s="1"/>
  <c r="U10" i="19"/>
  <c r="Y18" i="23"/>
  <c r="X18" i="23"/>
  <c r="Z18" i="23" s="1"/>
  <c r="U28" i="54"/>
  <c r="U33" i="95"/>
  <c r="AN16" i="61"/>
  <c r="AI16" i="61"/>
  <c r="AH17" i="27"/>
  <c r="AQ17" i="27" s="1"/>
  <c r="Z18" i="31"/>
  <c r="AR9" i="60"/>
  <c r="U26" i="13"/>
  <c r="AN16" i="30"/>
  <c r="AI16" i="30"/>
  <c r="Z10" i="25"/>
  <c r="AH10" i="39"/>
  <c r="AQ10" i="39" s="1"/>
  <c r="Z17" i="36"/>
  <c r="AI16" i="14"/>
  <c r="AN16" i="14"/>
  <c r="Y18" i="62"/>
  <c r="Z18" i="62" s="1"/>
  <c r="X18" i="62"/>
  <c r="AH10" i="80"/>
  <c r="AQ10" i="80" s="1"/>
  <c r="W19" i="22"/>
  <c r="AF18" i="22"/>
  <c r="AO18" i="22" s="1"/>
  <c r="AE18" i="22"/>
  <c r="AG18" i="22"/>
  <c r="AP18" i="22" s="1"/>
  <c r="U17" i="52"/>
  <c r="U10" i="38"/>
  <c r="W17" i="74"/>
  <c r="AF16" i="74"/>
  <c r="AO16" i="74" s="1"/>
  <c r="AG16" i="74"/>
  <c r="AP16" i="74" s="1"/>
  <c r="AE16" i="74"/>
  <c r="U10" i="79"/>
  <c r="U16" i="53"/>
  <c r="W18" i="73"/>
  <c r="AE17" i="73"/>
  <c r="AF17" i="73"/>
  <c r="AO17" i="73" s="1"/>
  <c r="AG17" i="73"/>
  <c r="AP17" i="73" s="1"/>
  <c r="U11" i="71"/>
  <c r="AH10" i="60"/>
  <c r="AQ10" i="60" s="1"/>
  <c r="AH10" i="29"/>
  <c r="AQ10" i="29" s="1"/>
  <c r="U16" i="93"/>
  <c r="U45" i="42"/>
  <c r="Z17" i="27"/>
  <c r="U18" i="46"/>
  <c r="U18" i="32"/>
  <c r="U18" i="101"/>
  <c r="U43" i="18"/>
  <c r="U13" i="89"/>
  <c r="U38" i="103"/>
  <c r="Y10" i="72"/>
  <c r="X10" i="72"/>
  <c r="Z10" i="72" s="1"/>
  <c r="Y18" i="17"/>
  <c r="X18" i="17"/>
  <c r="U36" i="16"/>
  <c r="U39" i="49"/>
  <c r="U36" i="43"/>
  <c r="U27" i="51"/>
  <c r="U37" i="91"/>
  <c r="Y17" i="30"/>
  <c r="X17" i="30"/>
  <c r="U45" i="10"/>
  <c r="Z10" i="39"/>
  <c r="X17" i="78"/>
  <c r="Y17" i="78"/>
  <c r="Z17" i="78"/>
  <c r="AN16" i="26"/>
  <c r="AI16" i="26"/>
  <c r="AR16" i="66"/>
  <c r="AH17" i="66"/>
  <c r="AQ17" i="66" s="1"/>
  <c r="AI9" i="76"/>
  <c r="AN9" i="76"/>
  <c r="U36" i="11"/>
  <c r="AR16" i="70"/>
  <c r="U8" i="2"/>
  <c r="U46" i="35"/>
  <c r="U25" i="44"/>
  <c r="U9" i="59"/>
  <c r="Y17" i="37"/>
  <c r="X17" i="37"/>
  <c r="U25" i="104"/>
  <c r="U24" i="104" s="1"/>
  <c r="U28" i="88"/>
  <c r="AH17" i="70"/>
  <c r="AQ17" i="70" s="1"/>
  <c r="AH10" i="68"/>
  <c r="AQ10" i="68" s="1"/>
  <c r="U38" i="41"/>
  <c r="Z10" i="60"/>
  <c r="Z10" i="29"/>
  <c r="AH17" i="40"/>
  <c r="AQ17" i="40" s="1"/>
  <c r="AR9" i="68"/>
  <c r="AG9" i="34"/>
  <c r="AP9" i="34" s="1"/>
  <c r="AE9" i="34"/>
  <c r="AF9" i="34"/>
  <c r="AO9" i="34" s="1"/>
  <c r="W10" i="34"/>
  <c r="AR16" i="36"/>
  <c r="AR16" i="40"/>
  <c r="AH17" i="65"/>
  <c r="AQ17" i="65" s="1"/>
  <c r="U11" i="33"/>
  <c r="AR9" i="29"/>
  <c r="AR16" i="73"/>
  <c r="AH16" i="69"/>
  <c r="AQ16" i="69" s="1"/>
  <c r="AR17" i="31"/>
  <c r="AN16" i="78"/>
  <c r="AI16" i="78"/>
  <c r="Y10" i="76"/>
  <c r="X10" i="76"/>
  <c r="Y17" i="26"/>
  <c r="X17" i="26"/>
  <c r="Z17" i="26" s="1"/>
  <c r="AR9" i="25"/>
  <c r="Y17" i="14"/>
  <c r="X17" i="14"/>
  <c r="AG10" i="64"/>
  <c r="AP10" i="64" s="1"/>
  <c r="AF10" i="64"/>
  <c r="AO10" i="64" s="1"/>
  <c r="AE10" i="64"/>
  <c r="W11" i="64"/>
  <c r="AR17" i="22"/>
  <c r="AR9" i="80"/>
  <c r="AH10" i="21"/>
  <c r="AQ10" i="21" s="1"/>
  <c r="U16" i="15"/>
  <c r="Z17" i="70"/>
  <c r="Z10" i="68"/>
  <c r="Y17" i="77"/>
  <c r="X17" i="77"/>
  <c r="Z17" i="77" s="1"/>
  <c r="Y17" i="61"/>
  <c r="X17" i="61"/>
  <c r="Z17" i="61" s="1"/>
  <c r="U9" i="67"/>
  <c r="U9" i="24"/>
  <c r="AH16" i="81"/>
  <c r="AQ16" i="81" s="1"/>
  <c r="Z17" i="40"/>
  <c r="AR9" i="21"/>
  <c r="U37" i="83"/>
  <c r="U28" i="100"/>
  <c r="Z17" i="65"/>
  <c r="U38" i="87"/>
  <c r="U17" i="86"/>
  <c r="Z16" i="69"/>
  <c r="U47" i="50"/>
  <c r="U47" i="85"/>
  <c r="U46" i="48"/>
  <c r="U45" i="48" s="1"/>
  <c r="U27" i="20"/>
  <c r="AR16" i="27"/>
  <c r="U46" i="94"/>
  <c r="AN16" i="37"/>
  <c r="AI16" i="37"/>
  <c r="U10" i="28"/>
  <c r="U48" i="90"/>
  <c r="U12" i="97"/>
  <c r="AN16" i="77"/>
  <c r="AI16" i="77"/>
  <c r="AR15" i="81"/>
  <c r="AH18" i="22"/>
  <c r="AQ18" i="22" s="1"/>
  <c r="Z16" i="81"/>
  <c r="AN9" i="72"/>
  <c r="AI9" i="72"/>
  <c r="U26" i="84"/>
  <c r="U28" i="45"/>
  <c r="AN17" i="17"/>
  <c r="AI17" i="17"/>
  <c r="U18" i="105"/>
  <c r="AH17" i="73"/>
  <c r="AQ17" i="73" s="1"/>
  <c r="AN17" i="62"/>
  <c r="AI17" i="62"/>
  <c r="W18" i="26" l="1"/>
  <c r="AG17" i="26"/>
  <c r="AP17" i="26" s="1"/>
  <c r="AF17" i="26"/>
  <c r="AO17" i="26" s="1"/>
  <c r="AE17" i="26"/>
  <c r="AR16" i="77"/>
  <c r="AE17" i="61"/>
  <c r="W18" i="61"/>
  <c r="AG17" i="61"/>
  <c r="AP17" i="61" s="1"/>
  <c r="AF17" i="61"/>
  <c r="AO17" i="61" s="1"/>
  <c r="AR16" i="78"/>
  <c r="U7" i="2"/>
  <c r="U44" i="10"/>
  <c r="U15" i="53"/>
  <c r="AI18" i="22"/>
  <c r="AN18" i="22"/>
  <c r="W19" i="23"/>
  <c r="AE18" i="23"/>
  <c r="AF18" i="23"/>
  <c r="AO18" i="23" s="1"/>
  <c r="AG18" i="23"/>
  <c r="AP18" i="23" s="1"/>
  <c r="U46" i="85"/>
  <c r="AH17" i="14"/>
  <c r="AQ17" i="14" s="1"/>
  <c r="U23" i="104"/>
  <c r="W18" i="78"/>
  <c r="AG17" i="78"/>
  <c r="AP17" i="78" s="1"/>
  <c r="AF17" i="78"/>
  <c r="AO17" i="78" s="1"/>
  <c r="AE17" i="78"/>
  <c r="AH17" i="30"/>
  <c r="AQ17" i="30" s="1"/>
  <c r="U26" i="51"/>
  <c r="U35" i="16"/>
  <c r="U42" i="18"/>
  <c r="U41" i="18" s="1"/>
  <c r="U17" i="46"/>
  <c r="AE10" i="25"/>
  <c r="AF10" i="25"/>
  <c r="AO10" i="25" s="1"/>
  <c r="W11" i="25"/>
  <c r="AG10" i="25"/>
  <c r="AP10" i="25" s="1"/>
  <c r="U10" i="75"/>
  <c r="U44" i="102"/>
  <c r="U9" i="63"/>
  <c r="U46" i="82"/>
  <c r="AG17" i="70"/>
  <c r="AP17" i="70" s="1"/>
  <c r="AF17" i="70"/>
  <c r="AO17" i="70" s="1"/>
  <c r="W18" i="70"/>
  <c r="AE17" i="70"/>
  <c r="AN10" i="21"/>
  <c r="AI10" i="21"/>
  <c r="U27" i="45"/>
  <c r="AR16" i="37"/>
  <c r="U37" i="87"/>
  <c r="U8" i="24"/>
  <c r="AH17" i="77"/>
  <c r="AQ17" i="77" s="1"/>
  <c r="U15" i="15"/>
  <c r="Z17" i="14"/>
  <c r="AN9" i="34"/>
  <c r="AI9" i="34"/>
  <c r="AF10" i="29"/>
  <c r="AO10" i="29" s="1"/>
  <c r="AG10" i="29"/>
  <c r="AP10" i="29" s="1"/>
  <c r="W11" i="29"/>
  <c r="AE10" i="29"/>
  <c r="AH17" i="37"/>
  <c r="AQ17" i="37" s="1"/>
  <c r="U24" i="44"/>
  <c r="Z17" i="30"/>
  <c r="AH18" i="17"/>
  <c r="AQ18" i="17" s="1"/>
  <c r="AE17" i="27"/>
  <c r="AG17" i="27"/>
  <c r="AP17" i="27" s="1"/>
  <c r="AF17" i="27"/>
  <c r="AO17" i="27" s="1"/>
  <c r="W18" i="27"/>
  <c r="U9" i="79"/>
  <c r="U9" i="38"/>
  <c r="Y19" i="22"/>
  <c r="X19" i="22"/>
  <c r="AR16" i="30"/>
  <c r="AF18" i="31"/>
  <c r="AO18" i="31" s="1"/>
  <c r="AE18" i="31"/>
  <c r="AG18" i="31"/>
  <c r="AP18" i="31" s="1"/>
  <c r="W19" i="31"/>
  <c r="U32" i="95"/>
  <c r="AI10" i="12"/>
  <c r="AN10" i="12"/>
  <c r="Y11" i="80"/>
  <c r="X11" i="80"/>
  <c r="U16" i="86"/>
  <c r="Y10" i="34"/>
  <c r="X10" i="34"/>
  <c r="AR9" i="76"/>
  <c r="AN17" i="66"/>
  <c r="AI17" i="66"/>
  <c r="AR17" i="66" s="1"/>
  <c r="W17" i="81"/>
  <c r="AG16" i="81"/>
  <c r="AP16" i="81" s="1"/>
  <c r="AF16" i="81"/>
  <c r="AO16" i="81" s="1"/>
  <c r="AE16" i="81"/>
  <c r="U9" i="28"/>
  <c r="U46" i="50"/>
  <c r="AF17" i="65"/>
  <c r="AO17" i="65" s="1"/>
  <c r="AE17" i="65"/>
  <c r="AG17" i="65"/>
  <c r="AP17" i="65" s="1"/>
  <c r="W18" i="65"/>
  <c r="AG17" i="77"/>
  <c r="AP17" i="77" s="1"/>
  <c r="AE17" i="77"/>
  <c r="AF17" i="77"/>
  <c r="AO17" i="77" s="1"/>
  <c r="W18" i="77"/>
  <c r="Y11" i="64"/>
  <c r="X11" i="64"/>
  <c r="AH10" i="76"/>
  <c r="AQ10" i="76" s="1"/>
  <c r="W11" i="60"/>
  <c r="AE10" i="60"/>
  <c r="AF10" i="60"/>
  <c r="AO10" i="60" s="1"/>
  <c r="AG10" i="60"/>
  <c r="AP10" i="60" s="1"/>
  <c r="Z17" i="37"/>
  <c r="AH17" i="78"/>
  <c r="AQ17" i="78" s="1"/>
  <c r="U35" i="43"/>
  <c r="Z18" i="17"/>
  <c r="U37" i="103"/>
  <c r="U17" i="101"/>
  <c r="AI17" i="73"/>
  <c r="AN17" i="73"/>
  <c r="AN16" i="74"/>
  <c r="AI16" i="74"/>
  <c r="AR16" i="14"/>
  <c r="U9" i="19"/>
  <c r="U27" i="96"/>
  <c r="U44" i="98"/>
  <c r="U37" i="99"/>
  <c r="U13" i="47"/>
  <c r="Y11" i="12"/>
  <c r="X11" i="12"/>
  <c r="Z11" i="12" s="1"/>
  <c r="Y18" i="66"/>
  <c r="X18" i="66"/>
  <c r="AI10" i="80"/>
  <c r="AN10" i="80"/>
  <c r="AN10" i="64"/>
  <c r="AI10" i="64"/>
  <c r="U45" i="35"/>
  <c r="U35" i="11"/>
  <c r="AG10" i="39"/>
  <c r="AP10" i="39" s="1"/>
  <c r="AE10" i="39"/>
  <c r="AF10" i="39"/>
  <c r="AO10" i="39" s="1"/>
  <c r="W11" i="39"/>
  <c r="U44" i="42"/>
  <c r="Y18" i="73"/>
  <c r="X18" i="73"/>
  <c r="U16" i="52"/>
  <c r="W18" i="36"/>
  <c r="AE17" i="36"/>
  <c r="AF17" i="36"/>
  <c r="AO17" i="36" s="1"/>
  <c r="AG17" i="36"/>
  <c r="AP17" i="36" s="1"/>
  <c r="U27" i="54"/>
  <c r="AR17" i="23"/>
  <c r="Y11" i="21"/>
  <c r="X11" i="21"/>
  <c r="Z11" i="21" s="1"/>
  <c r="AH17" i="26"/>
  <c r="AQ17" i="26" s="1"/>
  <c r="U8" i="59"/>
  <c r="AG10" i="72"/>
  <c r="AP10" i="72" s="1"/>
  <c r="AE10" i="72"/>
  <c r="AF10" i="72"/>
  <c r="AO10" i="72" s="1"/>
  <c r="W11" i="72"/>
  <c r="U15" i="93"/>
  <c r="U10" i="71"/>
  <c r="U9" i="71" s="1"/>
  <c r="Y17" i="74"/>
  <c r="X17" i="74"/>
  <c r="Z17" i="74" s="1"/>
  <c r="W19" i="62"/>
  <c r="AE18" i="62"/>
  <c r="AG18" i="62"/>
  <c r="AP18" i="62" s="1"/>
  <c r="AF18" i="62"/>
  <c r="AO18" i="62" s="1"/>
  <c r="U36" i="83"/>
  <c r="U11" i="97"/>
  <c r="U26" i="20"/>
  <c r="U17" i="105"/>
  <c r="U25" i="84"/>
  <c r="W17" i="69"/>
  <c r="AF16" i="69"/>
  <c r="AO16" i="69" s="1"/>
  <c r="AG16" i="69"/>
  <c r="AP16" i="69" s="1"/>
  <c r="AE16" i="69"/>
  <c r="AE17" i="40"/>
  <c r="AF17" i="40"/>
  <c r="AO17" i="40" s="1"/>
  <c r="AG17" i="40"/>
  <c r="AP17" i="40" s="1"/>
  <c r="W18" i="40"/>
  <c r="U8" i="67"/>
  <c r="Z10" i="76"/>
  <c r="AR17" i="62"/>
  <c r="AR17" i="17"/>
  <c r="AR9" i="72"/>
  <c r="U47" i="90"/>
  <c r="U45" i="94"/>
  <c r="U44" i="48"/>
  <c r="U27" i="100"/>
  <c r="AH17" i="61"/>
  <c r="AQ17" i="61" s="1"/>
  <c r="AG10" i="68"/>
  <c r="AP10" i="68" s="1"/>
  <c r="W11" i="68"/>
  <c r="AF10" i="68"/>
  <c r="AO10" i="68" s="1"/>
  <c r="AE10" i="68"/>
  <c r="U10" i="33"/>
  <c r="U37" i="41"/>
  <c r="U27" i="88"/>
  <c r="AR16" i="26"/>
  <c r="U36" i="91"/>
  <c r="U38" i="49"/>
  <c r="AH10" i="72"/>
  <c r="AQ10" i="72" s="1"/>
  <c r="U12" i="89"/>
  <c r="U17" i="32"/>
  <c r="AH18" i="62"/>
  <c r="AQ18" i="62" s="1"/>
  <c r="U25" i="13"/>
  <c r="AR16" i="61"/>
  <c r="AH18" i="23"/>
  <c r="AQ18" i="23" s="1"/>
  <c r="U36" i="55"/>
  <c r="U26" i="92"/>
  <c r="U25" i="92" s="1"/>
  <c r="U7" i="67" l="1"/>
  <c r="U16" i="105"/>
  <c r="Y11" i="72"/>
  <c r="X11" i="72"/>
  <c r="Z11" i="72" s="1"/>
  <c r="AR10" i="12"/>
  <c r="U23" i="44"/>
  <c r="AI17" i="70"/>
  <c r="AN17" i="70"/>
  <c r="U9" i="33"/>
  <c r="Y18" i="40"/>
  <c r="X18" i="40"/>
  <c r="U43" i="42"/>
  <c r="U34" i="11"/>
  <c r="U33" i="11" s="1"/>
  <c r="U32" i="11" s="1"/>
  <c r="AR10" i="80"/>
  <c r="U43" i="98"/>
  <c r="U42" i="98" s="1"/>
  <c r="U16" i="101"/>
  <c r="Y11" i="60"/>
  <c r="X11" i="60"/>
  <c r="Y18" i="77"/>
  <c r="X18" i="77"/>
  <c r="AN17" i="65"/>
  <c r="AI17" i="65"/>
  <c r="AN16" i="81"/>
  <c r="AI16" i="81"/>
  <c r="U15" i="86"/>
  <c r="U8" i="38"/>
  <c r="AN17" i="27"/>
  <c r="AI17" i="27"/>
  <c r="AR9" i="34"/>
  <c r="Y18" i="70"/>
  <c r="X18" i="70"/>
  <c r="U8" i="63"/>
  <c r="Y11" i="25"/>
  <c r="X11" i="25"/>
  <c r="U40" i="18"/>
  <c r="U22" i="104"/>
  <c r="U14" i="53"/>
  <c r="U34" i="43"/>
  <c r="AN10" i="68"/>
  <c r="AI10" i="68"/>
  <c r="Y17" i="69"/>
  <c r="X17" i="69"/>
  <c r="Z17" i="69" s="1"/>
  <c r="U25" i="20"/>
  <c r="AN10" i="72"/>
  <c r="AI10" i="72"/>
  <c r="AH11" i="21"/>
  <c r="AQ11" i="21" s="1"/>
  <c r="U26" i="54"/>
  <c r="U15" i="52"/>
  <c r="Y11" i="39"/>
  <c r="X11" i="39"/>
  <c r="AH18" i="66"/>
  <c r="AQ18" i="66" s="1"/>
  <c r="AR16" i="74"/>
  <c r="AH11" i="80"/>
  <c r="AQ11" i="80" s="1"/>
  <c r="U31" i="95"/>
  <c r="AN17" i="78"/>
  <c r="AI17" i="78"/>
  <c r="AN18" i="23"/>
  <c r="AI18" i="23"/>
  <c r="AN17" i="26"/>
  <c r="AI17" i="26"/>
  <c r="AF17" i="74"/>
  <c r="AO17" i="74" s="1"/>
  <c r="AE17" i="74"/>
  <c r="W18" i="74"/>
  <c r="AG17" i="74"/>
  <c r="AP17" i="74" s="1"/>
  <c r="U44" i="94"/>
  <c r="U26" i="88"/>
  <c r="U26" i="100"/>
  <c r="AI18" i="62"/>
  <c r="AN18" i="62"/>
  <c r="U8" i="71"/>
  <c r="AE11" i="21"/>
  <c r="AF11" i="21"/>
  <c r="AO11" i="21" s="1"/>
  <c r="W12" i="21"/>
  <c r="AG11" i="21"/>
  <c r="AP11" i="21" s="1"/>
  <c r="AH18" i="73"/>
  <c r="AQ18" i="73" s="1"/>
  <c r="U44" i="35"/>
  <c r="Z18" i="66"/>
  <c r="U12" i="47"/>
  <c r="U26" i="96"/>
  <c r="U36" i="103"/>
  <c r="AE17" i="37"/>
  <c r="W18" i="37"/>
  <c r="AF17" i="37"/>
  <c r="AO17" i="37" s="1"/>
  <c r="AG17" i="37"/>
  <c r="AP17" i="37" s="1"/>
  <c r="AN17" i="77"/>
  <c r="AI17" i="77"/>
  <c r="AH10" i="34"/>
  <c r="AQ10" i="34" s="1"/>
  <c r="Z11" i="80"/>
  <c r="X19" i="31"/>
  <c r="Y19" i="31"/>
  <c r="AH19" i="22"/>
  <c r="AQ19" i="22" s="1"/>
  <c r="U8" i="79"/>
  <c r="AI10" i="29"/>
  <c r="AN10" i="29"/>
  <c r="AF17" i="14"/>
  <c r="AO17" i="14" s="1"/>
  <c r="AE17" i="14"/>
  <c r="AG17" i="14"/>
  <c r="AP17" i="14" s="1"/>
  <c r="W18" i="14"/>
  <c r="U7" i="24"/>
  <c r="U26" i="45"/>
  <c r="U43" i="102"/>
  <c r="AN10" i="25"/>
  <c r="AI10" i="25"/>
  <c r="U34" i="16"/>
  <c r="Y19" i="23"/>
  <c r="X19" i="23"/>
  <c r="U43" i="10"/>
  <c r="Y18" i="36"/>
  <c r="X18" i="36"/>
  <c r="AN10" i="60"/>
  <c r="AI10" i="60"/>
  <c r="AE10" i="76"/>
  <c r="W11" i="76"/>
  <c r="AG10" i="76"/>
  <c r="AP10" i="76" s="1"/>
  <c r="AF10" i="76"/>
  <c r="AO10" i="76" s="1"/>
  <c r="AR10" i="64"/>
  <c r="AF18" i="17"/>
  <c r="AO18" i="17" s="1"/>
  <c r="AE18" i="17"/>
  <c r="AG18" i="17"/>
  <c r="AP18" i="17" s="1"/>
  <c r="W19" i="17"/>
  <c r="AH11" i="64"/>
  <c r="AQ11" i="64" s="1"/>
  <c r="U45" i="50"/>
  <c r="Y17" i="81"/>
  <c r="Z17" i="81" s="1"/>
  <c r="X17" i="81"/>
  <c r="Z10" i="34"/>
  <c r="Z19" i="22"/>
  <c r="Y18" i="27"/>
  <c r="Z18" i="27" s="1"/>
  <c r="X18" i="27"/>
  <c r="AF17" i="30"/>
  <c r="AO17" i="30" s="1"/>
  <c r="AG17" i="30"/>
  <c r="AP17" i="30" s="1"/>
  <c r="AE17" i="30"/>
  <c r="W18" i="30"/>
  <c r="Y11" i="29"/>
  <c r="Z11" i="29" s="1"/>
  <c r="X11" i="29"/>
  <c r="AR10" i="21"/>
  <c r="Y18" i="61"/>
  <c r="X18" i="61"/>
  <c r="Z18" i="61" s="1"/>
  <c r="U35" i="83"/>
  <c r="AF11" i="12"/>
  <c r="AO11" i="12" s="1"/>
  <c r="W12" i="12"/>
  <c r="AG11" i="12"/>
  <c r="AP11" i="12" s="1"/>
  <c r="AE11" i="12"/>
  <c r="U8" i="28"/>
  <c r="U24" i="92"/>
  <c r="U16" i="32"/>
  <c r="U37" i="49"/>
  <c r="U46" i="90"/>
  <c r="Y11" i="68"/>
  <c r="X11" i="68"/>
  <c r="AN17" i="40"/>
  <c r="AI17" i="40"/>
  <c r="U24" i="84"/>
  <c r="U10" i="97"/>
  <c r="Y19" i="62"/>
  <c r="X19" i="62"/>
  <c r="Z18" i="73"/>
  <c r="AI10" i="39"/>
  <c r="AN10" i="39"/>
  <c r="U35" i="55"/>
  <c r="U24" i="13"/>
  <c r="U11" i="89"/>
  <c r="U35" i="91"/>
  <c r="U34" i="91" s="1"/>
  <c r="U36" i="41"/>
  <c r="U43" i="48"/>
  <c r="AN16" i="69"/>
  <c r="AI16" i="69"/>
  <c r="AH17" i="74"/>
  <c r="AQ17" i="74" s="1"/>
  <c r="U14" i="93"/>
  <c r="U7" i="59"/>
  <c r="AI17" i="36"/>
  <c r="AN17" i="36"/>
  <c r="AH11" i="12"/>
  <c r="AQ11" i="12" s="1"/>
  <c r="U36" i="99"/>
  <c r="U8" i="19"/>
  <c r="AR17" i="73"/>
  <c r="Z11" i="64"/>
  <c r="Y18" i="65"/>
  <c r="X18" i="65"/>
  <c r="Z18" i="65" s="1"/>
  <c r="AN18" i="31"/>
  <c r="AI18" i="31"/>
  <c r="U14" i="15"/>
  <c r="U36" i="87"/>
  <c r="U45" i="82"/>
  <c r="U9" i="75"/>
  <c r="U8" i="75" s="1"/>
  <c r="U16" i="46"/>
  <c r="U25" i="51"/>
  <c r="Y18" i="78"/>
  <c r="X18" i="78"/>
  <c r="U45" i="85"/>
  <c r="AR18" i="22"/>
  <c r="U6" i="2"/>
  <c r="AN17" i="61"/>
  <c r="AI17" i="61"/>
  <c r="Y18" i="26"/>
  <c r="X18" i="26"/>
  <c r="Z11" i="60" l="1"/>
  <c r="Z18" i="36"/>
  <c r="Z18" i="70"/>
  <c r="Z11" i="39"/>
  <c r="AF11" i="39" s="1"/>
  <c r="AO11" i="39" s="1"/>
  <c r="Z19" i="31"/>
  <c r="AG19" i="31" s="1"/>
  <c r="AP19" i="31" s="1"/>
  <c r="Z11" i="68"/>
  <c r="W12" i="68" s="1"/>
  <c r="W12" i="39"/>
  <c r="AG11" i="39"/>
  <c r="AP11" i="39" s="1"/>
  <c r="AE11" i="39"/>
  <c r="AG17" i="81"/>
  <c r="AP17" i="81" s="1"/>
  <c r="W18" i="81"/>
  <c r="AF17" i="81"/>
  <c r="AO17" i="81" s="1"/>
  <c r="AE17" i="81"/>
  <c r="AG18" i="65"/>
  <c r="AP18" i="65" s="1"/>
  <c r="AF18" i="65"/>
  <c r="AO18" i="65" s="1"/>
  <c r="W19" i="65"/>
  <c r="AE18" i="65"/>
  <c r="AE19" i="31"/>
  <c r="AF19" i="31"/>
  <c r="AO19" i="31" s="1"/>
  <c r="W20" i="31"/>
  <c r="AG11" i="29"/>
  <c r="AP11" i="29" s="1"/>
  <c r="AE11" i="29"/>
  <c r="W12" i="29"/>
  <c r="AF11" i="29"/>
  <c r="AO11" i="29" s="1"/>
  <c r="W19" i="73"/>
  <c r="AF18" i="73"/>
  <c r="AO18" i="73" s="1"/>
  <c r="AG18" i="73"/>
  <c r="AP18" i="73" s="1"/>
  <c r="AE18" i="73"/>
  <c r="U15" i="32"/>
  <c r="AF18" i="61"/>
  <c r="AO18" i="61" s="1"/>
  <c r="AE18" i="61"/>
  <c r="W19" i="61"/>
  <c r="AG18" i="61"/>
  <c r="AP18" i="61" s="1"/>
  <c r="W19" i="27"/>
  <c r="AE18" i="27"/>
  <c r="AF18" i="27"/>
  <c r="AO18" i="27" s="1"/>
  <c r="AG18" i="27"/>
  <c r="AP18" i="27" s="1"/>
  <c r="AE18" i="36"/>
  <c r="W19" i="36"/>
  <c r="AG18" i="36"/>
  <c r="AP18" i="36" s="1"/>
  <c r="AF18" i="36"/>
  <c r="AO18" i="36" s="1"/>
  <c r="U42" i="102"/>
  <c r="U7" i="79"/>
  <c r="AF11" i="80"/>
  <c r="AO11" i="80" s="1"/>
  <c r="AE11" i="80"/>
  <c r="W12" i="80"/>
  <c r="AG11" i="80"/>
  <c r="AP11" i="80" s="1"/>
  <c r="U25" i="96"/>
  <c r="AI17" i="74"/>
  <c r="AN17" i="74"/>
  <c r="AR17" i="78"/>
  <c r="AF17" i="69"/>
  <c r="AO17" i="69" s="1"/>
  <c r="AG17" i="69"/>
  <c r="AP17" i="69" s="1"/>
  <c r="AE17" i="69"/>
  <c r="W18" i="69"/>
  <c r="AH11" i="25"/>
  <c r="AQ11" i="25" s="1"/>
  <c r="AF18" i="70"/>
  <c r="AO18" i="70" s="1"/>
  <c r="AE18" i="70"/>
  <c r="W19" i="70"/>
  <c r="AG18" i="70"/>
  <c r="AP18" i="70" s="1"/>
  <c r="AR17" i="65"/>
  <c r="W12" i="60"/>
  <c r="AG11" i="60"/>
  <c r="AP11" i="60" s="1"/>
  <c r="AF11" i="60"/>
  <c r="AO11" i="60" s="1"/>
  <c r="AE11" i="60"/>
  <c r="AH18" i="40"/>
  <c r="AQ18" i="40" s="1"/>
  <c r="AR17" i="70"/>
  <c r="AF11" i="72"/>
  <c r="AO11" i="72" s="1"/>
  <c r="AG11" i="72"/>
  <c r="AP11" i="72" s="1"/>
  <c r="AE11" i="72"/>
  <c r="W12" i="72"/>
  <c r="AH18" i="78"/>
  <c r="AQ18" i="78" s="1"/>
  <c r="U7" i="19"/>
  <c r="AR17" i="36"/>
  <c r="U35" i="41"/>
  <c r="U23" i="13"/>
  <c r="AH19" i="62"/>
  <c r="AQ19" i="62" s="1"/>
  <c r="U23" i="84"/>
  <c r="Y12" i="12"/>
  <c r="X12" i="12"/>
  <c r="Y18" i="30"/>
  <c r="X18" i="30"/>
  <c r="AN18" i="17"/>
  <c r="AI18" i="17"/>
  <c r="Y11" i="76"/>
  <c r="X11" i="76"/>
  <c r="AN17" i="14"/>
  <c r="AI17" i="14"/>
  <c r="Y18" i="37"/>
  <c r="X18" i="37"/>
  <c r="U7" i="71"/>
  <c r="U25" i="88"/>
  <c r="AR10" i="72"/>
  <c r="U13" i="53"/>
  <c r="Z11" i="25"/>
  <c r="U7" i="38"/>
  <c r="Z18" i="40"/>
  <c r="U5" i="2"/>
  <c r="X5" i="2" s="1"/>
  <c r="AR16" i="69"/>
  <c r="Z19" i="62"/>
  <c r="AR17" i="40"/>
  <c r="U45" i="90"/>
  <c r="U23" i="92"/>
  <c r="AI17" i="30"/>
  <c r="AN17" i="30"/>
  <c r="AG19" i="22"/>
  <c r="AP19" i="22" s="1"/>
  <c r="AF19" i="22"/>
  <c r="AO19" i="22" s="1"/>
  <c r="AE19" i="22"/>
  <c r="W20" i="22"/>
  <c r="U44" i="50"/>
  <c r="AI10" i="76"/>
  <c r="AN10" i="76"/>
  <c r="U33" i="16"/>
  <c r="U25" i="45"/>
  <c r="AN17" i="37"/>
  <c r="AI17" i="37"/>
  <c r="U11" i="47"/>
  <c r="AR17" i="26"/>
  <c r="U14" i="52"/>
  <c r="AR10" i="68"/>
  <c r="AH18" i="77"/>
  <c r="AQ18" i="77" s="1"/>
  <c r="U22" i="44"/>
  <c r="AR10" i="60"/>
  <c r="U42" i="10"/>
  <c r="AR10" i="25"/>
  <c r="AR17" i="77"/>
  <c r="AE18" i="66"/>
  <c r="W19" i="66"/>
  <c r="AG18" i="66"/>
  <c r="AP18" i="66" s="1"/>
  <c r="AF18" i="66"/>
  <c r="AO18" i="66" s="1"/>
  <c r="Y12" i="21"/>
  <c r="X12" i="21"/>
  <c r="AR18" i="62"/>
  <c r="U43" i="94"/>
  <c r="U30" i="95"/>
  <c r="U21" i="104"/>
  <c r="U14" i="86"/>
  <c r="Z18" i="77"/>
  <c r="U15" i="101"/>
  <c r="U31" i="11"/>
  <c r="U15" i="105"/>
  <c r="U44" i="85"/>
  <c r="U15" i="46"/>
  <c r="U14" i="46" s="1"/>
  <c r="AH18" i="26"/>
  <c r="AQ18" i="26" s="1"/>
  <c r="Z18" i="26"/>
  <c r="U7" i="75"/>
  <c r="U13" i="15"/>
  <c r="U35" i="99"/>
  <c r="U33" i="91"/>
  <c r="W11" i="34"/>
  <c r="AG10" i="34"/>
  <c r="AP10" i="34" s="1"/>
  <c r="AE10" i="34"/>
  <c r="AF10" i="34"/>
  <c r="AO10" i="34" s="1"/>
  <c r="AR18" i="31"/>
  <c r="AH11" i="68"/>
  <c r="AQ11" i="68" s="1"/>
  <c r="U36" i="49"/>
  <c r="U7" i="28"/>
  <c r="U34" i="83"/>
  <c r="AH11" i="29"/>
  <c r="AQ11" i="29" s="1"/>
  <c r="AH17" i="81"/>
  <c r="AQ17" i="81" s="1"/>
  <c r="AH19" i="23"/>
  <c r="AQ19" i="23" s="1"/>
  <c r="U6" i="24"/>
  <c r="AR10" i="29"/>
  <c r="U35" i="103"/>
  <c r="AR18" i="23"/>
  <c r="AH11" i="39"/>
  <c r="AQ11" i="39" s="1"/>
  <c r="U25" i="54"/>
  <c r="U24" i="20"/>
  <c r="U7" i="63"/>
  <c r="AR17" i="27"/>
  <c r="AR16" i="81"/>
  <c r="U8" i="33"/>
  <c r="AH18" i="65"/>
  <c r="AQ18" i="65" s="1"/>
  <c r="U35" i="87"/>
  <c r="Z18" i="78"/>
  <c r="AE11" i="64"/>
  <c r="W12" i="64"/>
  <c r="AF11" i="64"/>
  <c r="AO11" i="64" s="1"/>
  <c r="AG11" i="64"/>
  <c r="AP11" i="64" s="1"/>
  <c r="U6" i="59"/>
  <c r="U34" i="55"/>
  <c r="AR17" i="61"/>
  <c r="U24" i="51"/>
  <c r="U44" i="82"/>
  <c r="U43" i="82" s="1"/>
  <c r="U13" i="93"/>
  <c r="U42" i="48"/>
  <c r="U10" i="89"/>
  <c r="AR10" i="39"/>
  <c r="U9" i="97"/>
  <c r="AI11" i="12"/>
  <c r="AN11" i="12"/>
  <c r="AH18" i="61"/>
  <c r="AQ18" i="61" s="1"/>
  <c r="AH18" i="27"/>
  <c r="AQ18" i="27" s="1"/>
  <c r="Y19" i="17"/>
  <c r="X19" i="17"/>
  <c r="AH18" i="36"/>
  <c r="AQ18" i="36" s="1"/>
  <c r="Z19" i="23"/>
  <c r="Y18" i="14"/>
  <c r="X18" i="14"/>
  <c r="AH19" i="31"/>
  <c r="AQ19" i="31" s="1"/>
  <c r="U43" i="35"/>
  <c r="AI11" i="21"/>
  <c r="AN11" i="21"/>
  <c r="U25" i="100"/>
  <c r="Y18" i="74"/>
  <c r="X18" i="74"/>
  <c r="AH17" i="69"/>
  <c r="AQ17" i="69" s="1"/>
  <c r="U33" i="43"/>
  <c r="U39" i="18"/>
  <c r="AH18" i="70"/>
  <c r="AQ18" i="70" s="1"/>
  <c r="AH11" i="60"/>
  <c r="AQ11" i="60" s="1"/>
  <c r="U41" i="98"/>
  <c r="U42" i="42"/>
  <c r="AH11" i="72"/>
  <c r="AQ11" i="72" s="1"/>
  <c r="U6" i="67"/>
  <c r="AE11" i="68" l="1"/>
  <c r="AF11" i="68"/>
  <c r="AO11" i="68" s="1"/>
  <c r="Z12" i="12"/>
  <c r="W13" i="12" s="1"/>
  <c r="AG11" i="68"/>
  <c r="AP11" i="68" s="1"/>
  <c r="U41" i="42"/>
  <c r="AH18" i="14"/>
  <c r="AQ18" i="14" s="1"/>
  <c r="AH19" i="17"/>
  <c r="AQ19" i="17" s="1"/>
  <c r="U12" i="93"/>
  <c r="U14" i="105"/>
  <c r="U10" i="47"/>
  <c r="U32" i="16"/>
  <c r="AN19" i="22"/>
  <c r="AI19" i="22"/>
  <c r="U22" i="92"/>
  <c r="U6" i="38"/>
  <c r="AR18" i="17"/>
  <c r="AF12" i="12"/>
  <c r="AO12" i="12" s="1"/>
  <c r="AG12" i="12"/>
  <c r="AP12" i="12" s="1"/>
  <c r="AN11" i="60"/>
  <c r="AI11" i="60"/>
  <c r="X18" i="69"/>
  <c r="Y18" i="69"/>
  <c r="AN11" i="80"/>
  <c r="AI11" i="80"/>
  <c r="AI18" i="27"/>
  <c r="AN18" i="27"/>
  <c r="AN17" i="81"/>
  <c r="AI17" i="81"/>
  <c r="AH18" i="74"/>
  <c r="AQ18" i="74" s="1"/>
  <c r="AR11" i="21"/>
  <c r="Z18" i="14"/>
  <c r="Z19" i="17"/>
  <c r="Y12" i="64"/>
  <c r="X12" i="64"/>
  <c r="Z12" i="64" s="1"/>
  <c r="U24" i="54"/>
  <c r="U34" i="103"/>
  <c r="U33" i="83"/>
  <c r="Y11" i="34"/>
  <c r="X11" i="34"/>
  <c r="Z11" i="34" s="1"/>
  <c r="U12" i="15"/>
  <c r="U13" i="86"/>
  <c r="U42" i="94"/>
  <c r="AR17" i="37"/>
  <c r="W12" i="25"/>
  <c r="AE11" i="25"/>
  <c r="AF11" i="25"/>
  <c r="AO11" i="25" s="1"/>
  <c r="AG11" i="25"/>
  <c r="AP11" i="25" s="1"/>
  <c r="U24" i="88"/>
  <c r="AR17" i="14"/>
  <c r="U22" i="13"/>
  <c r="U6" i="19"/>
  <c r="Y19" i="70"/>
  <c r="X19" i="70"/>
  <c r="AN17" i="69"/>
  <c r="AI17" i="69"/>
  <c r="AR17" i="74"/>
  <c r="Y19" i="27"/>
  <c r="X19" i="27"/>
  <c r="Z19" i="27" s="1"/>
  <c r="U14" i="32"/>
  <c r="Y12" i="29"/>
  <c r="X12" i="29"/>
  <c r="AN19" i="31"/>
  <c r="AI19" i="31"/>
  <c r="AR19" i="31" s="1"/>
  <c r="Y12" i="39"/>
  <c r="Z12" i="39" s="1"/>
  <c r="X12" i="39"/>
  <c r="U5" i="67"/>
  <c r="X5" i="67" s="1"/>
  <c r="U40" i="98"/>
  <c r="U38" i="18"/>
  <c r="Z18" i="74"/>
  <c r="AR11" i="12"/>
  <c r="U9" i="89"/>
  <c r="U8" i="89" s="1"/>
  <c r="U42" i="82"/>
  <c r="U33" i="55"/>
  <c r="AN11" i="64"/>
  <c r="AI11" i="64"/>
  <c r="U13" i="46"/>
  <c r="U30" i="11"/>
  <c r="U21" i="44"/>
  <c r="U13" i="52"/>
  <c r="AR10" i="76"/>
  <c r="U44" i="90"/>
  <c r="AH18" i="30"/>
  <c r="AQ18" i="30" s="1"/>
  <c r="AN18" i="70"/>
  <c r="AI18" i="70"/>
  <c r="Y19" i="36"/>
  <c r="X19" i="36"/>
  <c r="AN18" i="73"/>
  <c r="AI18" i="73"/>
  <c r="AI11" i="29"/>
  <c r="AN11" i="29"/>
  <c r="AN18" i="65"/>
  <c r="AI18" i="65"/>
  <c r="Y18" i="81"/>
  <c r="Z18" i="81" s="1"/>
  <c r="X18" i="81"/>
  <c r="Y12" i="68"/>
  <c r="X12" i="68"/>
  <c r="Z12" i="68" s="1"/>
  <c r="U42" i="35"/>
  <c r="W20" i="23"/>
  <c r="AF19" i="23"/>
  <c r="AO19" i="23" s="1"/>
  <c r="AE19" i="23"/>
  <c r="AG19" i="23"/>
  <c r="AP19" i="23" s="1"/>
  <c r="W19" i="78"/>
  <c r="AE18" i="78"/>
  <c r="AF18" i="78"/>
  <c r="AO18" i="78" s="1"/>
  <c r="AG18" i="78"/>
  <c r="AP18" i="78" s="1"/>
  <c r="U7" i="33"/>
  <c r="U6" i="63"/>
  <c r="U6" i="28"/>
  <c r="U32" i="91"/>
  <c r="U6" i="75"/>
  <c r="U20" i="104"/>
  <c r="Y19" i="66"/>
  <c r="X19" i="66"/>
  <c r="U23" i="9"/>
  <c r="Z5" i="2"/>
  <c r="AH5" i="2"/>
  <c r="AQ5" i="2" s="1"/>
  <c r="U12" i="53"/>
  <c r="U6" i="71"/>
  <c r="AH11" i="76"/>
  <c r="AQ11" i="76" s="1"/>
  <c r="Z18" i="30"/>
  <c r="U22" i="84"/>
  <c r="U34" i="41"/>
  <c r="Y12" i="60"/>
  <c r="X12" i="60"/>
  <c r="U24" i="96"/>
  <c r="U6" i="79"/>
  <c r="AN18" i="36"/>
  <c r="AI18" i="36"/>
  <c r="Y19" i="61"/>
  <c r="X19" i="61"/>
  <c r="Y19" i="65"/>
  <c r="X19" i="65"/>
  <c r="AN11" i="68"/>
  <c r="AI11" i="68"/>
  <c r="AE18" i="26"/>
  <c r="W19" i="26"/>
  <c r="AF18" i="26"/>
  <c r="AO18" i="26" s="1"/>
  <c r="AG18" i="26"/>
  <c r="AP18" i="26" s="1"/>
  <c r="U43" i="85"/>
  <c r="U14" i="101"/>
  <c r="AH12" i="21"/>
  <c r="AQ12" i="21" s="1"/>
  <c r="AN18" i="66"/>
  <c r="AI18" i="66"/>
  <c r="U41" i="10"/>
  <c r="U24" i="45"/>
  <c r="U43" i="50"/>
  <c r="AR17" i="30"/>
  <c r="AE18" i="40"/>
  <c r="AF18" i="40"/>
  <c r="AO18" i="40" s="1"/>
  <c r="W19" i="40"/>
  <c r="AG18" i="40"/>
  <c r="AP18" i="40" s="1"/>
  <c r="AH18" i="37"/>
  <c r="AQ18" i="37" s="1"/>
  <c r="Z11" i="76"/>
  <c r="Y12" i="72"/>
  <c r="X12" i="72"/>
  <c r="AN18" i="61"/>
  <c r="AI18" i="61"/>
  <c r="U32" i="43"/>
  <c r="U8" i="97"/>
  <c r="U41" i="48"/>
  <c r="U23" i="51"/>
  <c r="U5" i="59"/>
  <c r="X5" i="59" s="1"/>
  <c r="U24" i="100"/>
  <c r="U34" i="87"/>
  <c r="U23" i="20"/>
  <c r="U5" i="24"/>
  <c r="X5" i="24" s="1"/>
  <c r="U35" i="49"/>
  <c r="AN10" i="34"/>
  <c r="AI10" i="34"/>
  <c r="U34" i="99"/>
  <c r="AG18" i="77"/>
  <c r="AP18" i="77" s="1"/>
  <c r="AF18" i="77"/>
  <c r="AO18" i="77" s="1"/>
  <c r="AE18" i="77"/>
  <c r="W19" i="77"/>
  <c r="U29" i="95"/>
  <c r="Z12" i="21"/>
  <c r="Y20" i="22"/>
  <c r="X20" i="22"/>
  <c r="AG19" i="62"/>
  <c r="AP19" i="62" s="1"/>
  <c r="AF19" i="62"/>
  <c r="AO19" i="62" s="1"/>
  <c r="AE19" i="62"/>
  <c r="W20" i="62"/>
  <c r="Z18" i="37"/>
  <c r="AH12" i="12"/>
  <c r="AQ12" i="12" s="1"/>
  <c r="AN11" i="72"/>
  <c r="AI11" i="72"/>
  <c r="Y12" i="80"/>
  <c r="X12" i="80"/>
  <c r="U41" i="102"/>
  <c r="Y19" i="73"/>
  <c r="X19" i="73"/>
  <c r="Z19" i="73" s="1"/>
  <c r="Y20" i="31"/>
  <c r="X20" i="31"/>
  <c r="AI11" i="39"/>
  <c r="AN11" i="39"/>
  <c r="AE12" i="12" l="1"/>
  <c r="Z19" i="70"/>
  <c r="AE19" i="70" s="1"/>
  <c r="Z12" i="60"/>
  <c r="AF12" i="60" s="1"/>
  <c r="AO12" i="60" s="1"/>
  <c r="Z19" i="66"/>
  <c r="AE19" i="66" s="1"/>
  <c r="W20" i="70"/>
  <c r="AF19" i="70"/>
  <c r="AO19" i="70" s="1"/>
  <c r="AG19" i="70"/>
  <c r="AP19" i="70" s="1"/>
  <c r="W20" i="66"/>
  <c r="AE12" i="60"/>
  <c r="AG12" i="60"/>
  <c r="AP12" i="60" s="1"/>
  <c r="U21" i="13"/>
  <c r="AH19" i="65"/>
  <c r="AQ19" i="65" s="1"/>
  <c r="AN18" i="78"/>
  <c r="AI18" i="78"/>
  <c r="AF18" i="74"/>
  <c r="AO18" i="74" s="1"/>
  <c r="W19" i="74"/>
  <c r="AG18" i="74"/>
  <c r="AP18" i="74" s="1"/>
  <c r="AE18" i="74"/>
  <c r="Z5" i="67"/>
  <c r="AH5" i="67"/>
  <c r="AQ5" i="67" s="1"/>
  <c r="AH12" i="29"/>
  <c r="AQ12" i="29" s="1"/>
  <c r="W20" i="27"/>
  <c r="AE19" i="27"/>
  <c r="AF19" i="27"/>
  <c r="AO19" i="27" s="1"/>
  <c r="AG19" i="27"/>
  <c r="AP19" i="27" s="1"/>
  <c r="U41" i="94"/>
  <c r="AE18" i="14"/>
  <c r="W19" i="14"/>
  <c r="AF18" i="14"/>
  <c r="AO18" i="14" s="1"/>
  <c r="AG18" i="14"/>
  <c r="AP18" i="14" s="1"/>
  <c r="AR11" i="39"/>
  <c r="AR11" i="72"/>
  <c r="AN19" i="62"/>
  <c r="AI19" i="62"/>
  <c r="W13" i="21"/>
  <c r="AG12" i="21"/>
  <c r="AP12" i="21" s="1"/>
  <c r="AE12" i="21"/>
  <c r="AF12" i="21"/>
  <c r="AO12" i="21" s="1"/>
  <c r="U34" i="49"/>
  <c r="U33" i="87"/>
  <c r="U22" i="51"/>
  <c r="U31" i="43"/>
  <c r="AG11" i="76"/>
  <c r="AP11" i="76" s="1"/>
  <c r="W12" i="76"/>
  <c r="AF11" i="76"/>
  <c r="AO11" i="76" s="1"/>
  <c r="AE11" i="76"/>
  <c r="AN18" i="40"/>
  <c r="AI18" i="40"/>
  <c r="U23" i="45"/>
  <c r="Z19" i="65"/>
  <c r="AF18" i="30"/>
  <c r="AO18" i="30" s="1"/>
  <c r="AG18" i="30"/>
  <c r="AP18" i="30" s="1"/>
  <c r="W19" i="30"/>
  <c r="AE18" i="30"/>
  <c r="U11" i="53"/>
  <c r="AH19" i="66"/>
  <c r="AQ19" i="66" s="1"/>
  <c r="U5" i="75"/>
  <c r="X5" i="75" s="1"/>
  <c r="U5" i="63"/>
  <c r="X5" i="63" s="1"/>
  <c r="Y19" i="78"/>
  <c r="X19" i="78"/>
  <c r="U41" i="35"/>
  <c r="U40" i="35" s="1"/>
  <c r="U12" i="52"/>
  <c r="U12" i="46"/>
  <c r="U41" i="82"/>
  <c r="AH12" i="39"/>
  <c r="AQ12" i="39" s="1"/>
  <c r="Z12" i="29"/>
  <c r="AN11" i="25"/>
  <c r="AI11" i="25"/>
  <c r="U23" i="54"/>
  <c r="AH18" i="69"/>
  <c r="AQ18" i="69" s="1"/>
  <c r="U21" i="92"/>
  <c r="U9" i="47"/>
  <c r="Y20" i="62"/>
  <c r="X20" i="62"/>
  <c r="AR18" i="36"/>
  <c r="U22" i="9"/>
  <c r="AR18" i="61"/>
  <c r="Y19" i="26"/>
  <c r="X19" i="26"/>
  <c r="AH12" i="68"/>
  <c r="AQ12" i="68" s="1"/>
  <c r="AR18" i="65"/>
  <c r="Z19" i="36"/>
  <c r="AH19" i="36"/>
  <c r="AQ19" i="36" s="1"/>
  <c r="AR11" i="64"/>
  <c r="U37" i="18"/>
  <c r="AF12" i="39"/>
  <c r="AO12" i="39" s="1"/>
  <c r="W13" i="39"/>
  <c r="AG12" i="39"/>
  <c r="AP12" i="39" s="1"/>
  <c r="AE12" i="39"/>
  <c r="Y12" i="25"/>
  <c r="X12" i="25"/>
  <c r="Z12" i="25" s="1"/>
  <c r="U12" i="86"/>
  <c r="AH12" i="64"/>
  <c r="AQ12" i="64" s="1"/>
  <c r="AR18" i="27"/>
  <c r="AR11" i="60"/>
  <c r="AR19" i="22"/>
  <c r="U21" i="84"/>
  <c r="AR18" i="73"/>
  <c r="AH19" i="70"/>
  <c r="AQ19" i="70" s="1"/>
  <c r="U40" i="102"/>
  <c r="U5" i="79"/>
  <c r="X5" i="79" s="1"/>
  <c r="W13" i="68"/>
  <c r="AG12" i="68"/>
  <c r="AP12" i="68" s="1"/>
  <c r="AF12" i="68"/>
  <c r="AO12" i="68" s="1"/>
  <c r="AE12" i="68"/>
  <c r="U43" i="90"/>
  <c r="U20" i="44"/>
  <c r="U7" i="89"/>
  <c r="U32" i="83"/>
  <c r="W13" i="64"/>
  <c r="AG12" i="64"/>
  <c r="AP12" i="64" s="1"/>
  <c r="AF12" i="64"/>
  <c r="AO12" i="64" s="1"/>
  <c r="AE12" i="64"/>
  <c r="AR11" i="80"/>
  <c r="U13" i="105"/>
  <c r="U23" i="100"/>
  <c r="U40" i="10"/>
  <c r="U13" i="101"/>
  <c r="AI18" i="26"/>
  <c r="AN18" i="26"/>
  <c r="AH19" i="61"/>
  <c r="AQ19" i="61" s="1"/>
  <c r="U31" i="91"/>
  <c r="AI19" i="23"/>
  <c r="AN19" i="23"/>
  <c r="Y19" i="77"/>
  <c r="X19" i="77"/>
  <c r="AR10" i="34"/>
  <c r="AH12" i="72"/>
  <c r="AQ12" i="72" s="1"/>
  <c r="AR18" i="66"/>
  <c r="AR11" i="68"/>
  <c r="Z19" i="61"/>
  <c r="U33" i="41"/>
  <c r="AR18" i="70"/>
  <c r="U39" i="98"/>
  <c r="U13" i="32"/>
  <c r="AR17" i="69"/>
  <c r="U5" i="19"/>
  <c r="X5" i="19" s="1"/>
  <c r="U23" i="88"/>
  <c r="U11" i="15"/>
  <c r="AN12" i="12"/>
  <c r="AI12" i="12"/>
  <c r="AE19" i="73"/>
  <c r="AF19" i="73"/>
  <c r="AO19" i="73" s="1"/>
  <c r="W20" i="73"/>
  <c r="AG19" i="73"/>
  <c r="AP19" i="73" s="1"/>
  <c r="AH12" i="60"/>
  <c r="AQ12" i="60" s="1"/>
  <c r="W19" i="81"/>
  <c r="AG18" i="81"/>
  <c r="AP18" i="81" s="1"/>
  <c r="AF18" i="81"/>
  <c r="AO18" i="81" s="1"/>
  <c r="AE18" i="81"/>
  <c r="AF11" i="34"/>
  <c r="AO11" i="34" s="1"/>
  <c r="AE11" i="34"/>
  <c r="AG11" i="34"/>
  <c r="AP11" i="34" s="1"/>
  <c r="W12" i="34"/>
  <c r="AH20" i="31"/>
  <c r="AQ20" i="31" s="1"/>
  <c r="Z20" i="31"/>
  <c r="U28" i="95"/>
  <c r="U33" i="99"/>
  <c r="AH5" i="24"/>
  <c r="AQ5" i="24" s="1"/>
  <c r="Z5" i="24"/>
  <c r="U40" i="48"/>
  <c r="U6" i="33"/>
  <c r="AH12" i="80"/>
  <c r="AQ12" i="80" s="1"/>
  <c r="AH20" i="22"/>
  <c r="AQ20" i="22" s="1"/>
  <c r="AH19" i="73"/>
  <c r="AQ19" i="73" s="1"/>
  <c r="Z12" i="80"/>
  <c r="AE18" i="37"/>
  <c r="W19" i="37"/>
  <c r="AF18" i="37"/>
  <c r="AO18" i="37" s="1"/>
  <c r="AG18" i="37"/>
  <c r="AP18" i="37" s="1"/>
  <c r="Z20" i="22"/>
  <c r="AN18" i="77"/>
  <c r="AI18" i="77"/>
  <c r="U22" i="20"/>
  <c r="U23" i="58"/>
  <c r="AH5" i="59"/>
  <c r="AQ5" i="59" s="1"/>
  <c r="Z5" i="59"/>
  <c r="U7" i="97"/>
  <c r="Z12" i="72"/>
  <c r="Y19" i="40"/>
  <c r="X19" i="40"/>
  <c r="Z19" i="40" s="1"/>
  <c r="U42" i="50"/>
  <c r="U42" i="85"/>
  <c r="U23" i="96"/>
  <c r="U5" i="71"/>
  <c r="X5" i="71" s="1"/>
  <c r="AF5" i="2"/>
  <c r="AO5" i="2" s="1"/>
  <c r="AG5" i="2"/>
  <c r="AP5" i="2" s="1"/>
  <c r="AE5" i="2"/>
  <c r="W6" i="2"/>
  <c r="U19" i="104"/>
  <c r="U5" i="28"/>
  <c r="X5" i="28" s="1"/>
  <c r="Y20" i="23"/>
  <c r="X20" i="23"/>
  <c r="AH18" i="81"/>
  <c r="AQ18" i="81" s="1"/>
  <c r="AR11" i="29"/>
  <c r="U29" i="11"/>
  <c r="U32" i="55"/>
  <c r="AH19" i="27"/>
  <c r="AQ19" i="27" s="1"/>
  <c r="AH11" i="34"/>
  <c r="AQ11" i="34" s="1"/>
  <c r="U33" i="103"/>
  <c r="AF19" i="17"/>
  <c r="AO19" i="17" s="1"/>
  <c r="AE19" i="17"/>
  <c r="W20" i="17"/>
  <c r="AG19" i="17"/>
  <c r="AP19" i="17" s="1"/>
  <c r="AR17" i="81"/>
  <c r="Z18" i="69"/>
  <c r="Y13" i="12"/>
  <c r="X13" i="12"/>
  <c r="U5" i="38"/>
  <c r="X5" i="38" s="1"/>
  <c r="U31" i="16"/>
  <c r="U11" i="93"/>
  <c r="U10" i="93" s="1"/>
  <c r="U40" i="42"/>
  <c r="AG19" i="66" l="1"/>
  <c r="AP19" i="66" s="1"/>
  <c r="W13" i="60"/>
  <c r="Z20" i="23"/>
  <c r="AF20" i="23" s="1"/>
  <c r="AO20" i="23" s="1"/>
  <c r="Z13" i="12"/>
  <c r="AE13" i="12" s="1"/>
  <c r="AF19" i="66"/>
  <c r="AO19" i="66" s="1"/>
  <c r="AG20" i="23"/>
  <c r="AP20" i="23" s="1"/>
  <c r="AE20" i="23"/>
  <c r="AF13" i="12"/>
  <c r="AO13" i="12" s="1"/>
  <c r="AG13" i="12"/>
  <c r="AP13" i="12" s="1"/>
  <c r="W14" i="12"/>
  <c r="Y19" i="81"/>
  <c r="X19" i="81"/>
  <c r="AN19" i="73"/>
  <c r="AI19" i="73"/>
  <c r="U22" i="88"/>
  <c r="U12" i="32"/>
  <c r="U32" i="41"/>
  <c r="U39" i="10"/>
  <c r="U31" i="83"/>
  <c r="U42" i="90"/>
  <c r="AH5" i="79"/>
  <c r="AQ5" i="79" s="1"/>
  <c r="Z5" i="79"/>
  <c r="U11" i="86"/>
  <c r="Y13" i="39"/>
  <c r="X13" i="39"/>
  <c r="AN11" i="76"/>
  <c r="AI11" i="76"/>
  <c r="Y19" i="14"/>
  <c r="X19" i="14"/>
  <c r="AI19" i="27"/>
  <c r="AN19" i="27"/>
  <c r="AR18" i="78"/>
  <c r="Y13" i="60"/>
  <c r="X13" i="60"/>
  <c r="AI19" i="17"/>
  <c r="AN19" i="17"/>
  <c r="U22" i="96"/>
  <c r="AF12" i="80"/>
  <c r="AO12" i="80" s="1"/>
  <c r="AG12" i="80"/>
  <c r="AP12" i="80" s="1"/>
  <c r="AE12" i="80"/>
  <c r="W13" i="80"/>
  <c r="U27" i="95"/>
  <c r="AN11" i="34"/>
  <c r="AI11" i="34"/>
  <c r="AR12" i="12"/>
  <c r="AF19" i="61"/>
  <c r="AO19" i="61" s="1"/>
  <c r="AE19" i="61"/>
  <c r="W20" i="61"/>
  <c r="AG19" i="61"/>
  <c r="AP19" i="61" s="1"/>
  <c r="AN12" i="64"/>
  <c r="AI12" i="64"/>
  <c r="AI12" i="68"/>
  <c r="AN12" i="68"/>
  <c r="AH12" i="25"/>
  <c r="AQ12" i="25" s="1"/>
  <c r="AH19" i="26"/>
  <c r="AQ19" i="26" s="1"/>
  <c r="U21" i="9"/>
  <c r="U11" i="52"/>
  <c r="U10" i="52" s="1"/>
  <c r="AG19" i="65"/>
  <c r="AP19" i="65" s="1"/>
  <c r="AF19" i="65"/>
  <c r="AO19" i="65" s="1"/>
  <c r="AE19" i="65"/>
  <c r="W20" i="65"/>
  <c r="U21" i="51"/>
  <c r="AI12" i="21"/>
  <c r="AN12" i="21"/>
  <c r="AI18" i="14"/>
  <c r="AN18" i="14"/>
  <c r="Y20" i="27"/>
  <c r="X20" i="27"/>
  <c r="Z20" i="27" s="1"/>
  <c r="AG5" i="67"/>
  <c r="AP5" i="67" s="1"/>
  <c r="AF5" i="67"/>
  <c r="AO5" i="67" s="1"/>
  <c r="AE5" i="67"/>
  <c r="W6" i="67"/>
  <c r="AN19" i="66"/>
  <c r="AI19" i="66"/>
  <c r="AE19" i="40"/>
  <c r="AF19" i="40"/>
  <c r="AO19" i="40" s="1"/>
  <c r="AG19" i="40"/>
  <c r="AP19" i="40" s="1"/>
  <c r="W20" i="40"/>
  <c r="W19" i="69"/>
  <c r="AG18" i="69"/>
  <c r="AP18" i="69" s="1"/>
  <c r="AE18" i="69"/>
  <c r="AF18" i="69"/>
  <c r="AO18" i="69" s="1"/>
  <c r="U41" i="85"/>
  <c r="AG20" i="22"/>
  <c r="AP20" i="22" s="1"/>
  <c r="AF20" i="22"/>
  <c r="AO20" i="22" s="1"/>
  <c r="AE20" i="22"/>
  <c r="W21" i="22"/>
  <c r="AF5" i="24"/>
  <c r="AO5" i="24" s="1"/>
  <c r="AG5" i="24"/>
  <c r="AP5" i="24" s="1"/>
  <c r="W6" i="24"/>
  <c r="AE5" i="24"/>
  <c r="W21" i="31"/>
  <c r="AE20" i="31"/>
  <c r="AF20" i="31"/>
  <c r="AO20" i="31" s="1"/>
  <c r="AG20" i="31"/>
  <c r="AP20" i="31" s="1"/>
  <c r="AH5" i="19"/>
  <c r="AQ5" i="19" s="1"/>
  <c r="Z5" i="19"/>
  <c r="U38" i="98"/>
  <c r="AR19" i="23"/>
  <c r="AR18" i="26"/>
  <c r="U22" i="100"/>
  <c r="U6" i="89"/>
  <c r="U39" i="102"/>
  <c r="U20" i="84"/>
  <c r="AG12" i="25"/>
  <c r="AP12" i="25" s="1"/>
  <c r="AE12" i="25"/>
  <c r="AF12" i="25"/>
  <c r="AO12" i="25" s="1"/>
  <c r="W13" i="25"/>
  <c r="W20" i="36"/>
  <c r="AG19" i="36"/>
  <c r="AP19" i="36" s="1"/>
  <c r="AE19" i="36"/>
  <c r="AF19" i="36"/>
  <c r="AO19" i="36" s="1"/>
  <c r="Z19" i="26"/>
  <c r="U8" i="47"/>
  <c r="U22" i="54"/>
  <c r="AH5" i="63"/>
  <c r="AQ5" i="63" s="1"/>
  <c r="Z5" i="63"/>
  <c r="U10" i="53"/>
  <c r="Y12" i="76"/>
  <c r="Z12" i="76" s="1"/>
  <c r="X12" i="76"/>
  <c r="AN18" i="74"/>
  <c r="AI18" i="74"/>
  <c r="AR18" i="74" s="1"/>
  <c r="AI5" i="2"/>
  <c r="AN5" i="2"/>
  <c r="AN18" i="37"/>
  <c r="AI18" i="37"/>
  <c r="U30" i="16"/>
  <c r="U36" i="18"/>
  <c r="AR11" i="25"/>
  <c r="U40" i="82"/>
  <c r="U39" i="35"/>
  <c r="AI18" i="30"/>
  <c r="AN18" i="30"/>
  <c r="U22" i="45"/>
  <c r="U32" i="87"/>
  <c r="Y13" i="21"/>
  <c r="Z13" i="21" s="1"/>
  <c r="X13" i="21"/>
  <c r="U40" i="94"/>
  <c r="AN12" i="60"/>
  <c r="AI12" i="60"/>
  <c r="AN19" i="70"/>
  <c r="AI19" i="70"/>
  <c r="AR18" i="77"/>
  <c r="AH5" i="28"/>
  <c r="AQ5" i="28" s="1"/>
  <c r="Z5" i="28"/>
  <c r="U39" i="42"/>
  <c r="U31" i="55"/>
  <c r="U22" i="58"/>
  <c r="U5" i="33"/>
  <c r="X5" i="33" s="1"/>
  <c r="AN18" i="81"/>
  <c r="AI18" i="81"/>
  <c r="AH13" i="12"/>
  <c r="AQ13" i="12" s="1"/>
  <c r="AH20" i="23"/>
  <c r="AQ20" i="23" s="1"/>
  <c r="U18" i="104"/>
  <c r="AH5" i="71"/>
  <c r="AQ5" i="71" s="1"/>
  <c r="Z5" i="71"/>
  <c r="U41" i="50"/>
  <c r="U6" i="97"/>
  <c r="Y20" i="73"/>
  <c r="X20" i="73"/>
  <c r="U10" i="15"/>
  <c r="AH19" i="77"/>
  <c r="AQ19" i="77" s="1"/>
  <c r="U30" i="91"/>
  <c r="U12" i="101"/>
  <c r="U12" i="105"/>
  <c r="U11" i="105" s="1"/>
  <c r="Y13" i="64"/>
  <c r="X13" i="64"/>
  <c r="U19" i="44"/>
  <c r="U18" i="44" s="1"/>
  <c r="Y13" i="68"/>
  <c r="X13" i="68"/>
  <c r="Z13" i="68" s="1"/>
  <c r="AN12" i="39"/>
  <c r="AI12" i="39"/>
  <c r="AH20" i="62"/>
  <c r="AQ20" i="62" s="1"/>
  <c r="U20" i="92"/>
  <c r="AH19" i="78"/>
  <c r="AQ19" i="78" s="1"/>
  <c r="AH5" i="75"/>
  <c r="AQ5" i="75" s="1"/>
  <c r="Z5" i="75"/>
  <c r="Y19" i="30"/>
  <c r="X19" i="30"/>
  <c r="AR18" i="40"/>
  <c r="AR19" i="62"/>
  <c r="Y19" i="74"/>
  <c r="X19" i="74"/>
  <c r="Y20" i="66"/>
  <c r="Z20" i="66" s="1"/>
  <c r="X20" i="66"/>
  <c r="AE5" i="59"/>
  <c r="W6" i="59"/>
  <c r="AG5" i="59"/>
  <c r="AP5" i="59" s="1"/>
  <c r="AF5" i="59"/>
  <c r="AO5" i="59" s="1"/>
  <c r="AE12" i="72"/>
  <c r="W13" i="72"/>
  <c r="AF12" i="72"/>
  <c r="AO12" i="72" s="1"/>
  <c r="AG12" i="72"/>
  <c r="AP12" i="72" s="1"/>
  <c r="AH5" i="38"/>
  <c r="AQ5" i="38" s="1"/>
  <c r="Z5" i="38"/>
  <c r="U32" i="103"/>
  <c r="U9" i="93"/>
  <c r="Y20" i="17"/>
  <c r="X20" i="17"/>
  <c r="U28" i="11"/>
  <c r="Y6" i="2"/>
  <c r="X6" i="2"/>
  <c r="AH19" i="40"/>
  <c r="AQ19" i="40" s="1"/>
  <c r="U21" i="20"/>
  <c r="Y19" i="37"/>
  <c r="X19" i="37"/>
  <c r="U39" i="48"/>
  <c r="U32" i="99"/>
  <c r="Y12" i="34"/>
  <c r="X12" i="34"/>
  <c r="Z19" i="77"/>
  <c r="Z20" i="62"/>
  <c r="AF12" i="29"/>
  <c r="AO12" i="29" s="1"/>
  <c r="AG12" i="29"/>
  <c r="AP12" i="29" s="1"/>
  <c r="W13" i="29"/>
  <c r="AE12" i="29"/>
  <c r="U11" i="46"/>
  <c r="Z19" i="78"/>
  <c r="U30" i="43"/>
  <c r="U33" i="49"/>
  <c r="U32" i="49" s="1"/>
  <c r="U20" i="13"/>
  <c r="Y20" i="70"/>
  <c r="X20" i="70"/>
  <c r="Z6" i="2" l="1"/>
  <c r="W21" i="23"/>
  <c r="Z20" i="73"/>
  <c r="Z20" i="17"/>
  <c r="W21" i="17" s="1"/>
  <c r="Z19" i="37"/>
  <c r="AE19" i="37" s="1"/>
  <c r="AG19" i="37"/>
  <c r="AP19" i="37" s="1"/>
  <c r="AG20" i="66"/>
  <c r="AP20" i="66" s="1"/>
  <c r="AF20" i="66"/>
  <c r="AO20" i="66" s="1"/>
  <c r="AE20" i="66"/>
  <c r="W21" i="66"/>
  <c r="AG13" i="21"/>
  <c r="AP13" i="21" s="1"/>
  <c r="AF13" i="21"/>
  <c r="AO13" i="21" s="1"/>
  <c r="W14" i="21"/>
  <c r="AE13" i="21"/>
  <c r="AG20" i="73"/>
  <c r="AP20" i="73" s="1"/>
  <c r="AF20" i="73"/>
  <c r="AO20" i="73" s="1"/>
  <c r="W21" i="73"/>
  <c r="AE20" i="73"/>
  <c r="AG20" i="17"/>
  <c r="AP20" i="17" s="1"/>
  <c r="AF20" i="17"/>
  <c r="AO20" i="17" s="1"/>
  <c r="AH6" i="2"/>
  <c r="AQ6" i="2" s="1"/>
  <c r="Y13" i="72"/>
  <c r="X13" i="72"/>
  <c r="AH20" i="66"/>
  <c r="AQ20" i="66" s="1"/>
  <c r="AH13" i="64"/>
  <c r="AQ13" i="64" s="1"/>
  <c r="U11" i="101"/>
  <c r="U9" i="15"/>
  <c r="AR18" i="81"/>
  <c r="W6" i="28"/>
  <c r="AE5" i="28"/>
  <c r="AG5" i="28"/>
  <c r="AP5" i="28" s="1"/>
  <c r="AF5" i="28"/>
  <c r="AO5" i="28" s="1"/>
  <c r="AR12" i="60"/>
  <c r="AR18" i="30"/>
  <c r="W13" i="76"/>
  <c r="AG12" i="76"/>
  <c r="AP12" i="76" s="1"/>
  <c r="AF12" i="76"/>
  <c r="AO12" i="76" s="1"/>
  <c r="AE12" i="76"/>
  <c r="AG5" i="63"/>
  <c r="AP5" i="63" s="1"/>
  <c r="AF5" i="63"/>
  <c r="AO5" i="63" s="1"/>
  <c r="AE5" i="63"/>
  <c r="W6" i="63"/>
  <c r="AF19" i="26"/>
  <c r="AO19" i="26" s="1"/>
  <c r="AG19" i="26"/>
  <c r="AP19" i="26" s="1"/>
  <c r="W20" i="26"/>
  <c r="AE19" i="26"/>
  <c r="U38" i="102"/>
  <c r="Y21" i="31"/>
  <c r="X21" i="31"/>
  <c r="AN20" i="22"/>
  <c r="AI20" i="22"/>
  <c r="AN18" i="69"/>
  <c r="AI18" i="69"/>
  <c r="AI19" i="40"/>
  <c r="AN19" i="40"/>
  <c r="AR12" i="64"/>
  <c r="Y13" i="80"/>
  <c r="X13" i="80"/>
  <c r="AR11" i="76"/>
  <c r="U10" i="86"/>
  <c r="U41" i="90"/>
  <c r="U31" i="41"/>
  <c r="AN13" i="12"/>
  <c r="AI13" i="12"/>
  <c r="AN12" i="72"/>
  <c r="AI12" i="72"/>
  <c r="AH13" i="68"/>
  <c r="AQ13" i="68" s="1"/>
  <c r="Z13" i="64"/>
  <c r="AH20" i="73"/>
  <c r="AQ20" i="73" s="1"/>
  <c r="U40" i="50"/>
  <c r="U17" i="104"/>
  <c r="U30" i="55"/>
  <c r="AN12" i="25"/>
  <c r="AI12" i="25"/>
  <c r="AF5" i="19"/>
  <c r="AO5" i="19" s="1"/>
  <c r="AE5" i="19"/>
  <c r="AG5" i="19"/>
  <c r="AP5" i="19" s="1"/>
  <c r="W6" i="19"/>
  <c r="AI5" i="24"/>
  <c r="AN5" i="24"/>
  <c r="AR19" i="66"/>
  <c r="AH20" i="27"/>
  <c r="AQ20" i="27" s="1"/>
  <c r="AR12" i="21"/>
  <c r="AI12" i="80"/>
  <c r="AN12" i="80"/>
  <c r="AR19" i="17"/>
  <c r="AH19" i="81"/>
  <c r="AQ19" i="81" s="1"/>
  <c r="U19" i="92"/>
  <c r="AG13" i="68"/>
  <c r="AP13" i="68" s="1"/>
  <c r="AF13" i="68"/>
  <c r="AO13" i="68" s="1"/>
  <c r="AE13" i="68"/>
  <c r="W14" i="68"/>
  <c r="U29" i="91"/>
  <c r="U31" i="87"/>
  <c r="U38" i="35"/>
  <c r="U35" i="18"/>
  <c r="U34" i="18" s="1"/>
  <c r="AR5" i="2"/>
  <c r="AI19" i="36"/>
  <c r="AN19" i="36"/>
  <c r="U5" i="89"/>
  <c r="X5" i="89" s="1"/>
  <c r="Y6" i="24"/>
  <c r="X6" i="24"/>
  <c r="Y19" i="69"/>
  <c r="X19" i="69"/>
  <c r="W21" i="27"/>
  <c r="AG20" i="27"/>
  <c r="AP20" i="27" s="1"/>
  <c r="AE20" i="27"/>
  <c r="AF20" i="27"/>
  <c r="AO20" i="27" s="1"/>
  <c r="AR11" i="34"/>
  <c r="AH13" i="60"/>
  <c r="AQ13" i="60" s="1"/>
  <c r="AR19" i="27"/>
  <c r="AH13" i="39"/>
  <c r="AQ13" i="39" s="1"/>
  <c r="U30" i="83"/>
  <c r="U11" i="32"/>
  <c r="Z19" i="81"/>
  <c r="AI20" i="23"/>
  <c r="AN20" i="23"/>
  <c r="AG5" i="75"/>
  <c r="AP5" i="75" s="1"/>
  <c r="AF5" i="75"/>
  <c r="AO5" i="75" s="1"/>
  <c r="AE5" i="75"/>
  <c r="W6" i="75"/>
  <c r="AH5" i="33"/>
  <c r="AQ5" i="33" s="1"/>
  <c r="Z5" i="33"/>
  <c r="U38" i="42"/>
  <c r="U39" i="94"/>
  <c r="U9" i="53"/>
  <c r="U21" i="54"/>
  <c r="Y20" i="40"/>
  <c r="X20" i="40"/>
  <c r="Y6" i="67"/>
  <c r="X6" i="67"/>
  <c r="U20" i="51"/>
  <c r="U9" i="52"/>
  <c r="Y20" i="61"/>
  <c r="X20" i="61"/>
  <c r="Z13" i="60"/>
  <c r="AH19" i="14"/>
  <c r="AQ19" i="14" s="1"/>
  <c r="Z13" i="39"/>
  <c r="W6" i="79"/>
  <c r="AF5" i="79"/>
  <c r="AO5" i="79" s="1"/>
  <c r="AG5" i="79"/>
  <c r="AP5" i="79" s="1"/>
  <c r="AE5" i="79"/>
  <c r="Y21" i="23"/>
  <c r="X21" i="23"/>
  <c r="AG19" i="78"/>
  <c r="AP19" i="78" s="1"/>
  <c r="W20" i="78"/>
  <c r="AF19" i="78"/>
  <c r="AO19" i="78" s="1"/>
  <c r="AE19" i="78"/>
  <c r="AE20" i="62"/>
  <c r="W21" i="62"/>
  <c r="AF20" i="62"/>
  <c r="AO20" i="62" s="1"/>
  <c r="AG20" i="62"/>
  <c r="AP20" i="62" s="1"/>
  <c r="U10" i="46"/>
  <c r="AH19" i="74"/>
  <c r="AQ19" i="74" s="1"/>
  <c r="AH20" i="70"/>
  <c r="AQ20" i="70" s="1"/>
  <c r="AH12" i="34"/>
  <c r="AQ12" i="34" s="1"/>
  <c r="U38" i="48"/>
  <c r="U27" i="11"/>
  <c r="Y6" i="59"/>
  <c r="X6" i="59"/>
  <c r="Z19" i="74"/>
  <c r="AH19" i="30"/>
  <c r="AQ19" i="30" s="1"/>
  <c r="U10" i="105"/>
  <c r="AF5" i="71"/>
  <c r="AO5" i="71" s="1"/>
  <c r="AE5" i="71"/>
  <c r="W6" i="71"/>
  <c r="AG5" i="71"/>
  <c r="AP5" i="71" s="1"/>
  <c r="AR19" i="70"/>
  <c r="AH13" i="21"/>
  <c r="AQ13" i="21" s="1"/>
  <c r="U21" i="45"/>
  <c r="U39" i="82"/>
  <c r="U29" i="16"/>
  <c r="U28" i="16" s="1"/>
  <c r="Y20" i="36"/>
  <c r="X20" i="36"/>
  <c r="U19" i="84"/>
  <c r="U21" i="100"/>
  <c r="U37" i="98"/>
  <c r="U40" i="85"/>
  <c r="AN5" i="67"/>
  <c r="AI5" i="67"/>
  <c r="Y20" i="65"/>
  <c r="X20" i="65"/>
  <c r="AN19" i="61"/>
  <c r="AI19" i="61"/>
  <c r="Z19" i="14"/>
  <c r="U38" i="10"/>
  <c r="U21" i="88"/>
  <c r="Y14" i="12"/>
  <c r="X14" i="12"/>
  <c r="Z14" i="12" s="1"/>
  <c r="U29" i="43"/>
  <c r="AF6" i="2"/>
  <c r="AO6" i="2" s="1"/>
  <c r="W7" i="2"/>
  <c r="AE6" i="2"/>
  <c r="AG6" i="2"/>
  <c r="AP6" i="2" s="1"/>
  <c r="U19" i="13"/>
  <c r="U31" i="99"/>
  <c r="AE5" i="38"/>
  <c r="AF5" i="38"/>
  <c r="AO5" i="38" s="1"/>
  <c r="AG5" i="38"/>
  <c r="AP5" i="38" s="1"/>
  <c r="W6" i="38"/>
  <c r="AF19" i="77"/>
  <c r="AO19" i="77" s="1"/>
  <c r="AG19" i="77"/>
  <c r="AP19" i="77" s="1"/>
  <c r="W20" i="77"/>
  <c r="AE19" i="77"/>
  <c r="U20" i="20"/>
  <c r="U8" i="93"/>
  <c r="U31" i="49"/>
  <c r="AN12" i="29"/>
  <c r="AI12" i="29"/>
  <c r="Z20" i="70"/>
  <c r="Y13" i="29"/>
  <c r="X13" i="29"/>
  <c r="Z12" i="34"/>
  <c r="AH19" i="37"/>
  <c r="AQ19" i="37" s="1"/>
  <c r="AH20" i="17"/>
  <c r="AQ20" i="17" s="1"/>
  <c r="U31" i="103"/>
  <c r="AI5" i="59"/>
  <c r="AN5" i="59"/>
  <c r="Z19" i="30"/>
  <c r="AR12" i="39"/>
  <c r="U17" i="44"/>
  <c r="U5" i="97"/>
  <c r="X5" i="97" s="1"/>
  <c r="U21" i="58"/>
  <c r="AR18" i="37"/>
  <c r="AH12" i="76"/>
  <c r="AQ12" i="76" s="1"/>
  <c r="U7" i="47"/>
  <c r="Y13" i="25"/>
  <c r="X13" i="25"/>
  <c r="AI20" i="31"/>
  <c r="AN20" i="31"/>
  <c r="Y21" i="22"/>
  <c r="X21" i="22"/>
  <c r="AR18" i="14"/>
  <c r="AI19" i="65"/>
  <c r="AN19" i="65"/>
  <c r="U20" i="9"/>
  <c r="U19" i="9" s="1"/>
  <c r="AR12" i="68"/>
  <c r="U26" i="95"/>
  <c r="U21" i="96"/>
  <c r="AR19" i="73"/>
  <c r="Z21" i="31" l="1"/>
  <c r="AE20" i="17"/>
  <c r="AF19" i="37"/>
  <c r="AO19" i="37" s="1"/>
  <c r="W20" i="37"/>
  <c r="Z6" i="24"/>
  <c r="AG6" i="24" s="1"/>
  <c r="AP6" i="24" s="1"/>
  <c r="Z21" i="22"/>
  <c r="AF21" i="22" s="1"/>
  <c r="AO21" i="22" s="1"/>
  <c r="W22" i="31"/>
  <c r="AF21" i="31"/>
  <c r="AO21" i="31" s="1"/>
  <c r="AE21" i="31"/>
  <c r="AG21" i="31"/>
  <c r="AP21" i="31" s="1"/>
  <c r="AF6" i="24"/>
  <c r="AO6" i="24" s="1"/>
  <c r="AE6" i="24"/>
  <c r="AG14" i="12"/>
  <c r="AP14" i="12" s="1"/>
  <c r="AF14" i="12"/>
  <c r="AO14" i="12" s="1"/>
  <c r="W15" i="12"/>
  <c r="AE14" i="12"/>
  <c r="Z13" i="25"/>
  <c r="AH13" i="25"/>
  <c r="AQ13" i="25" s="1"/>
  <c r="AR20" i="31"/>
  <c r="AH5" i="97"/>
  <c r="AQ5" i="97" s="1"/>
  <c r="Z5" i="97"/>
  <c r="AF20" i="70"/>
  <c r="AO20" i="70" s="1"/>
  <c r="W21" i="70"/>
  <c r="AG20" i="70"/>
  <c r="AP20" i="70" s="1"/>
  <c r="AE20" i="70"/>
  <c r="U7" i="93"/>
  <c r="U30" i="99"/>
  <c r="U27" i="16"/>
  <c r="Z6" i="59"/>
  <c r="AH6" i="59"/>
  <c r="AQ6" i="59" s="1"/>
  <c r="AN19" i="78"/>
  <c r="AI19" i="78"/>
  <c r="AR19" i="78" s="1"/>
  <c r="U10" i="32"/>
  <c r="AN20" i="27"/>
  <c r="AI20" i="27"/>
  <c r="AH6" i="24"/>
  <c r="AQ6" i="24" s="1"/>
  <c r="AR19" i="36"/>
  <c r="U37" i="35"/>
  <c r="AN13" i="68"/>
  <c r="AI13" i="68"/>
  <c r="AR5" i="24"/>
  <c r="U39" i="50"/>
  <c r="AR12" i="72"/>
  <c r="AH13" i="80"/>
  <c r="AQ13" i="80" s="1"/>
  <c r="AR19" i="40"/>
  <c r="AN12" i="76"/>
  <c r="AI12" i="76"/>
  <c r="AN20" i="17"/>
  <c r="AI20" i="17"/>
  <c r="AR20" i="17" s="1"/>
  <c r="AN13" i="21"/>
  <c r="AI13" i="21"/>
  <c r="AR5" i="59"/>
  <c r="Y6" i="38"/>
  <c r="X6" i="38"/>
  <c r="U20" i="88"/>
  <c r="AH20" i="65"/>
  <c r="AQ20" i="65" s="1"/>
  <c r="U39" i="85"/>
  <c r="U18" i="84"/>
  <c r="U9" i="46"/>
  <c r="AN5" i="79"/>
  <c r="AI5" i="79"/>
  <c r="U8" i="52"/>
  <c r="AH20" i="40"/>
  <c r="AQ20" i="40" s="1"/>
  <c r="U8" i="53"/>
  <c r="Y6" i="19"/>
  <c r="X6" i="19"/>
  <c r="Z6" i="19" s="1"/>
  <c r="U40" i="90"/>
  <c r="Z13" i="80"/>
  <c r="AR18" i="69"/>
  <c r="Y21" i="17"/>
  <c r="X21" i="17"/>
  <c r="Z21" i="17" s="1"/>
  <c r="Y14" i="21"/>
  <c r="X14" i="21"/>
  <c r="U16" i="44"/>
  <c r="Z20" i="65"/>
  <c r="AH20" i="36"/>
  <c r="AQ20" i="36" s="1"/>
  <c r="U38" i="82"/>
  <c r="U9" i="105"/>
  <c r="U8" i="105" s="1"/>
  <c r="Y20" i="78"/>
  <c r="X20" i="78"/>
  <c r="AG13" i="60"/>
  <c r="AP13" i="60" s="1"/>
  <c r="AF13" i="60"/>
  <c r="AO13" i="60" s="1"/>
  <c r="AE13" i="60"/>
  <c r="W14" i="60"/>
  <c r="Z20" i="40"/>
  <c r="AG5" i="33"/>
  <c r="AP5" i="33" s="1"/>
  <c r="W6" i="33"/>
  <c r="AF5" i="33"/>
  <c r="AO5" i="33" s="1"/>
  <c r="AE5" i="33"/>
  <c r="U29" i="83"/>
  <c r="Y21" i="27"/>
  <c r="X21" i="27"/>
  <c r="U30" i="87"/>
  <c r="U29" i="55"/>
  <c r="AR13" i="12"/>
  <c r="Y6" i="63"/>
  <c r="X6" i="63"/>
  <c r="AN20" i="73"/>
  <c r="AI20" i="73"/>
  <c r="AN19" i="37"/>
  <c r="AI19" i="37"/>
  <c r="AR19" i="37" s="1"/>
  <c r="U30" i="103"/>
  <c r="Z20" i="36"/>
  <c r="U26" i="11"/>
  <c r="AH20" i="61"/>
  <c r="AQ20" i="61" s="1"/>
  <c r="U19" i="51"/>
  <c r="U38" i="94"/>
  <c r="AR20" i="23"/>
  <c r="AH19" i="69"/>
  <c r="AQ19" i="69" s="1"/>
  <c r="AN5" i="19"/>
  <c r="AI5" i="19"/>
  <c r="AE13" i="64"/>
  <c r="W14" i="64"/>
  <c r="AG13" i="64"/>
  <c r="AP13" i="64" s="1"/>
  <c r="AF13" i="64"/>
  <c r="AO13" i="64" s="1"/>
  <c r="U9" i="86"/>
  <c r="AR20" i="22"/>
  <c r="U37" i="102"/>
  <c r="U36" i="102" s="1"/>
  <c r="AI5" i="63"/>
  <c r="AN5" i="63"/>
  <c r="Y13" i="76"/>
  <c r="X13" i="76"/>
  <c r="U8" i="15"/>
  <c r="Y21" i="73"/>
  <c r="X21" i="73"/>
  <c r="U28" i="43"/>
  <c r="U20" i="96"/>
  <c r="AH13" i="29"/>
  <c r="AQ13" i="29" s="1"/>
  <c r="AN19" i="77"/>
  <c r="AI19" i="77"/>
  <c r="U37" i="10"/>
  <c r="U36" i="98"/>
  <c r="U20" i="58"/>
  <c r="Z13" i="29"/>
  <c r="U30" i="49"/>
  <c r="U29" i="49" s="1"/>
  <c r="Y20" i="77"/>
  <c r="X20" i="77"/>
  <c r="AI5" i="38"/>
  <c r="AN5" i="38"/>
  <c r="AN6" i="2"/>
  <c r="AI6" i="2"/>
  <c r="AF19" i="14"/>
  <c r="AO19" i="14" s="1"/>
  <c r="AE19" i="14"/>
  <c r="AG19" i="14"/>
  <c r="AP19" i="14" s="1"/>
  <c r="W20" i="14"/>
  <c r="AR5" i="67"/>
  <c r="U20" i="45"/>
  <c r="Y6" i="71"/>
  <c r="X6" i="71"/>
  <c r="Y21" i="62"/>
  <c r="X21" i="62"/>
  <c r="AH21" i="23"/>
  <c r="AQ21" i="23" s="1"/>
  <c r="Y6" i="79"/>
  <c r="X6" i="79"/>
  <c r="Z20" i="61"/>
  <c r="AH6" i="67"/>
  <c r="AQ6" i="67" s="1"/>
  <c r="Y6" i="75"/>
  <c r="X6" i="75"/>
  <c r="W20" i="81"/>
  <c r="AG19" i="81"/>
  <c r="AP19" i="81" s="1"/>
  <c r="AF19" i="81"/>
  <c r="AO19" i="81" s="1"/>
  <c r="AE19" i="81"/>
  <c r="Z19" i="69"/>
  <c r="AH5" i="89"/>
  <c r="AQ5" i="89" s="1"/>
  <c r="Z5" i="89"/>
  <c r="U33" i="18"/>
  <c r="U28" i="91"/>
  <c r="U27" i="91" s="1"/>
  <c r="U18" i="92"/>
  <c r="AR12" i="80"/>
  <c r="U16" i="104"/>
  <c r="U15" i="104" s="1"/>
  <c r="AN19" i="26"/>
  <c r="AI19" i="26"/>
  <c r="AI5" i="28"/>
  <c r="AN5" i="28"/>
  <c r="AH13" i="72"/>
  <c r="AQ13" i="72" s="1"/>
  <c r="Y21" i="66"/>
  <c r="X21" i="66"/>
  <c r="AR12" i="29"/>
  <c r="AH21" i="22"/>
  <c r="AQ21" i="22" s="1"/>
  <c r="W13" i="34"/>
  <c r="AG12" i="34"/>
  <c r="AP12" i="34" s="1"/>
  <c r="AE12" i="34"/>
  <c r="AF12" i="34"/>
  <c r="AO12" i="34" s="1"/>
  <c r="U19" i="20"/>
  <c r="U18" i="20" s="1"/>
  <c r="U18" i="13"/>
  <c r="U18" i="9"/>
  <c r="AH14" i="12"/>
  <c r="AQ14" i="12" s="1"/>
  <c r="U6" i="47"/>
  <c r="U25" i="95"/>
  <c r="AR19" i="65"/>
  <c r="AF19" i="30"/>
  <c r="AO19" i="30" s="1"/>
  <c r="AG19" i="30"/>
  <c r="AP19" i="30" s="1"/>
  <c r="W20" i="30"/>
  <c r="AE19" i="30"/>
  <c r="Y7" i="2"/>
  <c r="X7" i="2"/>
  <c r="AR19" i="61"/>
  <c r="U20" i="100"/>
  <c r="AI5" i="71"/>
  <c r="AN5" i="71"/>
  <c r="AF19" i="74"/>
  <c r="AO19" i="74" s="1"/>
  <c r="AE19" i="74"/>
  <c r="W20" i="74"/>
  <c r="AG19" i="74"/>
  <c r="AP19" i="74" s="1"/>
  <c r="U37" i="48"/>
  <c r="AI20" i="62"/>
  <c r="AN20" i="62"/>
  <c r="Z21" i="23"/>
  <c r="AE13" i="39"/>
  <c r="W14" i="39"/>
  <c r="AF13" i="39"/>
  <c r="AO13" i="39" s="1"/>
  <c r="AG13" i="39"/>
  <c r="AP13" i="39" s="1"/>
  <c r="Z6" i="67"/>
  <c r="U20" i="54"/>
  <c r="U37" i="42"/>
  <c r="AN5" i="75"/>
  <c r="AI5" i="75"/>
  <c r="Y14" i="68"/>
  <c r="X14" i="68"/>
  <c r="AR12" i="25"/>
  <c r="U30" i="41"/>
  <c r="AH21" i="31"/>
  <c r="AQ21" i="31" s="1"/>
  <c r="Y20" i="26"/>
  <c r="X20" i="26"/>
  <c r="Y6" i="28"/>
  <c r="X6" i="28"/>
  <c r="U10" i="101"/>
  <c r="U9" i="101" s="1"/>
  <c r="Z13" i="72"/>
  <c r="AN20" i="66"/>
  <c r="AI20" i="66"/>
  <c r="AR20" i="66" s="1"/>
  <c r="Y20" i="37"/>
  <c r="X20" i="37"/>
  <c r="Z6" i="28" l="1"/>
  <c r="AE21" i="22"/>
  <c r="W7" i="24"/>
  <c r="Z14" i="68"/>
  <c r="Z21" i="66"/>
  <c r="W22" i="22"/>
  <c r="Z20" i="37"/>
  <c r="Z7" i="2"/>
  <c r="Z6" i="71"/>
  <c r="AE6" i="71" s="1"/>
  <c r="Z6" i="38"/>
  <c r="AE6" i="38" s="1"/>
  <c r="AG21" i="22"/>
  <c r="AP21" i="22" s="1"/>
  <c r="AG7" i="2"/>
  <c r="AP7" i="2" s="1"/>
  <c r="W8" i="2"/>
  <c r="AE7" i="2"/>
  <c r="AF7" i="2"/>
  <c r="AO7" i="2" s="1"/>
  <c r="AE6" i="19"/>
  <c r="AF6" i="19"/>
  <c r="AO6" i="19" s="1"/>
  <c r="W7" i="19"/>
  <c r="AG6" i="19"/>
  <c r="AP6" i="19" s="1"/>
  <c r="W7" i="38"/>
  <c r="AG6" i="71"/>
  <c r="AP6" i="71" s="1"/>
  <c r="AF6" i="71"/>
  <c r="AO6" i="71" s="1"/>
  <c r="W7" i="71"/>
  <c r="AF20" i="37"/>
  <c r="AO20" i="37" s="1"/>
  <c r="AG20" i="37"/>
  <c r="AP20" i="37" s="1"/>
  <c r="W21" i="37"/>
  <c r="AE20" i="37"/>
  <c r="U24" i="95"/>
  <c r="AH6" i="75"/>
  <c r="AQ6" i="75" s="1"/>
  <c r="W21" i="61"/>
  <c r="AF20" i="61"/>
  <c r="AO20" i="61" s="1"/>
  <c r="AG20" i="61"/>
  <c r="AP20" i="61" s="1"/>
  <c r="AE20" i="61"/>
  <c r="AH21" i="62"/>
  <c r="AQ21" i="62" s="1"/>
  <c r="AN19" i="14"/>
  <c r="AI19" i="14"/>
  <c r="AH20" i="77"/>
  <c r="AQ20" i="77" s="1"/>
  <c r="AR19" i="77"/>
  <c r="U7" i="15"/>
  <c r="AF20" i="36"/>
  <c r="AO20" i="36" s="1"/>
  <c r="AE20" i="36"/>
  <c r="AG20" i="36"/>
  <c r="AP20" i="36" s="1"/>
  <c r="W21" i="36"/>
  <c r="AH20" i="78"/>
  <c r="AQ20" i="78" s="1"/>
  <c r="U37" i="82"/>
  <c r="AH14" i="21"/>
  <c r="AQ14" i="21" s="1"/>
  <c r="AN20" i="70"/>
  <c r="AI20" i="70"/>
  <c r="AI14" i="12"/>
  <c r="AN14" i="12"/>
  <c r="AI6" i="24"/>
  <c r="AN6" i="24"/>
  <c r="U17" i="20"/>
  <c r="W14" i="72"/>
  <c r="AG13" i="72"/>
  <c r="AP13" i="72" s="1"/>
  <c r="AE13" i="72"/>
  <c r="AF13" i="72"/>
  <c r="AO13" i="72" s="1"/>
  <c r="AH20" i="26"/>
  <c r="AQ20" i="26" s="1"/>
  <c r="U29" i="41"/>
  <c r="U28" i="41" s="1"/>
  <c r="AR5" i="75"/>
  <c r="AE6" i="67"/>
  <c r="W7" i="67"/>
  <c r="AG6" i="67"/>
  <c r="AP6" i="67" s="1"/>
  <c r="AF6" i="67"/>
  <c r="AO6" i="67" s="1"/>
  <c r="AI19" i="74"/>
  <c r="AN19" i="74"/>
  <c r="Y20" i="30"/>
  <c r="X20" i="30"/>
  <c r="U17" i="9"/>
  <c r="AI12" i="34"/>
  <c r="AN12" i="34"/>
  <c r="AH20" i="37"/>
  <c r="AQ20" i="37" s="1"/>
  <c r="Z20" i="26"/>
  <c r="AR20" i="62"/>
  <c r="AH21" i="66"/>
  <c r="AQ21" i="66" s="1"/>
  <c r="AR5" i="28"/>
  <c r="U32" i="18"/>
  <c r="AF19" i="69"/>
  <c r="AO19" i="69" s="1"/>
  <c r="AE19" i="69"/>
  <c r="W20" i="69"/>
  <c r="AG19" i="69"/>
  <c r="AP19" i="69" s="1"/>
  <c r="Z6" i="75"/>
  <c r="AH6" i="79"/>
  <c r="AQ6" i="79" s="1"/>
  <c r="Z21" i="62"/>
  <c r="U19" i="45"/>
  <c r="Z20" i="77"/>
  <c r="U19" i="58"/>
  <c r="U27" i="43"/>
  <c r="AH13" i="76"/>
  <c r="AQ13" i="76" s="1"/>
  <c r="U35" i="102"/>
  <c r="U18" i="51"/>
  <c r="AH6" i="63"/>
  <c r="AQ6" i="63" s="1"/>
  <c r="U28" i="55"/>
  <c r="AE20" i="40"/>
  <c r="AF20" i="40"/>
  <c r="AO20" i="40" s="1"/>
  <c r="AG20" i="40"/>
  <c r="AP20" i="40" s="1"/>
  <c r="W21" i="40"/>
  <c r="Z20" i="78"/>
  <c r="Z14" i="21"/>
  <c r="U7" i="52"/>
  <c r="U17" i="84"/>
  <c r="U19" i="88"/>
  <c r="AR13" i="21"/>
  <c r="U26" i="16"/>
  <c r="W6" i="97"/>
  <c r="AG5" i="97"/>
  <c r="AP5" i="97" s="1"/>
  <c r="AE5" i="97"/>
  <c r="AF5" i="97"/>
  <c r="AO5" i="97" s="1"/>
  <c r="W14" i="25"/>
  <c r="AF13" i="25"/>
  <c r="AO13" i="25" s="1"/>
  <c r="AG13" i="25"/>
  <c r="AP13" i="25" s="1"/>
  <c r="AE13" i="25"/>
  <c r="Y15" i="12"/>
  <c r="X15" i="12"/>
  <c r="AG6" i="28"/>
  <c r="AP6" i="28" s="1"/>
  <c r="AE6" i="28"/>
  <c r="W7" i="28"/>
  <c r="AF6" i="28"/>
  <c r="AO6" i="28" s="1"/>
  <c r="U8" i="101"/>
  <c r="AH7" i="2"/>
  <c r="AQ7" i="2" s="1"/>
  <c r="U5" i="47"/>
  <c r="X5" i="47" s="1"/>
  <c r="U17" i="13"/>
  <c r="Y13" i="34"/>
  <c r="X13" i="34"/>
  <c r="W22" i="66"/>
  <c r="AG21" i="66"/>
  <c r="AP21" i="66" s="1"/>
  <c r="AE21" i="66"/>
  <c r="AF21" i="66"/>
  <c r="AO21" i="66" s="1"/>
  <c r="AR19" i="26"/>
  <c r="AN19" i="81"/>
  <c r="AI19" i="81"/>
  <c r="Z6" i="79"/>
  <c r="AR6" i="2"/>
  <c r="AH21" i="73"/>
  <c r="AQ21" i="73" s="1"/>
  <c r="Z13" i="76"/>
  <c r="Y14" i="64"/>
  <c r="X14" i="64"/>
  <c r="U29" i="103"/>
  <c r="Z6" i="63"/>
  <c r="U28" i="83"/>
  <c r="Y14" i="60"/>
  <c r="X14" i="60"/>
  <c r="Z14" i="60" s="1"/>
  <c r="AG13" i="80"/>
  <c r="AP13" i="80" s="1"/>
  <c r="AF13" i="80"/>
  <c r="AO13" i="80" s="1"/>
  <c r="W14" i="80"/>
  <c r="AE13" i="80"/>
  <c r="AR5" i="79"/>
  <c r="AH6" i="38"/>
  <c r="AQ6" i="38" s="1"/>
  <c r="U38" i="50"/>
  <c r="U36" i="35"/>
  <c r="AR20" i="27"/>
  <c r="Y21" i="70"/>
  <c r="X21" i="70"/>
  <c r="Z21" i="70" s="1"/>
  <c r="W15" i="68"/>
  <c r="AE14" i="68"/>
  <c r="AF14" i="68"/>
  <c r="AO14" i="68" s="1"/>
  <c r="AG14" i="68"/>
  <c r="AP14" i="68" s="1"/>
  <c r="AH6" i="28"/>
  <c r="AQ6" i="28" s="1"/>
  <c r="AH14" i="68"/>
  <c r="AQ14" i="68" s="1"/>
  <c r="U36" i="42"/>
  <c r="Y14" i="39"/>
  <c r="X14" i="39"/>
  <c r="U36" i="48"/>
  <c r="AR5" i="71"/>
  <c r="U17" i="92"/>
  <c r="AH6" i="71"/>
  <c r="AQ6" i="71" s="1"/>
  <c r="U35" i="98"/>
  <c r="Z21" i="73"/>
  <c r="AI13" i="64"/>
  <c r="AN13" i="64"/>
  <c r="U29" i="87"/>
  <c r="AI5" i="33"/>
  <c r="AN5" i="33"/>
  <c r="AN13" i="60"/>
  <c r="AI13" i="60"/>
  <c r="AE20" i="65"/>
  <c r="W21" i="65"/>
  <c r="AG20" i="65"/>
  <c r="AP20" i="65" s="1"/>
  <c r="AF20" i="65"/>
  <c r="AO20" i="65" s="1"/>
  <c r="AH21" i="17"/>
  <c r="AQ21" i="17" s="1"/>
  <c r="U7" i="53"/>
  <c r="U38" i="85"/>
  <c r="U29" i="99"/>
  <c r="AN21" i="31"/>
  <c r="AI21" i="31"/>
  <c r="Y20" i="14"/>
  <c r="X20" i="14"/>
  <c r="U28" i="49"/>
  <c r="AR5" i="19"/>
  <c r="AH21" i="27"/>
  <c r="AQ21" i="27" s="1"/>
  <c r="U7" i="105"/>
  <c r="AG21" i="17"/>
  <c r="AP21" i="17" s="1"/>
  <c r="AF21" i="17"/>
  <c r="AO21" i="17" s="1"/>
  <c r="AE21" i="17"/>
  <c r="W22" i="17"/>
  <c r="U39" i="90"/>
  <c r="AN21" i="22"/>
  <c r="AI21" i="22"/>
  <c r="Y7" i="24"/>
  <c r="X7" i="24"/>
  <c r="Z7" i="24" s="1"/>
  <c r="AN13" i="39"/>
  <c r="AI13" i="39"/>
  <c r="U19" i="54"/>
  <c r="AG21" i="23"/>
  <c r="AP21" i="23" s="1"/>
  <c r="AF21" i="23"/>
  <c r="AO21" i="23" s="1"/>
  <c r="W22" i="23"/>
  <c r="AE21" i="23"/>
  <c r="Y20" i="74"/>
  <c r="X20" i="74"/>
  <c r="U19" i="100"/>
  <c r="AN19" i="30"/>
  <c r="AI19" i="30"/>
  <c r="U14" i="104"/>
  <c r="U26" i="91"/>
  <c r="W6" i="89"/>
  <c r="AG5" i="89"/>
  <c r="AP5" i="89" s="1"/>
  <c r="AF5" i="89"/>
  <c r="AO5" i="89" s="1"/>
  <c r="AE5" i="89"/>
  <c r="Y20" i="81"/>
  <c r="X20" i="81"/>
  <c r="AR5" i="38"/>
  <c r="AF13" i="29"/>
  <c r="AO13" i="29" s="1"/>
  <c r="AG13" i="29"/>
  <c r="AP13" i="29" s="1"/>
  <c r="W14" i="29"/>
  <c r="AE13" i="29"/>
  <c r="U36" i="10"/>
  <c r="U19" i="96"/>
  <c r="AR5" i="63"/>
  <c r="U8" i="86"/>
  <c r="U37" i="94"/>
  <c r="U25" i="11"/>
  <c r="AR20" i="73"/>
  <c r="Z21" i="27"/>
  <c r="Y6" i="33"/>
  <c r="Z6" i="33" s="1"/>
  <c r="X6" i="33"/>
  <c r="U15" i="44"/>
  <c r="AH6" i="19"/>
  <c r="AQ6" i="19" s="1"/>
  <c r="U8" i="46"/>
  <c r="AR12" i="76"/>
  <c r="AR13" i="68"/>
  <c r="U9" i="32"/>
  <c r="W7" i="59"/>
  <c r="AG6" i="59"/>
  <c r="AP6" i="59" s="1"/>
  <c r="AF6" i="59"/>
  <c r="AO6" i="59" s="1"/>
  <c r="AE6" i="59"/>
  <c r="U6" i="93"/>
  <c r="Y22" i="22"/>
  <c r="X22" i="22"/>
  <c r="Y22" i="31"/>
  <c r="X22" i="31"/>
  <c r="AG6" i="38" l="1"/>
  <c r="AP6" i="38" s="1"/>
  <c r="Z20" i="81"/>
  <c r="W21" i="81" s="1"/>
  <c r="Z15" i="12"/>
  <c r="AE15" i="12" s="1"/>
  <c r="AF6" i="38"/>
  <c r="AO6" i="38" s="1"/>
  <c r="AF20" i="81"/>
  <c r="AO20" i="81" s="1"/>
  <c r="AE20" i="81"/>
  <c r="AG20" i="81"/>
  <c r="AP20" i="81" s="1"/>
  <c r="W16" i="12"/>
  <c r="AE6" i="33"/>
  <c r="AG6" i="33"/>
  <c r="AP6" i="33" s="1"/>
  <c r="AF6" i="33"/>
  <c r="AO6" i="33" s="1"/>
  <c r="W7" i="33"/>
  <c r="Y22" i="23"/>
  <c r="X22" i="23"/>
  <c r="U6" i="53"/>
  <c r="AI20" i="65"/>
  <c r="AN20" i="65"/>
  <c r="U28" i="87"/>
  <c r="AE21" i="70"/>
  <c r="W22" i="70"/>
  <c r="AG21" i="70"/>
  <c r="AP21" i="70" s="1"/>
  <c r="AF21" i="70"/>
  <c r="AO21" i="70" s="1"/>
  <c r="W15" i="60"/>
  <c r="AG14" i="60"/>
  <c r="AP14" i="60" s="1"/>
  <c r="AF14" i="60"/>
  <c r="AO14" i="60" s="1"/>
  <c r="AE14" i="60"/>
  <c r="U28" i="103"/>
  <c r="AH13" i="34"/>
  <c r="AQ13" i="34" s="1"/>
  <c r="AH5" i="47"/>
  <c r="AQ5" i="47" s="1"/>
  <c r="Z5" i="47"/>
  <c r="AG6" i="75"/>
  <c r="AP6" i="75" s="1"/>
  <c r="AE6" i="75"/>
  <c r="AF6" i="75"/>
  <c r="AO6" i="75" s="1"/>
  <c r="W7" i="75"/>
  <c r="U31" i="18"/>
  <c r="AR19" i="74"/>
  <c r="AN13" i="72"/>
  <c r="AI13" i="72"/>
  <c r="AR6" i="24"/>
  <c r="Y7" i="38"/>
  <c r="X7" i="38"/>
  <c r="U25" i="91"/>
  <c r="U18" i="100"/>
  <c r="AH7" i="24"/>
  <c r="AQ7" i="24" s="1"/>
  <c r="U38" i="90"/>
  <c r="U6" i="105"/>
  <c r="U27" i="49"/>
  <c r="AR13" i="60"/>
  <c r="U35" i="42"/>
  <c r="U37" i="50"/>
  <c r="AN13" i="80"/>
  <c r="AI13" i="80"/>
  <c r="AH14" i="64"/>
  <c r="AQ14" i="64" s="1"/>
  <c r="Z13" i="34"/>
  <c r="Y7" i="28"/>
  <c r="X7" i="28"/>
  <c r="AN13" i="25"/>
  <c r="AI13" i="25"/>
  <c r="AN5" i="97"/>
  <c r="AI5" i="97"/>
  <c r="U6" i="52"/>
  <c r="AI20" i="40"/>
  <c r="AN20" i="40"/>
  <c r="U18" i="45"/>
  <c r="AG20" i="26"/>
  <c r="AP20" i="26" s="1"/>
  <c r="AE20" i="26"/>
  <c r="AF20" i="26"/>
  <c r="AO20" i="26" s="1"/>
  <c r="W21" i="26"/>
  <c r="U16" i="9"/>
  <c r="AN20" i="36"/>
  <c r="AI20" i="36"/>
  <c r="AN20" i="61"/>
  <c r="AI20" i="61"/>
  <c r="AI6" i="19"/>
  <c r="AN6" i="19"/>
  <c r="AH22" i="22"/>
  <c r="AQ22" i="22" s="1"/>
  <c r="Z22" i="22"/>
  <c r="AF21" i="27"/>
  <c r="AO21" i="27" s="1"/>
  <c r="AG21" i="27"/>
  <c r="AP21" i="27" s="1"/>
  <c r="AE21" i="27"/>
  <c r="W22" i="27"/>
  <c r="U18" i="96"/>
  <c r="AG7" i="24"/>
  <c r="AP7" i="24" s="1"/>
  <c r="W8" i="24"/>
  <c r="AE7" i="24"/>
  <c r="AF7" i="24"/>
  <c r="AO7" i="24" s="1"/>
  <c r="Y22" i="17"/>
  <c r="X22" i="17"/>
  <c r="AH20" i="14"/>
  <c r="AQ20" i="14" s="1"/>
  <c r="U28" i="99"/>
  <c r="AR13" i="64"/>
  <c r="U35" i="48"/>
  <c r="Y14" i="80"/>
  <c r="X14" i="80"/>
  <c r="Z14" i="64"/>
  <c r="AI6" i="28"/>
  <c r="AN6" i="28"/>
  <c r="W15" i="21"/>
  <c r="AG14" i="21"/>
  <c r="AP14" i="21" s="1"/>
  <c r="AE14" i="21"/>
  <c r="AF14" i="21"/>
  <c r="AO14" i="21" s="1"/>
  <c r="U17" i="51"/>
  <c r="U26" i="43"/>
  <c r="AF21" i="62"/>
  <c r="AO21" i="62" s="1"/>
  <c r="AG21" i="62"/>
  <c r="AP21" i="62" s="1"/>
  <c r="W22" i="62"/>
  <c r="AE21" i="62"/>
  <c r="Y20" i="69"/>
  <c r="X20" i="69"/>
  <c r="AH20" i="30"/>
  <c r="AQ20" i="30" s="1"/>
  <c r="U27" i="41"/>
  <c r="Y14" i="72"/>
  <c r="X14" i="72"/>
  <c r="AR14" i="12"/>
  <c r="U36" i="82"/>
  <c r="Y7" i="71"/>
  <c r="X7" i="71"/>
  <c r="AI21" i="17"/>
  <c r="AN21" i="17"/>
  <c r="Z20" i="14"/>
  <c r="AF21" i="73"/>
  <c r="AO21" i="73" s="1"/>
  <c r="W22" i="73"/>
  <c r="AG21" i="73"/>
  <c r="AP21" i="73" s="1"/>
  <c r="AE21" i="73"/>
  <c r="AH14" i="39"/>
  <c r="AQ14" i="39" s="1"/>
  <c r="AN14" i="68"/>
  <c r="AI14" i="68"/>
  <c r="U27" i="83"/>
  <c r="AG6" i="79"/>
  <c r="AP6" i="79" s="1"/>
  <c r="AF6" i="79"/>
  <c r="AO6" i="79" s="1"/>
  <c r="AE6" i="79"/>
  <c r="W7" i="79"/>
  <c r="AI21" i="66"/>
  <c r="AN21" i="66"/>
  <c r="Y6" i="97"/>
  <c r="X6" i="97"/>
  <c r="Z6" i="97" s="1"/>
  <c r="U18" i="88"/>
  <c r="W21" i="78"/>
  <c r="AF20" i="78"/>
  <c r="AO20" i="78" s="1"/>
  <c r="AE20" i="78"/>
  <c r="AG20" i="78"/>
  <c r="AP20" i="78" s="1"/>
  <c r="U27" i="55"/>
  <c r="AN19" i="69"/>
  <c r="AI19" i="69"/>
  <c r="Z20" i="30"/>
  <c r="Y7" i="67"/>
  <c r="X7" i="67"/>
  <c r="AR20" i="70"/>
  <c r="AR19" i="14"/>
  <c r="U23" i="95"/>
  <c r="AN6" i="71"/>
  <c r="AI6" i="71"/>
  <c r="AI6" i="38"/>
  <c r="AN6" i="38"/>
  <c r="AI7" i="2"/>
  <c r="AN7" i="2"/>
  <c r="U36" i="94"/>
  <c r="Y7" i="59"/>
  <c r="X7" i="59"/>
  <c r="AI5" i="89"/>
  <c r="AN5" i="89"/>
  <c r="AH20" i="74"/>
  <c r="AQ20" i="74" s="1"/>
  <c r="AH22" i="31"/>
  <c r="AQ22" i="31" s="1"/>
  <c r="U14" i="44"/>
  <c r="U7" i="86"/>
  <c r="U35" i="10"/>
  <c r="U13" i="104"/>
  <c r="Z20" i="74"/>
  <c r="Z22" i="31"/>
  <c r="U5" i="93"/>
  <c r="X5" i="93" s="1"/>
  <c r="U8" i="32"/>
  <c r="U7" i="46"/>
  <c r="U6" i="46" s="1"/>
  <c r="AH6" i="33"/>
  <c r="AQ6" i="33" s="1"/>
  <c r="AI13" i="29"/>
  <c r="AN13" i="29"/>
  <c r="AH20" i="81"/>
  <c r="AQ20" i="81" s="1"/>
  <c r="AR19" i="30"/>
  <c r="U18" i="54"/>
  <c r="AR21" i="22"/>
  <c r="U37" i="85"/>
  <c r="AR5" i="33"/>
  <c r="U16" i="92"/>
  <c r="Z14" i="39"/>
  <c r="Y15" i="68"/>
  <c r="X15" i="68"/>
  <c r="W7" i="63"/>
  <c r="AF6" i="63"/>
  <c r="AO6" i="63" s="1"/>
  <c r="AG6" i="63"/>
  <c r="AP6" i="63" s="1"/>
  <c r="AE6" i="63"/>
  <c r="W14" i="76"/>
  <c r="AG13" i="76"/>
  <c r="AP13" i="76" s="1"/>
  <c r="AE13" i="76"/>
  <c r="AF13" i="76"/>
  <c r="AO13" i="76" s="1"/>
  <c r="AR19" i="81"/>
  <c r="U16" i="13"/>
  <c r="AH15" i="12"/>
  <c r="AQ15" i="12" s="1"/>
  <c r="Y14" i="25"/>
  <c r="X14" i="25"/>
  <c r="Y21" i="40"/>
  <c r="X21" i="40"/>
  <c r="U34" i="102"/>
  <c r="U18" i="58"/>
  <c r="AN6" i="67"/>
  <c r="AI6" i="67"/>
  <c r="U16" i="20"/>
  <c r="U6" i="15"/>
  <c r="Y21" i="61"/>
  <c r="X21" i="61"/>
  <c r="AN20" i="37"/>
  <c r="AI20" i="37"/>
  <c r="AR20" i="37" s="1"/>
  <c r="Y8" i="2"/>
  <c r="X8" i="2"/>
  <c r="AI6" i="59"/>
  <c r="AN6" i="59"/>
  <c r="U24" i="11"/>
  <c r="U23" i="11" s="1"/>
  <c r="Y14" i="29"/>
  <c r="X14" i="29"/>
  <c r="Y6" i="89"/>
  <c r="X6" i="89"/>
  <c r="AN21" i="23"/>
  <c r="AI21" i="23"/>
  <c r="AR13" i="39"/>
  <c r="AR21" i="31"/>
  <c r="Y21" i="65"/>
  <c r="X21" i="65"/>
  <c r="U34" i="98"/>
  <c r="U33" i="98" s="1"/>
  <c r="AH21" i="70"/>
  <c r="AQ21" i="70" s="1"/>
  <c r="U35" i="35"/>
  <c r="AH14" i="60"/>
  <c r="AQ14" i="60" s="1"/>
  <c r="Y22" i="66"/>
  <c r="Z22" i="66" s="1"/>
  <c r="X22" i="66"/>
  <c r="U7" i="101"/>
  <c r="U25" i="16"/>
  <c r="U16" i="84"/>
  <c r="AE20" i="77"/>
  <c r="AG20" i="77"/>
  <c r="AP20" i="77" s="1"/>
  <c r="W21" i="77"/>
  <c r="AF20" i="77"/>
  <c r="AO20" i="77" s="1"/>
  <c r="AR12" i="34"/>
  <c r="Y21" i="36"/>
  <c r="X21" i="36"/>
  <c r="Z21" i="36" s="1"/>
  <c r="Y21" i="37"/>
  <c r="X21" i="37"/>
  <c r="Y7" i="19"/>
  <c r="X7" i="19"/>
  <c r="AG15" i="12" l="1"/>
  <c r="AP15" i="12" s="1"/>
  <c r="AF15" i="12"/>
  <c r="AO15" i="12" s="1"/>
  <c r="Z15" i="68"/>
  <c r="AE15" i="68" s="1"/>
  <c r="Z21" i="37"/>
  <c r="Z14" i="80"/>
  <c r="W15" i="80" s="1"/>
  <c r="Z8" i="2"/>
  <c r="AE8" i="2" s="1"/>
  <c r="Z21" i="40"/>
  <c r="AF21" i="40" s="1"/>
  <c r="AO21" i="40" s="1"/>
  <c r="Z20" i="69"/>
  <c r="AG20" i="69" s="1"/>
  <c r="AP20" i="69" s="1"/>
  <c r="Z14" i="29"/>
  <c r="W15" i="29" s="1"/>
  <c r="Z6" i="89"/>
  <c r="AE6" i="89" s="1"/>
  <c r="AF15" i="68"/>
  <c r="AO15" i="68" s="1"/>
  <c r="AG15" i="68"/>
  <c r="AP15" i="68" s="1"/>
  <c r="AF20" i="69"/>
  <c r="AO20" i="69" s="1"/>
  <c r="AE20" i="69"/>
  <c r="W21" i="69"/>
  <c r="AF6" i="89"/>
  <c r="AO6" i="89" s="1"/>
  <c r="AF21" i="36"/>
  <c r="AO21" i="36" s="1"/>
  <c r="W22" i="36"/>
  <c r="AG21" i="36"/>
  <c r="AP21" i="36" s="1"/>
  <c r="AE21" i="36"/>
  <c r="AF8" i="2"/>
  <c r="AO8" i="2" s="1"/>
  <c r="AG8" i="2"/>
  <c r="AP8" i="2" s="1"/>
  <c r="W9" i="2"/>
  <c r="AE21" i="40"/>
  <c r="AG21" i="40"/>
  <c r="AP21" i="40" s="1"/>
  <c r="W22" i="40"/>
  <c r="AF14" i="29"/>
  <c r="AO14" i="29" s="1"/>
  <c r="AE14" i="29"/>
  <c r="AG14" i="29"/>
  <c r="AP14" i="29" s="1"/>
  <c r="U22" i="11"/>
  <c r="U17" i="58"/>
  <c r="AH14" i="25"/>
  <c r="AQ14" i="25" s="1"/>
  <c r="U15" i="13"/>
  <c r="Y14" i="76"/>
  <c r="Z14" i="76" s="1"/>
  <c r="X14" i="76"/>
  <c r="U17" i="54"/>
  <c r="AR13" i="29"/>
  <c r="U35" i="94"/>
  <c r="Y21" i="78"/>
  <c r="X21" i="78"/>
  <c r="AN21" i="73"/>
  <c r="AI21" i="73"/>
  <c r="AR21" i="17"/>
  <c r="U26" i="41"/>
  <c r="AN21" i="62"/>
  <c r="AI21" i="62"/>
  <c r="AI7" i="24"/>
  <c r="AN7" i="24"/>
  <c r="AI21" i="27"/>
  <c r="AN21" i="27"/>
  <c r="AR5" i="97"/>
  <c r="U24" i="91"/>
  <c r="AR13" i="72"/>
  <c r="Y7" i="75"/>
  <c r="X7" i="75"/>
  <c r="U27" i="103"/>
  <c r="AR20" i="65"/>
  <c r="Y7" i="33"/>
  <c r="X7" i="33"/>
  <c r="AN15" i="12"/>
  <c r="AI15" i="12"/>
  <c r="W23" i="66"/>
  <c r="AG22" i="66"/>
  <c r="AP22" i="66" s="1"/>
  <c r="AF22" i="66"/>
  <c r="AO22" i="66" s="1"/>
  <c r="AE22" i="66"/>
  <c r="AH7" i="19"/>
  <c r="AQ7" i="19" s="1"/>
  <c r="U24" i="16"/>
  <c r="U5" i="15"/>
  <c r="X5" i="15" s="1"/>
  <c r="Z7" i="19"/>
  <c r="U32" i="98"/>
  <c r="U31" i="98" s="1"/>
  <c r="Z14" i="25"/>
  <c r="AN6" i="63"/>
  <c r="AI6" i="63"/>
  <c r="U7" i="32"/>
  <c r="U12" i="104"/>
  <c r="U13" i="44"/>
  <c r="AR5" i="89"/>
  <c r="AH7" i="67"/>
  <c r="AQ7" i="67" s="1"/>
  <c r="AR21" i="66"/>
  <c r="U26" i="83"/>
  <c r="AH7" i="71"/>
  <c r="AQ7" i="71" s="1"/>
  <c r="Y22" i="62"/>
  <c r="X22" i="62"/>
  <c r="U16" i="51"/>
  <c r="AR6" i="28"/>
  <c r="U34" i="48"/>
  <c r="Y8" i="24"/>
  <c r="X8" i="24"/>
  <c r="AR6" i="19"/>
  <c r="U15" i="9"/>
  <c r="U17" i="45"/>
  <c r="W14" i="34"/>
  <c r="AF13" i="34"/>
  <c r="AO13" i="34" s="1"/>
  <c r="AE13" i="34"/>
  <c r="AG13" i="34"/>
  <c r="AP13" i="34" s="1"/>
  <c r="U36" i="50"/>
  <c r="U26" i="49"/>
  <c r="AH7" i="38"/>
  <c r="AQ7" i="38" s="1"/>
  <c r="AF5" i="47"/>
  <c r="AO5" i="47" s="1"/>
  <c r="AG5" i="47"/>
  <c r="AP5" i="47" s="1"/>
  <c r="W6" i="47"/>
  <c r="AE5" i="47"/>
  <c r="AI14" i="60"/>
  <c r="AN14" i="60"/>
  <c r="Y22" i="70"/>
  <c r="X22" i="70"/>
  <c r="Y16" i="12"/>
  <c r="X16" i="12"/>
  <c r="U15" i="84"/>
  <c r="AH21" i="36"/>
  <c r="AQ21" i="36" s="1"/>
  <c r="Y21" i="77"/>
  <c r="X21" i="77"/>
  <c r="AN20" i="77"/>
  <c r="AI20" i="77"/>
  <c r="U6" i="101"/>
  <c r="AH21" i="65"/>
  <c r="AQ21" i="65" s="1"/>
  <c r="AH14" i="29"/>
  <c r="AQ14" i="29" s="1"/>
  <c r="AR6" i="59"/>
  <c r="AH21" i="61"/>
  <c r="AQ21" i="61" s="1"/>
  <c r="U15" i="20"/>
  <c r="U33" i="102"/>
  <c r="AE14" i="39"/>
  <c r="AF14" i="39"/>
  <c r="AO14" i="39" s="1"/>
  <c r="AG14" i="39"/>
  <c r="AP14" i="39" s="1"/>
  <c r="W15" i="39"/>
  <c r="U36" i="85"/>
  <c r="AH7" i="59"/>
  <c r="AQ7" i="59" s="1"/>
  <c r="AR7" i="2"/>
  <c r="U22" i="95"/>
  <c r="Z7" i="67"/>
  <c r="U26" i="55"/>
  <c r="U17" i="88"/>
  <c r="Y7" i="79"/>
  <c r="X7" i="79"/>
  <c r="AR14" i="68"/>
  <c r="Y22" i="73"/>
  <c r="X22" i="73"/>
  <c r="Z7" i="71"/>
  <c r="AH14" i="72"/>
  <c r="AQ14" i="72" s="1"/>
  <c r="AE14" i="64"/>
  <c r="AF14" i="64"/>
  <c r="AO14" i="64" s="1"/>
  <c r="AG14" i="64"/>
  <c r="AP14" i="64" s="1"/>
  <c r="W15" i="64"/>
  <c r="AH22" i="17"/>
  <c r="AQ22" i="17" s="1"/>
  <c r="AR20" i="61"/>
  <c r="Y21" i="26"/>
  <c r="X21" i="26"/>
  <c r="AR13" i="25"/>
  <c r="Z7" i="38"/>
  <c r="AI6" i="75"/>
  <c r="AN6" i="75"/>
  <c r="AN21" i="70"/>
  <c r="AI21" i="70"/>
  <c r="U5" i="53"/>
  <c r="X5" i="53" s="1"/>
  <c r="AF21" i="37"/>
  <c r="AO21" i="37" s="1"/>
  <c r="AG21" i="37"/>
  <c r="AP21" i="37" s="1"/>
  <c r="W22" i="37"/>
  <c r="AE21" i="37"/>
  <c r="AH21" i="37"/>
  <c r="AQ21" i="37" s="1"/>
  <c r="AH22" i="66"/>
  <c r="AQ22" i="66" s="1"/>
  <c r="U34" i="35"/>
  <c r="Z21" i="65"/>
  <c r="AR21" i="23"/>
  <c r="AH8" i="2"/>
  <c r="AQ8" i="2" s="1"/>
  <c r="Z21" i="61"/>
  <c r="AR6" i="67"/>
  <c r="AH21" i="40"/>
  <c r="AQ21" i="40" s="1"/>
  <c r="Z5" i="93"/>
  <c r="AH5" i="93"/>
  <c r="AQ5" i="93" s="1"/>
  <c r="U34" i="10"/>
  <c r="Z7" i="59"/>
  <c r="AH6" i="97"/>
  <c r="AQ6" i="97" s="1"/>
  <c r="AN6" i="79"/>
  <c r="AI6" i="79"/>
  <c r="Z14" i="72"/>
  <c r="AH20" i="69"/>
  <c r="AQ20" i="69" s="1"/>
  <c r="AN14" i="21"/>
  <c r="AI14" i="21"/>
  <c r="AH14" i="80"/>
  <c r="AQ14" i="80" s="1"/>
  <c r="Z22" i="17"/>
  <c r="AE22" i="22"/>
  <c r="AF22" i="22"/>
  <c r="AO22" i="22" s="1"/>
  <c r="AG22" i="22"/>
  <c r="AP22" i="22" s="1"/>
  <c r="W23" i="22"/>
  <c r="AR20" i="40"/>
  <c r="U34" i="42"/>
  <c r="U5" i="105"/>
  <c r="X5" i="105" s="1"/>
  <c r="AH22" i="23"/>
  <c r="AQ22" i="23" s="1"/>
  <c r="AN6" i="33"/>
  <c r="AI6" i="33"/>
  <c r="Y21" i="81"/>
  <c r="X21" i="81"/>
  <c r="Z21" i="81" s="1"/>
  <c r="AI13" i="76"/>
  <c r="AN13" i="76"/>
  <c r="Y7" i="63"/>
  <c r="X7" i="63"/>
  <c r="U15" i="92"/>
  <c r="AE22" i="31"/>
  <c r="AF22" i="31"/>
  <c r="AO22" i="31" s="1"/>
  <c r="AG22" i="31"/>
  <c r="AP22" i="31" s="1"/>
  <c r="W23" i="31"/>
  <c r="AR6" i="38"/>
  <c r="W21" i="30"/>
  <c r="AE20" i="30"/>
  <c r="AF20" i="30"/>
  <c r="AO20" i="30" s="1"/>
  <c r="AG20" i="30"/>
  <c r="AP20" i="30" s="1"/>
  <c r="AN20" i="78"/>
  <c r="AI20" i="78"/>
  <c r="AR20" i="78" s="1"/>
  <c r="AG6" i="97"/>
  <c r="AP6" i="97" s="1"/>
  <c r="AF6" i="97"/>
  <c r="AO6" i="97" s="1"/>
  <c r="AE6" i="97"/>
  <c r="W7" i="97"/>
  <c r="AE20" i="14"/>
  <c r="AF20" i="14"/>
  <c r="AO20" i="14" s="1"/>
  <c r="AG20" i="14"/>
  <c r="AP20" i="14" s="1"/>
  <c r="W21" i="14"/>
  <c r="U17" i="96"/>
  <c r="AR20" i="36"/>
  <c r="AI20" i="26"/>
  <c r="AN20" i="26"/>
  <c r="AH7" i="28"/>
  <c r="AQ7" i="28" s="1"/>
  <c r="AR13" i="80"/>
  <c r="U17" i="100"/>
  <c r="Y15" i="60"/>
  <c r="Z15" i="60"/>
  <c r="X15" i="60"/>
  <c r="U27" i="87"/>
  <c r="Z22" i="23"/>
  <c r="AN20" i="81"/>
  <c r="AI20" i="81"/>
  <c r="AH6" i="89"/>
  <c r="AQ6" i="89" s="1"/>
  <c r="AH15" i="68"/>
  <c r="AQ15" i="68" s="1"/>
  <c r="U5" i="46"/>
  <c r="X5" i="46" s="1"/>
  <c r="AG20" i="74"/>
  <c r="AP20" i="74" s="1"/>
  <c r="AE20" i="74"/>
  <c r="AF20" i="74"/>
  <c r="AO20" i="74" s="1"/>
  <c r="W21" i="74"/>
  <c r="U6" i="86"/>
  <c r="AR6" i="71"/>
  <c r="AR19" i="69"/>
  <c r="U35" i="82"/>
  <c r="U25" i="43"/>
  <c r="Y15" i="21"/>
  <c r="X15" i="21"/>
  <c r="U27" i="99"/>
  <c r="Y22" i="27"/>
  <c r="X22" i="27"/>
  <c r="Z22" i="27" s="1"/>
  <c r="U5" i="52"/>
  <c r="X5" i="52" s="1"/>
  <c r="Z7" i="28"/>
  <c r="U37" i="90"/>
  <c r="U36" i="90" s="1"/>
  <c r="U30" i="18"/>
  <c r="U29" i="18" s="1"/>
  <c r="AF14" i="80" l="1"/>
  <c r="AO14" i="80" s="1"/>
  <c r="AG14" i="80"/>
  <c r="AP14" i="80" s="1"/>
  <c r="Z7" i="75"/>
  <c r="W8" i="75" s="1"/>
  <c r="AE14" i="80"/>
  <c r="W16" i="68"/>
  <c r="AG6" i="89"/>
  <c r="AP6" i="89" s="1"/>
  <c r="W7" i="89"/>
  <c r="AG7" i="75"/>
  <c r="AP7" i="75" s="1"/>
  <c r="AF7" i="75"/>
  <c r="AO7" i="75" s="1"/>
  <c r="AE7" i="75"/>
  <c r="W22" i="81"/>
  <c r="AG21" i="81"/>
  <c r="AP21" i="81" s="1"/>
  <c r="AF21" i="81"/>
  <c r="AO21" i="81" s="1"/>
  <c r="AE21" i="81"/>
  <c r="AG14" i="76"/>
  <c r="AP14" i="76" s="1"/>
  <c r="AE14" i="76"/>
  <c r="W15" i="76"/>
  <c r="AF14" i="76"/>
  <c r="AO14" i="76" s="1"/>
  <c r="AH15" i="21"/>
  <c r="AQ15" i="21" s="1"/>
  <c r="U34" i="82"/>
  <c r="U5" i="86"/>
  <c r="X5" i="86" s="1"/>
  <c r="Z5" i="46"/>
  <c r="AH5" i="46"/>
  <c r="AQ5" i="46" s="1"/>
  <c r="U28" i="18"/>
  <c r="AH22" i="27"/>
  <c r="AQ22" i="27" s="1"/>
  <c r="Z15" i="21"/>
  <c r="Y21" i="74"/>
  <c r="X21" i="74"/>
  <c r="AH15" i="60"/>
  <c r="AQ15" i="60" s="1"/>
  <c r="Y21" i="30"/>
  <c r="X21" i="30"/>
  <c r="AI22" i="31"/>
  <c r="AN22" i="31"/>
  <c r="U33" i="42"/>
  <c r="U32" i="42" s="1"/>
  <c r="AN22" i="22"/>
  <c r="AI22" i="22"/>
  <c r="U33" i="10"/>
  <c r="U33" i="35"/>
  <c r="Y22" i="37"/>
  <c r="X22" i="37"/>
  <c r="AH21" i="26"/>
  <c r="AQ21" i="26" s="1"/>
  <c r="Y15" i="39"/>
  <c r="X15" i="39"/>
  <c r="AR20" i="77"/>
  <c r="AH22" i="70"/>
  <c r="AQ22" i="70" s="1"/>
  <c r="AI5" i="47"/>
  <c r="AN5" i="47"/>
  <c r="AI13" i="34"/>
  <c r="AN13" i="34"/>
  <c r="U14" i="9"/>
  <c r="Z22" i="62"/>
  <c r="AH22" i="62"/>
  <c r="AQ22" i="62" s="1"/>
  <c r="U25" i="83"/>
  <c r="U30" i="98"/>
  <c r="Y23" i="66"/>
  <c r="X23" i="66"/>
  <c r="U16" i="58"/>
  <c r="Y9" i="2"/>
  <c r="Z9" i="2" s="1"/>
  <c r="X9" i="2"/>
  <c r="AN20" i="69"/>
  <c r="AI20" i="69"/>
  <c r="AR20" i="81"/>
  <c r="AI20" i="14"/>
  <c r="AN20" i="14"/>
  <c r="AR13" i="76"/>
  <c r="W23" i="17"/>
  <c r="AE22" i="17"/>
  <c r="AF22" i="17"/>
  <c r="AO22" i="17" s="1"/>
  <c r="AG22" i="17"/>
  <c r="AP22" i="17" s="1"/>
  <c r="Z21" i="26"/>
  <c r="Y15" i="64"/>
  <c r="X15" i="64"/>
  <c r="AF7" i="71"/>
  <c r="AO7" i="71" s="1"/>
  <c r="AE7" i="71"/>
  <c r="W8" i="71"/>
  <c r="AG7" i="71"/>
  <c r="AP7" i="71" s="1"/>
  <c r="AH7" i="79"/>
  <c r="AQ7" i="79" s="1"/>
  <c r="U25" i="55"/>
  <c r="U14" i="20"/>
  <c r="Z22" i="70"/>
  <c r="Y6" i="47"/>
  <c r="X6" i="47"/>
  <c r="U33" i="48"/>
  <c r="U6" i="32"/>
  <c r="AE7" i="19"/>
  <c r="W8" i="19"/>
  <c r="AF7" i="19"/>
  <c r="AO7" i="19" s="1"/>
  <c r="AG7" i="19"/>
  <c r="AP7" i="19" s="1"/>
  <c r="AR15" i="12"/>
  <c r="AH21" i="78"/>
  <c r="AQ21" i="78" s="1"/>
  <c r="Y22" i="40"/>
  <c r="X22" i="40"/>
  <c r="AI21" i="36"/>
  <c r="AN21" i="36"/>
  <c r="U14" i="92"/>
  <c r="AF14" i="72"/>
  <c r="AO14" i="72" s="1"/>
  <c r="AE14" i="72"/>
  <c r="W15" i="72"/>
  <c r="AG14" i="72"/>
  <c r="AP14" i="72" s="1"/>
  <c r="AR6" i="75"/>
  <c r="AH22" i="73"/>
  <c r="AQ22" i="73" s="1"/>
  <c r="Z7" i="79"/>
  <c r="AE7" i="67"/>
  <c r="W8" i="67"/>
  <c r="AG7" i="67"/>
  <c r="AP7" i="67" s="1"/>
  <c r="AF7" i="67"/>
  <c r="AO7" i="67" s="1"/>
  <c r="AH21" i="77"/>
  <c r="AQ21" i="77" s="1"/>
  <c r="U14" i="84"/>
  <c r="U25" i="49"/>
  <c r="Y14" i="34"/>
  <c r="X14" i="34"/>
  <c r="AR6" i="63"/>
  <c r="AR21" i="27"/>
  <c r="U25" i="41"/>
  <c r="Z21" i="78"/>
  <c r="U14" i="13"/>
  <c r="U21" i="11"/>
  <c r="Y7" i="89"/>
  <c r="Z7" i="89" s="1"/>
  <c r="X7" i="89"/>
  <c r="Y16" i="68"/>
  <c r="X16" i="68"/>
  <c r="Z16" i="68" s="1"/>
  <c r="U16" i="96"/>
  <c r="Y7" i="97"/>
  <c r="X7" i="97"/>
  <c r="Y23" i="31"/>
  <c r="X23" i="31"/>
  <c r="AH7" i="63"/>
  <c r="AQ7" i="63" s="1"/>
  <c r="Y23" i="22"/>
  <c r="X23" i="22"/>
  <c r="AR6" i="79"/>
  <c r="AF7" i="38"/>
  <c r="AO7" i="38" s="1"/>
  <c r="W8" i="38"/>
  <c r="AE7" i="38"/>
  <c r="AG7" i="38"/>
  <c r="AP7" i="38" s="1"/>
  <c r="Z22" i="73"/>
  <c r="AI14" i="39"/>
  <c r="AN14" i="39"/>
  <c r="Z21" i="77"/>
  <c r="AH16" i="12"/>
  <c r="AQ16" i="12" s="1"/>
  <c r="AH8" i="24"/>
  <c r="AQ8" i="24" s="1"/>
  <c r="U12" i="44"/>
  <c r="Z5" i="15"/>
  <c r="AH5" i="15"/>
  <c r="AQ5" i="15" s="1"/>
  <c r="AN22" i="66"/>
  <c r="AI22" i="66"/>
  <c r="AH7" i="33"/>
  <c r="AQ7" i="33" s="1"/>
  <c r="U26" i="103"/>
  <c r="U16" i="54"/>
  <c r="X15" i="29"/>
  <c r="Y15" i="29"/>
  <c r="Y22" i="36"/>
  <c r="X22" i="36"/>
  <c r="AN6" i="89"/>
  <c r="AI6" i="89"/>
  <c r="AI15" i="68"/>
  <c r="AN15" i="68"/>
  <c r="AF15" i="60"/>
  <c r="AO15" i="60" s="1"/>
  <c r="AE15" i="60"/>
  <c r="W16" i="60"/>
  <c r="AG15" i="60"/>
  <c r="AP15" i="60" s="1"/>
  <c r="U35" i="90"/>
  <c r="AN20" i="74"/>
  <c r="AI20" i="74"/>
  <c r="AH21" i="81"/>
  <c r="AQ21" i="81" s="1"/>
  <c r="AF7" i="28"/>
  <c r="AO7" i="28" s="1"/>
  <c r="AG7" i="28"/>
  <c r="AP7" i="28" s="1"/>
  <c r="AE7" i="28"/>
  <c r="W8" i="28"/>
  <c r="U24" i="43"/>
  <c r="U23" i="43" s="1"/>
  <c r="AF22" i="23"/>
  <c r="AO22" i="23" s="1"/>
  <c r="AE22" i="23"/>
  <c r="AG22" i="23"/>
  <c r="AP22" i="23" s="1"/>
  <c r="W23" i="23"/>
  <c r="U26" i="99"/>
  <c r="U16" i="100"/>
  <c r="Y21" i="14"/>
  <c r="Z21" i="14" s="1"/>
  <c r="X21" i="14"/>
  <c r="AN6" i="97"/>
  <c r="AI6" i="97"/>
  <c r="Z7" i="63"/>
  <c r="AH5" i="105"/>
  <c r="AQ5" i="105" s="1"/>
  <c r="Z5" i="105"/>
  <c r="AR14" i="21"/>
  <c r="AF7" i="59"/>
  <c r="AO7" i="59" s="1"/>
  <c r="AE7" i="59"/>
  <c r="AG7" i="59"/>
  <c r="AP7" i="59" s="1"/>
  <c r="W8" i="59"/>
  <c r="W22" i="61"/>
  <c r="AF21" i="61"/>
  <c r="AO21" i="61" s="1"/>
  <c r="AG21" i="61"/>
  <c r="AP21" i="61" s="1"/>
  <c r="AE21" i="61"/>
  <c r="W22" i="65"/>
  <c r="AE21" i="65"/>
  <c r="AF21" i="65"/>
  <c r="AO21" i="65" s="1"/>
  <c r="AG21" i="65"/>
  <c r="AP21" i="65" s="1"/>
  <c r="AH5" i="53"/>
  <c r="AQ5" i="53" s="1"/>
  <c r="Z5" i="53"/>
  <c r="AN14" i="64"/>
  <c r="AI14" i="64"/>
  <c r="U21" i="95"/>
  <c r="Z16" i="12"/>
  <c r="AR14" i="60"/>
  <c r="U35" i="50"/>
  <c r="U16" i="45"/>
  <c r="Z8" i="24"/>
  <c r="W15" i="25"/>
  <c r="AE14" i="25"/>
  <c r="AG14" i="25"/>
  <c r="AP14" i="25" s="1"/>
  <c r="AF14" i="25"/>
  <c r="AO14" i="25" s="1"/>
  <c r="Z7" i="33"/>
  <c r="AH7" i="75"/>
  <c r="AQ7" i="75" s="1"/>
  <c r="U23" i="91"/>
  <c r="AR7" i="24"/>
  <c r="AH14" i="76"/>
  <c r="AQ14" i="76" s="1"/>
  <c r="AN21" i="40"/>
  <c r="AI21" i="40"/>
  <c r="AI14" i="80"/>
  <c r="AN14" i="80"/>
  <c r="AF22" i="27"/>
  <c r="AO22" i="27" s="1"/>
  <c r="W23" i="27"/>
  <c r="AG22" i="27"/>
  <c r="AP22" i="27" s="1"/>
  <c r="AE22" i="27"/>
  <c r="AH5" i="52"/>
  <c r="AQ5" i="52" s="1"/>
  <c r="Z5" i="52"/>
  <c r="U26" i="87"/>
  <c r="AR20" i="26"/>
  <c r="AI20" i="30"/>
  <c r="AN20" i="30"/>
  <c r="AR6" i="33"/>
  <c r="AF5" i="93"/>
  <c r="AO5" i="93" s="1"/>
  <c r="AG5" i="93"/>
  <c r="AP5" i="93" s="1"/>
  <c r="AE5" i="93"/>
  <c r="W6" i="93"/>
  <c r="AI21" i="37"/>
  <c r="AN21" i="37"/>
  <c r="AR21" i="70"/>
  <c r="U16" i="88"/>
  <c r="U35" i="85"/>
  <c r="U32" i="102"/>
  <c r="U5" i="101"/>
  <c r="X5" i="101" s="1"/>
  <c r="U15" i="51"/>
  <c r="U11" i="104"/>
  <c r="U23" i="16"/>
  <c r="AR21" i="62"/>
  <c r="AR21" i="73"/>
  <c r="U34" i="94"/>
  <c r="AN14" i="29"/>
  <c r="AI14" i="29"/>
  <c r="AN8" i="2"/>
  <c r="AI8" i="2"/>
  <c r="X15" i="80"/>
  <c r="Y15" i="80"/>
  <c r="Y21" i="69"/>
  <c r="X21" i="69"/>
  <c r="Z15" i="29" l="1"/>
  <c r="Z22" i="37"/>
  <c r="Z21" i="74"/>
  <c r="W22" i="74" s="1"/>
  <c r="Z14" i="34"/>
  <c r="AF14" i="34" s="1"/>
  <c r="AO14" i="34" s="1"/>
  <c r="Z15" i="80"/>
  <c r="AG15" i="80" s="1"/>
  <c r="AP15" i="80" s="1"/>
  <c r="Z15" i="39"/>
  <c r="AF15" i="39" s="1"/>
  <c r="AO15" i="39" s="1"/>
  <c r="Z21" i="30"/>
  <c r="AG21" i="30" s="1"/>
  <c r="AP21" i="30" s="1"/>
  <c r="AF21" i="30"/>
  <c r="AO21" i="30" s="1"/>
  <c r="AF9" i="2"/>
  <c r="AO9" i="2" s="1"/>
  <c r="AE9" i="2"/>
  <c r="AG9" i="2"/>
  <c r="AP9" i="2" s="1"/>
  <c r="W10" i="2"/>
  <c r="W23" i="37"/>
  <c r="AF22" i="37"/>
  <c r="AO22" i="37" s="1"/>
  <c r="AG22" i="37"/>
  <c r="AP22" i="37" s="1"/>
  <c r="AE22" i="37"/>
  <c r="AE21" i="74"/>
  <c r="AG21" i="74"/>
  <c r="AP21" i="74" s="1"/>
  <c r="AF15" i="80"/>
  <c r="AO15" i="80" s="1"/>
  <c r="W16" i="80"/>
  <c r="AG14" i="34"/>
  <c r="AP14" i="34" s="1"/>
  <c r="AE14" i="34"/>
  <c r="U15" i="88"/>
  <c r="Y23" i="27"/>
  <c r="X23" i="27"/>
  <c r="AR14" i="64"/>
  <c r="AF21" i="14"/>
  <c r="AO21" i="14" s="1"/>
  <c r="AE21" i="14"/>
  <c r="AG21" i="14"/>
  <c r="AP21" i="14" s="1"/>
  <c r="W22" i="14"/>
  <c r="AR20" i="74"/>
  <c r="AR22" i="66"/>
  <c r="W6" i="15"/>
  <c r="AG5" i="15"/>
  <c r="AP5" i="15" s="1"/>
  <c r="AF5" i="15"/>
  <c r="AO5" i="15" s="1"/>
  <c r="AE5" i="15"/>
  <c r="AG21" i="78"/>
  <c r="AP21" i="78" s="1"/>
  <c r="AF21" i="78"/>
  <c r="AO21" i="78" s="1"/>
  <c r="AE21" i="78"/>
  <c r="W22" i="78"/>
  <c r="U13" i="92"/>
  <c r="Y8" i="19"/>
  <c r="X8" i="19"/>
  <c r="AH6" i="47"/>
  <c r="AQ6" i="47" s="1"/>
  <c r="AG21" i="26"/>
  <c r="AP21" i="26" s="1"/>
  <c r="AE21" i="26"/>
  <c r="AF21" i="26"/>
  <c r="AO21" i="26" s="1"/>
  <c r="W22" i="26"/>
  <c r="AH23" i="66"/>
  <c r="AQ23" i="66" s="1"/>
  <c r="AQ25" i="66" s="1"/>
  <c r="AZ3" i="66"/>
  <c r="AH21" i="69"/>
  <c r="AQ21" i="69" s="1"/>
  <c r="AR8" i="2"/>
  <c r="Z21" i="69"/>
  <c r="U10" i="104"/>
  <c r="U31" i="102"/>
  <c r="AG5" i="52"/>
  <c r="AP5" i="52" s="1"/>
  <c r="W6" i="52"/>
  <c r="AE5" i="52"/>
  <c r="AF5" i="52"/>
  <c r="AO5" i="52" s="1"/>
  <c r="AG8" i="24"/>
  <c r="AP8" i="24" s="1"/>
  <c r="AF8" i="24"/>
  <c r="AO8" i="24" s="1"/>
  <c r="W9" i="24"/>
  <c r="AE8" i="24"/>
  <c r="Y22" i="61"/>
  <c r="X22" i="61"/>
  <c r="AG7" i="63"/>
  <c r="AP7" i="63" s="1"/>
  <c r="AF7" i="63"/>
  <c r="AO7" i="63" s="1"/>
  <c r="AE7" i="63"/>
  <c r="W8" i="63"/>
  <c r="AI22" i="23"/>
  <c r="AN22" i="23"/>
  <c r="U25" i="103"/>
  <c r="U11" i="44"/>
  <c r="AG21" i="77"/>
  <c r="AP21" i="77" s="1"/>
  <c r="W22" i="77"/>
  <c r="AF21" i="77"/>
  <c r="AO21" i="77" s="1"/>
  <c r="AE21" i="77"/>
  <c r="Y8" i="38"/>
  <c r="X8" i="38"/>
  <c r="AH16" i="68"/>
  <c r="AQ16" i="68" s="1"/>
  <c r="U24" i="41"/>
  <c r="AF7" i="79"/>
  <c r="AO7" i="79" s="1"/>
  <c r="AE7" i="79"/>
  <c r="W8" i="79"/>
  <c r="AG7" i="79"/>
  <c r="AP7" i="79" s="1"/>
  <c r="Y15" i="72"/>
  <c r="Z15" i="72" s="1"/>
  <c r="X15" i="72"/>
  <c r="AR21" i="36"/>
  <c r="AR20" i="14"/>
  <c r="AH15" i="39"/>
  <c r="AQ15" i="39" s="1"/>
  <c r="AR22" i="22"/>
  <c r="AH21" i="30"/>
  <c r="AQ21" i="30" s="1"/>
  <c r="U27" i="18"/>
  <c r="U33" i="94"/>
  <c r="Z5" i="101"/>
  <c r="AH5" i="101"/>
  <c r="AQ5" i="101" s="1"/>
  <c r="Y6" i="93"/>
  <c r="X6" i="93"/>
  <c r="U34" i="50"/>
  <c r="AN15" i="60"/>
  <c r="AI15" i="60"/>
  <c r="AH23" i="31"/>
  <c r="AQ23" i="31" s="1"/>
  <c r="AQ25" i="31" s="1"/>
  <c r="AZ3" i="31"/>
  <c r="AR14" i="80"/>
  <c r="AE7" i="33"/>
  <c r="W8" i="33"/>
  <c r="AF7" i="33"/>
  <c r="AO7" i="33" s="1"/>
  <c r="AG7" i="33"/>
  <c r="AP7" i="33" s="1"/>
  <c r="AE16" i="12"/>
  <c r="AG16" i="12"/>
  <c r="AP16" i="12" s="1"/>
  <c r="AF16" i="12"/>
  <c r="AO16" i="12" s="1"/>
  <c r="W17" i="12"/>
  <c r="AN21" i="65"/>
  <c r="AI21" i="65"/>
  <c r="Y8" i="59"/>
  <c r="X8" i="59"/>
  <c r="AR6" i="97"/>
  <c r="U15" i="100"/>
  <c r="U34" i="90"/>
  <c r="AR15" i="68"/>
  <c r="W16" i="29"/>
  <c r="AG15" i="29"/>
  <c r="AP15" i="29" s="1"/>
  <c r="AE15" i="29"/>
  <c r="AF15" i="29"/>
  <c r="AO15" i="29" s="1"/>
  <c r="AH7" i="97"/>
  <c r="AQ7" i="97" s="1"/>
  <c r="W17" i="68"/>
  <c r="AG16" i="68"/>
  <c r="AP16" i="68" s="1"/>
  <c r="AE16" i="68"/>
  <c r="AF16" i="68"/>
  <c r="AO16" i="68" s="1"/>
  <c r="U20" i="11"/>
  <c r="AN14" i="72"/>
  <c r="AI14" i="72"/>
  <c r="AH22" i="40"/>
  <c r="AQ22" i="40" s="1"/>
  <c r="U5" i="32"/>
  <c r="X5" i="32" s="1"/>
  <c r="AG22" i="70"/>
  <c r="AP22" i="70" s="1"/>
  <c r="AF22" i="70"/>
  <c r="AO22" i="70" s="1"/>
  <c r="W23" i="70"/>
  <c r="AE22" i="70"/>
  <c r="AH15" i="64"/>
  <c r="AQ15" i="64" s="1"/>
  <c r="AI22" i="17"/>
  <c r="AN22" i="17"/>
  <c r="AG22" i="62"/>
  <c r="AP22" i="62" s="1"/>
  <c r="AF22" i="62"/>
  <c r="AO22" i="62" s="1"/>
  <c r="W23" i="62"/>
  <c r="AE22" i="62"/>
  <c r="AR5" i="47"/>
  <c r="AH5" i="86"/>
  <c r="AQ5" i="86" s="1"/>
  <c r="Z5" i="86"/>
  <c r="Y15" i="76"/>
  <c r="X15" i="76"/>
  <c r="Z15" i="76" s="1"/>
  <c r="Y22" i="81"/>
  <c r="X22" i="81"/>
  <c r="Z22" i="81" s="1"/>
  <c r="AN14" i="25"/>
  <c r="AI14" i="25"/>
  <c r="Y8" i="28"/>
  <c r="X8" i="28"/>
  <c r="AR14" i="29"/>
  <c r="U14" i="51"/>
  <c r="AR21" i="37"/>
  <c r="AI22" i="27"/>
  <c r="AN22" i="27"/>
  <c r="AR21" i="40"/>
  <c r="U15" i="45"/>
  <c r="Y22" i="65"/>
  <c r="X22" i="65"/>
  <c r="AR6" i="89"/>
  <c r="AH15" i="29"/>
  <c r="AQ15" i="29" s="1"/>
  <c r="AR14" i="39"/>
  <c r="Z7" i="97"/>
  <c r="Z22" i="40"/>
  <c r="Z15" i="64"/>
  <c r="Y23" i="17"/>
  <c r="X23" i="17"/>
  <c r="U29" i="98"/>
  <c r="AG15" i="21"/>
  <c r="AP15" i="21" s="1"/>
  <c r="W16" i="21"/>
  <c r="AF15" i="21"/>
  <c r="AO15" i="21" s="1"/>
  <c r="AE15" i="21"/>
  <c r="AN14" i="76"/>
  <c r="AI14" i="76"/>
  <c r="AN7" i="75"/>
  <c r="AI7" i="75"/>
  <c r="U22" i="16"/>
  <c r="AG5" i="105"/>
  <c r="AP5" i="105" s="1"/>
  <c r="W6" i="105"/>
  <c r="AF5" i="105"/>
  <c r="AO5" i="105" s="1"/>
  <c r="AE5" i="105"/>
  <c r="AH22" i="36"/>
  <c r="AQ22" i="36" s="1"/>
  <c r="AH23" i="22"/>
  <c r="AQ23" i="22" s="1"/>
  <c r="AQ25" i="22" s="1"/>
  <c r="AZ3" i="22"/>
  <c r="AX22" i="22" s="1"/>
  <c r="S22" i="22" s="1"/>
  <c r="AC22" i="22" s="1"/>
  <c r="AB23" i="22" s="1"/>
  <c r="U34" i="85"/>
  <c r="U25" i="87"/>
  <c r="U22" i="91"/>
  <c r="U20" i="95"/>
  <c r="AG5" i="53"/>
  <c r="AP5" i="53" s="1"/>
  <c r="W6" i="53"/>
  <c r="AE5" i="53"/>
  <c r="AF5" i="53"/>
  <c r="AO5" i="53" s="1"/>
  <c r="AN21" i="61"/>
  <c r="AI21" i="61"/>
  <c r="AI7" i="59"/>
  <c r="AN7" i="59"/>
  <c r="AH21" i="14"/>
  <c r="AQ21" i="14" s="1"/>
  <c r="U25" i="99"/>
  <c r="U22" i="43"/>
  <c r="Y16" i="60"/>
  <c r="X16" i="60"/>
  <c r="AE22" i="73"/>
  <c r="W23" i="73"/>
  <c r="AG22" i="73"/>
  <c r="AP22" i="73" s="1"/>
  <c r="AF22" i="73"/>
  <c r="AO22" i="73" s="1"/>
  <c r="AH7" i="89"/>
  <c r="AQ7" i="89" s="1"/>
  <c r="U13" i="13"/>
  <c r="U12" i="13" s="1"/>
  <c r="U24" i="49"/>
  <c r="U32" i="48"/>
  <c r="U13" i="20"/>
  <c r="AR20" i="69"/>
  <c r="U15" i="58"/>
  <c r="U13" i="9"/>
  <c r="U32" i="35"/>
  <c r="U31" i="42"/>
  <c r="U33" i="82"/>
  <c r="AN21" i="81"/>
  <c r="AI21" i="81"/>
  <c r="AH15" i="80"/>
  <c r="AQ15" i="80" s="1"/>
  <c r="Y23" i="23"/>
  <c r="Z23" i="23" s="1"/>
  <c r="X23" i="23"/>
  <c r="U15" i="54"/>
  <c r="AF7" i="89"/>
  <c r="AO7" i="89" s="1"/>
  <c r="AE7" i="89"/>
  <c r="AG7" i="89"/>
  <c r="AP7" i="89" s="1"/>
  <c r="W8" i="89"/>
  <c r="Y8" i="67"/>
  <c r="X8" i="67"/>
  <c r="Y8" i="71"/>
  <c r="X8" i="71"/>
  <c r="U24" i="83"/>
  <c r="AN5" i="93"/>
  <c r="AI5" i="93"/>
  <c r="AR20" i="30"/>
  <c r="Y15" i="25"/>
  <c r="X15" i="25"/>
  <c r="AI7" i="28"/>
  <c r="AN7" i="28"/>
  <c r="Z22" i="36"/>
  <c r="AI7" i="38"/>
  <c r="AN7" i="38"/>
  <c r="Z23" i="22"/>
  <c r="Z23" i="31"/>
  <c r="U15" i="96"/>
  <c r="AH14" i="34"/>
  <c r="AQ14" i="34" s="1"/>
  <c r="U13" i="84"/>
  <c r="AN7" i="67"/>
  <c r="AI7" i="67"/>
  <c r="AN7" i="19"/>
  <c r="AI7" i="19"/>
  <c r="Z6" i="47"/>
  <c r="U24" i="55"/>
  <c r="AI7" i="71"/>
  <c r="AN7" i="71"/>
  <c r="AH9" i="2"/>
  <c r="AQ9" i="2" s="1"/>
  <c r="Z23" i="66"/>
  <c r="AR13" i="34"/>
  <c r="AH22" i="37"/>
  <c r="AQ22" i="37" s="1"/>
  <c r="U32" i="10"/>
  <c r="AR22" i="31"/>
  <c r="AH21" i="74"/>
  <c r="AQ21" i="74" s="1"/>
  <c r="AG5" i="46"/>
  <c r="AP5" i="46" s="1"/>
  <c r="W6" i="46"/>
  <c r="AE5" i="46"/>
  <c r="AF5" i="46"/>
  <c r="AO5" i="46" s="1"/>
  <c r="Y8" i="75"/>
  <c r="X8" i="75"/>
  <c r="Z8" i="75" s="1"/>
  <c r="Z8" i="67" l="1"/>
  <c r="AE15" i="39"/>
  <c r="AE15" i="80"/>
  <c r="AF21" i="74"/>
  <c r="AO21" i="74" s="1"/>
  <c r="W16" i="39"/>
  <c r="Z15" i="25"/>
  <c r="AE15" i="25" s="1"/>
  <c r="Z6" i="93"/>
  <c r="AE21" i="30"/>
  <c r="W15" i="34"/>
  <c r="W22" i="30"/>
  <c r="AG15" i="39"/>
  <c r="AP15" i="39" s="1"/>
  <c r="AG15" i="25"/>
  <c r="AP15" i="25" s="1"/>
  <c r="AG8" i="67"/>
  <c r="AP8" i="67" s="1"/>
  <c r="W9" i="67"/>
  <c r="AF8" i="67"/>
  <c r="AO8" i="67" s="1"/>
  <c r="AE8" i="67"/>
  <c r="AG6" i="93"/>
  <c r="AP6" i="93" s="1"/>
  <c r="W7" i="93"/>
  <c r="AF6" i="93"/>
  <c r="AO6" i="93" s="1"/>
  <c r="AE6" i="93"/>
  <c r="AR7" i="19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N5" i="105"/>
  <c r="AI5" i="105"/>
  <c r="AR7" i="75"/>
  <c r="Y16" i="21"/>
  <c r="Z16" i="21" s="1"/>
  <c r="X16" i="21"/>
  <c r="AR22" i="27"/>
  <c r="AH22" i="81"/>
  <c r="AQ22" i="81" s="1"/>
  <c r="AR22" i="17"/>
  <c r="Y17" i="68"/>
  <c r="X17" i="68"/>
  <c r="Y17" i="12"/>
  <c r="X17" i="12"/>
  <c r="Y8" i="33"/>
  <c r="X8" i="33"/>
  <c r="AE5" i="101"/>
  <c r="W6" i="101"/>
  <c r="AG5" i="101"/>
  <c r="AP5" i="101" s="1"/>
  <c r="AF5" i="101"/>
  <c r="AO5" i="101" s="1"/>
  <c r="U24" i="103"/>
  <c r="Y22" i="26"/>
  <c r="X22" i="26"/>
  <c r="AI15" i="80"/>
  <c r="AN15" i="80"/>
  <c r="Y10" i="2"/>
  <c r="X10" i="2"/>
  <c r="AR7" i="38"/>
  <c r="U23" i="83"/>
  <c r="U30" i="42"/>
  <c r="U14" i="58"/>
  <c r="U31" i="48"/>
  <c r="U30" i="48" s="1"/>
  <c r="AI5" i="53"/>
  <c r="AN5" i="53"/>
  <c r="U21" i="91"/>
  <c r="AJ23" i="22"/>
  <c r="AS23" i="22" s="1"/>
  <c r="AF15" i="64"/>
  <c r="AO15" i="64" s="1"/>
  <c r="W16" i="64"/>
  <c r="AG15" i="64"/>
  <c r="AP15" i="64" s="1"/>
  <c r="AE15" i="64"/>
  <c r="AH8" i="28"/>
  <c r="AQ8" i="28" s="1"/>
  <c r="AE22" i="81"/>
  <c r="W23" i="81"/>
  <c r="AG22" i="81"/>
  <c r="AP22" i="81" s="1"/>
  <c r="AF22" i="81"/>
  <c r="AO22" i="81" s="1"/>
  <c r="AN22" i="62"/>
  <c r="AI22" i="62"/>
  <c r="AH8" i="59"/>
  <c r="AQ8" i="59" s="1"/>
  <c r="AN7" i="33"/>
  <c r="AI7" i="33"/>
  <c r="AR15" i="60"/>
  <c r="Y8" i="79"/>
  <c r="X8" i="79"/>
  <c r="Y22" i="77"/>
  <c r="Z22" i="77" s="1"/>
  <c r="X22" i="77"/>
  <c r="AH22" i="61"/>
  <c r="AQ22" i="61" s="1"/>
  <c r="U12" i="92"/>
  <c r="AI5" i="15"/>
  <c r="AN5" i="15"/>
  <c r="U14" i="88"/>
  <c r="Y22" i="74"/>
  <c r="X22" i="74"/>
  <c r="AN21" i="30"/>
  <c r="AI21" i="30"/>
  <c r="U14" i="54"/>
  <c r="Y23" i="73"/>
  <c r="X23" i="73"/>
  <c r="U21" i="43"/>
  <c r="AR7" i="59"/>
  <c r="Y6" i="53"/>
  <c r="X6" i="53"/>
  <c r="Z6" i="53" s="1"/>
  <c r="Y6" i="105"/>
  <c r="X6" i="105"/>
  <c r="AR14" i="76"/>
  <c r="AE22" i="40"/>
  <c r="AG22" i="40"/>
  <c r="AP22" i="40" s="1"/>
  <c r="AF22" i="40"/>
  <c r="AO22" i="40" s="1"/>
  <c r="W23" i="40"/>
  <c r="U14" i="45"/>
  <c r="Z8" i="28"/>
  <c r="Y23" i="62"/>
  <c r="X23" i="62"/>
  <c r="Z5" i="32"/>
  <c r="AH5" i="32"/>
  <c r="AQ5" i="32" s="1"/>
  <c r="U19" i="11"/>
  <c r="AN15" i="29"/>
  <c r="AI15" i="29"/>
  <c r="U33" i="90"/>
  <c r="Z8" i="59"/>
  <c r="U32" i="94"/>
  <c r="U31" i="94" s="1"/>
  <c r="AN7" i="79"/>
  <c r="AI7" i="79"/>
  <c r="AH8" i="38"/>
  <c r="AQ8" i="38" s="1"/>
  <c r="AR22" i="23"/>
  <c r="Z22" i="61"/>
  <c r="U30" i="102"/>
  <c r="AN21" i="26"/>
  <c r="AI21" i="26"/>
  <c r="Y22" i="78"/>
  <c r="X22" i="78"/>
  <c r="Z22" i="78" s="1"/>
  <c r="AN14" i="34"/>
  <c r="AI14" i="34"/>
  <c r="Y16" i="80"/>
  <c r="X16" i="80"/>
  <c r="AI22" i="37"/>
  <c r="AN22" i="37"/>
  <c r="AN9" i="2"/>
  <c r="AI9" i="2"/>
  <c r="AI15" i="39"/>
  <c r="AN15" i="39"/>
  <c r="AI5" i="46"/>
  <c r="AN5" i="46"/>
  <c r="AR7" i="71"/>
  <c r="AR7" i="67"/>
  <c r="AE22" i="36"/>
  <c r="W23" i="36"/>
  <c r="AF22" i="36"/>
  <c r="AO22" i="36" s="1"/>
  <c r="AG22" i="36"/>
  <c r="AP22" i="36" s="1"/>
  <c r="AH8" i="71"/>
  <c r="AQ8" i="71" s="1"/>
  <c r="AR21" i="81"/>
  <c r="AH8" i="75"/>
  <c r="AQ8" i="75" s="1"/>
  <c r="Y6" i="46"/>
  <c r="X6" i="46"/>
  <c r="AF23" i="66"/>
  <c r="AO23" i="66" s="1"/>
  <c r="AO25" i="66" s="1"/>
  <c r="AE23" i="66"/>
  <c r="AG23" i="66"/>
  <c r="AP23" i="66" s="1"/>
  <c r="AP25" i="66" s="1"/>
  <c r="U14" i="96"/>
  <c r="Z8" i="71"/>
  <c r="Y8" i="89"/>
  <c r="X8" i="89"/>
  <c r="AH23" i="23"/>
  <c r="AQ23" i="23" s="1"/>
  <c r="AQ25" i="23" s="1"/>
  <c r="AZ3" i="23"/>
  <c r="U31" i="35"/>
  <c r="U23" i="49"/>
  <c r="AN22" i="73"/>
  <c r="AI22" i="73"/>
  <c r="AR21" i="61"/>
  <c r="U24" i="87"/>
  <c r="U28" i="98"/>
  <c r="W8" i="97"/>
  <c r="AE7" i="97"/>
  <c r="AG7" i="97"/>
  <c r="AP7" i="97" s="1"/>
  <c r="AF7" i="97"/>
  <c r="AO7" i="97" s="1"/>
  <c r="AH15" i="76"/>
  <c r="AQ15" i="76" s="1"/>
  <c r="AE5" i="86"/>
  <c r="AG5" i="86"/>
  <c r="AP5" i="86" s="1"/>
  <c r="W6" i="86"/>
  <c r="AF5" i="86"/>
  <c r="AO5" i="86" s="1"/>
  <c r="AN22" i="70"/>
  <c r="AI22" i="70"/>
  <c r="AN16" i="12"/>
  <c r="AI16" i="12"/>
  <c r="AH15" i="72"/>
  <c r="AQ15" i="72" s="1"/>
  <c r="Z8" i="38"/>
  <c r="Y8" i="63"/>
  <c r="X8" i="63"/>
  <c r="AH8" i="19"/>
  <c r="AQ8" i="19" s="1"/>
  <c r="AN21" i="78"/>
  <c r="AI21" i="78"/>
  <c r="Y22" i="14"/>
  <c r="X22" i="14"/>
  <c r="AH23" i="27"/>
  <c r="AQ23" i="27" s="1"/>
  <c r="AQ25" i="27" s="1"/>
  <c r="AZ3" i="27"/>
  <c r="Y16" i="39"/>
  <c r="X16" i="39"/>
  <c r="AE8" i="75"/>
  <c r="AF8" i="75"/>
  <c r="AO8" i="75" s="1"/>
  <c r="AG8" i="75"/>
  <c r="AP8" i="75" s="1"/>
  <c r="W9" i="75"/>
  <c r="U23" i="55"/>
  <c r="AG23" i="31"/>
  <c r="AP23" i="31" s="1"/>
  <c r="AP25" i="31" s="1"/>
  <c r="AE23" i="31"/>
  <c r="AF23" i="31"/>
  <c r="AO23" i="31" s="1"/>
  <c r="AO25" i="31" s="1"/>
  <c r="AR7" i="28"/>
  <c r="AR5" i="93"/>
  <c r="AG23" i="23"/>
  <c r="AP23" i="23" s="1"/>
  <c r="AP25" i="23" s="1"/>
  <c r="AE23" i="23"/>
  <c r="AF23" i="23"/>
  <c r="AO23" i="23" s="1"/>
  <c r="AO25" i="23" s="1"/>
  <c r="AH16" i="60"/>
  <c r="AQ16" i="60" s="1"/>
  <c r="U24" i="99"/>
  <c r="AN15" i="21"/>
  <c r="AI15" i="21"/>
  <c r="AH23" i="17"/>
  <c r="AQ23" i="17" s="1"/>
  <c r="AQ25" i="17" s="1"/>
  <c r="AZ3" i="17"/>
  <c r="AX22" i="17" s="1"/>
  <c r="S22" i="17" s="1"/>
  <c r="AC22" i="17" s="1"/>
  <c r="AB23" i="17" s="1"/>
  <c r="AH22" i="65"/>
  <c r="AQ22" i="65" s="1"/>
  <c r="U13" i="51"/>
  <c r="AR14" i="25"/>
  <c r="W16" i="76"/>
  <c r="AG15" i="76"/>
  <c r="AP15" i="76" s="1"/>
  <c r="AF15" i="76"/>
  <c r="AO15" i="76" s="1"/>
  <c r="AE15" i="76"/>
  <c r="Y23" i="70"/>
  <c r="X23" i="70"/>
  <c r="AN16" i="68"/>
  <c r="AI16" i="68"/>
  <c r="Y16" i="29"/>
  <c r="X16" i="29"/>
  <c r="U14" i="100"/>
  <c r="AR21" i="65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33" i="50"/>
  <c r="U26" i="18"/>
  <c r="AE15" i="72"/>
  <c r="W16" i="72"/>
  <c r="AG15" i="72"/>
  <c r="AP15" i="72" s="1"/>
  <c r="AF15" i="72"/>
  <c r="AO15" i="72" s="1"/>
  <c r="U10" i="44"/>
  <c r="AN7" i="63"/>
  <c r="AI7" i="63"/>
  <c r="AI8" i="24"/>
  <c r="AN8" i="24"/>
  <c r="AI5" i="52"/>
  <c r="AN5" i="52"/>
  <c r="U9" i="104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8" i="19"/>
  <c r="Y6" i="15"/>
  <c r="X6" i="15"/>
  <c r="Z23" i="27"/>
  <c r="Y15" i="34"/>
  <c r="X15" i="34"/>
  <c r="Y22" i="30"/>
  <c r="X22" i="30"/>
  <c r="U31" i="10"/>
  <c r="W7" i="47"/>
  <c r="AF6" i="47"/>
  <c r="AO6" i="47" s="1"/>
  <c r="AE6" i="47"/>
  <c r="AG6" i="47"/>
  <c r="AP6" i="47" s="1"/>
  <c r="U12" i="84"/>
  <c r="AE23" i="22"/>
  <c r="AG23" i="22"/>
  <c r="AP23" i="22" s="1"/>
  <c r="AP25" i="22" s="1"/>
  <c r="AF23" i="22"/>
  <c r="AO23" i="22" s="1"/>
  <c r="AO25" i="22" s="1"/>
  <c r="AH15" i="25"/>
  <c r="AQ15" i="25" s="1"/>
  <c r="AH8" i="67"/>
  <c r="AQ8" i="67" s="1"/>
  <c r="AN7" i="89"/>
  <c r="AI7" i="89"/>
  <c r="U32" i="82"/>
  <c r="U12" i="9"/>
  <c r="U12" i="20"/>
  <c r="U11" i="13"/>
  <c r="Z16" i="60"/>
  <c r="U19" i="95"/>
  <c r="U33" i="85"/>
  <c r="U21" i="16"/>
  <c r="Z23" i="17"/>
  <c r="Z22" i="65"/>
  <c r="AR14" i="72"/>
  <c r="AX22" i="31"/>
  <c r="S22" i="31" s="1"/>
  <c r="AC22" i="31" s="1"/>
  <c r="AB23" i="31" s="1"/>
  <c r="AH6" i="93"/>
  <c r="AQ6" i="93" s="1"/>
  <c r="U23" i="41"/>
  <c r="AN21" i="77"/>
  <c r="AI21" i="77"/>
  <c r="Y9" i="24"/>
  <c r="X9" i="24"/>
  <c r="Y6" i="52"/>
  <c r="X6" i="52"/>
  <c r="Z6" i="52" s="1"/>
  <c r="W22" i="69"/>
  <c r="AE21" i="69"/>
  <c r="AF21" i="69"/>
  <c r="AO21" i="69" s="1"/>
  <c r="AG21" i="69"/>
  <c r="AP21" i="69" s="1"/>
  <c r="AN21" i="14"/>
  <c r="AI21" i="14"/>
  <c r="AI21" i="74"/>
  <c r="AN21" i="74"/>
  <c r="Y23" i="37"/>
  <c r="X23" i="37"/>
  <c r="Z8" i="79" l="1"/>
  <c r="W16" i="25"/>
  <c r="Z23" i="70"/>
  <c r="AG23" i="70" s="1"/>
  <c r="AP23" i="70" s="1"/>
  <c r="AP25" i="70" s="1"/>
  <c r="AF15" i="25"/>
  <c r="AO15" i="25" s="1"/>
  <c r="Z16" i="29"/>
  <c r="Z22" i="26"/>
  <c r="AF22" i="26" s="1"/>
  <c r="AO22" i="26" s="1"/>
  <c r="Z8" i="63"/>
  <c r="AE8" i="63" s="1"/>
  <c r="W9" i="79"/>
  <c r="AF8" i="79"/>
  <c r="AO8" i="79" s="1"/>
  <c r="AG8" i="79"/>
  <c r="AP8" i="79" s="1"/>
  <c r="AE8" i="79"/>
  <c r="AE23" i="70"/>
  <c r="AF6" i="53"/>
  <c r="AO6" i="53" s="1"/>
  <c r="AE6" i="53"/>
  <c r="W7" i="53"/>
  <c r="AG6" i="53"/>
  <c r="AP6" i="53" s="1"/>
  <c r="AF8" i="63"/>
  <c r="AO8" i="63" s="1"/>
  <c r="W9" i="63"/>
  <c r="AG8" i="63"/>
  <c r="AP8" i="63" s="1"/>
  <c r="W7" i="52"/>
  <c r="AE6" i="52"/>
  <c r="AG6" i="52"/>
  <c r="AP6" i="52" s="1"/>
  <c r="AF6" i="52"/>
  <c r="AO6" i="52" s="1"/>
  <c r="W23" i="26"/>
  <c r="AG22" i="26"/>
  <c r="AP22" i="26" s="1"/>
  <c r="AE22" i="26"/>
  <c r="AH9" i="24"/>
  <c r="AQ9" i="24" s="1"/>
  <c r="Z9" i="24"/>
  <c r="Y22" i="69"/>
  <c r="X22" i="69"/>
  <c r="W23" i="65"/>
  <c r="AE22" i="65"/>
  <c r="AG22" i="65"/>
  <c r="AP22" i="65" s="1"/>
  <c r="AF22" i="65"/>
  <c r="AO22" i="65" s="1"/>
  <c r="AH22" i="30"/>
  <c r="AQ22" i="30" s="1"/>
  <c r="AF23" i="27"/>
  <c r="AO23" i="27" s="1"/>
  <c r="AO25" i="27" s="1"/>
  <c r="AG23" i="27"/>
  <c r="AP23" i="27" s="1"/>
  <c r="AP25" i="27" s="1"/>
  <c r="AE23" i="27"/>
  <c r="AJ21" i="66"/>
  <c r="AK21" i="66"/>
  <c r="AT21" i="66" s="1"/>
  <c r="AJ15" i="66"/>
  <c r="AK15" i="66"/>
  <c r="AT15" i="66" s="1"/>
  <c r="AJ9" i="66"/>
  <c r="AK9" i="66"/>
  <c r="AT9" i="66" s="1"/>
  <c r="AB4" i="66"/>
  <c r="AJ3" i="66"/>
  <c r="AJ18" i="31"/>
  <c r="AK18" i="31"/>
  <c r="AT18" i="31" s="1"/>
  <c r="AK12" i="31"/>
  <c r="AT12" i="31" s="1"/>
  <c r="AJ12" i="31"/>
  <c r="AJ6" i="31"/>
  <c r="AK6" i="31"/>
  <c r="AT6" i="31" s="1"/>
  <c r="AN23" i="23"/>
  <c r="AN25" i="23" s="1"/>
  <c r="AI23" i="23"/>
  <c r="AR23" i="23" s="1"/>
  <c r="AR25" i="23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R21" i="78"/>
  <c r="AN7" i="97"/>
  <c r="AI7" i="97"/>
  <c r="AR9" i="2"/>
  <c r="AR21" i="26"/>
  <c r="AH23" i="73"/>
  <c r="AQ23" i="73" s="1"/>
  <c r="AQ25" i="73" s="1"/>
  <c r="AZ3" i="73"/>
  <c r="AH22" i="77"/>
  <c r="AQ22" i="77" s="1"/>
  <c r="AI22" i="81"/>
  <c r="AN22" i="81"/>
  <c r="X16" i="64"/>
  <c r="Y16" i="64"/>
  <c r="AH10" i="2"/>
  <c r="AQ10" i="2" s="1"/>
  <c r="AH17" i="12"/>
  <c r="AQ17" i="12" s="1"/>
  <c r="AH16" i="21"/>
  <c r="AQ16" i="21" s="1"/>
  <c r="AK17" i="22"/>
  <c r="AT17" i="22" s="1"/>
  <c r="AJ17" i="22"/>
  <c r="AK11" i="22"/>
  <c r="AT11" i="22" s="1"/>
  <c r="AJ11" i="22"/>
  <c r="AK5" i="22"/>
  <c r="AT5" i="22" s="1"/>
  <c r="AJ5" i="22"/>
  <c r="AI6" i="93"/>
  <c r="AN6" i="93"/>
  <c r="Y9" i="67"/>
  <c r="X9" i="67"/>
  <c r="AJ23" i="31"/>
  <c r="AS23" i="31" s="1"/>
  <c r="AK23" i="31"/>
  <c r="AT23" i="31" s="1"/>
  <c r="U11" i="20"/>
  <c r="AH23" i="37"/>
  <c r="AQ23" i="37" s="1"/>
  <c r="AQ25" i="37" s="1"/>
  <c r="AZ3" i="37"/>
  <c r="AF23" i="17"/>
  <c r="AO23" i="17" s="1"/>
  <c r="AO25" i="17" s="1"/>
  <c r="AE23" i="17"/>
  <c r="AG23" i="17"/>
  <c r="AP23" i="17" s="1"/>
  <c r="AP25" i="17" s="1"/>
  <c r="AN6" i="47"/>
  <c r="AI6" i="47"/>
  <c r="Z22" i="30"/>
  <c r="AH6" i="15"/>
  <c r="AQ6" i="15" s="1"/>
  <c r="AJ20" i="66"/>
  <c r="AS20" i="66" s="1"/>
  <c r="AK20" i="66"/>
  <c r="AJ14" i="66"/>
  <c r="AK14" i="66"/>
  <c r="AT14" i="66" s="1"/>
  <c r="AJ8" i="66"/>
  <c r="AK8" i="66"/>
  <c r="AT8" i="66" s="1"/>
  <c r="AR8" i="24"/>
  <c r="U32" i="50"/>
  <c r="AJ17" i="31"/>
  <c r="AK17" i="31"/>
  <c r="AT17" i="31" s="1"/>
  <c r="AK11" i="31"/>
  <c r="AT11" i="31" s="1"/>
  <c r="AJ11" i="31"/>
  <c r="AK5" i="31"/>
  <c r="AT5" i="31" s="1"/>
  <c r="AJ5" i="31"/>
  <c r="U13" i="100"/>
  <c r="AH23" i="70"/>
  <c r="AQ23" i="70" s="1"/>
  <c r="AQ25" i="70" s="1"/>
  <c r="AZ3" i="70"/>
  <c r="Y16" i="76"/>
  <c r="X16" i="76"/>
  <c r="AI23" i="31"/>
  <c r="AN23" i="31"/>
  <c r="AN25" i="31" s="1"/>
  <c r="AX22" i="27"/>
  <c r="S22" i="27" s="1"/>
  <c r="AC22" i="27" s="1"/>
  <c r="AB23" i="27" s="1"/>
  <c r="AR22" i="70"/>
  <c r="AN5" i="86"/>
  <c r="AI5" i="86"/>
  <c r="Y8" i="97"/>
  <c r="X8" i="97"/>
  <c r="Z8" i="97" s="1"/>
  <c r="U30" i="35"/>
  <c r="AG8" i="71"/>
  <c r="AP8" i="71" s="1"/>
  <c r="W9" i="71"/>
  <c r="AF8" i="71"/>
  <c r="AO8" i="71" s="1"/>
  <c r="AE8" i="71"/>
  <c r="AH6" i="46"/>
  <c r="AQ6" i="46" s="1"/>
  <c r="AR14" i="34"/>
  <c r="U30" i="94"/>
  <c r="W6" i="32"/>
  <c r="AE5" i="32"/>
  <c r="AF5" i="32"/>
  <c r="AO5" i="32" s="1"/>
  <c r="AG5" i="32"/>
  <c r="AP5" i="32" s="1"/>
  <c r="U13" i="45"/>
  <c r="Z23" i="73"/>
  <c r="AH22" i="74"/>
  <c r="AQ22" i="74" s="1"/>
  <c r="AR5" i="15"/>
  <c r="AE22" i="77"/>
  <c r="W23" i="77"/>
  <c r="AF22" i="77"/>
  <c r="AO22" i="77" s="1"/>
  <c r="AG22" i="77"/>
  <c r="AP22" i="77" s="1"/>
  <c r="AR22" i="62"/>
  <c r="AR5" i="53"/>
  <c r="U29" i="42"/>
  <c r="Z10" i="2"/>
  <c r="Y6" i="101"/>
  <c r="X6" i="101"/>
  <c r="Z17" i="12"/>
  <c r="W17" i="21"/>
  <c r="AE16" i="21"/>
  <c r="AF16" i="21"/>
  <c r="AO16" i="21" s="1"/>
  <c r="AG16" i="21"/>
  <c r="AP16" i="21" s="1"/>
  <c r="AJ22" i="22"/>
  <c r="AK22" i="22"/>
  <c r="AT22" i="22" s="1"/>
  <c r="AJ16" i="22"/>
  <c r="AK16" i="22"/>
  <c r="AT16" i="22" s="1"/>
  <c r="AJ10" i="22"/>
  <c r="AK10" i="22"/>
  <c r="AT10" i="22" s="1"/>
  <c r="U22" i="41"/>
  <c r="U21" i="41" s="1"/>
  <c r="AN21" i="69"/>
  <c r="AI21" i="69"/>
  <c r="AR21" i="74"/>
  <c r="AR21" i="14"/>
  <c r="AH6" i="52"/>
  <c r="AQ6" i="52" s="1"/>
  <c r="AR21" i="77"/>
  <c r="U18" i="95"/>
  <c r="Z23" i="37"/>
  <c r="AF16" i="60"/>
  <c r="AO16" i="60" s="1"/>
  <c r="AE16" i="60"/>
  <c r="AG16" i="60"/>
  <c r="AP16" i="60" s="1"/>
  <c r="W17" i="60"/>
  <c r="U11" i="9"/>
  <c r="AN23" i="22"/>
  <c r="AN25" i="22" s="1"/>
  <c r="AI23" i="22"/>
  <c r="Z6" i="15"/>
  <c r="AJ19" i="66"/>
  <c r="AK19" i="66"/>
  <c r="AT19" i="66" s="1"/>
  <c r="AJ13" i="66"/>
  <c r="AK13" i="66"/>
  <c r="AT13" i="66" s="1"/>
  <c r="AJ7" i="66"/>
  <c r="AK7" i="66"/>
  <c r="AT7" i="66" s="1"/>
  <c r="AR7" i="63"/>
  <c r="Y16" i="72"/>
  <c r="X16" i="72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16" i="29"/>
  <c r="AQ16" i="29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23" i="99"/>
  <c r="AN8" i="75"/>
  <c r="AI8" i="75"/>
  <c r="AE8" i="38"/>
  <c r="AF8" i="38"/>
  <c r="AO8" i="38" s="1"/>
  <c r="W9" i="38"/>
  <c r="AG8" i="38"/>
  <c r="AP8" i="38" s="1"/>
  <c r="AR22" i="73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Z6" i="46"/>
  <c r="Y23" i="36"/>
  <c r="X23" i="36"/>
  <c r="AE8" i="59"/>
  <c r="W9" i="59"/>
  <c r="AG8" i="59"/>
  <c r="AP8" i="59" s="1"/>
  <c r="AF8" i="59"/>
  <c r="AO8" i="59" s="1"/>
  <c r="U18" i="11"/>
  <c r="AH23" i="62"/>
  <c r="AQ23" i="62" s="1"/>
  <c r="AQ25" i="62" s="1"/>
  <c r="AZ3" i="62"/>
  <c r="Y23" i="40"/>
  <c r="X23" i="40"/>
  <c r="AH6" i="105"/>
  <c r="AQ6" i="105" s="1"/>
  <c r="Z22" i="74"/>
  <c r="AR7" i="33"/>
  <c r="AI5" i="101"/>
  <c r="AN5" i="101"/>
  <c r="AK21" i="22"/>
  <c r="AT21" i="22" s="1"/>
  <c r="AJ21" i="22"/>
  <c r="AJ15" i="22"/>
  <c r="AK15" i="22"/>
  <c r="AT15" i="22" s="1"/>
  <c r="AJ9" i="22"/>
  <c r="AK9" i="22"/>
  <c r="AT9" i="22" s="1"/>
  <c r="AB4" i="22"/>
  <c r="AJ3" i="22"/>
  <c r="Y7" i="93"/>
  <c r="X7" i="93"/>
  <c r="X16" i="25"/>
  <c r="Y16" i="25"/>
  <c r="Z16" i="25" s="1"/>
  <c r="U20" i="16"/>
  <c r="Y7" i="47"/>
  <c r="X7" i="47"/>
  <c r="AH15" i="34"/>
  <c r="AQ15" i="34" s="1"/>
  <c r="AJ18" i="66"/>
  <c r="AK18" i="66"/>
  <c r="AT18" i="66" s="1"/>
  <c r="AJ12" i="66"/>
  <c r="AK12" i="66"/>
  <c r="AT12" i="66" s="1"/>
  <c r="AJ6" i="66"/>
  <c r="AK6" i="66"/>
  <c r="AT6" i="66" s="1"/>
  <c r="U8" i="104"/>
  <c r="AN15" i="72"/>
  <c r="AI15" i="72"/>
  <c r="AJ21" i="31"/>
  <c r="AK21" i="31"/>
  <c r="AT21" i="31" s="1"/>
  <c r="AJ15" i="31"/>
  <c r="AK15" i="31"/>
  <c r="AT15" i="31" s="1"/>
  <c r="AK9" i="31"/>
  <c r="AT9" i="31" s="1"/>
  <c r="AJ9" i="31"/>
  <c r="W17" i="29"/>
  <c r="AE16" i="29"/>
  <c r="AF16" i="29"/>
  <c r="AO16" i="29" s="1"/>
  <c r="AG16" i="29"/>
  <c r="AP16" i="29" s="1"/>
  <c r="AJ23" i="17"/>
  <c r="AS23" i="17" s="1"/>
  <c r="AK23" i="17"/>
  <c r="AT23" i="17" s="1"/>
  <c r="AH16" i="39"/>
  <c r="AQ16" i="39" s="1"/>
  <c r="AH22" i="14"/>
  <c r="AQ22" i="14" s="1"/>
  <c r="U27" i="98"/>
  <c r="U13" i="96"/>
  <c r="AN22" i="36"/>
  <c r="AI22" i="36"/>
  <c r="AR5" i="46"/>
  <c r="AR22" i="37"/>
  <c r="AH22" i="78"/>
  <c r="AQ22" i="78" s="1"/>
  <c r="U29" i="102"/>
  <c r="Z23" i="62"/>
  <c r="Z6" i="105"/>
  <c r="U11" i="92"/>
  <c r="AH8" i="79"/>
  <c r="AQ8" i="79" s="1"/>
  <c r="AK23" i="22"/>
  <c r="AT23" i="22" s="1"/>
  <c r="U29" i="48"/>
  <c r="U22" i="83"/>
  <c r="U23" i="103"/>
  <c r="AH8" i="33"/>
  <c r="AQ8" i="33" s="1"/>
  <c r="AH17" i="68"/>
  <c r="AQ17" i="68" s="1"/>
  <c r="AK20" i="22"/>
  <c r="AT20" i="22" s="1"/>
  <c r="AJ20" i="22"/>
  <c r="AJ14" i="22"/>
  <c r="AK14" i="22"/>
  <c r="AT14" i="22" s="1"/>
  <c r="AJ8" i="22"/>
  <c r="AK8" i="22"/>
  <c r="AT8" i="22" s="1"/>
  <c r="U10" i="13"/>
  <c r="U31" i="82"/>
  <c r="U30" i="82" s="1"/>
  <c r="U11" i="84"/>
  <c r="Z15" i="34"/>
  <c r="W9" i="19"/>
  <c r="AG8" i="19"/>
  <c r="AP8" i="19" s="1"/>
  <c r="AE8" i="19"/>
  <c r="AF8" i="19"/>
  <c r="AO8" i="19" s="1"/>
  <c r="AJ17" i="66"/>
  <c r="AS17" i="66" s="1"/>
  <c r="AK17" i="66"/>
  <c r="AJ11" i="66"/>
  <c r="AK11" i="66"/>
  <c r="AT11" i="66" s="1"/>
  <c r="AJ5" i="66"/>
  <c r="AK5" i="66"/>
  <c r="AT5" i="66" s="1"/>
  <c r="AJ20" i="31"/>
  <c r="AK20" i="31"/>
  <c r="AT20" i="31" s="1"/>
  <c r="AJ14" i="31"/>
  <c r="AS14" i="31" s="1"/>
  <c r="AK14" i="31"/>
  <c r="AJ8" i="31"/>
  <c r="AK8" i="31"/>
  <c r="AT8" i="31" s="1"/>
  <c r="AI15" i="76"/>
  <c r="AN15" i="76"/>
  <c r="U22" i="55"/>
  <c r="Z16" i="39"/>
  <c r="Z22" i="14"/>
  <c r="AH8" i="89"/>
  <c r="AQ8" i="89" s="1"/>
  <c r="AH16" i="80"/>
  <c r="AQ16" i="80" s="1"/>
  <c r="W23" i="78"/>
  <c r="AG22" i="78"/>
  <c r="AP22" i="78" s="1"/>
  <c r="AF22" i="78"/>
  <c r="AO22" i="78" s="1"/>
  <c r="AE22" i="78"/>
  <c r="W23" i="61"/>
  <c r="AE22" i="61"/>
  <c r="AF22" i="61"/>
  <c r="AO22" i="61" s="1"/>
  <c r="AG22" i="61"/>
  <c r="AP22" i="61" s="1"/>
  <c r="AR7" i="79"/>
  <c r="U32" i="90"/>
  <c r="U13" i="54"/>
  <c r="AN15" i="64"/>
  <c r="AI15" i="64"/>
  <c r="AR15" i="80"/>
  <c r="Z8" i="33"/>
  <c r="Z17" i="68"/>
  <c r="AJ19" i="22"/>
  <c r="AK19" i="22"/>
  <c r="AT19" i="22" s="1"/>
  <c r="AJ13" i="22"/>
  <c r="AK13" i="22"/>
  <c r="AT13" i="22" s="1"/>
  <c r="AK7" i="22"/>
  <c r="AT7" i="22" s="1"/>
  <c r="AJ7" i="22"/>
  <c r="AN8" i="67"/>
  <c r="AI8" i="67"/>
  <c r="AN15" i="25"/>
  <c r="AI15" i="25"/>
  <c r="U32" i="85"/>
  <c r="AR7" i="89"/>
  <c r="U30" i="10"/>
  <c r="AJ22" i="66"/>
  <c r="AK22" i="66"/>
  <c r="AT22" i="66" s="1"/>
  <c r="AJ16" i="66"/>
  <c r="AK16" i="66"/>
  <c r="AT16" i="66" s="1"/>
  <c r="AJ10" i="66"/>
  <c r="AK10" i="66"/>
  <c r="AT10" i="66" s="1"/>
  <c r="AR5" i="52"/>
  <c r="U9" i="44"/>
  <c r="U25" i="18"/>
  <c r="AJ19" i="31"/>
  <c r="AS19" i="31" s="1"/>
  <c r="AK19" i="31"/>
  <c r="AJ13" i="31"/>
  <c r="AK13" i="31"/>
  <c r="AT13" i="31" s="1"/>
  <c r="AJ7" i="31"/>
  <c r="AK7" i="31"/>
  <c r="AT7" i="31" s="1"/>
  <c r="AR16" i="68"/>
  <c r="U12" i="51"/>
  <c r="AR15" i="21"/>
  <c r="X9" i="75"/>
  <c r="Y9" i="75"/>
  <c r="Z9" i="75"/>
  <c r="AH8" i="63"/>
  <c r="AQ8" i="63" s="1"/>
  <c r="AR16" i="12"/>
  <c r="Y6" i="86"/>
  <c r="X6" i="86"/>
  <c r="U23" i="87"/>
  <c r="U22" i="49"/>
  <c r="Z8" i="89"/>
  <c r="AN23" i="66"/>
  <c r="AN25" i="66" s="1"/>
  <c r="AI23" i="66"/>
  <c r="AR15" i="39"/>
  <c r="Z16" i="80"/>
  <c r="AR15" i="29"/>
  <c r="AE8" i="28"/>
  <c r="AF8" i="28"/>
  <c r="AO8" i="28" s="1"/>
  <c r="AG8" i="28"/>
  <c r="AP8" i="28" s="1"/>
  <c r="W9" i="28"/>
  <c r="AN22" i="40"/>
  <c r="AI22" i="40"/>
  <c r="AH6" i="53"/>
  <c r="AQ6" i="53" s="1"/>
  <c r="U20" i="43"/>
  <c r="AR21" i="30"/>
  <c r="U13" i="88"/>
  <c r="Y23" i="81"/>
  <c r="X23" i="81"/>
  <c r="Z23" i="81" s="1"/>
  <c r="U20" i="91"/>
  <c r="U13" i="58"/>
  <c r="AH22" i="26"/>
  <c r="AQ22" i="26" s="1"/>
  <c r="AR5" i="105"/>
  <c r="AJ18" i="22"/>
  <c r="AK18" i="22"/>
  <c r="AT18" i="22" s="1"/>
  <c r="AJ12" i="22"/>
  <c r="AK12" i="22"/>
  <c r="AT12" i="22" s="1"/>
  <c r="AK6" i="22"/>
  <c r="AT6" i="22" s="1"/>
  <c r="AJ6" i="22"/>
  <c r="AF23" i="70" l="1"/>
  <c r="AO23" i="70" s="1"/>
  <c r="AO25" i="70" s="1"/>
  <c r="Z16" i="64"/>
  <c r="AE16" i="64"/>
  <c r="AF16" i="64"/>
  <c r="AO16" i="64" s="1"/>
  <c r="AG16" i="64"/>
  <c r="AP16" i="64" s="1"/>
  <c r="W17" i="64"/>
  <c r="U22" i="87"/>
  <c r="AR15" i="25"/>
  <c r="AN22" i="61"/>
  <c r="AI22" i="61"/>
  <c r="U21" i="55"/>
  <c r="AS11" i="66"/>
  <c r="AL11" i="66"/>
  <c r="AU11" i="66" s="1"/>
  <c r="Y9" i="19"/>
  <c r="X9" i="19"/>
  <c r="AS20" i="22"/>
  <c r="AL20" i="22"/>
  <c r="AU20" i="22" s="1"/>
  <c r="U28" i="48"/>
  <c r="U10" i="92"/>
  <c r="AS15" i="31"/>
  <c r="AL15" i="31"/>
  <c r="AU15" i="31" s="1"/>
  <c r="U7" i="104"/>
  <c r="AS18" i="66"/>
  <c r="AL18" i="66"/>
  <c r="AU18" i="66" s="1"/>
  <c r="AS15" i="22"/>
  <c r="AL15" i="22"/>
  <c r="AU15" i="22" s="1"/>
  <c r="AN8" i="59"/>
  <c r="AI8" i="59"/>
  <c r="AJ21" i="23"/>
  <c r="AK21" i="23"/>
  <c r="AT21" i="23" s="1"/>
  <c r="AJ15" i="23"/>
  <c r="AK15" i="23"/>
  <c r="AT15" i="23" s="1"/>
  <c r="AK9" i="23"/>
  <c r="AT9" i="23" s="1"/>
  <c r="AJ9" i="23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AS10" i="31"/>
  <c r="AL10" i="31"/>
  <c r="AU10" i="31" s="1"/>
  <c r="AH16" i="72"/>
  <c r="AQ16" i="72" s="1"/>
  <c r="AS7" i="66"/>
  <c r="AL7" i="66"/>
  <c r="AU7" i="66" s="1"/>
  <c r="AR23" i="22"/>
  <c r="AR25" i="22" s="1"/>
  <c r="AL23" i="22"/>
  <c r="AU23" i="22" s="1"/>
  <c r="AN16" i="60"/>
  <c r="AI16" i="60"/>
  <c r="U20" i="41"/>
  <c r="AS22" i="22"/>
  <c r="AL22" i="22"/>
  <c r="AU22" i="22" s="1"/>
  <c r="AH6" i="101"/>
  <c r="AQ6" i="101" s="1"/>
  <c r="Y23" i="77"/>
  <c r="X23" i="77"/>
  <c r="AG23" i="73"/>
  <c r="AP23" i="73" s="1"/>
  <c r="AP25" i="73" s="1"/>
  <c r="AF23" i="73"/>
  <c r="AO23" i="73" s="1"/>
  <c r="AO25" i="73" s="1"/>
  <c r="AE23" i="73"/>
  <c r="AI5" i="32"/>
  <c r="AN5" i="32"/>
  <c r="W9" i="97"/>
  <c r="AF8" i="97"/>
  <c r="AO8" i="97" s="1"/>
  <c r="AG8" i="97"/>
  <c r="AP8" i="97" s="1"/>
  <c r="AE8" i="97"/>
  <c r="AJ23" i="27"/>
  <c r="AS23" i="27" s="1"/>
  <c r="AK23" i="27"/>
  <c r="AT23" i="27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U31" i="50"/>
  <c r="AS14" i="66"/>
  <c r="AL14" i="66"/>
  <c r="AU14" i="66" s="1"/>
  <c r="AI23" i="17"/>
  <c r="AN23" i="17"/>
  <c r="AN25" i="17" s="1"/>
  <c r="U10" i="20"/>
  <c r="AS17" i="22"/>
  <c r="AL17" i="22"/>
  <c r="AU17" i="22" s="1"/>
  <c r="AR22" i="81"/>
  <c r="AJ17" i="27"/>
  <c r="AK17" i="27"/>
  <c r="AT17" i="27" s="1"/>
  <c r="AK11" i="27"/>
  <c r="AT11" i="27" s="1"/>
  <c r="AJ11" i="27"/>
  <c r="AK5" i="27"/>
  <c r="AT5" i="27" s="1"/>
  <c r="AJ5" i="27"/>
  <c r="AS6" i="31"/>
  <c r="AL6" i="31"/>
  <c r="AU6" i="31" s="1"/>
  <c r="AJ4" i="66"/>
  <c r="AK4" i="66"/>
  <c r="AT4" i="66" s="1"/>
  <c r="AS21" i="66"/>
  <c r="AL21" i="66"/>
  <c r="AU21" i="66" s="1"/>
  <c r="AI6" i="52"/>
  <c r="AN6" i="52"/>
  <c r="AS12" i="22"/>
  <c r="AL12" i="22"/>
  <c r="AU12" i="22" s="1"/>
  <c r="AR23" i="66"/>
  <c r="AR25" i="66" s="1"/>
  <c r="AL23" i="66"/>
  <c r="AU23" i="66" s="1"/>
  <c r="AR22" i="40"/>
  <c r="AH6" i="86"/>
  <c r="AQ6" i="86" s="1"/>
  <c r="AS7" i="31"/>
  <c r="AL7" i="31"/>
  <c r="AU7" i="31" s="1"/>
  <c r="U24" i="18"/>
  <c r="AS10" i="66"/>
  <c r="AL10" i="66"/>
  <c r="AU10" i="66" s="1"/>
  <c r="U29" i="10"/>
  <c r="AS13" i="22"/>
  <c r="AL13" i="22"/>
  <c r="AU13" i="22" s="1"/>
  <c r="U31" i="90"/>
  <c r="Y23" i="61"/>
  <c r="X23" i="61"/>
  <c r="AL17" i="66"/>
  <c r="AU17" i="66" s="1"/>
  <c r="AT17" i="66"/>
  <c r="AF15" i="34"/>
  <c r="AO15" i="34" s="1"/>
  <c r="AG15" i="34"/>
  <c r="AP15" i="34" s="1"/>
  <c r="AE15" i="34"/>
  <c r="W16" i="34"/>
  <c r="U9" i="13"/>
  <c r="AG6" i="105"/>
  <c r="AP6" i="105" s="1"/>
  <c r="AF6" i="105"/>
  <c r="AO6" i="105" s="1"/>
  <c r="AE6" i="105"/>
  <c r="W7" i="105"/>
  <c r="AI16" i="29"/>
  <c r="AN16" i="29"/>
  <c r="U19" i="16"/>
  <c r="AS3" i="22"/>
  <c r="AL3" i="22"/>
  <c r="AU3" i="22" s="1"/>
  <c r="AS21" i="22"/>
  <c r="AL21" i="22"/>
  <c r="AU21" i="22" s="1"/>
  <c r="AF22" i="74"/>
  <c r="AO22" i="74" s="1"/>
  <c r="AE22" i="74"/>
  <c r="AG22" i="74"/>
  <c r="AP22" i="74" s="1"/>
  <c r="W23" i="74"/>
  <c r="AH23" i="40"/>
  <c r="AQ23" i="40" s="1"/>
  <c r="AQ25" i="40" s="1"/>
  <c r="AZ3" i="40"/>
  <c r="AX22" i="40" s="1"/>
  <c r="S22" i="40" s="1"/>
  <c r="AC22" i="40" s="1"/>
  <c r="AB23" i="40" s="1"/>
  <c r="AH23" i="36"/>
  <c r="AQ23" i="36" s="1"/>
  <c r="AQ25" i="36" s="1"/>
  <c r="AZ3" i="36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N8" i="38"/>
  <c r="AI8" i="38"/>
  <c r="AJ21" i="17"/>
  <c r="AK21" i="17"/>
  <c r="AT21" i="17" s="1"/>
  <c r="AJ15" i="17"/>
  <c r="AK15" i="17"/>
  <c r="AT15" i="17" s="1"/>
  <c r="AJ9" i="17"/>
  <c r="AK9" i="17"/>
  <c r="AT9" i="17" s="1"/>
  <c r="Z16" i="72"/>
  <c r="Z6" i="101"/>
  <c r="AI22" i="77"/>
  <c r="AN22" i="77"/>
  <c r="Y6" i="32"/>
  <c r="X6" i="32"/>
  <c r="Y9" i="71"/>
  <c r="X9" i="71"/>
  <c r="AX22" i="70"/>
  <c r="S22" i="70" s="1"/>
  <c r="AC22" i="70" s="1"/>
  <c r="AB23" i="70" s="1"/>
  <c r="AS11" i="31"/>
  <c r="AL11" i="31"/>
  <c r="AU11" i="31" s="1"/>
  <c r="AL20" i="66"/>
  <c r="AU20" i="66" s="1"/>
  <c r="AT20" i="66"/>
  <c r="AR6" i="93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S12" i="31"/>
  <c r="AL12" i="31"/>
  <c r="AU12" i="31" s="1"/>
  <c r="AN23" i="27"/>
  <c r="AN25" i="27" s="1"/>
  <c r="AI23" i="27"/>
  <c r="W10" i="24"/>
  <c r="AG9" i="24"/>
  <c r="AP9" i="24" s="1"/>
  <c r="AE9" i="24"/>
  <c r="AF9" i="24"/>
  <c r="AO9" i="24" s="1"/>
  <c r="Y23" i="26"/>
  <c r="Z23" i="26"/>
  <c r="X23" i="26"/>
  <c r="Y7" i="52"/>
  <c r="X7" i="52"/>
  <c r="AI23" i="70"/>
  <c r="AN23" i="70"/>
  <c r="AN25" i="70" s="1"/>
  <c r="AF8" i="89"/>
  <c r="AO8" i="89" s="1"/>
  <c r="W9" i="89"/>
  <c r="AG8" i="89"/>
  <c r="AP8" i="89" s="1"/>
  <c r="AE8" i="89"/>
  <c r="AR8" i="67"/>
  <c r="AR15" i="64"/>
  <c r="AN22" i="78"/>
  <c r="AI22" i="78"/>
  <c r="AR15" i="76"/>
  <c r="AS20" i="31"/>
  <c r="AL20" i="31"/>
  <c r="AU20" i="31" s="1"/>
  <c r="U22" i="103"/>
  <c r="AG23" i="62"/>
  <c r="AP23" i="62" s="1"/>
  <c r="AP25" i="62" s="1"/>
  <c r="AF23" i="62"/>
  <c r="AO23" i="62" s="1"/>
  <c r="AO25" i="62" s="1"/>
  <c r="AE23" i="62"/>
  <c r="U12" i="96"/>
  <c r="Y17" i="29"/>
  <c r="X17" i="29"/>
  <c r="AS21" i="31"/>
  <c r="AL21" i="31"/>
  <c r="AU21" i="31" s="1"/>
  <c r="AS6" i="66"/>
  <c r="AL6" i="66"/>
  <c r="AU6" i="66" s="1"/>
  <c r="AF16" i="25"/>
  <c r="AO16" i="25" s="1"/>
  <c r="AG16" i="25"/>
  <c r="AP16" i="25" s="1"/>
  <c r="W17" i="25"/>
  <c r="AE16" i="25"/>
  <c r="AJ4" i="22"/>
  <c r="AK4" i="22"/>
  <c r="AT4" i="22" s="1"/>
  <c r="AT25" i="22" s="1"/>
  <c r="Z23" i="40"/>
  <c r="U17" i="11"/>
  <c r="Z23" i="36"/>
  <c r="AJ19" i="23"/>
  <c r="AK19" i="23"/>
  <c r="AT19" i="23" s="1"/>
  <c r="AK13" i="23"/>
  <c r="AT13" i="23" s="1"/>
  <c r="AJ13" i="23"/>
  <c r="AK7" i="23"/>
  <c r="AT7" i="23" s="1"/>
  <c r="AJ7" i="23"/>
  <c r="AR8" i="75"/>
  <c r="AJ20" i="17"/>
  <c r="AS20" i="17" s="1"/>
  <c r="AK20" i="17"/>
  <c r="AJ14" i="17"/>
  <c r="AK14" i="17"/>
  <c r="AT14" i="17" s="1"/>
  <c r="AJ8" i="17"/>
  <c r="AK8" i="17"/>
  <c r="AT8" i="17" s="1"/>
  <c r="AL16" i="31"/>
  <c r="AU16" i="31" s="1"/>
  <c r="AT16" i="31"/>
  <c r="AS13" i="66"/>
  <c r="AL13" i="66"/>
  <c r="AU13" i="66" s="1"/>
  <c r="AF23" i="37"/>
  <c r="AO23" i="37" s="1"/>
  <c r="AO25" i="37" s="1"/>
  <c r="AG23" i="37"/>
  <c r="AP23" i="37" s="1"/>
  <c r="AP25" i="37" s="1"/>
  <c r="AE23" i="37"/>
  <c r="AS10" i="22"/>
  <c r="AL10" i="22"/>
  <c r="AU10" i="22" s="1"/>
  <c r="U12" i="45"/>
  <c r="AR5" i="86"/>
  <c r="AR23" i="31"/>
  <c r="AR25" i="31" s="1"/>
  <c r="AL23" i="31"/>
  <c r="AU23" i="31" s="1"/>
  <c r="AF22" i="30"/>
  <c r="AO22" i="30" s="1"/>
  <c r="AG22" i="30"/>
  <c r="AP22" i="30" s="1"/>
  <c r="AE22" i="30"/>
  <c r="W23" i="30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5" i="22"/>
  <c r="AL5" i="22"/>
  <c r="AU5" i="22" s="1"/>
  <c r="AJ21" i="27"/>
  <c r="AK21" i="27"/>
  <c r="AT21" i="27" s="1"/>
  <c r="AJ15" i="27"/>
  <c r="AK15" i="27"/>
  <c r="AT15" i="27" s="1"/>
  <c r="AJ9" i="27"/>
  <c r="AK9" i="27"/>
  <c r="AT9" i="27" s="1"/>
  <c r="AS9" i="66"/>
  <c r="AL9" i="66"/>
  <c r="AU9" i="66" s="1"/>
  <c r="AN22" i="65"/>
  <c r="AI22" i="65"/>
  <c r="Y7" i="53"/>
  <c r="X7" i="53"/>
  <c r="AN8" i="79"/>
  <c r="AI8" i="79"/>
  <c r="U19" i="43"/>
  <c r="U12" i="58"/>
  <c r="Y9" i="28"/>
  <c r="X9" i="28"/>
  <c r="U10" i="84"/>
  <c r="AS8" i="22"/>
  <c r="AL8" i="22"/>
  <c r="AU8" i="22" s="1"/>
  <c r="AS9" i="31"/>
  <c r="AL9" i="31"/>
  <c r="AU9" i="31" s="1"/>
  <c r="AR15" i="72"/>
  <c r="AH7" i="47"/>
  <c r="AQ7" i="47" s="1"/>
  <c r="AH16" i="25"/>
  <c r="AQ16" i="25" s="1"/>
  <c r="AJ18" i="23"/>
  <c r="AK18" i="23"/>
  <c r="AT18" i="23" s="1"/>
  <c r="AK12" i="23"/>
  <c r="AT12" i="23" s="1"/>
  <c r="AJ12" i="23"/>
  <c r="AK6" i="23"/>
  <c r="AT6" i="23" s="1"/>
  <c r="AJ6" i="23"/>
  <c r="AJ19" i="17"/>
  <c r="AK19" i="17"/>
  <c r="AT19" i="17" s="1"/>
  <c r="AJ13" i="17"/>
  <c r="AK13" i="17"/>
  <c r="AT13" i="17" s="1"/>
  <c r="AJ7" i="17"/>
  <c r="AK7" i="17"/>
  <c r="AT7" i="17" s="1"/>
  <c r="U10" i="9"/>
  <c r="AR21" i="69"/>
  <c r="AN16" i="21"/>
  <c r="AI16" i="21"/>
  <c r="AG10" i="2"/>
  <c r="AP10" i="2" s="1"/>
  <c r="W11" i="2"/>
  <c r="AE10" i="2"/>
  <c r="AF10" i="2"/>
  <c r="AO10" i="2" s="1"/>
  <c r="U29" i="94"/>
  <c r="AH16" i="76"/>
  <c r="AQ16" i="76" s="1"/>
  <c r="AR6" i="47"/>
  <c r="AX22" i="37"/>
  <c r="S22" i="37" s="1"/>
  <c r="AC22" i="37" s="1"/>
  <c r="AB23" i="37" s="1"/>
  <c r="AH9" i="67"/>
  <c r="AQ9" i="67" s="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R7" i="97"/>
  <c r="AJ20" i="27"/>
  <c r="AK20" i="27"/>
  <c r="AT20" i="27" s="1"/>
  <c r="AJ14" i="27"/>
  <c r="AS14" i="27" s="1"/>
  <c r="AK14" i="27"/>
  <c r="AK8" i="27"/>
  <c r="AT8" i="27" s="1"/>
  <c r="AJ8" i="27"/>
  <c r="Y23" i="65"/>
  <c r="X23" i="65"/>
  <c r="Y9" i="63"/>
  <c r="X9" i="63"/>
  <c r="AN6" i="53"/>
  <c r="AI6" i="53"/>
  <c r="U19" i="91"/>
  <c r="U21" i="49"/>
  <c r="AL19" i="31"/>
  <c r="AU19" i="31" s="1"/>
  <c r="AT19" i="31"/>
  <c r="AS7" i="22"/>
  <c r="AL7" i="22"/>
  <c r="AU7" i="22" s="1"/>
  <c r="W18" i="68"/>
  <c r="AF17" i="68"/>
  <c r="AO17" i="68" s="1"/>
  <c r="AE17" i="68"/>
  <c r="AG17" i="68"/>
  <c r="AP17" i="68" s="1"/>
  <c r="AG16" i="39"/>
  <c r="AP16" i="39" s="1"/>
  <c r="AF16" i="39"/>
  <c r="AO16" i="39" s="1"/>
  <c r="W17" i="39"/>
  <c r="AE16" i="39"/>
  <c r="AS8" i="31"/>
  <c r="AL8" i="31"/>
  <c r="AU8" i="31" s="1"/>
  <c r="AS5" i="66"/>
  <c r="AL5" i="66"/>
  <c r="AU5" i="66" s="1"/>
  <c r="AI8" i="19"/>
  <c r="AN8" i="19"/>
  <c r="U21" i="83"/>
  <c r="U28" i="102"/>
  <c r="U26" i="98"/>
  <c r="AS12" i="66"/>
  <c r="AL12" i="66"/>
  <c r="AU12" i="66" s="1"/>
  <c r="Z7" i="47"/>
  <c r="AH7" i="93"/>
  <c r="AQ7" i="93" s="1"/>
  <c r="AS9" i="22"/>
  <c r="AL9" i="22"/>
  <c r="AU9" i="22" s="1"/>
  <c r="AR5" i="10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F6" i="46"/>
  <c r="AO6" i="46" s="1"/>
  <c r="AE6" i="46"/>
  <c r="AG6" i="46"/>
  <c r="AP6" i="46" s="1"/>
  <c r="W7" i="46"/>
  <c r="AJ17" i="23"/>
  <c r="AK17" i="23"/>
  <c r="AT17" i="23" s="1"/>
  <c r="AK11" i="23"/>
  <c r="AT11" i="23" s="1"/>
  <c r="AJ11" i="23"/>
  <c r="AJ5" i="23"/>
  <c r="AK5" i="23"/>
  <c r="AT5" i="23" s="1"/>
  <c r="AJ18" i="17"/>
  <c r="AK18" i="17"/>
  <c r="AT18" i="17" s="1"/>
  <c r="AJ12" i="17"/>
  <c r="AK12" i="17"/>
  <c r="AT12" i="17" s="1"/>
  <c r="AJ6" i="17"/>
  <c r="AK6" i="17"/>
  <c r="AT6" i="17" s="1"/>
  <c r="AS3" i="31"/>
  <c r="AL3" i="31"/>
  <c r="AU3" i="31" s="1"/>
  <c r="AS19" i="66"/>
  <c r="AL19" i="66"/>
  <c r="AU19" i="66" s="1"/>
  <c r="X17" i="60"/>
  <c r="Y17" i="60"/>
  <c r="Z17" i="60"/>
  <c r="U17" i="95"/>
  <c r="AS16" i="22"/>
  <c r="AL16" i="22"/>
  <c r="AU16" i="22" s="1"/>
  <c r="Y17" i="21"/>
  <c r="X17" i="21"/>
  <c r="U29" i="35"/>
  <c r="Z16" i="76"/>
  <c r="U12" i="100"/>
  <c r="U11" i="100" s="1"/>
  <c r="AS17" i="31"/>
  <c r="AL17" i="31"/>
  <c r="AU17" i="31" s="1"/>
  <c r="AS8" i="66"/>
  <c r="AL8" i="66"/>
  <c r="AU8" i="66" s="1"/>
  <c r="Z9" i="67"/>
  <c r="AS11" i="22"/>
  <c r="AL11" i="22"/>
  <c r="AU11" i="22" s="1"/>
  <c r="AH16" i="64"/>
  <c r="AQ16" i="64" s="1"/>
  <c r="AJ19" i="27"/>
  <c r="AK19" i="27"/>
  <c r="AT19" i="27" s="1"/>
  <c r="AJ13" i="27"/>
  <c r="AK13" i="27"/>
  <c r="AT13" i="27" s="1"/>
  <c r="AJ7" i="27"/>
  <c r="AK7" i="27"/>
  <c r="AT7" i="27" s="1"/>
  <c r="AS18" i="31"/>
  <c r="AL18" i="31"/>
  <c r="AU18" i="31" s="1"/>
  <c r="AS15" i="66"/>
  <c r="AL15" i="66"/>
  <c r="AU15" i="66" s="1"/>
  <c r="AH22" i="69"/>
  <c r="AQ22" i="69" s="1"/>
  <c r="AI8" i="63"/>
  <c r="AN8" i="63"/>
  <c r="AG23" i="81"/>
  <c r="AP23" i="81" s="1"/>
  <c r="AP25" i="81" s="1"/>
  <c r="AF23" i="81"/>
  <c r="AO23" i="81" s="1"/>
  <c r="AO25" i="81" s="1"/>
  <c r="AE23" i="81"/>
  <c r="AN8" i="28"/>
  <c r="AI8" i="28"/>
  <c r="AS18" i="22"/>
  <c r="AL18" i="22"/>
  <c r="AU18" i="22" s="1"/>
  <c r="Z6" i="86"/>
  <c r="AS6" i="22"/>
  <c r="AL6" i="22"/>
  <c r="AU6" i="22" s="1"/>
  <c r="U12" i="88"/>
  <c r="AF16" i="80"/>
  <c r="AO16" i="80" s="1"/>
  <c r="AE16" i="80"/>
  <c r="W17" i="80"/>
  <c r="AG16" i="80"/>
  <c r="AP16" i="80" s="1"/>
  <c r="W10" i="75"/>
  <c r="AG9" i="75"/>
  <c r="AP9" i="75" s="1"/>
  <c r="AF9" i="75"/>
  <c r="AO9" i="75" s="1"/>
  <c r="AE9" i="75"/>
  <c r="U11" i="51"/>
  <c r="AS13" i="31"/>
  <c r="AL13" i="31"/>
  <c r="AU13" i="31" s="1"/>
  <c r="U8" i="44"/>
  <c r="AS16" i="66"/>
  <c r="AL16" i="66"/>
  <c r="AU16" i="66" s="1"/>
  <c r="AS19" i="22"/>
  <c r="AL19" i="22"/>
  <c r="AU19" i="22" s="1"/>
  <c r="AF22" i="14"/>
  <c r="AO22" i="14" s="1"/>
  <c r="AG22" i="14"/>
  <c r="AP22" i="14" s="1"/>
  <c r="W23" i="14"/>
  <c r="AE22" i="14"/>
  <c r="AH23" i="81"/>
  <c r="AQ23" i="81" s="1"/>
  <c r="AQ25" i="81" s="1"/>
  <c r="AZ3" i="81"/>
  <c r="AX22" i="81" s="1"/>
  <c r="S22" i="81" s="1"/>
  <c r="AC22" i="81" s="1"/>
  <c r="AB23" i="81" s="1"/>
  <c r="AH9" i="75"/>
  <c r="AQ9" i="75" s="1"/>
  <c r="AS22" i="66"/>
  <c r="AL22" i="66"/>
  <c r="AU22" i="66" s="1"/>
  <c r="U31" i="85"/>
  <c r="AE8" i="33"/>
  <c r="AF8" i="33"/>
  <c r="AO8" i="33" s="1"/>
  <c r="W9" i="33"/>
  <c r="AG8" i="33"/>
  <c r="AP8" i="33" s="1"/>
  <c r="U12" i="54"/>
  <c r="Y23" i="78"/>
  <c r="Z23" i="78" s="1"/>
  <c r="X23" i="78"/>
  <c r="AL14" i="31"/>
  <c r="AU14" i="31" s="1"/>
  <c r="AT14" i="31"/>
  <c r="U29" i="82"/>
  <c r="AS14" i="22"/>
  <c r="AL14" i="22"/>
  <c r="AU14" i="22" s="1"/>
  <c r="AR22" i="36"/>
  <c r="Z7" i="93"/>
  <c r="AX22" i="62"/>
  <c r="S22" i="62" s="1"/>
  <c r="AC22" i="62" s="1"/>
  <c r="AB23" i="62" s="1"/>
  <c r="Y9" i="59"/>
  <c r="X9" i="59"/>
  <c r="Z9" i="59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Y9" i="38"/>
  <c r="X9" i="38"/>
  <c r="U22" i="99"/>
  <c r="AJ17" i="17"/>
  <c r="AK17" i="17"/>
  <c r="AT17" i="17" s="1"/>
  <c r="AK11" i="17"/>
  <c r="AT11" i="17" s="1"/>
  <c r="AJ11" i="17"/>
  <c r="AJ5" i="17"/>
  <c r="AK5" i="17"/>
  <c r="AT5" i="17" s="1"/>
  <c r="AJ4" i="31"/>
  <c r="AK4" i="31"/>
  <c r="AT4" i="31" s="1"/>
  <c r="AT25" i="31" s="1"/>
  <c r="AS22" i="31"/>
  <c r="AL22" i="31"/>
  <c r="AU22" i="31" s="1"/>
  <c r="W7" i="15"/>
  <c r="AE6" i="15"/>
  <c r="AG6" i="15"/>
  <c r="AP6" i="15" s="1"/>
  <c r="AF6" i="15"/>
  <c r="AO6" i="15" s="1"/>
  <c r="W18" i="12"/>
  <c r="AE17" i="12"/>
  <c r="AG17" i="12"/>
  <c r="AP17" i="12" s="1"/>
  <c r="AF17" i="12"/>
  <c r="AO17" i="12" s="1"/>
  <c r="U28" i="42"/>
  <c r="AI8" i="71"/>
  <c r="AN8" i="71"/>
  <c r="AH8" i="97"/>
  <c r="AQ8" i="97" s="1"/>
  <c r="AS5" i="31"/>
  <c r="AL5" i="31"/>
  <c r="AU5" i="31" s="1"/>
  <c r="AJ18" i="27"/>
  <c r="AK18" i="27"/>
  <c r="AT18" i="27" s="1"/>
  <c r="AJ12" i="27"/>
  <c r="AK12" i="27"/>
  <c r="AT12" i="27" s="1"/>
  <c r="AJ6" i="27"/>
  <c r="AK6" i="27"/>
  <c r="AT6" i="27" s="1"/>
  <c r="AS3" i="66"/>
  <c r="AL3" i="66"/>
  <c r="AU3" i="66" s="1"/>
  <c r="Z22" i="69"/>
  <c r="AN22" i="26"/>
  <c r="AI22" i="26"/>
  <c r="Y9" i="79"/>
  <c r="X9" i="79"/>
  <c r="Z9" i="79" s="1"/>
  <c r="Z23" i="65" l="1"/>
  <c r="AJ23" i="73"/>
  <c r="AS23" i="73" s="1"/>
  <c r="Z17" i="29"/>
  <c r="Z9" i="38"/>
  <c r="AG9" i="38" s="1"/>
  <c r="AP9" i="38" s="1"/>
  <c r="Z9" i="63"/>
  <c r="W10" i="63" s="1"/>
  <c r="Z9" i="28"/>
  <c r="W10" i="28" s="1"/>
  <c r="Z6" i="32"/>
  <c r="AE6" i="32" s="1"/>
  <c r="AE9" i="63"/>
  <c r="AE9" i="28"/>
  <c r="W7" i="32"/>
  <c r="AF6" i="32"/>
  <c r="AO6" i="32" s="1"/>
  <c r="AG6" i="32"/>
  <c r="AP6" i="32" s="1"/>
  <c r="AK23" i="81"/>
  <c r="AT23" i="81" s="1"/>
  <c r="AG23" i="78"/>
  <c r="AP23" i="78" s="1"/>
  <c r="AP25" i="78" s="1"/>
  <c r="AF23" i="78"/>
  <c r="AO23" i="78" s="1"/>
  <c r="AO25" i="78" s="1"/>
  <c r="AE23" i="78"/>
  <c r="AE9" i="59"/>
  <c r="W10" i="59"/>
  <c r="AG9" i="59"/>
  <c r="AP9" i="59" s="1"/>
  <c r="AF9" i="59"/>
  <c r="AO9" i="59" s="1"/>
  <c r="AF9" i="38"/>
  <c r="AO9" i="38" s="1"/>
  <c r="W10" i="38"/>
  <c r="AE9" i="38"/>
  <c r="W18" i="29"/>
  <c r="AE17" i="29"/>
  <c r="AG17" i="29"/>
  <c r="AP17" i="29" s="1"/>
  <c r="AF17" i="29"/>
  <c r="AO17" i="29" s="1"/>
  <c r="AS16" i="23"/>
  <c r="AL16" i="23"/>
  <c r="AU16" i="23" s="1"/>
  <c r="AJ23" i="62"/>
  <c r="AS23" i="62" s="1"/>
  <c r="AK23" i="62"/>
  <c r="AT23" i="62" s="1"/>
  <c r="AI8" i="33"/>
  <c r="AN8" i="33"/>
  <c r="Y23" i="14"/>
  <c r="X23" i="14"/>
  <c r="U10" i="51"/>
  <c r="Y17" i="80"/>
  <c r="Z17" i="80" s="1"/>
  <c r="X17" i="80"/>
  <c r="AI23" i="81"/>
  <c r="AN23" i="81"/>
  <c r="AN25" i="81" s="1"/>
  <c r="AS7" i="27"/>
  <c r="AL7" i="27"/>
  <c r="AU7" i="27" s="1"/>
  <c r="U28" i="35"/>
  <c r="AS12" i="17"/>
  <c r="AL12" i="17"/>
  <c r="AU12" i="17" s="1"/>
  <c r="AN6" i="46"/>
  <c r="AI6" i="46"/>
  <c r="AJ18" i="62"/>
  <c r="AK18" i="62"/>
  <c r="AT18" i="62" s="1"/>
  <c r="AJ12" i="62"/>
  <c r="AK12" i="62"/>
  <c r="AT12" i="62" s="1"/>
  <c r="AJ6" i="62"/>
  <c r="AK6" i="62"/>
  <c r="AT6" i="62" s="1"/>
  <c r="U25" i="98"/>
  <c r="AR8" i="19"/>
  <c r="X17" i="39"/>
  <c r="Y17" i="39"/>
  <c r="Y18" i="68"/>
  <c r="X18" i="68"/>
  <c r="Z18" i="68" s="1"/>
  <c r="U20" i="49"/>
  <c r="AJ17" i="73"/>
  <c r="AK17" i="73"/>
  <c r="AT17" i="73" s="1"/>
  <c r="AK11" i="73"/>
  <c r="AT11" i="73" s="1"/>
  <c r="AJ11" i="73"/>
  <c r="AJ5" i="73"/>
  <c r="AK5" i="73"/>
  <c r="AT5" i="73" s="1"/>
  <c r="AR16" i="21"/>
  <c r="AS6" i="23"/>
  <c r="AL6" i="23"/>
  <c r="AU6" i="23" s="1"/>
  <c r="AJ20" i="37"/>
  <c r="AS20" i="37" s="1"/>
  <c r="AK20" i="37"/>
  <c r="AJ14" i="37"/>
  <c r="AK14" i="37"/>
  <c r="AT14" i="37" s="1"/>
  <c r="AK8" i="37"/>
  <c r="AT8" i="37" s="1"/>
  <c r="AJ8" i="37"/>
  <c r="Y23" i="30"/>
  <c r="X23" i="30"/>
  <c r="AI23" i="37"/>
  <c r="AR23" i="37" s="1"/>
  <c r="AR25" i="37" s="1"/>
  <c r="AN23" i="37"/>
  <c r="AN25" i="37" s="1"/>
  <c r="AE23" i="40"/>
  <c r="AF23" i="40"/>
  <c r="AO23" i="40" s="1"/>
  <c r="AO25" i="40" s="1"/>
  <c r="AG23" i="40"/>
  <c r="AP23" i="40" s="1"/>
  <c r="AP25" i="40" s="1"/>
  <c r="AG23" i="26"/>
  <c r="AP23" i="26" s="1"/>
  <c r="AP25" i="26" s="1"/>
  <c r="AF23" i="26"/>
  <c r="AO23" i="26" s="1"/>
  <c r="AO25" i="26" s="1"/>
  <c r="AE23" i="26"/>
  <c r="AR23" i="27"/>
  <c r="AR25" i="27" s="1"/>
  <c r="AL23" i="27"/>
  <c r="AU23" i="27" s="1"/>
  <c r="AJ23" i="70"/>
  <c r="AS23" i="70" s="1"/>
  <c r="AK23" i="70"/>
  <c r="AT23" i="70" s="1"/>
  <c r="AS9" i="17"/>
  <c r="AL9" i="17"/>
  <c r="AU9" i="17" s="1"/>
  <c r="AR6" i="52"/>
  <c r="AS17" i="27"/>
  <c r="AL17" i="27"/>
  <c r="AU17" i="27" s="1"/>
  <c r="U9" i="20"/>
  <c r="U30" i="50"/>
  <c r="AJ17" i="70"/>
  <c r="AK17" i="70"/>
  <c r="AT17" i="70" s="1"/>
  <c r="AK11" i="70"/>
  <c r="AT11" i="70" s="1"/>
  <c r="AJ11" i="70"/>
  <c r="AJ5" i="70"/>
  <c r="AK5" i="70"/>
  <c r="AT5" i="70" s="1"/>
  <c r="AN8" i="97"/>
  <c r="AI8" i="97"/>
  <c r="AN23" i="73"/>
  <c r="AN25" i="73" s="1"/>
  <c r="AI23" i="73"/>
  <c r="AS16" i="17"/>
  <c r="AL16" i="17"/>
  <c r="AU16" i="17" s="1"/>
  <c r="AS15" i="23"/>
  <c r="AL15" i="23"/>
  <c r="AU15" i="23" s="1"/>
  <c r="AS3" i="23"/>
  <c r="AL3" i="23"/>
  <c r="AU3" i="23" s="1"/>
  <c r="U28" i="82"/>
  <c r="AN9" i="75"/>
  <c r="AI9" i="75"/>
  <c r="AI16" i="80"/>
  <c r="AN16" i="80"/>
  <c r="AF6" i="86"/>
  <c r="AO6" i="86" s="1"/>
  <c r="AG6" i="86"/>
  <c r="AP6" i="86" s="1"/>
  <c r="AE6" i="86"/>
  <c r="W7" i="86"/>
  <c r="AH17" i="21"/>
  <c r="AQ17" i="21" s="1"/>
  <c r="U16" i="95"/>
  <c r="AJ17" i="62"/>
  <c r="AK17" i="62"/>
  <c r="AT17" i="62" s="1"/>
  <c r="AK11" i="62"/>
  <c r="AT11" i="62" s="1"/>
  <c r="AJ11" i="62"/>
  <c r="AK5" i="62"/>
  <c r="AT5" i="62" s="1"/>
  <c r="AJ5" i="62"/>
  <c r="AL14" i="27"/>
  <c r="AU14" i="27" s="1"/>
  <c r="AT14" i="27"/>
  <c r="AJ22" i="73"/>
  <c r="AK22" i="73"/>
  <c r="AT22" i="73" s="1"/>
  <c r="AJ16" i="73"/>
  <c r="AK16" i="73"/>
  <c r="AT16" i="73" s="1"/>
  <c r="AJ10" i="73"/>
  <c r="AK10" i="73"/>
  <c r="AT10" i="73" s="1"/>
  <c r="AJ23" i="37"/>
  <c r="AS23" i="37" s="1"/>
  <c r="AK23" i="37"/>
  <c r="U28" i="94"/>
  <c r="AS7" i="17"/>
  <c r="AL7" i="17"/>
  <c r="AU7" i="17" s="1"/>
  <c r="AH7" i="53"/>
  <c r="AQ7" i="53" s="1"/>
  <c r="AS21" i="27"/>
  <c r="AL21" i="27"/>
  <c r="AU21" i="27" s="1"/>
  <c r="AJ19" i="37"/>
  <c r="AS19" i="37" s="1"/>
  <c r="AK19" i="37"/>
  <c r="AK13" i="37"/>
  <c r="AT13" i="37" s="1"/>
  <c r="AJ13" i="37"/>
  <c r="AJ7" i="37"/>
  <c r="AK7" i="37"/>
  <c r="AT7" i="37" s="1"/>
  <c r="AI22" i="30"/>
  <c r="AN22" i="30"/>
  <c r="AR22" i="78"/>
  <c r="AR23" i="70"/>
  <c r="AR25" i="70" s="1"/>
  <c r="AL23" i="70"/>
  <c r="AU23" i="70" s="1"/>
  <c r="AS10" i="27"/>
  <c r="AL10" i="27"/>
  <c r="AU10" i="27" s="1"/>
  <c r="AH9" i="71"/>
  <c r="AQ9" i="71" s="1"/>
  <c r="AR16" i="29"/>
  <c r="U30" i="90"/>
  <c r="U29" i="90" s="1"/>
  <c r="AS5" i="27"/>
  <c r="AL5" i="27"/>
  <c r="AU5" i="27" s="1"/>
  <c r="AJ22" i="70"/>
  <c r="AK22" i="70"/>
  <c r="AT22" i="70" s="1"/>
  <c r="AJ16" i="70"/>
  <c r="AK16" i="70"/>
  <c r="AT16" i="70" s="1"/>
  <c r="AJ10" i="70"/>
  <c r="AK10" i="70"/>
  <c r="AT10" i="70" s="1"/>
  <c r="AJ4" i="17"/>
  <c r="AK4" i="17"/>
  <c r="AT4" i="17" s="1"/>
  <c r="AH9" i="19"/>
  <c r="AQ9" i="19" s="1"/>
  <c r="U20" i="55"/>
  <c r="U21" i="87"/>
  <c r="W10" i="79"/>
  <c r="AF9" i="79"/>
  <c r="AO9" i="79" s="1"/>
  <c r="AE9" i="79"/>
  <c r="AG9" i="79"/>
  <c r="AP9" i="79" s="1"/>
  <c r="AN6" i="15"/>
  <c r="AI6" i="15"/>
  <c r="AK4" i="23"/>
  <c r="AT4" i="23" s="1"/>
  <c r="AJ4" i="23"/>
  <c r="U11" i="54"/>
  <c r="AS13" i="27"/>
  <c r="AL13" i="27"/>
  <c r="AU13" i="27" s="1"/>
  <c r="Z17" i="21"/>
  <c r="AF17" i="60"/>
  <c r="AO17" i="60" s="1"/>
  <c r="AE17" i="60"/>
  <c r="W18" i="60"/>
  <c r="AG17" i="60"/>
  <c r="AP17" i="60" s="1"/>
  <c r="AS18" i="17"/>
  <c r="AL18" i="17"/>
  <c r="AU18" i="17" s="1"/>
  <c r="AS17" i="23"/>
  <c r="AL17" i="23"/>
  <c r="AU17" i="23" s="1"/>
  <c r="AJ22" i="62"/>
  <c r="AK22" i="62"/>
  <c r="AT22" i="62" s="1"/>
  <c r="AJ16" i="62"/>
  <c r="AK16" i="62"/>
  <c r="AT16" i="62" s="1"/>
  <c r="AJ10" i="62"/>
  <c r="AK10" i="62"/>
  <c r="AT10" i="62" s="1"/>
  <c r="AE7" i="47"/>
  <c r="W8" i="47"/>
  <c r="AG7" i="47"/>
  <c r="AP7" i="47" s="1"/>
  <c r="AF7" i="47"/>
  <c r="AO7" i="47" s="1"/>
  <c r="U27" i="102"/>
  <c r="U18" i="91"/>
  <c r="AH23" i="65"/>
  <c r="AQ23" i="65" s="1"/>
  <c r="AQ25" i="65" s="1"/>
  <c r="AZ3" i="65"/>
  <c r="AJ21" i="73"/>
  <c r="AK21" i="73"/>
  <c r="AT21" i="73" s="1"/>
  <c r="AJ15" i="73"/>
  <c r="AK15" i="73"/>
  <c r="AT15" i="73" s="1"/>
  <c r="AJ9" i="73"/>
  <c r="AK9" i="73"/>
  <c r="AT9" i="73" s="1"/>
  <c r="AJ3" i="73"/>
  <c r="AB4" i="73"/>
  <c r="AS12" i="23"/>
  <c r="AL12" i="23"/>
  <c r="AU12" i="23" s="1"/>
  <c r="U11" i="58"/>
  <c r="Z7" i="53"/>
  <c r="AJ18" i="37"/>
  <c r="AK18" i="37"/>
  <c r="AT18" i="37" s="1"/>
  <c r="AJ12" i="37"/>
  <c r="AK12" i="37"/>
  <c r="AT12" i="37" s="1"/>
  <c r="AJ6" i="37"/>
  <c r="AK6" i="37"/>
  <c r="AT6" i="37" s="1"/>
  <c r="AS8" i="17"/>
  <c r="AL8" i="17"/>
  <c r="AU8" i="17" s="1"/>
  <c r="AS19" i="23"/>
  <c r="AL19" i="23"/>
  <c r="AU19" i="23" s="1"/>
  <c r="AL4" i="22"/>
  <c r="AU4" i="22" s="1"/>
  <c r="AU25" i="22" s="1"/>
  <c r="C11" i="22" s="1"/>
  <c r="AS4" i="22"/>
  <c r="AS25" i="22" s="1"/>
  <c r="U21" i="103"/>
  <c r="AN8" i="89"/>
  <c r="AI8" i="89"/>
  <c r="AH7" i="52"/>
  <c r="AQ7" i="52" s="1"/>
  <c r="Z9" i="71"/>
  <c r="AR22" i="77"/>
  <c r="AS15" i="17"/>
  <c r="AL15" i="17"/>
  <c r="AU15" i="17" s="1"/>
  <c r="AS20" i="23"/>
  <c r="AL20" i="23"/>
  <c r="AU20" i="23" s="1"/>
  <c r="Y23" i="74"/>
  <c r="X23" i="74"/>
  <c r="U8" i="13"/>
  <c r="AR23" i="17"/>
  <c r="AR25" i="17" s="1"/>
  <c r="AL23" i="17"/>
  <c r="AU23" i="17" s="1"/>
  <c r="AJ21" i="70"/>
  <c r="AK21" i="70"/>
  <c r="AT21" i="70" s="1"/>
  <c r="AJ15" i="70"/>
  <c r="AS15" i="70" s="1"/>
  <c r="AK15" i="70"/>
  <c r="AK9" i="70"/>
  <c r="AT9" i="70" s="1"/>
  <c r="AJ9" i="70"/>
  <c r="AB4" i="70"/>
  <c r="AJ3" i="70"/>
  <c r="U19" i="41"/>
  <c r="AS3" i="17"/>
  <c r="AL3" i="17"/>
  <c r="AU3" i="17" s="1"/>
  <c r="AS22" i="17"/>
  <c r="AL22" i="17"/>
  <c r="AU22" i="17" s="1"/>
  <c r="AS21" i="23"/>
  <c r="AL21" i="23"/>
  <c r="AU21" i="23" s="1"/>
  <c r="U9" i="92"/>
  <c r="Z9" i="19"/>
  <c r="AR22" i="61"/>
  <c r="Y17" i="64"/>
  <c r="X17" i="64"/>
  <c r="U27" i="42"/>
  <c r="AF9" i="67"/>
  <c r="AO9" i="67" s="1"/>
  <c r="AG9" i="67"/>
  <c r="AP9" i="67" s="1"/>
  <c r="AE9" i="67"/>
  <c r="W10" i="67"/>
  <c r="AJ21" i="62"/>
  <c r="AK21" i="62"/>
  <c r="AT21" i="62" s="1"/>
  <c r="AJ9" i="62"/>
  <c r="AK9" i="62"/>
  <c r="AT9" i="62" s="1"/>
  <c r="AB4" i="62"/>
  <c r="AJ3" i="62"/>
  <c r="AR6" i="53"/>
  <c r="AG23" i="65"/>
  <c r="AP23" i="65" s="1"/>
  <c r="AP25" i="65" s="1"/>
  <c r="AF23" i="65"/>
  <c r="AO23" i="65" s="1"/>
  <c r="AO25" i="65" s="1"/>
  <c r="AE23" i="65"/>
  <c r="AJ20" i="73"/>
  <c r="AK20" i="73"/>
  <c r="AT20" i="73" s="1"/>
  <c r="AJ14" i="73"/>
  <c r="AK14" i="73"/>
  <c r="AT14" i="73" s="1"/>
  <c r="AJ8" i="73"/>
  <c r="AK8" i="73"/>
  <c r="AT8" i="73" s="1"/>
  <c r="AI10" i="2"/>
  <c r="AN10" i="2"/>
  <c r="AS13" i="17"/>
  <c r="AL13" i="17"/>
  <c r="AU13" i="17" s="1"/>
  <c r="U9" i="84"/>
  <c r="AS9" i="27"/>
  <c r="AL9" i="27"/>
  <c r="AU9" i="27" s="1"/>
  <c r="AJ17" i="37"/>
  <c r="AK17" i="37"/>
  <c r="AT17" i="37" s="1"/>
  <c r="AK11" i="37"/>
  <c r="AT11" i="37" s="1"/>
  <c r="AJ11" i="37"/>
  <c r="AK5" i="37"/>
  <c r="AT5" i="37" s="1"/>
  <c r="AJ5" i="37"/>
  <c r="U11" i="45"/>
  <c r="AS7" i="23"/>
  <c r="AL7" i="23"/>
  <c r="AU7" i="23" s="1"/>
  <c r="AG23" i="36"/>
  <c r="AP23" i="36" s="1"/>
  <c r="AP25" i="36" s="1"/>
  <c r="AE23" i="36"/>
  <c r="AF23" i="36"/>
  <c r="AO23" i="36" s="1"/>
  <c r="AO25" i="36" s="1"/>
  <c r="AN16" i="25"/>
  <c r="AI16" i="25"/>
  <c r="U11" i="96"/>
  <c r="Z7" i="52"/>
  <c r="AI9" i="24"/>
  <c r="AN9" i="24"/>
  <c r="AS16" i="27"/>
  <c r="AL16" i="27"/>
  <c r="AU16" i="27" s="1"/>
  <c r="W7" i="101"/>
  <c r="AE6" i="101"/>
  <c r="AG6" i="101"/>
  <c r="AP6" i="101" s="1"/>
  <c r="AF6" i="101"/>
  <c r="AO6" i="101" s="1"/>
  <c r="AX22" i="36"/>
  <c r="S22" i="36" s="1"/>
  <c r="AC22" i="36" s="1"/>
  <c r="AB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Y7" i="105"/>
  <c r="Z7" i="105" s="1"/>
  <c r="X7" i="105"/>
  <c r="Y16" i="34"/>
  <c r="X16" i="34"/>
  <c r="AH23" i="61"/>
  <c r="AQ23" i="61" s="1"/>
  <c r="AQ25" i="61" s="1"/>
  <c r="AX22" i="61"/>
  <c r="S22" i="61" s="1"/>
  <c r="AC22" i="61" s="1"/>
  <c r="AB23" i="61" s="1"/>
  <c r="AZ3" i="61"/>
  <c r="U23" i="18"/>
  <c r="AT25" i="66"/>
  <c r="AS11" i="27"/>
  <c r="AL11" i="27"/>
  <c r="AU11" i="27" s="1"/>
  <c r="AJ20" i="70"/>
  <c r="AK20" i="70"/>
  <c r="AT20" i="70" s="1"/>
  <c r="AJ14" i="70"/>
  <c r="AS14" i="70" s="1"/>
  <c r="AK14" i="70"/>
  <c r="AJ8" i="70"/>
  <c r="AK8" i="70"/>
  <c r="AT8" i="70" s="1"/>
  <c r="Y9" i="97"/>
  <c r="X9" i="97"/>
  <c r="AH23" i="77"/>
  <c r="AQ23" i="77" s="1"/>
  <c r="AQ25" i="77" s="1"/>
  <c r="AZ3" i="77"/>
  <c r="AR16" i="60"/>
  <c r="AS10" i="17"/>
  <c r="AL10" i="17"/>
  <c r="AU10" i="17" s="1"/>
  <c r="AS9" i="23"/>
  <c r="AL9" i="23"/>
  <c r="AU9" i="23" s="1"/>
  <c r="AR8" i="59"/>
  <c r="AS17" i="17"/>
  <c r="AL17" i="17"/>
  <c r="AU17" i="17" s="1"/>
  <c r="AS6" i="27"/>
  <c r="AL6" i="27"/>
  <c r="AU6" i="27" s="1"/>
  <c r="AS22" i="23"/>
  <c r="AL22" i="23"/>
  <c r="AU22" i="23" s="1"/>
  <c r="U30" i="85"/>
  <c r="U7" i="44"/>
  <c r="Y7" i="15"/>
  <c r="X7" i="15"/>
  <c r="AJ15" i="62"/>
  <c r="AK15" i="62"/>
  <c r="AT15" i="62" s="1"/>
  <c r="AF22" i="69"/>
  <c r="AO22" i="69" s="1"/>
  <c r="W23" i="69"/>
  <c r="AG22" i="69"/>
  <c r="AP22" i="69" s="1"/>
  <c r="AE22" i="69"/>
  <c r="AS12" i="27"/>
  <c r="AL12" i="27"/>
  <c r="AU12" i="27" s="1"/>
  <c r="AR8" i="71"/>
  <c r="Y18" i="12"/>
  <c r="X18" i="12"/>
  <c r="AS11" i="17"/>
  <c r="AL11" i="17"/>
  <c r="AU11" i="17" s="1"/>
  <c r="AH9" i="38"/>
  <c r="AQ9" i="38" s="1"/>
  <c r="AS10" i="23"/>
  <c r="AL10" i="23"/>
  <c r="AU10" i="23" s="1"/>
  <c r="AH23" i="78"/>
  <c r="AQ23" i="78" s="1"/>
  <c r="AQ25" i="78" s="1"/>
  <c r="AZ3" i="78"/>
  <c r="AX22" i="78" s="1"/>
  <c r="S22" i="78" s="1"/>
  <c r="AC22" i="78" s="1"/>
  <c r="AB23" i="78" s="1"/>
  <c r="Y9" i="33"/>
  <c r="X9" i="33"/>
  <c r="Y10" i="75"/>
  <c r="X10" i="75"/>
  <c r="Z10" i="75" s="1"/>
  <c r="U11" i="88"/>
  <c r="AR8" i="28"/>
  <c r="AR8" i="63"/>
  <c r="AS19" i="27"/>
  <c r="AL19" i="27"/>
  <c r="AU19" i="27" s="1"/>
  <c r="AG16" i="76"/>
  <c r="AP16" i="76" s="1"/>
  <c r="AF16" i="76"/>
  <c r="AO16" i="76" s="1"/>
  <c r="W17" i="76"/>
  <c r="AE16" i="76"/>
  <c r="AH17" i="60"/>
  <c r="AQ17" i="60" s="1"/>
  <c r="AS6" i="17"/>
  <c r="AL6" i="17"/>
  <c r="AU6" i="17" s="1"/>
  <c r="AS5" i="23"/>
  <c r="AL5" i="23"/>
  <c r="AU5" i="23" s="1"/>
  <c r="X7" i="46"/>
  <c r="Y7" i="46"/>
  <c r="Z7" i="46" s="1"/>
  <c r="AJ20" i="62"/>
  <c r="AK20" i="62"/>
  <c r="AT20" i="62" s="1"/>
  <c r="AJ14" i="62"/>
  <c r="AK14" i="62"/>
  <c r="AT14" i="62" s="1"/>
  <c r="AK8" i="62"/>
  <c r="AT8" i="62" s="1"/>
  <c r="AJ8" i="62"/>
  <c r="U20" i="83"/>
  <c r="AI17" i="68"/>
  <c r="AN17" i="68"/>
  <c r="AS20" i="27"/>
  <c r="AL20" i="27"/>
  <c r="AU20" i="27" s="1"/>
  <c r="AK19" i="73"/>
  <c r="AT19" i="73" s="1"/>
  <c r="AJ19" i="73"/>
  <c r="AJ13" i="73"/>
  <c r="AK13" i="73"/>
  <c r="AT13" i="73" s="1"/>
  <c r="AJ7" i="73"/>
  <c r="AK7" i="73"/>
  <c r="AT7" i="73" s="1"/>
  <c r="Y11" i="2"/>
  <c r="X11" i="2"/>
  <c r="AH9" i="28"/>
  <c r="AQ9" i="28" s="1"/>
  <c r="U18" i="43"/>
  <c r="AR22" i="65"/>
  <c r="AJ22" i="37"/>
  <c r="AK22" i="37"/>
  <c r="AT22" i="37" s="1"/>
  <c r="AJ16" i="37"/>
  <c r="AK16" i="37"/>
  <c r="AT16" i="37" s="1"/>
  <c r="AK10" i="37"/>
  <c r="AT10" i="37" s="1"/>
  <c r="AJ10" i="37"/>
  <c r="AS14" i="17"/>
  <c r="AL14" i="17"/>
  <c r="AU14" i="17" s="1"/>
  <c r="Y17" i="25"/>
  <c r="X17" i="25"/>
  <c r="AN23" i="62"/>
  <c r="AN25" i="62" s="1"/>
  <c r="AI23" i="62"/>
  <c r="X9" i="89"/>
  <c r="Y9" i="89"/>
  <c r="Z9" i="89" s="1"/>
  <c r="AJ4" i="27"/>
  <c r="AK4" i="27"/>
  <c r="AT4" i="27" s="1"/>
  <c r="AT25" i="27" s="1"/>
  <c r="AH6" i="32"/>
  <c r="AQ6" i="32" s="1"/>
  <c r="W17" i="72"/>
  <c r="AG16" i="72"/>
  <c r="AP16" i="72" s="1"/>
  <c r="AF16" i="72"/>
  <c r="AO16" i="72" s="1"/>
  <c r="AE16" i="72"/>
  <c r="AS21" i="17"/>
  <c r="AL21" i="17"/>
  <c r="AU21" i="17" s="1"/>
  <c r="AS8" i="23"/>
  <c r="AL8" i="23"/>
  <c r="AU8" i="23" s="1"/>
  <c r="AI22" i="74"/>
  <c r="AN22" i="74"/>
  <c r="AI6" i="105"/>
  <c r="AN6" i="105"/>
  <c r="AN15" i="34"/>
  <c r="AI15" i="34"/>
  <c r="Z23" i="61"/>
  <c r="AL4" i="66"/>
  <c r="AU4" i="66" s="1"/>
  <c r="AU25" i="66" s="1"/>
  <c r="C11" i="66" s="1"/>
  <c r="F10" i="57" s="1"/>
  <c r="AS4" i="66"/>
  <c r="AS25" i="66" s="1"/>
  <c r="AJ19" i="70"/>
  <c r="AK19" i="70"/>
  <c r="AT19" i="70" s="1"/>
  <c r="AK13" i="70"/>
  <c r="AT13" i="70" s="1"/>
  <c r="AJ13" i="70"/>
  <c r="AJ7" i="70"/>
  <c r="AK7" i="70"/>
  <c r="AT7" i="70" s="1"/>
  <c r="Z23" i="77"/>
  <c r="U6" i="104"/>
  <c r="U27" i="48"/>
  <c r="AS18" i="27"/>
  <c r="AL18" i="27"/>
  <c r="AU18" i="27" s="1"/>
  <c r="AS4" i="31"/>
  <c r="AS25" i="31" s="1"/>
  <c r="AL4" i="31"/>
  <c r="AU4" i="31" s="1"/>
  <c r="AU25" i="31" s="1"/>
  <c r="C11" i="31" s="1"/>
  <c r="AF7" i="93"/>
  <c r="AO7" i="93" s="1"/>
  <c r="AE7" i="93"/>
  <c r="W8" i="93"/>
  <c r="AG7" i="93"/>
  <c r="AP7" i="93" s="1"/>
  <c r="AR22" i="26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N17" i="12"/>
  <c r="AI17" i="12"/>
  <c r="AS5" i="17"/>
  <c r="AL5" i="17"/>
  <c r="AU5" i="17" s="1"/>
  <c r="U21" i="99"/>
  <c r="AH9" i="59"/>
  <c r="AQ9" i="59" s="1"/>
  <c r="U10" i="100"/>
  <c r="AH9" i="79"/>
  <c r="AQ9" i="79" s="1"/>
  <c r="AN22" i="14"/>
  <c r="AI22" i="14"/>
  <c r="AS11" i="23"/>
  <c r="AL11" i="23"/>
  <c r="AU11" i="23" s="1"/>
  <c r="AJ19" i="62"/>
  <c r="AK19" i="62"/>
  <c r="AT19" i="62" s="1"/>
  <c r="AK13" i="62"/>
  <c r="AT13" i="62" s="1"/>
  <c r="AJ13" i="62"/>
  <c r="AK7" i="62"/>
  <c r="AT7" i="62" s="1"/>
  <c r="AJ7" i="62"/>
  <c r="AN16" i="39"/>
  <c r="AI16" i="39"/>
  <c r="AH9" i="63"/>
  <c r="AQ9" i="63" s="1"/>
  <c r="AS8" i="27"/>
  <c r="AL8" i="27"/>
  <c r="AU8" i="27" s="1"/>
  <c r="AK18" i="73"/>
  <c r="AT18" i="73" s="1"/>
  <c r="AJ18" i="73"/>
  <c r="AJ12" i="73"/>
  <c r="AK12" i="73"/>
  <c r="AT12" i="73" s="1"/>
  <c r="AK6" i="73"/>
  <c r="AT6" i="73" s="1"/>
  <c r="AJ6" i="73"/>
  <c r="U9" i="9"/>
  <c r="AS19" i="17"/>
  <c r="AL19" i="17"/>
  <c r="AU19" i="17" s="1"/>
  <c r="AS18" i="23"/>
  <c r="AL18" i="23"/>
  <c r="AU18" i="23" s="1"/>
  <c r="AR8" i="79"/>
  <c r="AS15" i="27"/>
  <c r="AL15" i="27"/>
  <c r="AU15" i="27" s="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L20" i="17"/>
  <c r="AU20" i="17" s="1"/>
  <c r="AT20" i="17"/>
  <c r="AS13" i="23"/>
  <c r="AL13" i="23"/>
  <c r="AU13" i="23" s="1"/>
  <c r="U16" i="11"/>
  <c r="AH17" i="29"/>
  <c r="AQ17" i="29" s="1"/>
  <c r="AH23" i="26"/>
  <c r="AQ23" i="26" s="1"/>
  <c r="AQ25" i="26" s="1"/>
  <c r="AX22" i="26"/>
  <c r="S22" i="26" s="1"/>
  <c r="AC22" i="26" s="1"/>
  <c r="AB23" i="26" s="1"/>
  <c r="AZ3" i="26"/>
  <c r="Y10" i="24"/>
  <c r="X10" i="24"/>
  <c r="AL3" i="27"/>
  <c r="AU3" i="27" s="1"/>
  <c r="AS3" i="27"/>
  <c r="AS22" i="27"/>
  <c r="AL22" i="27"/>
  <c r="AU22" i="27" s="1"/>
  <c r="AR8" i="38"/>
  <c r="AL14" i="23"/>
  <c r="AU14" i="23" s="1"/>
  <c r="AT14" i="23"/>
  <c r="AX3" i="40"/>
  <c r="S3" i="40" s="1"/>
  <c r="AC3" i="40" s="1"/>
  <c r="AX23" i="40"/>
  <c r="S23" i="40" s="1"/>
  <c r="AC23" i="40" s="1"/>
  <c r="AJ23" i="40" s="1"/>
  <c r="AS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18" i="16"/>
  <c r="U28" i="10"/>
  <c r="AJ18" i="70"/>
  <c r="AK18" i="70"/>
  <c r="AT18" i="70" s="1"/>
  <c r="AJ12" i="70"/>
  <c r="AK12" i="70"/>
  <c r="AT12" i="70" s="1"/>
  <c r="AJ6" i="70"/>
  <c r="AK6" i="70"/>
  <c r="AT6" i="70" s="1"/>
  <c r="AR5" i="32"/>
  <c r="AI16" i="64"/>
  <c r="AN16" i="64"/>
  <c r="Z23" i="30" l="1"/>
  <c r="Z23" i="74"/>
  <c r="AF9" i="63"/>
  <c r="AO9" i="63" s="1"/>
  <c r="Z16" i="34"/>
  <c r="AG9" i="63"/>
  <c r="AP9" i="63" s="1"/>
  <c r="Z9" i="33"/>
  <c r="Z17" i="39"/>
  <c r="AG9" i="28"/>
  <c r="AP9" i="28" s="1"/>
  <c r="AF9" i="28"/>
  <c r="AO9" i="28" s="1"/>
  <c r="AK23" i="40"/>
  <c r="AT23" i="40" s="1"/>
  <c r="AJ23" i="36"/>
  <c r="AS23" i="36" s="1"/>
  <c r="W10" i="89"/>
  <c r="AF9" i="89"/>
  <c r="AO9" i="89" s="1"/>
  <c r="AE9" i="89"/>
  <c r="AG9" i="89"/>
  <c r="AP9" i="89" s="1"/>
  <c r="AG23" i="74"/>
  <c r="AP23" i="74" s="1"/>
  <c r="AP25" i="74" s="1"/>
  <c r="AF23" i="74"/>
  <c r="AO23" i="74" s="1"/>
  <c r="AO25" i="74" s="1"/>
  <c r="AE23" i="74"/>
  <c r="AE17" i="80"/>
  <c r="AG17" i="80"/>
  <c r="AP17" i="80" s="1"/>
  <c r="AF17" i="80"/>
  <c r="AO17" i="80" s="1"/>
  <c r="W18" i="80"/>
  <c r="AJ20" i="40"/>
  <c r="AK20" i="40"/>
  <c r="AT20" i="40" s="1"/>
  <c r="AS6" i="70"/>
  <c r="AL6" i="70"/>
  <c r="AU6" i="70" s="1"/>
  <c r="AS9" i="37"/>
  <c r="AL9" i="37"/>
  <c r="AU9" i="37" s="1"/>
  <c r="AS12" i="73"/>
  <c r="AL12" i="73"/>
  <c r="AU12" i="73" s="1"/>
  <c r="AS13" i="62"/>
  <c r="AL13" i="62"/>
  <c r="AU13" i="62" s="1"/>
  <c r="AR22" i="14"/>
  <c r="U20" i="99"/>
  <c r="AJ9" i="81"/>
  <c r="AK9" i="81"/>
  <c r="AT9" i="81" s="1"/>
  <c r="AN7" i="93"/>
  <c r="AI7" i="93"/>
  <c r="AS7" i="70"/>
  <c r="AL7" i="70"/>
  <c r="AU7" i="70" s="1"/>
  <c r="AN16" i="72"/>
  <c r="AI16" i="72"/>
  <c r="AS8" i="62"/>
  <c r="AL8" i="62"/>
  <c r="AU8" i="62" s="1"/>
  <c r="W8" i="46"/>
  <c r="AG7" i="46"/>
  <c r="AP7" i="46" s="1"/>
  <c r="AE7" i="46"/>
  <c r="AF7" i="46"/>
  <c r="AO7" i="46" s="1"/>
  <c r="W10" i="33"/>
  <c r="AE9" i="33"/>
  <c r="AG9" i="33"/>
  <c r="AP9" i="33" s="1"/>
  <c r="AF9" i="33"/>
  <c r="AO9" i="33" s="1"/>
  <c r="AH18" i="12"/>
  <c r="AQ18" i="12" s="1"/>
  <c r="AS15" i="62"/>
  <c r="AL15" i="62"/>
  <c r="AU15" i="62" s="1"/>
  <c r="AH9" i="97"/>
  <c r="AQ9" i="97" s="1"/>
  <c r="AF16" i="34"/>
  <c r="AO16" i="34" s="1"/>
  <c r="AE16" i="34"/>
  <c r="AG16" i="34"/>
  <c r="AP16" i="34" s="1"/>
  <c r="W17" i="34"/>
  <c r="AK21" i="36"/>
  <c r="AT21" i="36" s="1"/>
  <c r="AJ21" i="36"/>
  <c r="AJ15" i="36"/>
  <c r="AK15" i="36"/>
  <c r="AT15" i="36" s="1"/>
  <c r="AJ9" i="36"/>
  <c r="AK9" i="36"/>
  <c r="AT9" i="36" s="1"/>
  <c r="AB4" i="36"/>
  <c r="AJ3" i="36"/>
  <c r="Y7" i="101"/>
  <c r="X7" i="101"/>
  <c r="AR10" i="2"/>
  <c r="AS20" i="73"/>
  <c r="AL20" i="73"/>
  <c r="AU20" i="73" s="1"/>
  <c r="AL3" i="62"/>
  <c r="AU3" i="62" s="1"/>
  <c r="AS3" i="62"/>
  <c r="Y10" i="67"/>
  <c r="X10" i="67"/>
  <c r="AH17" i="64"/>
  <c r="AQ17" i="64" s="1"/>
  <c r="AS9" i="70"/>
  <c r="AL9" i="70"/>
  <c r="AU9" i="70" s="1"/>
  <c r="AS6" i="37"/>
  <c r="AL6" i="37"/>
  <c r="AU6" i="37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U26" i="102"/>
  <c r="AI17" i="60"/>
  <c r="AN17" i="60"/>
  <c r="U10" i="54"/>
  <c r="AN9" i="79"/>
  <c r="AI9" i="79"/>
  <c r="U19" i="55"/>
  <c r="AS7" i="37"/>
  <c r="AL7" i="37"/>
  <c r="AU7" i="37" s="1"/>
  <c r="AS22" i="73"/>
  <c r="AL22" i="73"/>
  <c r="AU22" i="73" s="1"/>
  <c r="U27" i="82"/>
  <c r="AS5" i="70"/>
  <c r="AL5" i="70"/>
  <c r="AU5" i="70" s="1"/>
  <c r="U29" i="50"/>
  <c r="AE23" i="30"/>
  <c r="AF23" i="30"/>
  <c r="AO23" i="30" s="1"/>
  <c r="AO25" i="30" s="1"/>
  <c r="AG23" i="30"/>
  <c r="AP23" i="30" s="1"/>
  <c r="AP25" i="30" s="1"/>
  <c r="AL20" i="37"/>
  <c r="AU20" i="37" s="1"/>
  <c r="AT20" i="37"/>
  <c r="AE17" i="39"/>
  <c r="AF17" i="39"/>
  <c r="AO17" i="39" s="1"/>
  <c r="AG17" i="39"/>
  <c r="AP17" i="39" s="1"/>
  <c r="W18" i="39"/>
  <c r="AR6" i="46"/>
  <c r="AN23" i="78"/>
  <c r="AN25" i="78" s="1"/>
  <c r="AI23" i="78"/>
  <c r="Y10" i="28"/>
  <c r="X10" i="28"/>
  <c r="AK19" i="40"/>
  <c r="AT19" i="40" s="1"/>
  <c r="AJ19" i="40"/>
  <c r="AJ21" i="81"/>
  <c r="AK21" i="81"/>
  <c r="AT21" i="81" s="1"/>
  <c r="AJ12" i="40"/>
  <c r="AK12" i="40"/>
  <c r="AT12" i="40" s="1"/>
  <c r="AH10" i="24"/>
  <c r="AQ10" i="24" s="1"/>
  <c r="AS18" i="73"/>
  <c r="AL18" i="73"/>
  <c r="AU18" i="73" s="1"/>
  <c r="U9" i="100"/>
  <c r="AK20" i="81"/>
  <c r="AT20" i="81" s="1"/>
  <c r="AJ20" i="81"/>
  <c r="AK14" i="81"/>
  <c r="AT14" i="81" s="1"/>
  <c r="AJ14" i="81"/>
  <c r="AJ8" i="81"/>
  <c r="AK8" i="81"/>
  <c r="AT8" i="81" s="1"/>
  <c r="U26" i="48"/>
  <c r="AS13" i="70"/>
  <c r="AL13" i="70"/>
  <c r="AU13" i="70" s="1"/>
  <c r="AG23" i="61"/>
  <c r="AP23" i="61" s="1"/>
  <c r="AP25" i="61" s="1"/>
  <c r="AF23" i="61"/>
  <c r="AO23" i="61" s="1"/>
  <c r="AO25" i="61" s="1"/>
  <c r="AE23" i="61"/>
  <c r="AK23" i="61" s="1"/>
  <c r="AT23" i="61" s="1"/>
  <c r="AR22" i="74"/>
  <c r="AH9" i="89"/>
  <c r="AQ9" i="89" s="1"/>
  <c r="AS22" i="37"/>
  <c r="AL22" i="37"/>
  <c r="AU22" i="37" s="1"/>
  <c r="AS7" i="73"/>
  <c r="AL7" i="73"/>
  <c r="AU7" i="73" s="1"/>
  <c r="AH7" i="46"/>
  <c r="AQ7" i="46" s="1"/>
  <c r="U10" i="88"/>
  <c r="Z18" i="12"/>
  <c r="AN22" i="69"/>
  <c r="AI22" i="69"/>
  <c r="AH7" i="15"/>
  <c r="AQ7" i="15" s="1"/>
  <c r="U29" i="85"/>
  <c r="Z9" i="97"/>
  <c r="U22" i="18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U10" i="96"/>
  <c r="AS11" i="37"/>
  <c r="AL11" i="37"/>
  <c r="AU11" i="37" s="1"/>
  <c r="AN23" i="65"/>
  <c r="AN25" i="65" s="1"/>
  <c r="AI23" i="65"/>
  <c r="AJ4" i="62"/>
  <c r="AK4" i="62"/>
  <c r="AT4" i="62" s="1"/>
  <c r="AT25" i="62" s="1"/>
  <c r="AN9" i="67"/>
  <c r="AI9" i="67"/>
  <c r="Z17" i="64"/>
  <c r="U8" i="92"/>
  <c r="AG9" i="71"/>
  <c r="AP9" i="71" s="1"/>
  <c r="AE9" i="71"/>
  <c r="W10" i="71"/>
  <c r="AF9" i="71"/>
  <c r="AO9" i="71" s="1"/>
  <c r="AR8" i="89"/>
  <c r="U10" i="58"/>
  <c r="AS9" i="73"/>
  <c r="AL9" i="73"/>
  <c r="AU9" i="73" s="1"/>
  <c r="AX22" i="65"/>
  <c r="S22" i="65" s="1"/>
  <c r="AC22" i="65" s="1"/>
  <c r="AB23" i="65" s="1"/>
  <c r="AS10" i="62"/>
  <c r="AL10" i="62"/>
  <c r="AU10" i="62" s="1"/>
  <c r="AS4" i="23"/>
  <c r="AS25" i="23" s="1"/>
  <c r="AL4" i="23"/>
  <c r="AU4" i="23" s="1"/>
  <c r="AU25" i="23" s="1"/>
  <c r="C11" i="23" s="1"/>
  <c r="AS10" i="70"/>
  <c r="AL10" i="70"/>
  <c r="AU10" i="70" s="1"/>
  <c r="AS13" i="37"/>
  <c r="AL13" i="37"/>
  <c r="AU13" i="37" s="1"/>
  <c r="AL23" i="73"/>
  <c r="AU23" i="73" s="1"/>
  <c r="AR23" i="73"/>
  <c r="AR25" i="73" s="1"/>
  <c r="AS11" i="70"/>
  <c r="AL11" i="70"/>
  <c r="AU11" i="70" s="1"/>
  <c r="AS5" i="73"/>
  <c r="AL5" i="73"/>
  <c r="AU5" i="73" s="1"/>
  <c r="U19" i="49"/>
  <c r="AH17" i="39"/>
  <c r="AQ17" i="39" s="1"/>
  <c r="AS6" i="62"/>
  <c r="AL6" i="62"/>
  <c r="AU6" i="62" s="1"/>
  <c r="AR8" i="33"/>
  <c r="AN9" i="28"/>
  <c r="AI9" i="28"/>
  <c r="AJ14" i="40"/>
  <c r="AK14" i="40"/>
  <c r="AT14" i="40" s="1"/>
  <c r="U27" i="10"/>
  <c r="AJ15" i="81"/>
  <c r="AK15" i="81"/>
  <c r="AT15" i="81" s="1"/>
  <c r="AJ18" i="40"/>
  <c r="AK18" i="40"/>
  <c r="AT18" i="40" s="1"/>
  <c r="AK6" i="40"/>
  <c r="AT6" i="40" s="1"/>
  <c r="AJ6" i="40"/>
  <c r="AR16" i="64"/>
  <c r="AS12" i="70"/>
  <c r="AL12" i="70"/>
  <c r="AU12" i="70" s="1"/>
  <c r="U17" i="16"/>
  <c r="AJ17" i="40"/>
  <c r="AK17" i="40"/>
  <c r="AT17" i="40" s="1"/>
  <c r="AK11" i="40"/>
  <c r="AT11" i="40" s="1"/>
  <c r="AJ11" i="40"/>
  <c r="AK5" i="40"/>
  <c r="AT5" i="40" s="1"/>
  <c r="AJ5" i="40"/>
  <c r="Z10" i="24"/>
  <c r="AS15" i="37"/>
  <c r="AL15" i="37"/>
  <c r="AU15" i="37" s="1"/>
  <c r="U8" i="9"/>
  <c r="AR16" i="39"/>
  <c r="AK19" i="81"/>
  <c r="AT19" i="81" s="1"/>
  <c r="AJ19" i="81"/>
  <c r="AK13" i="81"/>
  <c r="AT13" i="81" s="1"/>
  <c r="AJ13" i="81"/>
  <c r="AK7" i="81"/>
  <c r="AT7" i="81" s="1"/>
  <c r="AJ7" i="81"/>
  <c r="AR15" i="34"/>
  <c r="AR23" i="62"/>
  <c r="AR25" i="62" s="1"/>
  <c r="AL23" i="62"/>
  <c r="AU23" i="62" s="1"/>
  <c r="AS10" i="37"/>
  <c r="AL10" i="37"/>
  <c r="AU10" i="37" s="1"/>
  <c r="AN16" i="76"/>
  <c r="AI16" i="76"/>
  <c r="AH10" i="75"/>
  <c r="AQ10" i="75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Z7" i="15"/>
  <c r="AS20" i="70"/>
  <c r="AL20" i="70"/>
  <c r="AU20" i="70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H7" i="105"/>
  <c r="AQ7" i="105" s="1"/>
  <c r="AJ19" i="36"/>
  <c r="AK19" i="36"/>
  <c r="AT19" i="36" s="1"/>
  <c r="AJ13" i="36"/>
  <c r="AK13" i="36"/>
  <c r="AT13" i="36" s="1"/>
  <c r="AJ7" i="36"/>
  <c r="AK7" i="36"/>
  <c r="AT7" i="36" s="1"/>
  <c r="AR16" i="25"/>
  <c r="U8" i="84"/>
  <c r="AS8" i="73"/>
  <c r="AL8" i="73"/>
  <c r="AU8" i="73" s="1"/>
  <c r="AL15" i="70"/>
  <c r="AU15" i="70" s="1"/>
  <c r="AT15" i="70"/>
  <c r="AS12" i="37"/>
  <c r="AL12" i="37"/>
  <c r="AU12" i="37" s="1"/>
  <c r="AG17" i="21"/>
  <c r="AP17" i="21" s="1"/>
  <c r="AE17" i="21"/>
  <c r="AF17" i="21"/>
  <c r="AO17" i="21" s="1"/>
  <c r="W18" i="21"/>
  <c r="AT25" i="23"/>
  <c r="Y10" i="79"/>
  <c r="Z10" i="79" s="1"/>
  <c r="X10" i="79"/>
  <c r="AS10" i="73"/>
  <c r="AL10" i="73"/>
  <c r="AU10" i="73" s="1"/>
  <c r="AS17" i="62"/>
  <c r="AL17" i="62"/>
  <c r="AU17" i="62" s="1"/>
  <c r="AR16" i="80"/>
  <c r="U8" i="20"/>
  <c r="AN23" i="40"/>
  <c r="AN25" i="40" s="1"/>
  <c r="AI23" i="40"/>
  <c r="AS8" i="37"/>
  <c r="AL8" i="37"/>
  <c r="AU8" i="37" s="1"/>
  <c r="AS11" i="73"/>
  <c r="AL11" i="73"/>
  <c r="AU11" i="73" s="1"/>
  <c r="AH18" i="68"/>
  <c r="AQ18" i="68" s="1"/>
  <c r="U9" i="51"/>
  <c r="AI17" i="29"/>
  <c r="AN17" i="29"/>
  <c r="AI6" i="32"/>
  <c r="AN6" i="32"/>
  <c r="AN9" i="63"/>
  <c r="AI9" i="63"/>
  <c r="AK7" i="40"/>
  <c r="AT7" i="40" s="1"/>
  <c r="AJ7" i="40"/>
  <c r="AK16" i="40"/>
  <c r="AT16" i="40" s="1"/>
  <c r="AJ16" i="40"/>
  <c r="AK10" i="40"/>
  <c r="AT10" i="40" s="1"/>
  <c r="AJ10" i="40"/>
  <c r="AK4" i="37"/>
  <c r="AT4" i="37" s="1"/>
  <c r="AJ4" i="37"/>
  <c r="AS6" i="73"/>
  <c r="AL6" i="73"/>
  <c r="AU6" i="73" s="1"/>
  <c r="AS19" i="62"/>
  <c r="AL19" i="62"/>
  <c r="AU19" i="62" s="1"/>
  <c r="AR17" i="12"/>
  <c r="AJ18" i="81"/>
  <c r="AK18" i="81"/>
  <c r="AT18" i="81" s="1"/>
  <c r="AK12" i="81"/>
  <c r="AT12" i="81" s="1"/>
  <c r="AJ12" i="81"/>
  <c r="AK6" i="81"/>
  <c r="AT6" i="81" s="1"/>
  <c r="AJ6" i="81"/>
  <c r="U5" i="104"/>
  <c r="X5" i="104" s="1"/>
  <c r="Y17" i="72"/>
  <c r="Z17" i="72" s="1"/>
  <c r="X17" i="72"/>
  <c r="AH11" i="2"/>
  <c r="AQ11" i="2" s="1"/>
  <c r="AS13" i="73"/>
  <c r="AL13" i="73"/>
  <c r="AU13" i="73" s="1"/>
  <c r="AR17" i="68"/>
  <c r="AS14" i="62"/>
  <c r="AL14" i="62"/>
  <c r="AU14" i="62" s="1"/>
  <c r="Y17" i="76"/>
  <c r="X17" i="76"/>
  <c r="AG10" i="75"/>
  <c r="AP10" i="75" s="1"/>
  <c r="AF10" i="75"/>
  <c r="AO10" i="75" s="1"/>
  <c r="AE10" i="75"/>
  <c r="W11" i="75"/>
  <c r="AJ23" i="78"/>
  <c r="AS23" i="78" s="1"/>
  <c r="AK23" i="78"/>
  <c r="AT23" i="78" s="1"/>
  <c r="Y23" i="69"/>
  <c r="X23" i="69"/>
  <c r="AF7" i="105"/>
  <c r="AO7" i="105" s="1"/>
  <c r="AE7" i="105"/>
  <c r="W8" i="105"/>
  <c r="AG7" i="105"/>
  <c r="AP7" i="105" s="1"/>
  <c r="AJ18" i="36"/>
  <c r="AK18" i="36"/>
  <c r="AT18" i="36" s="1"/>
  <c r="AJ12" i="36"/>
  <c r="AK12" i="36"/>
  <c r="AT12" i="36" s="1"/>
  <c r="AJ6" i="36"/>
  <c r="AK6" i="36"/>
  <c r="AT6" i="36" s="1"/>
  <c r="AS9" i="62"/>
  <c r="AL9" i="62"/>
  <c r="AU9" i="62" s="1"/>
  <c r="U18" i="41"/>
  <c r="U17" i="41" s="1"/>
  <c r="U7" i="13"/>
  <c r="AS15" i="73"/>
  <c r="AL15" i="73"/>
  <c r="AU15" i="73" s="1"/>
  <c r="AS16" i="62"/>
  <c r="AL16" i="62"/>
  <c r="AU16" i="62" s="1"/>
  <c r="AR6" i="15"/>
  <c r="AS16" i="70"/>
  <c r="AL16" i="70"/>
  <c r="AU16" i="70" s="1"/>
  <c r="U28" i="90"/>
  <c r="AL19" i="37"/>
  <c r="AU19" i="37" s="1"/>
  <c r="AT19" i="37"/>
  <c r="AS5" i="62"/>
  <c r="AL5" i="62"/>
  <c r="AU5" i="62" s="1"/>
  <c r="Y7" i="86"/>
  <c r="X7" i="86"/>
  <c r="AR9" i="75"/>
  <c r="AR8" i="97"/>
  <c r="AN23" i="26"/>
  <c r="AN25" i="26" s="1"/>
  <c r="AI23" i="26"/>
  <c r="AF18" i="68"/>
  <c r="AO18" i="68" s="1"/>
  <c r="W19" i="68"/>
  <c r="AE18" i="68"/>
  <c r="AG18" i="68"/>
  <c r="AP18" i="68" s="1"/>
  <c r="AS12" i="62"/>
  <c r="AL12" i="62"/>
  <c r="AU12" i="62" s="1"/>
  <c r="AL23" i="81"/>
  <c r="AU23" i="81" s="1"/>
  <c r="AR23" i="81"/>
  <c r="AR25" i="81" s="1"/>
  <c r="AH23" i="14"/>
  <c r="AQ23" i="14" s="1"/>
  <c r="AQ25" i="14" s="1"/>
  <c r="AZ3" i="14"/>
  <c r="Y18" i="29"/>
  <c r="X18" i="29"/>
  <c r="Y7" i="32"/>
  <c r="X7" i="32"/>
  <c r="AK13" i="40"/>
  <c r="AT13" i="40" s="1"/>
  <c r="AJ13" i="40"/>
  <c r="AK22" i="40"/>
  <c r="AT22" i="40" s="1"/>
  <c r="AJ22" i="40"/>
  <c r="AS18" i="70"/>
  <c r="AL18" i="70"/>
  <c r="AU18" i="7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15" i="11"/>
  <c r="AS3" i="37"/>
  <c r="AL3" i="37"/>
  <c r="AU3" i="37" s="1"/>
  <c r="AS21" i="37"/>
  <c r="AL21" i="37"/>
  <c r="AU21" i="37" s="1"/>
  <c r="AS7" i="62"/>
  <c r="AL7" i="62"/>
  <c r="AU7" i="62" s="1"/>
  <c r="AK17" i="81"/>
  <c r="AT17" i="81" s="1"/>
  <c r="AJ17" i="81"/>
  <c r="AK11" i="81"/>
  <c r="AT11" i="81" s="1"/>
  <c r="AJ11" i="81"/>
  <c r="AJ5" i="81"/>
  <c r="AK5" i="81"/>
  <c r="AT5" i="81" s="1"/>
  <c r="AE23" i="77"/>
  <c r="AF23" i="77"/>
  <c r="AO23" i="77" s="1"/>
  <c r="AO25" i="77" s="1"/>
  <c r="AG23" i="77"/>
  <c r="AP23" i="77" s="1"/>
  <c r="AP25" i="77" s="1"/>
  <c r="AS19" i="70"/>
  <c r="AL19" i="70"/>
  <c r="AU19" i="70" s="1"/>
  <c r="AL4" i="27"/>
  <c r="AU4" i="27" s="1"/>
  <c r="AU25" i="27" s="1"/>
  <c r="C11" i="27" s="1"/>
  <c r="AS4" i="27"/>
  <c r="AS25" i="27" s="1"/>
  <c r="Z17" i="25"/>
  <c r="AH17" i="25"/>
  <c r="AQ17" i="25" s="1"/>
  <c r="Z11" i="2"/>
  <c r="AS19" i="73"/>
  <c r="AL19" i="73"/>
  <c r="AU19" i="73" s="1"/>
  <c r="AX22" i="77"/>
  <c r="S22" i="77" s="1"/>
  <c r="AC22" i="77" s="1"/>
  <c r="AB23" i="77" s="1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8" i="70"/>
  <c r="AL8" i="70"/>
  <c r="AU8" i="70" s="1"/>
  <c r="AJ17" i="36"/>
  <c r="AK17" i="36"/>
  <c r="AT17" i="36" s="1"/>
  <c r="AK11" i="36"/>
  <c r="AT11" i="36" s="1"/>
  <c r="AJ11" i="36"/>
  <c r="AJ5" i="36"/>
  <c r="AK5" i="36"/>
  <c r="AT5" i="36" s="1"/>
  <c r="AR9" i="24"/>
  <c r="U10" i="45"/>
  <c r="AS17" i="37"/>
  <c r="AL17" i="37"/>
  <c r="AU17" i="37" s="1"/>
  <c r="AS14" i="73"/>
  <c r="AL14" i="73"/>
  <c r="AU14" i="73" s="1"/>
  <c r="AS3" i="70"/>
  <c r="AL3" i="70"/>
  <c r="AU3" i="70" s="1"/>
  <c r="AH23" i="74"/>
  <c r="AQ23" i="74" s="1"/>
  <c r="AQ25" i="74" s="1"/>
  <c r="AZ3" i="74"/>
  <c r="U20" i="103"/>
  <c r="AS18" i="37"/>
  <c r="AL18" i="37"/>
  <c r="AU18" i="37" s="1"/>
  <c r="AJ4" i="73"/>
  <c r="AK4" i="73"/>
  <c r="AT4" i="73" s="1"/>
  <c r="AT25" i="73" s="1"/>
  <c r="U17" i="91"/>
  <c r="Y8" i="47"/>
  <c r="X8" i="47"/>
  <c r="U20" i="87"/>
  <c r="AT25" i="17"/>
  <c r="AR22" i="30"/>
  <c r="U27" i="94"/>
  <c r="AS16" i="73"/>
  <c r="AL16" i="73"/>
  <c r="AU16" i="73" s="1"/>
  <c r="AN6" i="86"/>
  <c r="AI6" i="86"/>
  <c r="AS17" i="70"/>
  <c r="AL17" i="70"/>
  <c r="AU17" i="70" s="1"/>
  <c r="AH17" i="80"/>
  <c r="AQ17" i="80" s="1"/>
  <c r="Z23" i="14"/>
  <c r="AI9" i="38"/>
  <c r="AN9" i="38"/>
  <c r="Y10" i="59"/>
  <c r="X10" i="59"/>
  <c r="Z10" i="59" s="1"/>
  <c r="AJ8" i="40"/>
  <c r="AK8" i="40"/>
  <c r="AT8" i="40" s="1"/>
  <c r="AK23" i="26"/>
  <c r="AT23" i="26" s="1"/>
  <c r="AJ23" i="26"/>
  <c r="AS23" i="26" s="1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Y8" i="93"/>
  <c r="X8" i="93"/>
  <c r="AR6" i="105"/>
  <c r="AS16" i="37"/>
  <c r="AL16" i="37"/>
  <c r="AU16" i="37" s="1"/>
  <c r="U17" i="43"/>
  <c r="U19" i="83"/>
  <c r="AS20" i="62"/>
  <c r="AL20" i="62"/>
  <c r="AU20" i="62" s="1"/>
  <c r="AH9" i="33"/>
  <c r="AQ9" i="33" s="1"/>
  <c r="U6" i="44"/>
  <c r="AL14" i="70"/>
  <c r="AU14" i="70" s="1"/>
  <c r="AT14" i="70"/>
  <c r="AH16" i="34"/>
  <c r="AQ16" i="34" s="1"/>
  <c r="AK22" i="36"/>
  <c r="AT22" i="36" s="1"/>
  <c r="AJ22" i="36"/>
  <c r="AJ16" i="36"/>
  <c r="AK16" i="36"/>
  <c r="AT16" i="36" s="1"/>
  <c r="AJ10" i="36"/>
  <c r="AK10" i="36"/>
  <c r="AT10" i="36" s="1"/>
  <c r="AN6" i="101"/>
  <c r="AI6" i="101"/>
  <c r="AE7" i="52"/>
  <c r="AF7" i="52"/>
  <c r="AO7" i="52" s="1"/>
  <c r="AG7" i="52"/>
  <c r="AP7" i="52" s="1"/>
  <c r="W8" i="52"/>
  <c r="AI23" i="36"/>
  <c r="AN23" i="36"/>
  <c r="AN25" i="36" s="1"/>
  <c r="AS5" i="37"/>
  <c r="AL5" i="37"/>
  <c r="AU5" i="37" s="1"/>
  <c r="AS21" i="62"/>
  <c r="AL21" i="62"/>
  <c r="AU21" i="62" s="1"/>
  <c r="U26" i="42"/>
  <c r="AG9" i="19"/>
  <c r="AP9" i="19" s="1"/>
  <c r="AE9" i="19"/>
  <c r="W10" i="19"/>
  <c r="AF9" i="19"/>
  <c r="AO9" i="19" s="1"/>
  <c r="AJ4" i="70"/>
  <c r="AK4" i="70"/>
  <c r="AT4" i="70" s="1"/>
  <c r="AS21" i="70"/>
  <c r="AL21" i="70"/>
  <c r="AU21" i="70" s="1"/>
  <c r="AE7" i="53"/>
  <c r="AF7" i="53"/>
  <c r="AO7" i="53" s="1"/>
  <c r="AG7" i="53"/>
  <c r="AP7" i="53" s="1"/>
  <c r="W8" i="53"/>
  <c r="AL3" i="73"/>
  <c r="AU3" i="73" s="1"/>
  <c r="AS3" i="73"/>
  <c r="AS21" i="73"/>
  <c r="AL21" i="73"/>
  <c r="AU21" i="73" s="1"/>
  <c r="AN7" i="47"/>
  <c r="AI7" i="47"/>
  <c r="AS22" i="62"/>
  <c r="AL22" i="62"/>
  <c r="AU22" i="62" s="1"/>
  <c r="Y18" i="60"/>
  <c r="Z18" i="60"/>
  <c r="X18" i="60"/>
  <c r="AL4" i="17"/>
  <c r="AU4" i="17" s="1"/>
  <c r="AU25" i="17" s="1"/>
  <c r="C11" i="17" s="1"/>
  <c r="AS4" i="17"/>
  <c r="AS25" i="17" s="1"/>
  <c r="AS22" i="70"/>
  <c r="AL22" i="70"/>
  <c r="AU22" i="70" s="1"/>
  <c r="AL23" i="37"/>
  <c r="AU23" i="37" s="1"/>
  <c r="AT23" i="37"/>
  <c r="AS11" i="62"/>
  <c r="AL11" i="62"/>
  <c r="AU11" i="62" s="1"/>
  <c r="U15" i="95"/>
  <c r="AH23" i="30"/>
  <c r="AQ23" i="30" s="1"/>
  <c r="AQ25" i="30" s="1"/>
  <c r="AZ3" i="30"/>
  <c r="AS14" i="37"/>
  <c r="AL14" i="37"/>
  <c r="AU14" i="37" s="1"/>
  <c r="AS17" i="73"/>
  <c r="AL17" i="73"/>
  <c r="AU17" i="73" s="1"/>
  <c r="U24" i="98"/>
  <c r="AS18" i="62"/>
  <c r="AL18" i="62"/>
  <c r="AU18" i="62" s="1"/>
  <c r="U27" i="35"/>
  <c r="Y10" i="38"/>
  <c r="X10" i="38"/>
  <c r="AI9" i="59"/>
  <c r="AN9" i="59"/>
  <c r="Y10" i="63"/>
  <c r="X10" i="63"/>
  <c r="Z17" i="76" l="1"/>
  <c r="AK23" i="77"/>
  <c r="AT23" i="77" s="1"/>
  <c r="AT25" i="70"/>
  <c r="AE17" i="76"/>
  <c r="W18" i="76"/>
  <c r="AG17" i="76"/>
  <c r="AP17" i="76" s="1"/>
  <c r="AF17" i="76"/>
  <c r="AO17" i="76" s="1"/>
  <c r="W18" i="72"/>
  <c r="AG17" i="72"/>
  <c r="AP17" i="72" s="1"/>
  <c r="AF17" i="72"/>
  <c r="AO17" i="72" s="1"/>
  <c r="AE17" i="72"/>
  <c r="W11" i="79"/>
  <c r="AE10" i="79"/>
  <c r="AF10" i="79"/>
  <c r="AO10" i="79" s="1"/>
  <c r="AG10" i="79"/>
  <c r="AP10" i="79" s="1"/>
  <c r="W11" i="59"/>
  <c r="AG10" i="59"/>
  <c r="AP10" i="59" s="1"/>
  <c r="AE10" i="59"/>
  <c r="AF10" i="59"/>
  <c r="AO10" i="59" s="1"/>
  <c r="AH10" i="63"/>
  <c r="AQ10" i="63" s="1"/>
  <c r="U25" i="42"/>
  <c r="Z10" i="38"/>
  <c r="AH10" i="38"/>
  <c r="AQ10" i="38" s="1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H18" i="60"/>
  <c r="AQ18" i="60" s="1"/>
  <c r="Y8" i="53"/>
  <c r="X8" i="53"/>
  <c r="AI7" i="52"/>
  <c r="AN7" i="52"/>
  <c r="AS16" i="36"/>
  <c r="AL16" i="36"/>
  <c r="AU16" i="36" s="1"/>
  <c r="AS8" i="40"/>
  <c r="AL8" i="40"/>
  <c r="AU8" i="40" s="1"/>
  <c r="AE23" i="14"/>
  <c r="AG23" i="14"/>
  <c r="AP23" i="14" s="1"/>
  <c r="AP25" i="14" s="1"/>
  <c r="AF23" i="14"/>
  <c r="AO23" i="14" s="1"/>
  <c r="AO25" i="14" s="1"/>
  <c r="AS11" i="36"/>
  <c r="AL11" i="36"/>
  <c r="AU11" i="36" s="1"/>
  <c r="AJ22" i="77"/>
  <c r="AK22" i="77"/>
  <c r="AT22" i="77" s="1"/>
  <c r="AJ16" i="77"/>
  <c r="AK16" i="77"/>
  <c r="AT16" i="77" s="1"/>
  <c r="AJ10" i="77"/>
  <c r="AK10" i="77"/>
  <c r="AT10" i="77" s="1"/>
  <c r="AS11" i="81"/>
  <c r="AL11" i="81"/>
  <c r="AU11" i="81" s="1"/>
  <c r="AK22" i="26"/>
  <c r="AT22" i="26" s="1"/>
  <c r="AJ22" i="26"/>
  <c r="AK16" i="26"/>
  <c r="AT16" i="26" s="1"/>
  <c r="AJ16" i="26"/>
  <c r="AJ10" i="26"/>
  <c r="AK10" i="26"/>
  <c r="AT10" i="26" s="1"/>
  <c r="AS22" i="40"/>
  <c r="AL22" i="40"/>
  <c r="AU22" i="40" s="1"/>
  <c r="Y19" i="68"/>
  <c r="X19" i="68"/>
  <c r="AS18" i="36"/>
  <c r="AL18" i="36"/>
  <c r="AU18" i="36" s="1"/>
  <c r="U8" i="51"/>
  <c r="AS7" i="36"/>
  <c r="AL7" i="36"/>
  <c r="AU7" i="36" s="1"/>
  <c r="AJ21" i="61"/>
  <c r="AK21" i="61"/>
  <c r="AT21" i="61" s="1"/>
  <c r="AJ15" i="61"/>
  <c r="AK15" i="61"/>
  <c r="AT15" i="61" s="1"/>
  <c r="AK9" i="61"/>
  <c r="AT9" i="61" s="1"/>
  <c r="AJ9" i="61"/>
  <c r="AJ20" i="78"/>
  <c r="AS20" i="78" s="1"/>
  <c r="AK20" i="78"/>
  <c r="AJ14" i="78"/>
  <c r="AK14" i="78"/>
  <c r="AT14" i="78" s="1"/>
  <c r="AJ8" i="78"/>
  <c r="AK8" i="78"/>
  <c r="AT8" i="78" s="1"/>
  <c r="AS13" i="81"/>
  <c r="AL13" i="81"/>
  <c r="AU13" i="81" s="1"/>
  <c r="U16" i="16"/>
  <c r="U26" i="10"/>
  <c r="U18" i="49"/>
  <c r="X10" i="71"/>
  <c r="Y10" i="71"/>
  <c r="AR9" i="67"/>
  <c r="AS8" i="36"/>
  <c r="AL8" i="36"/>
  <c r="AU8" i="36" s="1"/>
  <c r="U21" i="18"/>
  <c r="W19" i="12"/>
  <c r="AE18" i="12"/>
  <c r="AG18" i="12"/>
  <c r="AP18" i="12" s="1"/>
  <c r="AF18" i="12"/>
  <c r="AO18" i="12" s="1"/>
  <c r="U28" i="50"/>
  <c r="U25" i="102"/>
  <c r="AJ17" i="65"/>
  <c r="AK17" i="65"/>
  <c r="AT17" i="65" s="1"/>
  <c r="AJ11" i="65"/>
  <c r="AK11" i="65"/>
  <c r="AT11" i="65" s="1"/>
  <c r="AJ5" i="65"/>
  <c r="AK5" i="65"/>
  <c r="AT5" i="65" s="1"/>
  <c r="Y17" i="34"/>
  <c r="X17" i="34"/>
  <c r="Z17" i="34" s="1"/>
  <c r="Y10" i="33"/>
  <c r="X10" i="33"/>
  <c r="AR7" i="93"/>
  <c r="Y18" i="80"/>
  <c r="X18" i="80"/>
  <c r="AB4" i="77"/>
  <c r="AJ3" i="77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40"/>
  <c r="AL15" i="40"/>
  <c r="AU15" i="40" s="1"/>
  <c r="AH18" i="29"/>
  <c r="AQ18" i="29" s="1"/>
  <c r="Y11" i="75"/>
  <c r="X11" i="75"/>
  <c r="Z11" i="75" s="1"/>
  <c r="AS16" i="40"/>
  <c r="AL16" i="40"/>
  <c r="AU16" i="40" s="1"/>
  <c r="AR23" i="40"/>
  <c r="AR25" i="40" s="1"/>
  <c r="AL23" i="40"/>
  <c r="AU23" i="40" s="1"/>
  <c r="AK20" i="61"/>
  <c r="AT20" i="61" s="1"/>
  <c r="AJ20" i="61"/>
  <c r="AK14" i="61"/>
  <c r="AT14" i="61" s="1"/>
  <c r="AJ14" i="61"/>
  <c r="AK8" i="61"/>
  <c r="AT8" i="61" s="1"/>
  <c r="AJ8" i="61"/>
  <c r="AJ19" i="78"/>
  <c r="AS19" i="78" s="1"/>
  <c r="AK19" i="78"/>
  <c r="AK13" i="78"/>
  <c r="AT13" i="78" s="1"/>
  <c r="AJ13" i="78"/>
  <c r="AK7" i="78"/>
  <c r="AT7" i="78" s="1"/>
  <c r="AJ7" i="78"/>
  <c r="U7" i="9"/>
  <c r="AS11" i="40"/>
  <c r="AL11" i="40"/>
  <c r="AU11" i="40" s="1"/>
  <c r="AN9" i="71"/>
  <c r="AI9" i="71"/>
  <c r="AS14" i="36"/>
  <c r="AL14" i="36"/>
  <c r="AU14" i="36" s="1"/>
  <c r="AE9" i="97"/>
  <c r="W10" i="97"/>
  <c r="AF9" i="97"/>
  <c r="AO9" i="97" s="1"/>
  <c r="AG9" i="97"/>
  <c r="AP9" i="97" s="1"/>
  <c r="AS8" i="81"/>
  <c r="AL8" i="81"/>
  <c r="AU8" i="81" s="1"/>
  <c r="U8" i="100"/>
  <c r="AS12" i="40"/>
  <c r="AL12" i="40"/>
  <c r="AU12" i="40" s="1"/>
  <c r="AH10" i="28"/>
  <c r="AQ10" i="28" s="1"/>
  <c r="AK22" i="65"/>
  <c r="AT22" i="65" s="1"/>
  <c r="AJ22" i="65"/>
  <c r="AJ16" i="65"/>
  <c r="AK16" i="65"/>
  <c r="AT16" i="65" s="1"/>
  <c r="AJ10" i="65"/>
  <c r="AK10" i="65"/>
  <c r="AT10" i="65" s="1"/>
  <c r="AH7" i="101"/>
  <c r="AQ7" i="101" s="1"/>
  <c r="AS9" i="36"/>
  <c r="AL9" i="36"/>
  <c r="AU9" i="36" s="1"/>
  <c r="AL3" i="81"/>
  <c r="AU3" i="81" s="1"/>
  <c r="AS3" i="81"/>
  <c r="AJ21" i="77"/>
  <c r="AK21" i="77"/>
  <c r="AT21" i="77" s="1"/>
  <c r="U5" i="44"/>
  <c r="X5" i="44" s="1"/>
  <c r="AK4" i="81"/>
  <c r="AT4" i="81" s="1"/>
  <c r="AT25" i="81" s="1"/>
  <c r="AJ4" i="81"/>
  <c r="AS22" i="81"/>
  <c r="AL22" i="81"/>
  <c r="AU22" i="81" s="1"/>
  <c r="U16" i="91"/>
  <c r="U19" i="103"/>
  <c r="AK20" i="77"/>
  <c r="AT20" i="77" s="1"/>
  <c r="AJ20" i="77"/>
  <c r="AK14" i="77"/>
  <c r="AT14" i="77" s="1"/>
  <c r="AJ14" i="77"/>
  <c r="AK8" i="77"/>
  <c r="AT8" i="77" s="1"/>
  <c r="AJ8" i="77"/>
  <c r="AF17" i="25"/>
  <c r="AO17" i="25" s="1"/>
  <c r="AG17" i="25"/>
  <c r="AP17" i="25" s="1"/>
  <c r="W18" i="25"/>
  <c r="AE17" i="25"/>
  <c r="AS17" i="81"/>
  <c r="AL17" i="81"/>
  <c r="AU17" i="81" s="1"/>
  <c r="AJ20" i="26"/>
  <c r="AK20" i="26"/>
  <c r="AT20" i="26" s="1"/>
  <c r="AJ14" i="26"/>
  <c r="AK14" i="26"/>
  <c r="AT14" i="26" s="1"/>
  <c r="AJ8" i="26"/>
  <c r="AK8" i="26"/>
  <c r="AT8" i="26" s="1"/>
  <c r="AJ4" i="40"/>
  <c r="AK4" i="40"/>
  <c r="AT4" i="40" s="1"/>
  <c r="AT25" i="40" s="1"/>
  <c r="AS13" i="40"/>
  <c r="AL13" i="40"/>
  <c r="AU13" i="40" s="1"/>
  <c r="Z18" i="29"/>
  <c r="AR23" i="26"/>
  <c r="AR25" i="26" s="1"/>
  <c r="AL23" i="26"/>
  <c r="AU23" i="26" s="1"/>
  <c r="AH7" i="86"/>
  <c r="AQ7" i="86" s="1"/>
  <c r="U6" i="13"/>
  <c r="AS6" i="36"/>
  <c r="AL6" i="36"/>
  <c r="AU6" i="36" s="1"/>
  <c r="AH23" i="69"/>
  <c r="AQ23" i="69" s="1"/>
  <c r="AQ25" i="69" s="1"/>
  <c r="AZ3" i="69"/>
  <c r="AI10" i="75"/>
  <c r="AN10" i="75"/>
  <c r="AH5" i="104"/>
  <c r="AQ5" i="104" s="1"/>
  <c r="Z5" i="104"/>
  <c r="AS18" i="81"/>
  <c r="AL18" i="81"/>
  <c r="AU18" i="81" s="1"/>
  <c r="AR6" i="32"/>
  <c r="U7" i="84"/>
  <c r="AS13" i="36"/>
  <c r="AL13" i="36"/>
  <c r="AU13" i="36" s="1"/>
  <c r="AK19" i="61"/>
  <c r="AT19" i="61" s="1"/>
  <c r="AJ19" i="61"/>
  <c r="AK13" i="61"/>
  <c r="AT13" i="61" s="1"/>
  <c r="AJ13" i="61"/>
  <c r="AJ7" i="61"/>
  <c r="AK7" i="61"/>
  <c r="AT7" i="61" s="1"/>
  <c r="AJ18" i="78"/>
  <c r="AK18" i="78"/>
  <c r="AT18" i="78" s="1"/>
  <c r="AJ12" i="78"/>
  <c r="AK12" i="78"/>
  <c r="AT12" i="78" s="1"/>
  <c r="AJ6" i="78"/>
  <c r="AK6" i="78"/>
  <c r="AT6" i="78" s="1"/>
  <c r="AR16" i="76"/>
  <c r="AS19" i="81"/>
  <c r="AL19" i="81"/>
  <c r="AU19" i="81" s="1"/>
  <c r="AS18" i="40"/>
  <c r="AL18" i="40"/>
  <c r="AU18" i="40" s="1"/>
  <c r="AS14" i="40"/>
  <c r="AL14" i="40"/>
  <c r="AU14" i="40" s="1"/>
  <c r="U9" i="58"/>
  <c r="U9" i="88"/>
  <c r="AS14" i="81"/>
  <c r="AL14" i="81"/>
  <c r="AU14" i="81" s="1"/>
  <c r="Z10" i="28"/>
  <c r="Y18" i="39"/>
  <c r="X18" i="39"/>
  <c r="U9" i="54"/>
  <c r="AJ21" i="65"/>
  <c r="AK21" i="65"/>
  <c r="AT21" i="65" s="1"/>
  <c r="AK15" i="65"/>
  <c r="AT15" i="65" s="1"/>
  <c r="AJ15" i="65"/>
  <c r="AJ9" i="65"/>
  <c r="AK9" i="65"/>
  <c r="AT9" i="65" s="1"/>
  <c r="AB4" i="65"/>
  <c r="AJ3" i="65"/>
  <c r="Z7" i="101"/>
  <c r="AN16" i="34"/>
  <c r="AI16" i="34"/>
  <c r="AR16" i="72"/>
  <c r="U23" i="98"/>
  <c r="AR23" i="36"/>
  <c r="AR25" i="36" s="1"/>
  <c r="AL23" i="36"/>
  <c r="AU23" i="36" s="1"/>
  <c r="AJ9" i="77"/>
  <c r="AK9" i="77"/>
  <c r="AT9" i="77" s="1"/>
  <c r="U18" i="83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S17" i="36"/>
  <c r="AL17" i="36"/>
  <c r="AU17" i="36" s="1"/>
  <c r="AJ19" i="77"/>
  <c r="AK19" i="77"/>
  <c r="AT19" i="77" s="1"/>
  <c r="AJ13" i="77"/>
  <c r="AK13" i="77"/>
  <c r="AT13" i="77" s="1"/>
  <c r="AJ7" i="77"/>
  <c r="AK7" i="77"/>
  <c r="AT7" i="77" s="1"/>
  <c r="AN23" i="77"/>
  <c r="AN25" i="77" s="1"/>
  <c r="AI23" i="77"/>
  <c r="AK19" i="26"/>
  <c r="AT19" i="26" s="1"/>
  <c r="AJ19" i="26"/>
  <c r="AK13" i="26"/>
  <c r="AT13" i="26" s="1"/>
  <c r="AJ13" i="26"/>
  <c r="AK7" i="26"/>
  <c r="AT7" i="26" s="1"/>
  <c r="AJ7" i="26"/>
  <c r="AL3" i="40"/>
  <c r="AU3" i="40" s="1"/>
  <c r="AS3" i="40"/>
  <c r="AS21" i="40"/>
  <c r="AL21" i="40"/>
  <c r="AU21" i="40" s="1"/>
  <c r="Z7" i="86"/>
  <c r="Y8" i="105"/>
  <c r="X8" i="105"/>
  <c r="Z23" i="69"/>
  <c r="AS6" i="81"/>
  <c r="AL6" i="81"/>
  <c r="AU6" i="81" s="1"/>
  <c r="AS4" i="37"/>
  <c r="AS25" i="37" s="1"/>
  <c r="AL4" i="37"/>
  <c r="AU4" i="37" s="1"/>
  <c r="AU25" i="37" s="1"/>
  <c r="C11" i="37" s="1"/>
  <c r="AS7" i="40"/>
  <c r="AL7" i="40"/>
  <c r="AU7" i="40" s="1"/>
  <c r="Y18" i="21"/>
  <c r="X18" i="21"/>
  <c r="AJ18" i="61"/>
  <c r="AK18" i="61"/>
  <c r="AT18" i="61" s="1"/>
  <c r="AK12" i="61"/>
  <c r="AT12" i="61" s="1"/>
  <c r="AJ12" i="61"/>
  <c r="AJ6" i="61"/>
  <c r="AK6" i="61"/>
  <c r="AT6" i="61" s="1"/>
  <c r="AE7" i="15"/>
  <c r="AF7" i="15"/>
  <c r="AO7" i="15" s="1"/>
  <c r="W8" i="15"/>
  <c r="AG7" i="15"/>
  <c r="AP7" i="15" s="1"/>
  <c r="AJ17" i="78"/>
  <c r="AK17" i="78"/>
  <c r="AT17" i="78" s="1"/>
  <c r="AJ11" i="78"/>
  <c r="AK11" i="78"/>
  <c r="AT11" i="78" s="1"/>
  <c r="AJ5" i="78"/>
  <c r="AK5" i="78"/>
  <c r="AT5" i="78" s="1"/>
  <c r="AR9" i="28"/>
  <c r="AS4" i="62"/>
  <c r="AS25" i="62" s="1"/>
  <c r="AL4" i="62"/>
  <c r="AU4" i="62" s="1"/>
  <c r="AU25" i="62" s="1"/>
  <c r="C11" i="62" s="1"/>
  <c r="F6" i="57" s="1"/>
  <c r="U9" i="96"/>
  <c r="U28" i="85"/>
  <c r="AS21" i="81"/>
  <c r="AL21" i="81"/>
  <c r="AU21" i="81" s="1"/>
  <c r="AJ20" i="65"/>
  <c r="AK20" i="65"/>
  <c r="AT20" i="65" s="1"/>
  <c r="AJ14" i="65"/>
  <c r="AK14" i="65"/>
  <c r="AT14" i="65" s="1"/>
  <c r="AJ8" i="65"/>
  <c r="AK8" i="65"/>
  <c r="AT8" i="65" s="1"/>
  <c r="AS15" i="36"/>
  <c r="AL15" i="36"/>
  <c r="AU15" i="36" s="1"/>
  <c r="AN7" i="46"/>
  <c r="AI7" i="46"/>
  <c r="AS9" i="81"/>
  <c r="AL9" i="81"/>
  <c r="AU9" i="81" s="1"/>
  <c r="AN17" i="80"/>
  <c r="AI17" i="80"/>
  <c r="AN9" i="89"/>
  <c r="AI9" i="89"/>
  <c r="AR6" i="101"/>
  <c r="AJ15" i="77"/>
  <c r="AK15" i="77"/>
  <c r="AT15" i="77" s="1"/>
  <c r="Z10" i="63"/>
  <c r="AS10" i="81"/>
  <c r="AL10" i="81"/>
  <c r="AU10" i="81" s="1"/>
  <c r="AN9" i="19"/>
  <c r="AI9" i="19"/>
  <c r="AS10" i="36"/>
  <c r="AL10" i="36"/>
  <c r="AU10" i="36" s="1"/>
  <c r="AH8" i="93"/>
  <c r="AQ8" i="93" s="1"/>
  <c r="U26" i="94"/>
  <c r="AH8" i="47"/>
  <c r="AQ8" i="47" s="1"/>
  <c r="AS4" i="73"/>
  <c r="AS25" i="73" s="1"/>
  <c r="AL4" i="73"/>
  <c r="AU4" i="73" s="1"/>
  <c r="AU25" i="73" s="1"/>
  <c r="C11" i="73" s="1"/>
  <c r="F17" i="57" s="1"/>
  <c r="AX22" i="74"/>
  <c r="S22" i="74" s="1"/>
  <c r="AC22" i="74" s="1"/>
  <c r="AB23" i="74" s="1"/>
  <c r="AJ18" i="77"/>
  <c r="AK18" i="77"/>
  <c r="AT18" i="77" s="1"/>
  <c r="AJ12" i="77"/>
  <c r="AK12" i="77"/>
  <c r="AT12" i="77" s="1"/>
  <c r="AJ6" i="77"/>
  <c r="AK6" i="77"/>
  <c r="AT6" i="77" s="1"/>
  <c r="AJ18" i="26"/>
  <c r="AK18" i="26"/>
  <c r="AT18" i="26" s="1"/>
  <c r="AJ12" i="26"/>
  <c r="AK12" i="26"/>
  <c r="AT12" i="26" s="1"/>
  <c r="AJ6" i="26"/>
  <c r="AK6" i="26"/>
  <c r="AT6" i="26" s="1"/>
  <c r="AH7" i="32"/>
  <c r="AQ7" i="32" s="1"/>
  <c r="AX22" i="14"/>
  <c r="S22" i="14" s="1"/>
  <c r="AC22" i="14" s="1"/>
  <c r="AB23" i="14" s="1"/>
  <c r="AK23" i="14" s="1"/>
  <c r="AT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U27" i="90"/>
  <c r="U16" i="41"/>
  <c r="AS12" i="36"/>
  <c r="AL12" i="36"/>
  <c r="AU12" i="36" s="1"/>
  <c r="AN7" i="105"/>
  <c r="AI7" i="105"/>
  <c r="AH17" i="72"/>
  <c r="AQ17" i="72" s="1"/>
  <c r="AT25" i="37"/>
  <c r="AR17" i="29"/>
  <c r="U7" i="20"/>
  <c r="AS19" i="36"/>
  <c r="AL19" i="36"/>
  <c r="AU19" i="36" s="1"/>
  <c r="AK17" i="61"/>
  <c r="AT17" i="61" s="1"/>
  <c r="AJ17" i="61"/>
  <c r="AK11" i="61"/>
  <c r="AT11" i="61" s="1"/>
  <c r="AJ11" i="61"/>
  <c r="AJ5" i="61"/>
  <c r="AK5" i="61"/>
  <c r="AT5" i="61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S7" i="81"/>
  <c r="AL7" i="81"/>
  <c r="AU7" i="81" s="1"/>
  <c r="AF10" i="24"/>
  <c r="AO10" i="24" s="1"/>
  <c r="AG10" i="24"/>
  <c r="AP10" i="24" s="1"/>
  <c r="W11" i="24"/>
  <c r="AE10" i="24"/>
  <c r="AS17" i="40"/>
  <c r="AL17" i="40"/>
  <c r="AU17" i="40" s="1"/>
  <c r="AS15" i="81"/>
  <c r="AL15" i="81"/>
  <c r="AU15" i="81" s="1"/>
  <c r="AJ23" i="65"/>
  <c r="AS23" i="65" s="1"/>
  <c r="AK23" i="65"/>
  <c r="AT23" i="65" s="1"/>
  <c r="U7" i="92"/>
  <c r="AR23" i="65"/>
  <c r="AR25" i="65" s="1"/>
  <c r="AS20" i="36"/>
  <c r="AL20" i="36"/>
  <c r="AU20" i="36" s="1"/>
  <c r="AR22" i="69"/>
  <c r="AS20" i="81"/>
  <c r="AL20" i="81"/>
  <c r="AU20" i="81" s="1"/>
  <c r="AR23" i="78"/>
  <c r="AR25" i="78" s="1"/>
  <c r="AL23" i="78"/>
  <c r="AU23" i="78" s="1"/>
  <c r="AN23" i="30"/>
  <c r="AN25" i="30" s="1"/>
  <c r="AI23" i="30"/>
  <c r="U26" i="82"/>
  <c r="U18" i="55"/>
  <c r="AR17" i="60"/>
  <c r="AJ19" i="65"/>
  <c r="AK19" i="65"/>
  <c r="AT19" i="65" s="1"/>
  <c r="AK13" i="65"/>
  <c r="AT13" i="65" s="1"/>
  <c r="AJ13" i="65"/>
  <c r="AJ7" i="65"/>
  <c r="AK7" i="65"/>
  <c r="AT7" i="65" s="1"/>
  <c r="AH10" i="67"/>
  <c r="AQ10" i="67" s="1"/>
  <c r="AS3" i="36"/>
  <c r="AL3" i="36"/>
  <c r="AU3" i="36" s="1"/>
  <c r="AS21" i="36"/>
  <c r="AL21" i="36"/>
  <c r="AU21" i="36" s="1"/>
  <c r="AN23" i="74"/>
  <c r="AN25" i="74" s="1"/>
  <c r="AI23" i="74"/>
  <c r="AR23" i="74" s="1"/>
  <c r="AR25" i="74" s="1"/>
  <c r="AF18" i="60"/>
  <c r="AO18" i="60" s="1"/>
  <c r="W19" i="60"/>
  <c r="AE18" i="60"/>
  <c r="AG18" i="60"/>
  <c r="AP18" i="60" s="1"/>
  <c r="AS4" i="70"/>
  <c r="AS25" i="70" s="1"/>
  <c r="AL4" i="70"/>
  <c r="AU4" i="70" s="1"/>
  <c r="AU25" i="70" s="1"/>
  <c r="C11" i="70" s="1"/>
  <c r="F14" i="57" s="1"/>
  <c r="AS22" i="36"/>
  <c r="AL22" i="36"/>
  <c r="AU22" i="36" s="1"/>
  <c r="AH10" i="59"/>
  <c r="AQ10" i="59" s="1"/>
  <c r="U9" i="45"/>
  <c r="U26" i="35"/>
  <c r="U14" i="95"/>
  <c r="AN7" i="53"/>
  <c r="AI7" i="53"/>
  <c r="Y10" i="19"/>
  <c r="X10" i="19"/>
  <c r="Y8" i="52"/>
  <c r="X8" i="52"/>
  <c r="U19" i="87"/>
  <c r="AR9" i="59"/>
  <c r="AR7" i="47"/>
  <c r="U16" i="43"/>
  <c r="Z8" i="93"/>
  <c r="AS16" i="81"/>
  <c r="AL16" i="81"/>
  <c r="AU16" i="81" s="1"/>
  <c r="AR9" i="38"/>
  <c r="AR6" i="86"/>
  <c r="Z8" i="47"/>
  <c r="AS5" i="36"/>
  <c r="AL5" i="36"/>
  <c r="AU5" i="36" s="1"/>
  <c r="AK17" i="77"/>
  <c r="AT17" i="77" s="1"/>
  <c r="AJ17" i="77"/>
  <c r="AJ11" i="77"/>
  <c r="AK11" i="77"/>
  <c r="AT11" i="77" s="1"/>
  <c r="AJ5" i="77"/>
  <c r="AK5" i="77"/>
  <c r="AT5" i="77" s="1"/>
  <c r="AG11" i="2"/>
  <c r="AP11" i="2" s="1"/>
  <c r="AF11" i="2"/>
  <c r="AO11" i="2" s="1"/>
  <c r="W12" i="2"/>
  <c r="AE11" i="2"/>
  <c r="AS5" i="81"/>
  <c r="AL5" i="81"/>
  <c r="AU5" i="81" s="1"/>
  <c r="U14" i="11"/>
  <c r="AJ17" i="26"/>
  <c r="AK17" i="26"/>
  <c r="AT17" i="26" s="1"/>
  <c r="AK11" i="26"/>
  <c r="AT11" i="26" s="1"/>
  <c r="AJ11" i="26"/>
  <c r="AJ5" i="26"/>
  <c r="AK5" i="26"/>
  <c r="AT5" i="26" s="1"/>
  <c r="AS9" i="40"/>
  <c r="AL9" i="40"/>
  <c r="AU9" i="40" s="1"/>
  <c r="Z7" i="32"/>
  <c r="AN18" i="68"/>
  <c r="AI18" i="68"/>
  <c r="AH17" i="76"/>
  <c r="AQ17" i="76" s="1"/>
  <c r="AS12" i="81"/>
  <c r="AL12" i="81"/>
  <c r="AU12" i="81" s="1"/>
  <c r="AS10" i="40"/>
  <c r="AL10" i="40"/>
  <c r="AU10" i="40" s="1"/>
  <c r="AR9" i="63"/>
  <c r="AH10" i="79"/>
  <c r="AQ10" i="79" s="1"/>
  <c r="AI17" i="21"/>
  <c r="AN17" i="21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J21" i="78"/>
  <c r="AK21" i="78"/>
  <c r="AT21" i="78" s="1"/>
  <c r="AJ15" i="78"/>
  <c r="AK15" i="78"/>
  <c r="AT15" i="78" s="1"/>
  <c r="AJ9" i="78"/>
  <c r="AK9" i="78"/>
  <c r="AT9" i="78" s="1"/>
  <c r="AS5" i="40"/>
  <c r="AL5" i="40"/>
  <c r="AU5" i="40" s="1"/>
  <c r="AS6" i="40"/>
  <c r="AL6" i="40"/>
  <c r="AU6" i="40" s="1"/>
  <c r="AG17" i="64"/>
  <c r="AP17" i="64" s="1"/>
  <c r="W18" i="64"/>
  <c r="AF17" i="64"/>
  <c r="AO17" i="64" s="1"/>
  <c r="AE17" i="64"/>
  <c r="AI23" i="61"/>
  <c r="AN23" i="61"/>
  <c r="AN25" i="61" s="1"/>
  <c r="U25" i="48"/>
  <c r="AS19" i="40"/>
  <c r="AL19" i="40"/>
  <c r="AU19" i="40" s="1"/>
  <c r="AN17" i="39"/>
  <c r="AI17" i="39"/>
  <c r="AR9" i="79"/>
  <c r="AJ18" i="65"/>
  <c r="AK18" i="65"/>
  <c r="AT18" i="65" s="1"/>
  <c r="AK12" i="65"/>
  <c r="AT12" i="65" s="1"/>
  <c r="AJ12" i="65"/>
  <c r="AJ6" i="65"/>
  <c r="AK6" i="65"/>
  <c r="AT6" i="65" s="1"/>
  <c r="Z10" i="67"/>
  <c r="AK4" i="36"/>
  <c r="AT4" i="36" s="1"/>
  <c r="AT25" i="36" s="1"/>
  <c r="AJ4" i="36"/>
  <c r="AI9" i="33"/>
  <c r="AN9" i="33"/>
  <c r="Y8" i="46"/>
  <c r="X8" i="46"/>
  <c r="U19" i="99"/>
  <c r="AS20" i="40"/>
  <c r="AL20" i="40"/>
  <c r="AU20" i="40" s="1"/>
  <c r="Y10" i="89"/>
  <c r="X10" i="89"/>
  <c r="Z8" i="46" l="1"/>
  <c r="Z8" i="53"/>
  <c r="Z8" i="105"/>
  <c r="W9" i="105" s="1"/>
  <c r="AF8" i="105"/>
  <c r="AO8" i="105" s="1"/>
  <c r="AG8" i="105"/>
  <c r="AP8" i="105" s="1"/>
  <c r="AF8" i="53"/>
  <c r="AO8" i="53" s="1"/>
  <c r="AE8" i="53"/>
  <c r="W9" i="53"/>
  <c r="AG8" i="53"/>
  <c r="AP8" i="53" s="1"/>
  <c r="W9" i="46"/>
  <c r="AE8" i="46"/>
  <c r="AF8" i="46"/>
  <c r="AO8" i="46" s="1"/>
  <c r="AG8" i="46"/>
  <c r="AP8" i="46" s="1"/>
  <c r="AS16" i="61"/>
  <c r="AL16" i="61"/>
  <c r="AU16" i="61" s="1"/>
  <c r="AN11" i="2"/>
  <c r="AI11" i="2"/>
  <c r="AE8" i="47"/>
  <c r="AG8" i="47"/>
  <c r="AP8" i="47" s="1"/>
  <c r="W9" i="47"/>
  <c r="AF8" i="47"/>
  <c r="AO8" i="47" s="1"/>
  <c r="AR23" i="30"/>
  <c r="AR25" i="30" s="1"/>
  <c r="AS11" i="61"/>
  <c r="AL11" i="61"/>
  <c r="AU11" i="61" s="1"/>
  <c r="U15" i="41"/>
  <c r="AJ19" i="14"/>
  <c r="AK19" i="14"/>
  <c r="AT19" i="14" s="1"/>
  <c r="AJ13" i="14"/>
  <c r="AK13" i="14"/>
  <c r="AT13" i="14" s="1"/>
  <c r="AJ7" i="14"/>
  <c r="AK7" i="14"/>
  <c r="AT7" i="14" s="1"/>
  <c r="AJ23" i="74"/>
  <c r="AS23" i="74" s="1"/>
  <c r="AK23" i="74"/>
  <c r="AR9" i="89"/>
  <c r="AR7" i="46"/>
  <c r="AN7" i="15"/>
  <c r="AI7" i="15"/>
  <c r="AS18" i="61"/>
  <c r="AL18" i="61"/>
  <c r="AU18" i="61" s="1"/>
  <c r="AS13" i="77"/>
  <c r="AL13" i="77"/>
  <c r="AU13" i="77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9" i="65"/>
  <c r="AL9" i="65"/>
  <c r="AU9" i="65" s="1"/>
  <c r="U8" i="54"/>
  <c r="AS18" i="78"/>
  <c r="AL18" i="78"/>
  <c r="AU18" i="78" s="1"/>
  <c r="AF5" i="104"/>
  <c r="AO5" i="104" s="1"/>
  <c r="AE5" i="104"/>
  <c r="W6" i="104"/>
  <c r="AG5" i="104"/>
  <c r="AP5" i="104" s="1"/>
  <c r="AS21" i="77"/>
  <c r="AL21" i="77"/>
  <c r="AU21" i="77" s="1"/>
  <c r="AS10" i="65"/>
  <c r="AL10" i="65"/>
  <c r="AU10" i="65" s="1"/>
  <c r="AL19" i="78"/>
  <c r="AU19" i="78" s="1"/>
  <c r="AT19" i="78"/>
  <c r="AS20" i="61"/>
  <c r="AL20" i="61"/>
  <c r="AU20" i="61" s="1"/>
  <c r="AH11" i="75"/>
  <c r="AQ11" i="75" s="1"/>
  <c r="AS15" i="26"/>
  <c r="AL15" i="26"/>
  <c r="AU15" i="26" s="1"/>
  <c r="AH17" i="34"/>
  <c r="AQ17" i="34" s="1"/>
  <c r="AS11" i="65"/>
  <c r="AL11" i="65"/>
  <c r="AU11" i="65" s="1"/>
  <c r="U27" i="50"/>
  <c r="U20" i="18"/>
  <c r="AS10" i="77"/>
  <c r="AL10" i="77"/>
  <c r="AU10" i="77" s="1"/>
  <c r="AK20" i="30"/>
  <c r="AT20" i="30" s="1"/>
  <c r="AJ20" i="30"/>
  <c r="AK14" i="30"/>
  <c r="AT14" i="30" s="1"/>
  <c r="AJ14" i="30"/>
  <c r="AK8" i="30"/>
  <c r="AT8" i="30" s="1"/>
  <c r="AJ8" i="30"/>
  <c r="AE10" i="67"/>
  <c r="AG10" i="67"/>
  <c r="AP10" i="67" s="1"/>
  <c r="AF10" i="67"/>
  <c r="AO10" i="67" s="1"/>
  <c r="W11" i="67"/>
  <c r="AS22" i="61"/>
  <c r="AL22" i="61"/>
  <c r="AU22" i="61" s="1"/>
  <c r="AS17" i="26"/>
  <c r="AL17" i="26"/>
  <c r="AU17" i="26" s="1"/>
  <c r="Y12" i="2"/>
  <c r="X12" i="2"/>
  <c r="AS11" i="77"/>
  <c r="AL11" i="77"/>
  <c r="AU11" i="77" s="1"/>
  <c r="AF8" i="93"/>
  <c r="AO8" i="93" s="1"/>
  <c r="AE8" i="93"/>
  <c r="W9" i="93"/>
  <c r="AG8" i="93"/>
  <c r="AP8" i="93" s="1"/>
  <c r="AH10" i="19"/>
  <c r="AQ10" i="19" s="1"/>
  <c r="U13" i="95"/>
  <c r="AN18" i="60"/>
  <c r="AI18" i="60"/>
  <c r="AS7" i="65"/>
  <c r="AL7" i="65"/>
  <c r="AU7" i="65" s="1"/>
  <c r="U6" i="92"/>
  <c r="AS16" i="78"/>
  <c r="AL16" i="78"/>
  <c r="AU16" i="78" s="1"/>
  <c r="U6" i="20"/>
  <c r="AR7" i="105"/>
  <c r="AK18" i="14"/>
  <c r="AT18" i="14" s="1"/>
  <c r="AJ18" i="14"/>
  <c r="AK12" i="14"/>
  <c r="AT12" i="14" s="1"/>
  <c r="AJ12" i="14"/>
  <c r="AJ6" i="14"/>
  <c r="AK6" i="14"/>
  <c r="AT6" i="14" s="1"/>
  <c r="AS6" i="26"/>
  <c r="AL6" i="26"/>
  <c r="AU6" i="26" s="1"/>
  <c r="AS6" i="77"/>
  <c r="AL6" i="77"/>
  <c r="AU6" i="77" s="1"/>
  <c r="W11" i="63"/>
  <c r="AG10" i="63"/>
  <c r="AP10" i="63" s="1"/>
  <c r="AF10" i="63"/>
  <c r="AO10" i="63" s="1"/>
  <c r="AE10" i="63"/>
  <c r="AS14" i="65"/>
  <c r="AL14" i="65"/>
  <c r="AU14" i="65" s="1"/>
  <c r="U27" i="85"/>
  <c r="AS17" i="78"/>
  <c r="AL17" i="78"/>
  <c r="AU17" i="78" s="1"/>
  <c r="AH18" i="21"/>
  <c r="AQ18" i="21" s="1"/>
  <c r="AS7" i="26"/>
  <c r="AL7" i="26"/>
  <c r="AU7" i="26" s="1"/>
  <c r="AR23" i="77"/>
  <c r="AR25" i="77" s="1"/>
  <c r="AL23" i="77"/>
  <c r="AU23" i="77" s="1"/>
  <c r="AJ20" i="74"/>
  <c r="AK20" i="74"/>
  <c r="AT20" i="74" s="1"/>
  <c r="AJ14" i="74"/>
  <c r="AK14" i="74"/>
  <c r="AT14" i="74" s="1"/>
  <c r="AK8" i="74"/>
  <c r="AT8" i="74" s="1"/>
  <c r="AJ8" i="74"/>
  <c r="AE7" i="101"/>
  <c r="AG7" i="101"/>
  <c r="AP7" i="101" s="1"/>
  <c r="W8" i="101"/>
  <c r="AF7" i="101"/>
  <c r="AO7" i="101" s="1"/>
  <c r="AS15" i="65"/>
  <c r="AL15" i="65"/>
  <c r="AU15" i="65" s="1"/>
  <c r="AH18" i="39"/>
  <c r="AQ18" i="39" s="1"/>
  <c r="AF18" i="29"/>
  <c r="AO18" i="29" s="1"/>
  <c r="W19" i="29"/>
  <c r="AG18" i="29"/>
  <c r="AP18" i="29" s="1"/>
  <c r="AE18" i="29"/>
  <c r="AS8" i="26"/>
  <c r="AL8" i="26"/>
  <c r="AU8" i="26" s="1"/>
  <c r="AS8" i="77"/>
  <c r="AL8" i="77"/>
  <c r="AU8" i="77" s="1"/>
  <c r="AL4" i="81"/>
  <c r="AU4" i="81" s="1"/>
  <c r="AU25" i="81" s="1"/>
  <c r="C11" i="81" s="1"/>
  <c r="F25" i="57" s="1"/>
  <c r="AS4" i="81"/>
  <c r="AS25" i="81" s="1"/>
  <c r="U6" i="9"/>
  <c r="AF11" i="75"/>
  <c r="AO11" i="75" s="1"/>
  <c r="AE11" i="75"/>
  <c r="AG11" i="75"/>
  <c r="AP11" i="75" s="1"/>
  <c r="W12" i="75"/>
  <c r="AJ4" i="26"/>
  <c r="AK4" i="26"/>
  <c r="AT4" i="26" s="1"/>
  <c r="AT25" i="26" s="1"/>
  <c r="AE17" i="34"/>
  <c r="W18" i="34"/>
  <c r="AG17" i="34"/>
  <c r="AP17" i="34" s="1"/>
  <c r="AF17" i="34"/>
  <c r="AO17" i="34" s="1"/>
  <c r="AH10" i="71"/>
  <c r="AQ10" i="71" s="1"/>
  <c r="U15" i="16"/>
  <c r="AS14" i="78"/>
  <c r="AL14" i="78"/>
  <c r="AU14" i="78" s="1"/>
  <c r="AS15" i="61"/>
  <c r="AL15" i="61"/>
  <c r="AU15" i="61" s="1"/>
  <c r="U7" i="51"/>
  <c r="AS22" i="26"/>
  <c r="AL22" i="26"/>
  <c r="AU22" i="26" s="1"/>
  <c r="AK19" i="30"/>
  <c r="AT19" i="30" s="1"/>
  <c r="AJ19" i="30"/>
  <c r="AK13" i="30"/>
  <c r="AT13" i="30" s="1"/>
  <c r="AJ13" i="30"/>
  <c r="AJ7" i="30"/>
  <c r="AK7" i="30"/>
  <c r="AT7" i="30" s="1"/>
  <c r="Y18" i="72"/>
  <c r="X18" i="72"/>
  <c r="Y19" i="60"/>
  <c r="X19" i="60"/>
  <c r="AS13" i="65"/>
  <c r="AL13" i="65"/>
  <c r="AU13" i="65" s="1"/>
  <c r="AI10" i="24"/>
  <c r="AN10" i="24"/>
  <c r="AK4" i="78"/>
  <c r="AT4" i="78" s="1"/>
  <c r="AJ4" i="78"/>
  <c r="AS17" i="61"/>
  <c r="AL17" i="61"/>
  <c r="AU17" i="61" s="1"/>
  <c r="U26" i="90"/>
  <c r="AJ17" i="14"/>
  <c r="AK17" i="14"/>
  <c r="AT17" i="14" s="1"/>
  <c r="AJ11" i="14"/>
  <c r="AK11" i="14"/>
  <c r="AT11" i="14" s="1"/>
  <c r="AK5" i="14"/>
  <c r="AT5" i="14" s="1"/>
  <c r="AJ5" i="14"/>
  <c r="AR17" i="80"/>
  <c r="AS6" i="61"/>
  <c r="AL6" i="61"/>
  <c r="AU6" i="61" s="1"/>
  <c r="Z18" i="21"/>
  <c r="AF7" i="86"/>
  <c r="AO7" i="86" s="1"/>
  <c r="AG7" i="86"/>
  <c r="AP7" i="86" s="1"/>
  <c r="AE7" i="86"/>
  <c r="W8" i="86"/>
  <c r="AS19" i="77"/>
  <c r="AL19" i="77"/>
  <c r="AU19" i="77" s="1"/>
  <c r="AJ19" i="74"/>
  <c r="AK19" i="74"/>
  <c r="AT19" i="74" s="1"/>
  <c r="AJ13" i="74"/>
  <c r="AK13" i="74"/>
  <c r="AT13" i="74" s="1"/>
  <c r="AJ7" i="74"/>
  <c r="AK7" i="74"/>
  <c r="AT7" i="74" s="1"/>
  <c r="U17" i="83"/>
  <c r="U22" i="98"/>
  <c r="Z18" i="39"/>
  <c r="U8" i="88"/>
  <c r="AS6" i="78"/>
  <c r="AL6" i="78"/>
  <c r="AU6" i="78" s="1"/>
  <c r="AS7" i="61"/>
  <c r="AL7" i="61"/>
  <c r="AU7" i="61" s="1"/>
  <c r="U18" i="103"/>
  <c r="AS16" i="65"/>
  <c r="AL16" i="65"/>
  <c r="AU16" i="65" s="1"/>
  <c r="AR9" i="71"/>
  <c r="AS7" i="78"/>
  <c r="AL7" i="78"/>
  <c r="AU7" i="78" s="1"/>
  <c r="AS8" i="61"/>
  <c r="AL8" i="61"/>
  <c r="AU8" i="61" s="1"/>
  <c r="AL3" i="26"/>
  <c r="AU3" i="26" s="1"/>
  <c r="AS3" i="26"/>
  <c r="AS21" i="26"/>
  <c r="AL21" i="26"/>
  <c r="AU21" i="26" s="1"/>
  <c r="AS17" i="65"/>
  <c r="AL17" i="65"/>
  <c r="AU17" i="65" s="1"/>
  <c r="AL20" i="78"/>
  <c r="AU20" i="78" s="1"/>
  <c r="AT20" i="78"/>
  <c r="AS16" i="77"/>
  <c r="AL16" i="77"/>
  <c r="AU16" i="77" s="1"/>
  <c r="AJ18" i="30"/>
  <c r="AK18" i="30"/>
  <c r="AT18" i="30" s="1"/>
  <c r="AK12" i="30"/>
  <c r="AT12" i="30" s="1"/>
  <c r="AJ12" i="30"/>
  <c r="AK6" i="30"/>
  <c r="AT6" i="30" s="1"/>
  <c r="AJ6" i="30"/>
  <c r="AN10" i="79"/>
  <c r="AI10" i="79"/>
  <c r="Y11" i="24"/>
  <c r="X11" i="24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AS12" i="26"/>
  <c r="AL12" i="26"/>
  <c r="AU12" i="26" s="1"/>
  <c r="AS12" i="77"/>
  <c r="AL12" i="77"/>
  <c r="AU12" i="77" s="1"/>
  <c r="AR9" i="19"/>
  <c r="AS15" i="77"/>
  <c r="AL15" i="77"/>
  <c r="AU15" i="77" s="1"/>
  <c r="AS20" i="65"/>
  <c r="AL20" i="65"/>
  <c r="AU20" i="65" s="1"/>
  <c r="U8" i="96"/>
  <c r="AS5" i="78"/>
  <c r="AL5" i="78"/>
  <c r="AU5" i="78" s="1"/>
  <c r="AS12" i="61"/>
  <c r="AL12" i="61"/>
  <c r="AU12" i="61" s="1"/>
  <c r="AS13" i="26"/>
  <c r="AL13" i="26"/>
  <c r="AU13" i="26" s="1"/>
  <c r="AJ18" i="74"/>
  <c r="AS18" i="74" s="1"/>
  <c r="AK18" i="74"/>
  <c r="AK12" i="74"/>
  <c r="AT12" i="74" s="1"/>
  <c r="AJ12" i="74"/>
  <c r="AJ6" i="74"/>
  <c r="AK6" i="74"/>
  <c r="AT6" i="74" s="1"/>
  <c r="AL3" i="65"/>
  <c r="AU3" i="65" s="1"/>
  <c r="AS3" i="65"/>
  <c r="AS13" i="61"/>
  <c r="AL13" i="61"/>
  <c r="AU13" i="61" s="1"/>
  <c r="AR10" i="75"/>
  <c r="AS14" i="26"/>
  <c r="AL14" i="26"/>
  <c r="AU14" i="26" s="1"/>
  <c r="AN17" i="25"/>
  <c r="AI17" i="25"/>
  <c r="AS14" i="77"/>
  <c r="AL14" i="77"/>
  <c r="AU14" i="77" s="1"/>
  <c r="AS22" i="65"/>
  <c r="AL22" i="65"/>
  <c r="AU22" i="65" s="1"/>
  <c r="AS3" i="77"/>
  <c r="AL3" i="77"/>
  <c r="AU3" i="77" s="1"/>
  <c r="AH10" i="33"/>
  <c r="AQ10" i="33" s="1"/>
  <c r="AN18" i="12"/>
  <c r="AI18" i="12"/>
  <c r="U17" i="49"/>
  <c r="AS21" i="61"/>
  <c r="AL21" i="61"/>
  <c r="AU21" i="61" s="1"/>
  <c r="AJ17" i="30"/>
  <c r="AK17" i="30"/>
  <c r="AT17" i="30" s="1"/>
  <c r="AJ11" i="30"/>
  <c r="AK11" i="30"/>
  <c r="AT11" i="30" s="1"/>
  <c r="AJ5" i="30"/>
  <c r="AK5" i="30"/>
  <c r="AT5" i="30" s="1"/>
  <c r="AE10" i="38"/>
  <c r="AF10" i="38"/>
  <c r="AO10" i="38" s="1"/>
  <c r="AG10" i="38"/>
  <c r="AP10" i="38" s="1"/>
  <c r="W11" i="38"/>
  <c r="AN10" i="59"/>
  <c r="AI10" i="59"/>
  <c r="Y11" i="79"/>
  <c r="X11" i="79"/>
  <c r="AS6" i="65"/>
  <c r="AL6" i="65"/>
  <c r="AU6" i="65" s="1"/>
  <c r="AS9" i="78"/>
  <c r="AL9" i="78"/>
  <c r="AU9" i="78" s="1"/>
  <c r="AS12" i="65"/>
  <c r="AL12" i="65"/>
  <c r="AU12" i="65" s="1"/>
  <c r="AR17" i="39"/>
  <c r="AS10" i="61"/>
  <c r="AL10" i="61"/>
  <c r="AU10" i="61" s="1"/>
  <c r="AS5" i="26"/>
  <c r="AL5" i="26"/>
  <c r="AU5" i="26" s="1"/>
  <c r="U15" i="43"/>
  <c r="AL3" i="78"/>
  <c r="AU3" i="78" s="1"/>
  <c r="AS3" i="78"/>
  <c r="AS22" i="78"/>
  <c r="AL22" i="78"/>
  <c r="AU22" i="78" s="1"/>
  <c r="AS4" i="36"/>
  <c r="AS25" i="36" s="1"/>
  <c r="AL4" i="36"/>
  <c r="AU4" i="36" s="1"/>
  <c r="AU25" i="36" s="1"/>
  <c r="C11" i="36" s="1"/>
  <c r="AL23" i="61"/>
  <c r="AU23" i="61" s="1"/>
  <c r="AR23" i="61"/>
  <c r="AR25" i="61" s="1"/>
  <c r="AS15" i="78"/>
  <c r="AL15" i="78"/>
  <c r="AU15" i="78" s="1"/>
  <c r="AR7" i="53"/>
  <c r="AL23" i="65"/>
  <c r="AU23" i="65" s="1"/>
  <c r="AK21" i="14"/>
  <c r="AT21" i="14" s="1"/>
  <c r="AJ21" i="14"/>
  <c r="AK15" i="14"/>
  <c r="AT15" i="14" s="1"/>
  <c r="AJ15" i="14"/>
  <c r="AJ9" i="14"/>
  <c r="AK9" i="14"/>
  <c r="AT9" i="14" s="1"/>
  <c r="Y8" i="15"/>
  <c r="X8" i="15"/>
  <c r="AG23" i="69"/>
  <c r="AP23" i="69" s="1"/>
  <c r="AP25" i="69" s="1"/>
  <c r="AF23" i="69"/>
  <c r="AO23" i="69" s="1"/>
  <c r="AO25" i="69" s="1"/>
  <c r="AE23" i="69"/>
  <c r="AS7" i="77"/>
  <c r="AL7" i="77"/>
  <c r="AU7" i="77" s="1"/>
  <c r="AJ17" i="74"/>
  <c r="AK17" i="74"/>
  <c r="AT17" i="74" s="1"/>
  <c r="AK11" i="74"/>
  <c r="AT11" i="74" s="1"/>
  <c r="AJ11" i="74"/>
  <c r="AJ5" i="74"/>
  <c r="AK5" i="74"/>
  <c r="AT5" i="74" s="1"/>
  <c r="AS9" i="77"/>
  <c r="AL9" i="77"/>
  <c r="AU9" i="77" s="1"/>
  <c r="AJ4" i="65"/>
  <c r="AK4" i="65"/>
  <c r="AT4" i="65" s="1"/>
  <c r="AT25" i="65" s="1"/>
  <c r="AS21" i="65"/>
  <c r="AL21" i="65"/>
  <c r="AU21" i="65" s="1"/>
  <c r="W11" i="28"/>
  <c r="AG10" i="28"/>
  <c r="AP10" i="28" s="1"/>
  <c r="AF10" i="28"/>
  <c r="AO10" i="28" s="1"/>
  <c r="AE10" i="28"/>
  <c r="U8" i="58"/>
  <c r="AS12" i="78"/>
  <c r="AL12" i="78"/>
  <c r="AU12" i="78" s="1"/>
  <c r="U6" i="84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U5" i="13"/>
  <c r="X5" i="13" s="1"/>
  <c r="Y18" i="25"/>
  <c r="X18" i="25"/>
  <c r="U15" i="91"/>
  <c r="AH5" i="44"/>
  <c r="AQ5" i="44" s="1"/>
  <c r="Z5" i="44"/>
  <c r="U7" i="100"/>
  <c r="Y10" i="97"/>
  <c r="X10" i="97"/>
  <c r="AS13" i="78"/>
  <c r="AL13" i="78"/>
  <c r="AU13" i="78" s="1"/>
  <c r="AS14" i="61"/>
  <c r="AL14" i="61"/>
  <c r="AU14" i="61" s="1"/>
  <c r="AS9" i="26"/>
  <c r="AL9" i="26"/>
  <c r="AU9" i="26" s="1"/>
  <c r="AK4" i="77"/>
  <c r="AT4" i="77" s="1"/>
  <c r="AT25" i="77" s="1"/>
  <c r="AJ4" i="77"/>
  <c r="Z10" i="33"/>
  <c r="AS5" i="65"/>
  <c r="AL5" i="65"/>
  <c r="AU5" i="65" s="1"/>
  <c r="U24" i="102"/>
  <c r="Y19" i="12"/>
  <c r="X19" i="12"/>
  <c r="AS9" i="61"/>
  <c r="AL9" i="61"/>
  <c r="AU9" i="61" s="1"/>
  <c r="AH19" i="68"/>
  <c r="AQ19" i="68" s="1"/>
  <c r="AS10" i="26"/>
  <c r="AL10" i="26"/>
  <c r="AU10" i="26" s="1"/>
  <c r="AS22" i="77"/>
  <c r="AL22" i="77"/>
  <c r="AU22" i="77" s="1"/>
  <c r="AN23" i="14"/>
  <c r="AN25" i="14" s="1"/>
  <c r="AI23" i="14"/>
  <c r="AR7" i="52"/>
  <c r="AK22" i="30"/>
  <c r="AT22" i="30" s="1"/>
  <c r="AJ22" i="30"/>
  <c r="AJ16" i="30"/>
  <c r="AK16" i="30"/>
  <c r="AT16" i="30" s="1"/>
  <c r="AJ10" i="30"/>
  <c r="AK10" i="30"/>
  <c r="AT10" i="30" s="1"/>
  <c r="AJ3" i="30"/>
  <c r="AB4" i="30"/>
  <c r="AN17" i="72"/>
  <c r="AI17" i="72"/>
  <c r="Y18" i="76"/>
  <c r="X18" i="76"/>
  <c r="Z18" i="76" s="1"/>
  <c r="AS18" i="65"/>
  <c r="AL18" i="65"/>
  <c r="AU18" i="65" s="1"/>
  <c r="AS21" i="78"/>
  <c r="AL21" i="78"/>
  <c r="AU21" i="78" s="1"/>
  <c r="Y18" i="64"/>
  <c r="X18" i="64"/>
  <c r="AK4" i="61"/>
  <c r="AT4" i="61" s="1"/>
  <c r="AT25" i="61" s="1"/>
  <c r="AJ4" i="61"/>
  <c r="U24" i="48"/>
  <c r="AS3" i="61"/>
  <c r="AL3" i="61"/>
  <c r="AU3" i="61" s="1"/>
  <c r="AS17" i="77"/>
  <c r="AL17" i="77"/>
  <c r="AU17" i="77" s="1"/>
  <c r="Z10" i="19"/>
  <c r="AR9" i="33"/>
  <c r="AR18" i="68"/>
  <c r="U13" i="11"/>
  <c r="U18" i="87"/>
  <c r="U25" i="35"/>
  <c r="U17" i="55"/>
  <c r="AH10" i="89"/>
  <c r="AQ10" i="89" s="1"/>
  <c r="U18" i="99"/>
  <c r="AR17" i="21"/>
  <c r="AS11" i="26"/>
  <c r="AL11" i="26"/>
  <c r="AU11" i="26" s="1"/>
  <c r="AH8" i="52"/>
  <c r="AQ8" i="52" s="1"/>
  <c r="Z10" i="89"/>
  <c r="AH8" i="46"/>
  <c r="AQ8" i="46" s="1"/>
  <c r="AN17" i="64"/>
  <c r="AI17" i="64"/>
  <c r="AE7" i="32"/>
  <c r="AF7" i="32"/>
  <c r="AO7" i="32" s="1"/>
  <c r="AG7" i="32"/>
  <c r="AP7" i="32" s="1"/>
  <c r="W8" i="32"/>
  <c r="AS5" i="77"/>
  <c r="AL5" i="77"/>
  <c r="AU5" i="77" s="1"/>
  <c r="Z8" i="52"/>
  <c r="U8" i="45"/>
  <c r="AS19" i="65"/>
  <c r="AL19" i="65"/>
  <c r="AU19" i="65" s="1"/>
  <c r="U25" i="82"/>
  <c r="AS10" i="78"/>
  <c r="AL10" i="78"/>
  <c r="AU10" i="78" s="1"/>
  <c r="AS5" i="61"/>
  <c r="AL5" i="61"/>
  <c r="AU5" i="61" s="1"/>
  <c r="AJ20" i="14"/>
  <c r="AK20" i="14"/>
  <c r="AT20" i="14" s="1"/>
  <c r="AK14" i="14"/>
  <c r="AT14" i="14" s="1"/>
  <c r="AJ14" i="14"/>
  <c r="AK8" i="14"/>
  <c r="AT8" i="14" s="1"/>
  <c r="AJ8" i="14"/>
  <c r="AS18" i="26"/>
  <c r="AL18" i="26"/>
  <c r="AU18" i="26" s="1"/>
  <c r="AS18" i="77"/>
  <c r="AL18" i="77"/>
  <c r="AU18" i="77" s="1"/>
  <c r="U25" i="94"/>
  <c r="AS8" i="65"/>
  <c r="AL8" i="65"/>
  <c r="AU8" i="65" s="1"/>
  <c r="AS11" i="78"/>
  <c r="AL11" i="78"/>
  <c r="AU11" i="78" s="1"/>
  <c r="AH8" i="105"/>
  <c r="AQ8" i="105" s="1"/>
  <c r="AS19" i="26"/>
  <c r="AL19" i="26"/>
  <c r="AU19" i="26" s="1"/>
  <c r="AJ22" i="74"/>
  <c r="AK22" i="74"/>
  <c r="AT22" i="74" s="1"/>
  <c r="AJ16" i="74"/>
  <c r="AK16" i="74"/>
  <c r="AT16" i="74" s="1"/>
  <c r="AJ10" i="74"/>
  <c r="AK10" i="74"/>
  <c r="AT10" i="74" s="1"/>
  <c r="AR16" i="34"/>
  <c r="AS19" i="61"/>
  <c r="AL19" i="61"/>
  <c r="AU19" i="61" s="1"/>
  <c r="AX22" i="69"/>
  <c r="S22" i="69" s="1"/>
  <c r="AC22" i="69" s="1"/>
  <c r="AB23" i="69" s="1"/>
  <c r="AS4" i="40"/>
  <c r="AS25" i="40" s="1"/>
  <c r="AL4" i="40"/>
  <c r="AU4" i="40" s="1"/>
  <c r="AU25" i="40" s="1"/>
  <c r="C11" i="40" s="1"/>
  <c r="AS20" i="26"/>
  <c r="AL20" i="26"/>
  <c r="AU20" i="26" s="1"/>
  <c r="AS20" i="77"/>
  <c r="AL20" i="77"/>
  <c r="AU20" i="77" s="1"/>
  <c r="AN9" i="97"/>
  <c r="AI9" i="97"/>
  <c r="Z18" i="80"/>
  <c r="AH18" i="80"/>
  <c r="AQ18" i="80" s="1"/>
  <c r="Z10" i="71"/>
  <c r="U25" i="10"/>
  <c r="AS8" i="78"/>
  <c r="AL8" i="78"/>
  <c r="AU8" i="78" s="1"/>
  <c r="Z19" i="68"/>
  <c r="AS16" i="26"/>
  <c r="AL16" i="26"/>
  <c r="AU16" i="26" s="1"/>
  <c r="AH8" i="53"/>
  <c r="AQ8" i="53" s="1"/>
  <c r="AJ21" i="30"/>
  <c r="AK21" i="30"/>
  <c r="AT21" i="30" s="1"/>
  <c r="AJ15" i="30"/>
  <c r="AK15" i="30"/>
  <c r="AT15" i="30" s="1"/>
  <c r="AK9" i="30"/>
  <c r="AT9" i="30" s="1"/>
  <c r="AJ9" i="30"/>
  <c r="AJ23" i="30"/>
  <c r="AS23" i="30" s="1"/>
  <c r="U24" i="42"/>
  <c r="Y11" i="59"/>
  <c r="X11" i="59"/>
  <c r="AI17" i="76"/>
  <c r="AN17" i="76"/>
  <c r="Z12" i="2" l="1"/>
  <c r="AE8" i="105"/>
  <c r="Z19" i="60"/>
  <c r="Z18" i="25"/>
  <c r="Z18" i="64"/>
  <c r="AF18" i="64" s="1"/>
  <c r="AO18" i="64" s="1"/>
  <c r="Z10" i="97"/>
  <c r="AE10" i="97" s="1"/>
  <c r="AG10" i="97"/>
  <c r="AP10" i="97" s="1"/>
  <c r="AF10" i="97"/>
  <c r="AO10" i="97" s="1"/>
  <c r="W19" i="64"/>
  <c r="AE18" i="64"/>
  <c r="AE18" i="25"/>
  <c r="AG18" i="25"/>
  <c r="AP18" i="25" s="1"/>
  <c r="W19" i="25"/>
  <c r="AF18" i="25"/>
  <c r="AO18" i="25" s="1"/>
  <c r="AE10" i="71"/>
  <c r="W11" i="71"/>
  <c r="AF10" i="71"/>
  <c r="AO10" i="71" s="1"/>
  <c r="AG10" i="71"/>
  <c r="AP10" i="71" s="1"/>
  <c r="AJ23" i="69"/>
  <c r="AS23" i="69" s="1"/>
  <c r="AK23" i="69"/>
  <c r="AT23" i="69" s="1"/>
  <c r="AS10" i="74"/>
  <c r="AL10" i="74"/>
  <c r="AU10" i="74" s="1"/>
  <c r="AS8" i="14"/>
  <c r="AL8" i="14"/>
  <c r="AU8" i="14" s="1"/>
  <c r="AH18" i="76"/>
  <c r="AQ18" i="76" s="1"/>
  <c r="AL3" i="30"/>
  <c r="AU3" i="30" s="1"/>
  <c r="AS3" i="30"/>
  <c r="AK20" i="69"/>
  <c r="AT20" i="69" s="1"/>
  <c r="AJ20" i="69"/>
  <c r="AJ14" i="69"/>
  <c r="AK14" i="69"/>
  <c r="AT14" i="69" s="1"/>
  <c r="AJ8" i="69"/>
  <c r="AK8" i="69"/>
  <c r="AT8" i="69" s="1"/>
  <c r="AI10" i="28"/>
  <c r="AN10" i="28"/>
  <c r="AS11" i="74"/>
  <c r="AL11" i="74"/>
  <c r="AU11" i="74" s="1"/>
  <c r="AI23" i="69"/>
  <c r="AN23" i="69"/>
  <c r="AN25" i="69" s="1"/>
  <c r="AR10" i="59"/>
  <c r="AK4" i="14"/>
  <c r="AT4" i="14" s="1"/>
  <c r="AT25" i="14" s="1"/>
  <c r="AJ4" i="14"/>
  <c r="AS18" i="30"/>
  <c r="AL18" i="30"/>
  <c r="AU18" i="30" s="1"/>
  <c r="AI7" i="86"/>
  <c r="AN7" i="86"/>
  <c r="AL4" i="78"/>
  <c r="AU4" i="78" s="1"/>
  <c r="AU25" i="78" s="1"/>
  <c r="C11" i="78" s="1"/>
  <c r="F22" i="57" s="1"/>
  <c r="AS4" i="78"/>
  <c r="AS25" i="78" s="1"/>
  <c r="AH19" i="60"/>
  <c r="AQ19" i="60" s="1"/>
  <c r="Y12" i="75"/>
  <c r="X12" i="75"/>
  <c r="Z12" i="75" s="1"/>
  <c r="AN18" i="29"/>
  <c r="AI18" i="29"/>
  <c r="AN7" i="101"/>
  <c r="AI7" i="101"/>
  <c r="AS20" i="74"/>
  <c r="AL20" i="74"/>
  <c r="AU20" i="74" s="1"/>
  <c r="U5" i="20"/>
  <c r="X5" i="20" s="1"/>
  <c r="AN10" i="67"/>
  <c r="AI10" i="67"/>
  <c r="U26" i="50"/>
  <c r="AN8" i="46"/>
  <c r="AI8" i="46"/>
  <c r="AE19" i="68"/>
  <c r="W20" i="68"/>
  <c r="AG19" i="68"/>
  <c r="AP19" i="68" s="1"/>
  <c r="AF19" i="68"/>
  <c r="AO19" i="68" s="1"/>
  <c r="U24" i="94"/>
  <c r="Y8" i="32"/>
  <c r="X8" i="32"/>
  <c r="Z8" i="32" s="1"/>
  <c r="U17" i="87"/>
  <c r="AG18" i="76"/>
  <c r="AP18" i="76" s="1"/>
  <c r="AE18" i="76"/>
  <c r="W19" i="76"/>
  <c r="AF18" i="76"/>
  <c r="AO18" i="76" s="1"/>
  <c r="AH19" i="12"/>
  <c r="AQ19" i="12" s="1"/>
  <c r="AF5" i="44"/>
  <c r="AO5" i="44" s="1"/>
  <c r="AG5" i="44"/>
  <c r="AP5" i="44" s="1"/>
  <c r="W6" i="44"/>
  <c r="AE5" i="44"/>
  <c r="AJ19" i="69"/>
  <c r="AK19" i="69"/>
  <c r="AT19" i="69" s="1"/>
  <c r="AJ13" i="69"/>
  <c r="AK13" i="69"/>
  <c r="AT13" i="69" s="1"/>
  <c r="AJ7" i="69"/>
  <c r="AK7" i="69"/>
  <c r="AT7" i="69" s="1"/>
  <c r="U5" i="84"/>
  <c r="X5" i="84" s="1"/>
  <c r="AL4" i="65"/>
  <c r="AU4" i="65" s="1"/>
  <c r="AU25" i="65" s="1"/>
  <c r="C11" i="65" s="1"/>
  <c r="F9" i="57" s="1"/>
  <c r="AS4" i="65"/>
  <c r="AS25" i="65" s="1"/>
  <c r="AS9" i="14"/>
  <c r="AL9" i="14"/>
  <c r="AU9" i="14" s="1"/>
  <c r="AS5" i="30"/>
  <c r="AL5" i="30"/>
  <c r="AU5" i="30" s="1"/>
  <c r="AS6" i="74"/>
  <c r="AL6" i="74"/>
  <c r="AU6" i="74" s="1"/>
  <c r="U7" i="96"/>
  <c r="AL3" i="14"/>
  <c r="AU3" i="14" s="1"/>
  <c r="AS3" i="14"/>
  <c r="AS22" i="14"/>
  <c r="AL22" i="14"/>
  <c r="AU22" i="14" s="1"/>
  <c r="AS6" i="30"/>
  <c r="AL6" i="30"/>
  <c r="AU6" i="30" s="1"/>
  <c r="U16" i="83"/>
  <c r="AS19" i="74"/>
  <c r="AL19" i="74"/>
  <c r="AU19" i="74" s="1"/>
  <c r="AS17" i="14"/>
  <c r="AL17" i="14"/>
  <c r="AU17" i="14" s="1"/>
  <c r="AT25" i="78"/>
  <c r="AE19" i="60"/>
  <c r="W20" i="60"/>
  <c r="AG19" i="60"/>
  <c r="AP19" i="60" s="1"/>
  <c r="AF19" i="60"/>
  <c r="AO19" i="60" s="1"/>
  <c r="AS7" i="30"/>
  <c r="AL7" i="30"/>
  <c r="AU7" i="30" s="1"/>
  <c r="AS8" i="74"/>
  <c r="AL8" i="74"/>
  <c r="AU8" i="74" s="1"/>
  <c r="AN10" i="63"/>
  <c r="AI10" i="63"/>
  <c r="AS18" i="14"/>
  <c r="AL18" i="14"/>
  <c r="AU18" i="14" s="1"/>
  <c r="AR18" i="60"/>
  <c r="AS8" i="30"/>
  <c r="AL8" i="30"/>
  <c r="AU8" i="30" s="1"/>
  <c r="Y6" i="104"/>
  <c r="X6" i="104"/>
  <c r="U7" i="54"/>
  <c r="AS9" i="74"/>
  <c r="AL9" i="74"/>
  <c r="AU9" i="74" s="1"/>
  <c r="AS7" i="14"/>
  <c r="AL7" i="14"/>
  <c r="AU7" i="14" s="1"/>
  <c r="U14" i="41"/>
  <c r="Y9" i="46"/>
  <c r="X9" i="46"/>
  <c r="AS16" i="74"/>
  <c r="AL16" i="74"/>
  <c r="AU16" i="74" s="1"/>
  <c r="AS14" i="14"/>
  <c r="AL14" i="14"/>
  <c r="AU14" i="14" s="1"/>
  <c r="W11" i="89"/>
  <c r="AF10" i="89"/>
  <c r="AO10" i="89" s="1"/>
  <c r="AE10" i="89"/>
  <c r="AG10" i="89"/>
  <c r="AP10" i="89" s="1"/>
  <c r="U17" i="99"/>
  <c r="AE10" i="19"/>
  <c r="AG10" i="19"/>
  <c r="AP10" i="19" s="1"/>
  <c r="AF10" i="19"/>
  <c r="AO10" i="19" s="1"/>
  <c r="W11" i="19"/>
  <c r="U23" i="48"/>
  <c r="AS10" i="30"/>
  <c r="AL10" i="30"/>
  <c r="AU10" i="30" s="1"/>
  <c r="Z19" i="12"/>
  <c r="AG10" i="33"/>
  <c r="AP10" i="33" s="1"/>
  <c r="AF10" i="33"/>
  <c r="AO10" i="33" s="1"/>
  <c r="W11" i="33"/>
  <c r="AE10" i="33"/>
  <c r="AK18" i="69"/>
  <c r="AT18" i="69" s="1"/>
  <c r="AJ18" i="69"/>
  <c r="AJ12" i="69"/>
  <c r="AK12" i="69"/>
  <c r="AT12" i="69" s="1"/>
  <c r="AJ6" i="69"/>
  <c r="AK6" i="69"/>
  <c r="AT6" i="69" s="1"/>
  <c r="AS15" i="14"/>
  <c r="AL15" i="14"/>
  <c r="AU15" i="14" s="1"/>
  <c r="U14" i="43"/>
  <c r="Y11" i="38"/>
  <c r="X11" i="38"/>
  <c r="AR17" i="25"/>
  <c r="AS12" i="74"/>
  <c r="AL12" i="74"/>
  <c r="AU12" i="74" s="1"/>
  <c r="AH11" i="24"/>
  <c r="AQ11" i="24" s="1"/>
  <c r="U17" i="103"/>
  <c r="U7" i="88"/>
  <c r="AS5" i="14"/>
  <c r="AL5" i="14"/>
  <c r="AU5" i="14" s="1"/>
  <c r="AS13" i="30"/>
  <c r="AL13" i="30"/>
  <c r="AU13" i="30" s="1"/>
  <c r="Y18" i="34"/>
  <c r="X18" i="34"/>
  <c r="AN11" i="75"/>
  <c r="AI11" i="75"/>
  <c r="Y19" i="29"/>
  <c r="X19" i="29"/>
  <c r="Z19" i="29" s="1"/>
  <c r="AH12" i="2"/>
  <c r="AQ12" i="2" s="1"/>
  <c r="AN5" i="104"/>
  <c r="AI5" i="104"/>
  <c r="Y9" i="47"/>
  <c r="X9" i="47"/>
  <c r="X9" i="105"/>
  <c r="Z9" i="105" s="1"/>
  <c r="Y9" i="105"/>
  <c r="U23" i="42"/>
  <c r="AS21" i="30"/>
  <c r="AL21" i="30"/>
  <c r="AU21" i="30" s="1"/>
  <c r="U7" i="45"/>
  <c r="U16" i="55"/>
  <c r="U12" i="11"/>
  <c r="AL4" i="61"/>
  <c r="AU4" i="61" s="1"/>
  <c r="AU25" i="61" s="1"/>
  <c r="C11" i="61" s="1"/>
  <c r="F5" i="57" s="1"/>
  <c r="AS4" i="61"/>
  <c r="AS25" i="61" s="1"/>
  <c r="AR17" i="72"/>
  <c r="AR23" i="14"/>
  <c r="AR25" i="14" s="1"/>
  <c r="AL23" i="14"/>
  <c r="AU23" i="14" s="1"/>
  <c r="AL4" i="77"/>
  <c r="AU4" i="77" s="1"/>
  <c r="AU25" i="77" s="1"/>
  <c r="C11" i="77" s="1"/>
  <c r="F21" i="57" s="1"/>
  <c r="AS4" i="77"/>
  <c r="AS25" i="77" s="1"/>
  <c r="U6" i="100"/>
  <c r="AH5" i="13"/>
  <c r="AQ5" i="13" s="1"/>
  <c r="Z5" i="13"/>
  <c r="AJ17" i="69"/>
  <c r="AK17" i="69"/>
  <c r="AT17" i="69" s="1"/>
  <c r="AJ11" i="69"/>
  <c r="AK11" i="69"/>
  <c r="AT11" i="69" s="1"/>
  <c r="AJ5" i="69"/>
  <c r="AK5" i="69"/>
  <c r="AT5" i="69" s="1"/>
  <c r="Y11" i="28"/>
  <c r="X11" i="28"/>
  <c r="Z11" i="28" s="1"/>
  <c r="AS17" i="74"/>
  <c r="AL17" i="74"/>
  <c r="AU17" i="74" s="1"/>
  <c r="AH8" i="15"/>
  <c r="AQ8" i="15" s="1"/>
  <c r="AH11" i="79"/>
  <c r="AQ11" i="79" s="1"/>
  <c r="AS11" i="30"/>
  <c r="AL11" i="30"/>
  <c r="AU11" i="30" s="1"/>
  <c r="U16" i="49"/>
  <c r="AS10" i="14"/>
  <c r="AL10" i="14"/>
  <c r="AU10" i="14" s="1"/>
  <c r="Z11" i="24"/>
  <c r="AS12" i="30"/>
  <c r="AL12" i="30"/>
  <c r="AU12" i="30" s="1"/>
  <c r="AE18" i="39"/>
  <c r="AF18" i="39"/>
  <c r="AO18" i="39" s="1"/>
  <c r="AG18" i="39"/>
  <c r="AP18" i="39" s="1"/>
  <c r="W19" i="39"/>
  <c r="AS7" i="74"/>
  <c r="AL7" i="74"/>
  <c r="AU7" i="74" s="1"/>
  <c r="W19" i="21"/>
  <c r="AF18" i="21"/>
  <c r="AO18" i="21" s="1"/>
  <c r="AE18" i="21"/>
  <c r="AG18" i="21"/>
  <c r="AP18" i="21" s="1"/>
  <c r="U25" i="90"/>
  <c r="AR10" i="24"/>
  <c r="AH18" i="72"/>
  <c r="AQ18" i="72" s="1"/>
  <c r="U6" i="51"/>
  <c r="U14" i="16"/>
  <c r="AN17" i="34"/>
  <c r="AI17" i="34"/>
  <c r="Y9" i="93"/>
  <c r="X9" i="93"/>
  <c r="AF12" i="2"/>
  <c r="AO12" i="2" s="1"/>
  <c r="W13" i="2"/>
  <c r="AE12" i="2"/>
  <c r="AG12" i="2"/>
  <c r="AP12" i="2" s="1"/>
  <c r="Y11" i="67"/>
  <c r="X11" i="67"/>
  <c r="AS14" i="30"/>
  <c r="AL14" i="30"/>
  <c r="AU14" i="30" s="1"/>
  <c r="AS15" i="74"/>
  <c r="AL15" i="74"/>
  <c r="AU15" i="74" s="1"/>
  <c r="AS13" i="14"/>
  <c r="AL13" i="14"/>
  <c r="AU13" i="14" s="1"/>
  <c r="AS15" i="30"/>
  <c r="AL15" i="30"/>
  <c r="AU15" i="30" s="1"/>
  <c r="AE18" i="80"/>
  <c r="AG18" i="80"/>
  <c r="AP18" i="80" s="1"/>
  <c r="AF18" i="80"/>
  <c r="AO18" i="80" s="1"/>
  <c r="W19" i="80"/>
  <c r="AH11" i="59"/>
  <c r="AQ11" i="59" s="1"/>
  <c r="AS9" i="30"/>
  <c r="AL9" i="30"/>
  <c r="AU9" i="30" s="1"/>
  <c r="AR9" i="97"/>
  <c r="AS22" i="74"/>
  <c r="AL22" i="74"/>
  <c r="AU22" i="74" s="1"/>
  <c r="AE8" i="52"/>
  <c r="AF8" i="52"/>
  <c r="AO8" i="52" s="1"/>
  <c r="W9" i="52"/>
  <c r="AG8" i="52"/>
  <c r="AP8" i="52" s="1"/>
  <c r="AN7" i="32"/>
  <c r="AI7" i="32"/>
  <c r="AS16" i="30"/>
  <c r="AL16" i="30"/>
  <c r="AU16" i="30" s="1"/>
  <c r="U14" i="91"/>
  <c r="AK22" i="69"/>
  <c r="AT22" i="69" s="1"/>
  <c r="AJ22" i="69"/>
  <c r="AJ16" i="69"/>
  <c r="AK16" i="69"/>
  <c r="AT16" i="69" s="1"/>
  <c r="AJ10" i="69"/>
  <c r="AK10" i="69"/>
  <c r="AT10" i="69" s="1"/>
  <c r="Z8" i="15"/>
  <c r="AS21" i="14"/>
  <c r="AL21" i="14"/>
  <c r="AU21" i="14" s="1"/>
  <c r="Z11" i="79"/>
  <c r="AR18" i="12"/>
  <c r="AL18" i="74"/>
  <c r="AU18" i="74" s="1"/>
  <c r="AT18" i="74"/>
  <c r="AS16" i="14"/>
  <c r="AL16" i="14"/>
  <c r="AU16" i="14" s="1"/>
  <c r="Z18" i="72"/>
  <c r="AS19" i="30"/>
  <c r="AL19" i="30"/>
  <c r="AU19" i="30" s="1"/>
  <c r="Y8" i="101"/>
  <c r="X8" i="101"/>
  <c r="AS14" i="74"/>
  <c r="AL14" i="74"/>
  <c r="AU14" i="74" s="1"/>
  <c r="U26" i="85"/>
  <c r="U25" i="85" s="1"/>
  <c r="Y11" i="63"/>
  <c r="X11" i="63"/>
  <c r="Z11" i="63" s="1"/>
  <c r="AS6" i="14"/>
  <c r="AL6" i="14"/>
  <c r="AU6" i="14" s="1"/>
  <c r="U5" i="92"/>
  <c r="X5" i="92" s="1"/>
  <c r="U12" i="95"/>
  <c r="AI8" i="93"/>
  <c r="AN8" i="93"/>
  <c r="U19" i="18"/>
  <c r="AL3" i="74"/>
  <c r="AU3" i="74" s="1"/>
  <c r="AS3" i="74"/>
  <c r="AR7" i="15"/>
  <c r="AL23" i="74"/>
  <c r="AU23" i="74" s="1"/>
  <c r="AT23" i="74"/>
  <c r="AN8" i="47"/>
  <c r="AI8" i="47"/>
  <c r="Y9" i="53"/>
  <c r="Z9" i="53" s="1"/>
  <c r="X9" i="53"/>
  <c r="AR17" i="76"/>
  <c r="Z11" i="59"/>
  <c r="U24" i="10"/>
  <c r="AS20" i="14"/>
  <c r="AL20" i="14"/>
  <c r="AU20" i="14" s="1"/>
  <c r="U24" i="82"/>
  <c r="AR17" i="64"/>
  <c r="U24" i="35"/>
  <c r="AH18" i="64"/>
  <c r="AQ18" i="64" s="1"/>
  <c r="AJ4" i="30"/>
  <c r="AK4" i="30"/>
  <c r="AT4" i="30" s="1"/>
  <c r="AT25" i="30" s="1"/>
  <c r="AS22" i="30"/>
  <c r="AL22" i="30"/>
  <c r="AU22" i="30" s="1"/>
  <c r="U23" i="102"/>
  <c r="AH10" i="97"/>
  <c r="AQ10" i="97" s="1"/>
  <c r="AH18" i="25"/>
  <c r="AQ18" i="25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U7" i="58"/>
  <c r="AS5" i="74"/>
  <c r="AL5" i="74"/>
  <c r="AU5" i="74" s="1"/>
  <c r="AN10" i="38"/>
  <c r="AI10" i="38"/>
  <c r="AS17" i="30"/>
  <c r="AL17" i="30"/>
  <c r="AU17" i="30" s="1"/>
  <c r="AR10" i="79"/>
  <c r="U21" i="98"/>
  <c r="AS13" i="74"/>
  <c r="AL13" i="74"/>
  <c r="AU13" i="74" s="1"/>
  <c r="Y8" i="86"/>
  <c r="X8" i="86"/>
  <c r="AS11" i="14"/>
  <c r="AL11" i="14"/>
  <c r="AU11" i="14" s="1"/>
  <c r="AS4" i="26"/>
  <c r="AS25" i="26" s="1"/>
  <c r="AL4" i="26"/>
  <c r="AU4" i="26" s="1"/>
  <c r="AU25" i="26" s="1"/>
  <c r="C11" i="26" s="1"/>
  <c r="U5" i="9"/>
  <c r="X5" i="9" s="1"/>
  <c r="AS12" i="14"/>
  <c r="AL12" i="14"/>
  <c r="AU12" i="14" s="1"/>
  <c r="AS20" i="30"/>
  <c r="AL20" i="30"/>
  <c r="AU20" i="30" s="1"/>
  <c r="AK4" i="74"/>
  <c r="AT4" i="74" s="1"/>
  <c r="AJ4" i="74"/>
  <c r="AS21" i="74"/>
  <c r="AL21" i="74"/>
  <c r="AU21" i="74" s="1"/>
  <c r="AS19" i="14"/>
  <c r="AL19" i="14"/>
  <c r="AU19" i="14" s="1"/>
  <c r="AL23" i="30"/>
  <c r="AU23" i="30" s="1"/>
  <c r="AR11" i="2"/>
  <c r="AN8" i="53"/>
  <c r="AI8" i="53"/>
  <c r="AN8" i="105"/>
  <c r="AI8" i="105"/>
  <c r="Z9" i="46" l="1"/>
  <c r="AG18" i="64"/>
  <c r="AP18" i="64" s="1"/>
  <c r="Z11" i="38"/>
  <c r="W11" i="97"/>
  <c r="Z11" i="67"/>
  <c r="AF11" i="67" s="1"/>
  <c r="AO11" i="67" s="1"/>
  <c r="AE9" i="53"/>
  <c r="AG9" i="53"/>
  <c r="AP9" i="53" s="1"/>
  <c r="W10" i="53"/>
  <c r="AF9" i="53"/>
  <c r="AO9" i="53" s="1"/>
  <c r="AF12" i="75"/>
  <c r="AO12" i="75" s="1"/>
  <c r="AE12" i="75"/>
  <c r="W13" i="75"/>
  <c r="AG12" i="75"/>
  <c r="AP12" i="75" s="1"/>
  <c r="W12" i="67"/>
  <c r="AG11" i="67"/>
  <c r="AP11" i="67" s="1"/>
  <c r="AE11" i="67"/>
  <c r="AR10" i="38"/>
  <c r="AH8" i="86"/>
  <c r="AQ8" i="86" s="1"/>
  <c r="Y13" i="2"/>
  <c r="X13" i="2"/>
  <c r="AI18" i="21"/>
  <c r="AN18" i="21"/>
  <c r="AF11" i="28"/>
  <c r="AO11" i="28" s="1"/>
  <c r="AG11" i="28"/>
  <c r="AP11" i="28" s="1"/>
  <c r="W12" i="28"/>
  <c r="AE11" i="28"/>
  <c r="U11" i="11"/>
  <c r="AH9" i="47"/>
  <c r="AQ9" i="47" s="1"/>
  <c r="AH18" i="34"/>
  <c r="AQ18" i="34" s="1"/>
  <c r="AR8" i="105"/>
  <c r="AT25" i="74"/>
  <c r="AH5" i="9"/>
  <c r="AQ5" i="9" s="1"/>
  <c r="Z5" i="9"/>
  <c r="Z8" i="86"/>
  <c r="W12" i="59"/>
  <c r="AG11" i="59"/>
  <c r="AP11" i="59" s="1"/>
  <c r="AF11" i="59"/>
  <c r="AO11" i="59" s="1"/>
  <c r="AE11" i="59"/>
  <c r="AR8" i="47"/>
  <c r="AH11" i="63"/>
  <c r="AQ11" i="63" s="1"/>
  <c r="AE18" i="72"/>
  <c r="W19" i="72"/>
  <c r="AG18" i="72"/>
  <c r="AP18" i="72" s="1"/>
  <c r="AF18" i="72"/>
  <c r="AO18" i="72" s="1"/>
  <c r="AS10" i="69"/>
  <c r="AL10" i="69"/>
  <c r="AU10" i="69" s="1"/>
  <c r="U13" i="91"/>
  <c r="Y19" i="80"/>
  <c r="X19" i="80"/>
  <c r="AH11" i="67"/>
  <c r="AQ11" i="67" s="1"/>
  <c r="AS17" i="69"/>
  <c r="AL17" i="69"/>
  <c r="AU17" i="69" s="1"/>
  <c r="Z9" i="47"/>
  <c r="AH19" i="29"/>
  <c r="AQ19" i="29" s="1"/>
  <c r="Z18" i="34"/>
  <c r="AS6" i="69"/>
  <c r="AL6" i="69"/>
  <c r="AU6" i="69" s="1"/>
  <c r="Y11" i="33"/>
  <c r="X11" i="33"/>
  <c r="AR10" i="63"/>
  <c r="U6" i="96"/>
  <c r="AS7" i="69"/>
  <c r="AL7" i="69"/>
  <c r="AU7" i="69" s="1"/>
  <c r="AI5" i="44"/>
  <c r="AN5" i="44"/>
  <c r="AH8" i="32"/>
  <c r="AQ8" i="32" s="1"/>
  <c r="U25" i="50"/>
  <c r="AS14" i="69"/>
  <c r="AL14" i="69"/>
  <c r="AU14" i="69" s="1"/>
  <c r="Y19" i="25"/>
  <c r="X19" i="25"/>
  <c r="Y19" i="64"/>
  <c r="X19" i="64"/>
  <c r="AS9" i="69"/>
  <c r="AL9" i="69"/>
  <c r="AU9" i="69" s="1"/>
  <c r="U22" i="102"/>
  <c r="U23" i="82"/>
  <c r="U11" i="95"/>
  <c r="W12" i="63"/>
  <c r="AG11" i="63"/>
  <c r="AP11" i="63" s="1"/>
  <c r="AE11" i="63"/>
  <c r="AF11" i="63"/>
  <c r="AO11" i="63" s="1"/>
  <c r="AH8" i="101"/>
  <c r="AQ8" i="101" s="1"/>
  <c r="AE11" i="79"/>
  <c r="W12" i="79"/>
  <c r="AG11" i="79"/>
  <c r="AP11" i="79" s="1"/>
  <c r="AF11" i="79"/>
  <c r="AO11" i="79" s="1"/>
  <c r="Y9" i="52"/>
  <c r="X9" i="52"/>
  <c r="AH9" i="93"/>
  <c r="AQ9" i="93" s="1"/>
  <c r="U13" i="16"/>
  <c r="Y19" i="21"/>
  <c r="X19" i="21"/>
  <c r="AN18" i="39"/>
  <c r="AI18" i="39"/>
  <c r="U5" i="100"/>
  <c r="X5" i="100" s="1"/>
  <c r="U15" i="55"/>
  <c r="U22" i="42"/>
  <c r="AF19" i="29"/>
  <c r="AO19" i="29" s="1"/>
  <c r="AE19" i="29"/>
  <c r="W20" i="29"/>
  <c r="AG19" i="29"/>
  <c r="AP19" i="29" s="1"/>
  <c r="U6" i="88"/>
  <c r="U22" i="48"/>
  <c r="U16" i="99"/>
  <c r="Y6" i="44"/>
  <c r="X6" i="44"/>
  <c r="Z6" i="44" s="1"/>
  <c r="Y19" i="76"/>
  <c r="X19" i="76"/>
  <c r="W9" i="32"/>
  <c r="AE8" i="32"/>
  <c r="AF8" i="32"/>
  <c r="AO8" i="32" s="1"/>
  <c r="AG8" i="32"/>
  <c r="AP8" i="32" s="1"/>
  <c r="Y20" i="68"/>
  <c r="X20" i="68"/>
  <c r="AR10" i="67"/>
  <c r="AR7" i="101"/>
  <c r="AR7" i="86"/>
  <c r="AS20" i="69"/>
  <c r="AL20" i="69"/>
  <c r="AU20" i="69" s="1"/>
  <c r="AJ4" i="69"/>
  <c r="AK4" i="69"/>
  <c r="AT4" i="69" s="1"/>
  <c r="AT25" i="69" s="1"/>
  <c r="AL4" i="74"/>
  <c r="AU4" i="74" s="1"/>
  <c r="AU25" i="74" s="1"/>
  <c r="C11" i="74" s="1"/>
  <c r="F18" i="57" s="1"/>
  <c r="AS4" i="74"/>
  <c r="AS25" i="74" s="1"/>
  <c r="AS3" i="69"/>
  <c r="AL3" i="69"/>
  <c r="AU3" i="69" s="1"/>
  <c r="AS16" i="69"/>
  <c r="AL16" i="69"/>
  <c r="AU16" i="69" s="1"/>
  <c r="Z9" i="93"/>
  <c r="U15" i="49"/>
  <c r="AS5" i="69"/>
  <c r="AL5" i="69"/>
  <c r="AU5" i="69" s="1"/>
  <c r="W10" i="105"/>
  <c r="AG9" i="105"/>
  <c r="AP9" i="105" s="1"/>
  <c r="AF9" i="105"/>
  <c r="AO9" i="105" s="1"/>
  <c r="AE9" i="105"/>
  <c r="AR5" i="104"/>
  <c r="U13" i="43"/>
  <c r="AS12" i="69"/>
  <c r="AL12" i="69"/>
  <c r="AU12" i="69" s="1"/>
  <c r="Y11" i="19"/>
  <c r="X11" i="19"/>
  <c r="U13" i="41"/>
  <c r="U6" i="54"/>
  <c r="Y20" i="60"/>
  <c r="X20" i="60"/>
  <c r="AS13" i="69"/>
  <c r="AL13" i="69"/>
  <c r="AU13" i="69" s="1"/>
  <c r="AN18" i="76"/>
  <c r="AI18" i="76"/>
  <c r="AN19" i="68"/>
  <c r="AI19" i="68"/>
  <c r="AR10" i="28"/>
  <c r="AI18" i="25"/>
  <c r="AN18" i="25"/>
  <c r="AN10" i="97"/>
  <c r="AI10" i="97"/>
  <c r="U20" i="98"/>
  <c r="AS21" i="69"/>
  <c r="AL21" i="69"/>
  <c r="AU21" i="69" s="1"/>
  <c r="AL4" i="30"/>
  <c r="AU4" i="30" s="1"/>
  <c r="AU25" i="30" s="1"/>
  <c r="C11" i="30" s="1"/>
  <c r="AS4" i="30"/>
  <c r="AS25" i="30" s="1"/>
  <c r="U23" i="10"/>
  <c r="AR8" i="93"/>
  <c r="AR8" i="53"/>
  <c r="Z8" i="101"/>
  <c r="U6" i="58"/>
  <c r="AS15" i="69"/>
  <c r="AL15" i="69"/>
  <c r="AU15" i="69" s="1"/>
  <c r="U23" i="35"/>
  <c r="U22" i="35" s="1"/>
  <c r="AH9" i="53"/>
  <c r="AQ9" i="53" s="1"/>
  <c r="U18" i="18"/>
  <c r="AH5" i="92"/>
  <c r="AQ5" i="92" s="1"/>
  <c r="Z5" i="92"/>
  <c r="AS22" i="69"/>
  <c r="AL22" i="69"/>
  <c r="AU22" i="69" s="1"/>
  <c r="AR7" i="32"/>
  <c r="AI8" i="52"/>
  <c r="AN8" i="52"/>
  <c r="AI18" i="80"/>
  <c r="AN18" i="80"/>
  <c r="U5" i="51"/>
  <c r="X5" i="51" s="1"/>
  <c r="U24" i="90"/>
  <c r="U6" i="45"/>
  <c r="AR11" i="75"/>
  <c r="U16" i="103"/>
  <c r="AS18" i="69"/>
  <c r="AL18" i="69"/>
  <c r="AU18" i="69" s="1"/>
  <c r="AG19" i="12"/>
  <c r="AP19" i="12" s="1"/>
  <c r="W20" i="12"/>
  <c r="AE19" i="12"/>
  <c r="AF19" i="12"/>
  <c r="AO19" i="12" s="1"/>
  <c r="AN10" i="89"/>
  <c r="AI10" i="89"/>
  <c r="AH6" i="104"/>
  <c r="AQ6" i="104" s="1"/>
  <c r="AN19" i="60"/>
  <c r="AI19" i="60"/>
  <c r="AR8" i="46"/>
  <c r="AR18" i="29"/>
  <c r="Y11" i="71"/>
  <c r="X11" i="71"/>
  <c r="U24" i="85"/>
  <c r="AG8" i="15"/>
  <c r="AP8" i="15" s="1"/>
  <c r="AE8" i="15"/>
  <c r="AF8" i="15"/>
  <c r="AO8" i="15" s="1"/>
  <c r="W9" i="15"/>
  <c r="AN12" i="2"/>
  <c r="AI12" i="2"/>
  <c r="AR17" i="34"/>
  <c r="Y19" i="39"/>
  <c r="X19" i="39"/>
  <c r="AG11" i="24"/>
  <c r="AP11" i="24" s="1"/>
  <c r="AE11" i="24"/>
  <c r="AF11" i="24"/>
  <c r="AO11" i="24" s="1"/>
  <c r="W12" i="24"/>
  <c r="AH11" i="28"/>
  <c r="AQ11" i="28" s="1"/>
  <c r="AS11" i="69"/>
  <c r="AL11" i="69"/>
  <c r="AU11" i="69" s="1"/>
  <c r="AE5" i="13"/>
  <c r="AG5" i="13"/>
  <c r="AP5" i="13" s="1"/>
  <c r="W6" i="13"/>
  <c r="AF5" i="13"/>
  <c r="AO5" i="13" s="1"/>
  <c r="AH9" i="105"/>
  <c r="AQ9" i="105" s="1"/>
  <c r="AH11" i="38"/>
  <c r="AQ11" i="38" s="1"/>
  <c r="AH9" i="46"/>
  <c r="AQ9" i="46" s="1"/>
  <c r="Z6" i="104"/>
  <c r="U15" i="83"/>
  <c r="AH5" i="84"/>
  <c r="AQ5" i="84" s="1"/>
  <c r="Z5" i="84"/>
  <c r="AS19" i="69"/>
  <c r="AL19" i="69"/>
  <c r="AU19" i="69" s="1"/>
  <c r="U23" i="94"/>
  <c r="AH5" i="20"/>
  <c r="AQ5" i="20" s="1"/>
  <c r="Z5" i="20"/>
  <c r="AL4" i="14"/>
  <c r="AU4" i="14" s="1"/>
  <c r="AU25" i="14" s="1"/>
  <c r="C11" i="14" s="1"/>
  <c r="AS4" i="14"/>
  <c r="AS25" i="14" s="1"/>
  <c r="AR23" i="69"/>
  <c r="AR25" i="69" s="1"/>
  <c r="AL23" i="69"/>
  <c r="AU23" i="69" s="1"/>
  <c r="AS8" i="69"/>
  <c r="AL8" i="69"/>
  <c r="AU8" i="69" s="1"/>
  <c r="AI10" i="71"/>
  <c r="AN10" i="71"/>
  <c r="W12" i="38"/>
  <c r="AG11" i="38"/>
  <c r="AP11" i="38" s="1"/>
  <c r="AE11" i="38"/>
  <c r="AF11" i="38"/>
  <c r="AO11" i="38" s="1"/>
  <c r="AI10" i="33"/>
  <c r="AN10" i="33"/>
  <c r="AN10" i="19"/>
  <c r="AI10" i="19"/>
  <c r="Y11" i="89"/>
  <c r="X11" i="89"/>
  <c r="AE9" i="46"/>
  <c r="W10" i="46"/>
  <c r="AG9" i="46"/>
  <c r="AP9" i="46" s="1"/>
  <c r="AF9" i="46"/>
  <c r="AO9" i="46" s="1"/>
  <c r="U16" i="87"/>
  <c r="AH12" i="75"/>
  <c r="AQ12" i="75" s="1"/>
  <c r="AN18" i="64"/>
  <c r="AI18" i="64"/>
  <c r="Y11" i="97"/>
  <c r="X11" i="97"/>
  <c r="Z11" i="97" s="1"/>
  <c r="Z9" i="52" l="1"/>
  <c r="Z19" i="25"/>
  <c r="Z11" i="71"/>
  <c r="W12" i="71" s="1"/>
  <c r="Z11" i="89"/>
  <c r="AF11" i="89" s="1"/>
  <c r="AO11" i="89" s="1"/>
  <c r="Z13" i="2"/>
  <c r="W14" i="2" s="1"/>
  <c r="AE11" i="71"/>
  <c r="AF11" i="71"/>
  <c r="AO11" i="71" s="1"/>
  <c r="W10" i="52"/>
  <c r="AE9" i="52"/>
  <c r="AF9" i="52"/>
  <c r="AO9" i="52" s="1"/>
  <c r="AG9" i="52"/>
  <c r="AP9" i="52" s="1"/>
  <c r="AE19" i="25"/>
  <c r="AF19" i="25"/>
  <c r="AO19" i="25" s="1"/>
  <c r="AG19" i="25"/>
  <c r="AP19" i="25" s="1"/>
  <c r="W20" i="25"/>
  <c r="AF13" i="2"/>
  <c r="AO13" i="2" s="1"/>
  <c r="AE13" i="2"/>
  <c r="AE11" i="89"/>
  <c r="W12" i="89"/>
  <c r="AG11" i="89"/>
  <c r="AP11" i="89" s="1"/>
  <c r="U15" i="87"/>
  <c r="W6" i="84"/>
  <c r="AG5" i="84"/>
  <c r="AP5" i="84" s="1"/>
  <c r="AF5" i="84"/>
  <c r="AO5" i="84" s="1"/>
  <c r="AE5" i="84"/>
  <c r="AN11" i="38"/>
  <c r="AI11" i="38"/>
  <c r="AR10" i="19"/>
  <c r="AH11" i="97"/>
  <c r="AQ11" i="97" s="1"/>
  <c r="Y10" i="46"/>
  <c r="X10" i="46"/>
  <c r="Y12" i="38"/>
  <c r="X12" i="38"/>
  <c r="AE5" i="20"/>
  <c r="W6" i="20"/>
  <c r="AF5" i="20"/>
  <c r="AO5" i="20" s="1"/>
  <c r="AG5" i="20"/>
  <c r="AP5" i="20" s="1"/>
  <c r="U14" i="83"/>
  <c r="AI5" i="13"/>
  <c r="AN5" i="13"/>
  <c r="AR19" i="60"/>
  <c r="Z5" i="51"/>
  <c r="AH5" i="51"/>
  <c r="AQ5" i="51" s="1"/>
  <c r="W6" i="92"/>
  <c r="AF5" i="92"/>
  <c r="AO5" i="92" s="1"/>
  <c r="AG5" i="92"/>
  <c r="AP5" i="92" s="1"/>
  <c r="AE5" i="92"/>
  <c r="AG8" i="101"/>
  <c r="AP8" i="101" s="1"/>
  <c r="W9" i="101"/>
  <c r="AE8" i="101"/>
  <c r="AF8" i="101"/>
  <c r="AO8" i="101" s="1"/>
  <c r="U22" i="10"/>
  <c r="U19" i="98"/>
  <c r="AN9" i="105"/>
  <c r="AI9" i="105"/>
  <c r="AH6" i="44"/>
  <c r="AQ6" i="44" s="1"/>
  <c r="U21" i="48"/>
  <c r="AH5" i="100"/>
  <c r="AQ5" i="100" s="1"/>
  <c r="Z5" i="100"/>
  <c r="AR5" i="44"/>
  <c r="AE18" i="34"/>
  <c r="AG18" i="34"/>
  <c r="AP18" i="34" s="1"/>
  <c r="W19" i="34"/>
  <c r="AF18" i="34"/>
  <c r="AO18" i="34" s="1"/>
  <c r="U12" i="91"/>
  <c r="AN18" i="72"/>
  <c r="AI18" i="72"/>
  <c r="AF5" i="9"/>
  <c r="AO5" i="9" s="1"/>
  <c r="W6" i="9"/>
  <c r="AG5" i="9"/>
  <c r="AP5" i="9" s="1"/>
  <c r="AE5" i="9"/>
  <c r="Y12" i="28"/>
  <c r="X12" i="28"/>
  <c r="AE6" i="104"/>
  <c r="W7" i="104"/>
  <c r="AG6" i="104"/>
  <c r="AP6" i="104" s="1"/>
  <c r="AF6" i="104"/>
  <c r="AO6" i="104" s="1"/>
  <c r="AI11" i="24"/>
  <c r="AN11" i="24"/>
  <c r="AN8" i="15"/>
  <c r="AI8" i="15"/>
  <c r="AR10" i="89"/>
  <c r="U21" i="35"/>
  <c r="AR10" i="97"/>
  <c r="AR19" i="68"/>
  <c r="AH20" i="60"/>
  <c r="AQ20" i="60" s="1"/>
  <c r="U12" i="41"/>
  <c r="U14" i="49"/>
  <c r="AH20" i="68"/>
  <c r="AQ20" i="68" s="1"/>
  <c r="AI8" i="32"/>
  <c r="AN8" i="32"/>
  <c r="AF6" i="44"/>
  <c r="AO6" i="44" s="1"/>
  <c r="AG6" i="44"/>
  <c r="AP6" i="44" s="1"/>
  <c r="W7" i="44"/>
  <c r="AE6" i="44"/>
  <c r="AR18" i="39"/>
  <c r="U12" i="16"/>
  <c r="AN11" i="63"/>
  <c r="AI11" i="63"/>
  <c r="AH19" i="64"/>
  <c r="AQ19" i="64" s="1"/>
  <c r="AH11" i="33"/>
  <c r="AQ11" i="33" s="1"/>
  <c r="Y12" i="67"/>
  <c r="Z12" i="67"/>
  <c r="X12" i="67"/>
  <c r="AR12" i="2"/>
  <c r="U5" i="45"/>
  <c r="X5" i="45" s="1"/>
  <c r="AR18" i="80"/>
  <c r="Z20" i="60"/>
  <c r="AH11" i="19"/>
  <c r="AQ11" i="19" s="1"/>
  <c r="U12" i="43"/>
  <c r="AF9" i="93"/>
  <c r="AO9" i="93" s="1"/>
  <c r="AE9" i="93"/>
  <c r="W10" i="93"/>
  <c r="AG9" i="93"/>
  <c r="AP9" i="93" s="1"/>
  <c r="Z20" i="68"/>
  <c r="Y9" i="32"/>
  <c r="X9" i="32"/>
  <c r="Z9" i="32" s="1"/>
  <c r="U5" i="88"/>
  <c r="X5" i="88" s="1"/>
  <c r="U21" i="42"/>
  <c r="U22" i="82"/>
  <c r="Z19" i="64"/>
  <c r="Z11" i="33"/>
  <c r="AH19" i="80"/>
  <c r="AQ19" i="80" s="1"/>
  <c r="Y12" i="59"/>
  <c r="Z12" i="59" s="1"/>
  <c r="X12" i="59"/>
  <c r="AH19" i="39"/>
  <c r="AQ19" i="39" s="1"/>
  <c r="U17" i="18"/>
  <c r="AR18" i="76"/>
  <c r="Z11" i="19"/>
  <c r="Y10" i="105"/>
  <c r="X10" i="105"/>
  <c r="AH19" i="76"/>
  <c r="AQ19" i="76" s="1"/>
  <c r="AH19" i="21"/>
  <c r="AQ19" i="21" s="1"/>
  <c r="Y12" i="79"/>
  <c r="X12" i="79"/>
  <c r="Z12" i="79" s="1"/>
  <c r="Y12" i="63"/>
  <c r="X12" i="63"/>
  <c r="AG9" i="47"/>
  <c r="AP9" i="47" s="1"/>
  <c r="W10" i="47"/>
  <c r="AE9" i="47"/>
  <c r="AF9" i="47"/>
  <c r="AO9" i="47" s="1"/>
  <c r="Z19" i="80"/>
  <c r="W9" i="86"/>
  <c r="AG8" i="86"/>
  <c r="AP8" i="86" s="1"/>
  <c r="AF8" i="86"/>
  <c r="AO8" i="86" s="1"/>
  <c r="AE8" i="86"/>
  <c r="Y10" i="53"/>
  <c r="X10" i="53"/>
  <c r="AG11" i="97"/>
  <c r="AP11" i="97" s="1"/>
  <c r="AE11" i="97"/>
  <c r="AF11" i="97"/>
  <c r="AO11" i="97" s="1"/>
  <c r="W12" i="97"/>
  <c r="AR10" i="33"/>
  <c r="U22" i="94"/>
  <c r="Y6" i="13"/>
  <c r="X6" i="13"/>
  <c r="Z19" i="39"/>
  <c r="U23" i="85"/>
  <c r="AI19" i="12"/>
  <c r="AN19" i="12"/>
  <c r="U15" i="103"/>
  <c r="U23" i="90"/>
  <c r="AR8" i="52"/>
  <c r="AR18" i="25"/>
  <c r="AL4" i="69"/>
  <c r="AU4" i="69" s="1"/>
  <c r="AU25" i="69" s="1"/>
  <c r="C11" i="69" s="1"/>
  <c r="F13" i="57" s="1"/>
  <c r="AS4" i="69"/>
  <c r="AS25" i="69" s="1"/>
  <c r="Z19" i="76"/>
  <c r="U15" i="99"/>
  <c r="Y20" i="29"/>
  <c r="X20" i="29"/>
  <c r="U14" i="55"/>
  <c r="Z19" i="21"/>
  <c r="AH9" i="52"/>
  <c r="AQ9" i="52" s="1"/>
  <c r="AN11" i="79"/>
  <c r="AI11" i="79"/>
  <c r="U21" i="102"/>
  <c r="AH19" i="25"/>
  <c r="AQ19" i="25" s="1"/>
  <c r="U24" i="50"/>
  <c r="U5" i="96"/>
  <c r="X5" i="96" s="1"/>
  <c r="U10" i="11"/>
  <c r="AR18" i="21"/>
  <c r="Y13" i="75"/>
  <c r="X13" i="75"/>
  <c r="AI9" i="46"/>
  <c r="AN9" i="46"/>
  <c r="AH11" i="89"/>
  <c r="AQ11" i="89" s="1"/>
  <c r="AR10" i="71"/>
  <c r="AR18" i="64"/>
  <c r="Y12" i="24"/>
  <c r="X12" i="24"/>
  <c r="Z12" i="24" s="1"/>
  <c r="Y9" i="15"/>
  <c r="X9" i="15"/>
  <c r="AH11" i="71"/>
  <c r="AQ11" i="71" s="1"/>
  <c r="Y20" i="12"/>
  <c r="X20" i="12"/>
  <c r="U5" i="58"/>
  <c r="X5" i="58" s="1"/>
  <c r="U5" i="54"/>
  <c r="X5" i="54" s="1"/>
  <c r="AN19" i="29"/>
  <c r="AI19" i="29"/>
  <c r="U10" i="95"/>
  <c r="Y19" i="72"/>
  <c r="X19" i="72"/>
  <c r="Z19" i="72" s="1"/>
  <c r="AN11" i="59"/>
  <c r="AI11" i="59"/>
  <c r="AI11" i="28"/>
  <c r="AN11" i="28"/>
  <c r="AH13" i="2"/>
  <c r="AQ13" i="2" s="1"/>
  <c r="AN11" i="67"/>
  <c r="AI11" i="67"/>
  <c r="AN12" i="75"/>
  <c r="AI12" i="75"/>
  <c r="AI9" i="53"/>
  <c r="AN9" i="53"/>
  <c r="AG13" i="2" l="1"/>
  <c r="AP13" i="2" s="1"/>
  <c r="AG11" i="71"/>
  <c r="AP11" i="71" s="1"/>
  <c r="Z12" i="38"/>
  <c r="Z12" i="28"/>
  <c r="AE12" i="28" s="1"/>
  <c r="AF12" i="28"/>
  <c r="AO12" i="28" s="1"/>
  <c r="AG12" i="38"/>
  <c r="AP12" i="38" s="1"/>
  <c r="W13" i="38"/>
  <c r="AE12" i="38"/>
  <c r="AF12" i="38"/>
  <c r="AO12" i="38" s="1"/>
  <c r="AF12" i="59"/>
  <c r="AO12" i="59" s="1"/>
  <c r="AE12" i="59"/>
  <c r="AG12" i="59"/>
  <c r="AP12" i="59" s="1"/>
  <c r="W13" i="59"/>
  <c r="AH19" i="72"/>
  <c r="AQ19" i="72" s="1"/>
  <c r="AH12" i="24"/>
  <c r="AQ12" i="24" s="1"/>
  <c r="AR9" i="46"/>
  <c r="AF19" i="39"/>
  <c r="AO19" i="39" s="1"/>
  <c r="AG19" i="39"/>
  <c r="AP19" i="39" s="1"/>
  <c r="W20" i="39"/>
  <c r="AE19" i="39"/>
  <c r="AI9" i="47"/>
  <c r="AN9" i="47"/>
  <c r="AH12" i="79"/>
  <c r="AQ12" i="79" s="1"/>
  <c r="AH9" i="32"/>
  <c r="AQ9" i="32" s="1"/>
  <c r="Y10" i="93"/>
  <c r="X10" i="93"/>
  <c r="U11" i="16"/>
  <c r="AR18" i="72"/>
  <c r="AG5" i="100"/>
  <c r="AP5" i="100" s="1"/>
  <c r="AF5" i="100"/>
  <c r="AO5" i="100" s="1"/>
  <c r="AE5" i="100"/>
  <c r="W6" i="100"/>
  <c r="U18" i="98"/>
  <c r="Y9" i="101"/>
  <c r="X9" i="101"/>
  <c r="Y6" i="92"/>
  <c r="X6" i="92"/>
  <c r="AI11" i="89"/>
  <c r="AN11" i="89"/>
  <c r="AI9" i="52"/>
  <c r="AN9" i="52"/>
  <c r="AH13" i="75"/>
  <c r="AQ13" i="75" s="1"/>
  <c r="U9" i="11"/>
  <c r="AE19" i="21"/>
  <c r="AG19" i="21"/>
  <c r="AP19" i="21" s="1"/>
  <c r="AF19" i="21"/>
  <c r="AO19" i="21" s="1"/>
  <c r="W20" i="21"/>
  <c r="U14" i="103"/>
  <c r="AH6" i="13"/>
  <c r="AQ6" i="13" s="1"/>
  <c r="AH10" i="53"/>
  <c r="AQ10" i="53" s="1"/>
  <c r="Y10" i="47"/>
  <c r="X10" i="47"/>
  <c r="W13" i="79"/>
  <c r="AF12" i="79"/>
  <c r="AO12" i="79" s="1"/>
  <c r="AG12" i="79"/>
  <c r="AP12" i="79" s="1"/>
  <c r="AE12" i="79"/>
  <c r="AH10" i="105"/>
  <c r="AQ10" i="105" s="1"/>
  <c r="U21" i="82"/>
  <c r="AG9" i="32"/>
  <c r="AP9" i="32" s="1"/>
  <c r="AE9" i="32"/>
  <c r="W10" i="32"/>
  <c r="AF9" i="32"/>
  <c r="AO9" i="32" s="1"/>
  <c r="AN9" i="93"/>
  <c r="AI9" i="93"/>
  <c r="W21" i="60"/>
  <c r="AG20" i="60"/>
  <c r="AP20" i="60" s="1"/>
  <c r="AF20" i="60"/>
  <c r="AO20" i="60" s="1"/>
  <c r="AE20" i="60"/>
  <c r="U13" i="49"/>
  <c r="AN18" i="34"/>
  <c r="AI18" i="34"/>
  <c r="U14" i="87"/>
  <c r="AN13" i="2"/>
  <c r="AI13" i="2"/>
  <c r="Y10" i="52"/>
  <c r="X10" i="52"/>
  <c r="W20" i="72"/>
  <c r="AG19" i="72"/>
  <c r="AP19" i="72" s="1"/>
  <c r="AF19" i="72"/>
  <c r="AO19" i="72" s="1"/>
  <c r="AE19" i="72"/>
  <c r="U14" i="99"/>
  <c r="Z6" i="13"/>
  <c r="Z10" i="53"/>
  <c r="Y9" i="86"/>
  <c r="Z9" i="86" s="1"/>
  <c r="X9" i="86"/>
  <c r="Z10" i="105"/>
  <c r="U16" i="18"/>
  <c r="AH12" i="67"/>
  <c r="AQ12" i="67" s="1"/>
  <c r="AR8" i="15"/>
  <c r="AI5" i="9"/>
  <c r="AN5" i="9"/>
  <c r="U21" i="10"/>
  <c r="AH10" i="46"/>
  <c r="AQ10" i="46" s="1"/>
  <c r="AN5" i="84"/>
  <c r="AI5" i="84"/>
  <c r="AI19" i="25"/>
  <c r="AN19" i="25"/>
  <c r="AR11" i="28"/>
  <c r="U13" i="55"/>
  <c r="AE19" i="76"/>
  <c r="W20" i="76"/>
  <c r="AG19" i="76"/>
  <c r="AP19" i="76" s="1"/>
  <c r="AF19" i="76"/>
  <c r="AO19" i="76" s="1"/>
  <c r="AR19" i="12"/>
  <c r="Y12" i="97"/>
  <c r="X12" i="97"/>
  <c r="AE19" i="80"/>
  <c r="AF19" i="80"/>
  <c r="AO19" i="80" s="1"/>
  <c r="AG19" i="80"/>
  <c r="AP19" i="80" s="1"/>
  <c r="W20" i="80"/>
  <c r="AH12" i="63"/>
  <c r="AQ12" i="63" s="1"/>
  <c r="U20" i="42"/>
  <c r="AF20" i="68"/>
  <c r="AO20" i="68" s="1"/>
  <c r="W21" i="68"/>
  <c r="AE20" i="68"/>
  <c r="AG20" i="68"/>
  <c r="AP20" i="68" s="1"/>
  <c r="W13" i="67"/>
  <c r="AG12" i="67"/>
  <c r="AP12" i="67" s="1"/>
  <c r="AF12" i="67"/>
  <c r="AO12" i="67" s="1"/>
  <c r="AE12" i="67"/>
  <c r="AR11" i="63"/>
  <c r="AR8" i="32"/>
  <c r="U11" i="41"/>
  <c r="Y7" i="104"/>
  <c r="X7" i="104"/>
  <c r="U11" i="91"/>
  <c r="U20" i="48"/>
  <c r="AR9" i="105"/>
  <c r="AN5" i="92"/>
  <c r="AI5" i="92"/>
  <c r="AR5" i="13"/>
  <c r="Y6" i="20"/>
  <c r="X6" i="20"/>
  <c r="Z10" i="46"/>
  <c r="Y14" i="2"/>
  <c r="X14" i="2"/>
  <c r="AR9" i="53"/>
  <c r="AE12" i="24"/>
  <c r="AF12" i="24"/>
  <c r="AO12" i="24" s="1"/>
  <c r="W13" i="24"/>
  <c r="AG12" i="24"/>
  <c r="AP12" i="24" s="1"/>
  <c r="AH5" i="54"/>
  <c r="AQ5" i="54" s="1"/>
  <c r="Z5" i="54"/>
  <c r="Z13" i="75"/>
  <c r="AH9" i="15"/>
  <c r="AQ9" i="15" s="1"/>
  <c r="AH20" i="29"/>
  <c r="AQ20" i="29" s="1"/>
  <c r="Z12" i="63"/>
  <c r="AG11" i="19"/>
  <c r="AP11" i="19" s="1"/>
  <c r="AF11" i="19"/>
  <c r="AO11" i="19" s="1"/>
  <c r="W12" i="19"/>
  <c r="AE11" i="19"/>
  <c r="AE11" i="33"/>
  <c r="W12" i="33"/>
  <c r="AF11" i="33"/>
  <c r="AO11" i="33" s="1"/>
  <c r="AG11" i="33"/>
  <c r="AP11" i="33" s="1"/>
  <c r="U11" i="43"/>
  <c r="AN6" i="44"/>
  <c r="AI6" i="44"/>
  <c r="AN6" i="104"/>
  <c r="AI6" i="104"/>
  <c r="Y6" i="9"/>
  <c r="X6" i="9"/>
  <c r="AN5" i="20"/>
  <c r="AI5" i="20"/>
  <c r="Y12" i="71"/>
  <c r="X12" i="71"/>
  <c r="AR12" i="75"/>
  <c r="AH5" i="96"/>
  <c r="AQ5" i="96" s="1"/>
  <c r="Z5" i="96"/>
  <c r="U20" i="102"/>
  <c r="AR11" i="67"/>
  <c r="AR11" i="59"/>
  <c r="U9" i="95"/>
  <c r="AH5" i="58"/>
  <c r="AQ5" i="58" s="1"/>
  <c r="Z5" i="58"/>
  <c r="Z9" i="15"/>
  <c r="AR11" i="79"/>
  <c r="AR19" i="29"/>
  <c r="Z20" i="12"/>
  <c r="AH20" i="12"/>
  <c r="AQ20" i="12" s="1"/>
  <c r="U23" i="50"/>
  <c r="Z20" i="29"/>
  <c r="U22" i="90"/>
  <c r="U22" i="85"/>
  <c r="U21" i="94"/>
  <c r="AN11" i="97"/>
  <c r="AI11" i="97"/>
  <c r="AI8" i="86"/>
  <c r="AN8" i="86"/>
  <c r="AH12" i="59"/>
  <c r="AQ12" i="59" s="1"/>
  <c r="AF19" i="64"/>
  <c r="AO19" i="64" s="1"/>
  <c r="AG19" i="64"/>
  <c r="AP19" i="64" s="1"/>
  <c r="W20" i="64"/>
  <c r="AE19" i="64"/>
  <c r="AH5" i="88"/>
  <c r="AQ5" i="88" s="1"/>
  <c r="Z5" i="88"/>
  <c r="Z5" i="45"/>
  <c r="AH5" i="45"/>
  <c r="AQ5" i="45" s="1"/>
  <c r="Y7" i="44"/>
  <c r="X7" i="44"/>
  <c r="U20" i="35"/>
  <c r="AR11" i="24"/>
  <c r="AH12" i="28"/>
  <c r="AQ12" i="28" s="1"/>
  <c r="Y19" i="34"/>
  <c r="X19" i="34"/>
  <c r="AN8" i="101"/>
  <c r="AI8" i="101"/>
  <c r="AF5" i="51"/>
  <c r="AO5" i="51" s="1"/>
  <c r="AG5" i="51"/>
  <c r="AP5" i="51" s="1"/>
  <c r="AE5" i="51"/>
  <c r="W6" i="51"/>
  <c r="U13" i="83"/>
  <c r="AH12" i="38"/>
  <c r="AQ12" i="38" s="1"/>
  <c r="AR11" i="38"/>
  <c r="Y6" i="84"/>
  <c r="X6" i="84"/>
  <c r="Y12" i="89"/>
  <c r="X12" i="89"/>
  <c r="Z12" i="89" s="1"/>
  <c r="Y20" i="25"/>
  <c r="X20" i="25"/>
  <c r="AI11" i="71"/>
  <c r="AN11" i="71"/>
  <c r="W13" i="28" l="1"/>
  <c r="AG12" i="28"/>
  <c r="AP12" i="28" s="1"/>
  <c r="Z14" i="2"/>
  <c r="AF14" i="2" s="1"/>
  <c r="AO14" i="2" s="1"/>
  <c r="Z12" i="97"/>
  <c r="AF12" i="97" s="1"/>
  <c r="AO12" i="97" s="1"/>
  <c r="AE14" i="2"/>
  <c r="AG14" i="2"/>
  <c r="AP14" i="2" s="1"/>
  <c r="AE12" i="97"/>
  <c r="AG12" i="97"/>
  <c r="AP12" i="97" s="1"/>
  <c r="W13" i="97"/>
  <c r="AH12" i="89"/>
  <c r="AQ12" i="89" s="1"/>
  <c r="Y20" i="64"/>
  <c r="X20" i="64"/>
  <c r="AR8" i="86"/>
  <c r="U21" i="85"/>
  <c r="AR5" i="20"/>
  <c r="W14" i="75"/>
  <c r="AG13" i="75"/>
  <c r="AP13" i="75" s="1"/>
  <c r="AF13" i="75"/>
  <c r="AO13" i="75" s="1"/>
  <c r="AE13" i="75"/>
  <c r="Y13" i="24"/>
  <c r="X13" i="24"/>
  <c r="AN20" i="68"/>
  <c r="AI20" i="68"/>
  <c r="Y20" i="76"/>
  <c r="X20" i="76"/>
  <c r="Z20" i="76" s="1"/>
  <c r="AR5" i="9"/>
  <c r="U15" i="18"/>
  <c r="AG6" i="13"/>
  <c r="AP6" i="13" s="1"/>
  <c r="AF6" i="13"/>
  <c r="AO6" i="13" s="1"/>
  <c r="AE6" i="13"/>
  <c r="W7" i="13"/>
  <c r="Y20" i="72"/>
  <c r="X20" i="72"/>
  <c r="Z20" i="72" s="1"/>
  <c r="AN20" i="60"/>
  <c r="AI20" i="60"/>
  <c r="U20" i="82"/>
  <c r="AN12" i="79"/>
  <c r="AI12" i="79"/>
  <c r="U13" i="103"/>
  <c r="U8" i="11"/>
  <c r="AR11" i="89"/>
  <c r="AH10" i="93"/>
  <c r="AQ10" i="93" s="1"/>
  <c r="Y13" i="59"/>
  <c r="X13" i="59"/>
  <c r="Y13" i="38"/>
  <c r="X13" i="38"/>
  <c r="AR11" i="97"/>
  <c r="AF9" i="15"/>
  <c r="AO9" i="15" s="1"/>
  <c r="W10" i="15"/>
  <c r="AG9" i="15"/>
  <c r="AP9" i="15" s="1"/>
  <c r="AE9" i="15"/>
  <c r="U8" i="95"/>
  <c r="U7" i="95" s="1"/>
  <c r="U6" i="95" s="1"/>
  <c r="U19" i="102"/>
  <c r="AR6" i="44"/>
  <c r="Y12" i="33"/>
  <c r="X12" i="33"/>
  <c r="Z12" i="33" s="1"/>
  <c r="AG12" i="63"/>
  <c r="AP12" i="63" s="1"/>
  <c r="W13" i="63"/>
  <c r="AF12" i="63"/>
  <c r="AO12" i="63" s="1"/>
  <c r="AE12" i="63"/>
  <c r="U19" i="48"/>
  <c r="AN12" i="67"/>
  <c r="AI12" i="67"/>
  <c r="Y21" i="68"/>
  <c r="X21" i="68"/>
  <c r="Y20" i="80"/>
  <c r="X20" i="80"/>
  <c r="AN19" i="76"/>
  <c r="AI19" i="76"/>
  <c r="AR19" i="25"/>
  <c r="W11" i="105"/>
  <c r="AF10" i="105"/>
  <c r="AO10" i="105" s="1"/>
  <c r="AE10" i="105"/>
  <c r="AG10" i="105"/>
  <c r="AP10" i="105" s="1"/>
  <c r="AH10" i="52"/>
  <c r="AQ10" i="52" s="1"/>
  <c r="U13" i="87"/>
  <c r="Y20" i="21"/>
  <c r="X20" i="21"/>
  <c r="Z20" i="21" s="1"/>
  <c r="AH6" i="92"/>
  <c r="AQ6" i="92" s="1"/>
  <c r="Z10" i="93"/>
  <c r="AR9" i="47"/>
  <c r="AG12" i="89"/>
  <c r="AP12" i="89" s="1"/>
  <c r="AF12" i="89"/>
  <c r="AO12" i="89" s="1"/>
  <c r="W13" i="89"/>
  <c r="AE12" i="89"/>
  <c r="Y6" i="51"/>
  <c r="Z6" i="51" s="1"/>
  <c r="X6" i="51"/>
  <c r="AH19" i="34"/>
  <c r="AQ19" i="34" s="1"/>
  <c r="AI5" i="51"/>
  <c r="AN5" i="51"/>
  <c r="Z19" i="34"/>
  <c r="U21" i="90"/>
  <c r="AE20" i="12"/>
  <c r="W21" i="12"/>
  <c r="AF20" i="12"/>
  <c r="AO20" i="12" s="1"/>
  <c r="AG20" i="12"/>
  <c r="AP20" i="12" s="1"/>
  <c r="AI11" i="33"/>
  <c r="AN11" i="33"/>
  <c r="AI12" i="24"/>
  <c r="AN12" i="24"/>
  <c r="AE10" i="46"/>
  <c r="AG10" i="46"/>
  <c r="AP10" i="46" s="1"/>
  <c r="AF10" i="46"/>
  <c r="AO10" i="46" s="1"/>
  <c r="W11" i="46"/>
  <c r="AR5" i="92"/>
  <c r="U10" i="41"/>
  <c r="AR5" i="84"/>
  <c r="AH9" i="86"/>
  <c r="AQ9" i="86" s="1"/>
  <c r="U13" i="99"/>
  <c r="Z10" i="52"/>
  <c r="AR18" i="34"/>
  <c r="Y10" i="32"/>
  <c r="X10" i="32"/>
  <c r="Z6" i="92"/>
  <c r="U17" i="98"/>
  <c r="AN19" i="39"/>
  <c r="AI19" i="39"/>
  <c r="AN12" i="59"/>
  <c r="AI12" i="59"/>
  <c r="AR11" i="71"/>
  <c r="AG5" i="54"/>
  <c r="AP5" i="54" s="1"/>
  <c r="W6" i="54"/>
  <c r="AE5" i="54"/>
  <c r="AF5" i="54"/>
  <c r="AO5" i="54" s="1"/>
  <c r="AH6" i="20"/>
  <c r="AQ6" i="20" s="1"/>
  <c r="U10" i="91"/>
  <c r="U12" i="55"/>
  <c r="AF9" i="86"/>
  <c r="AO9" i="86" s="1"/>
  <c r="AE9" i="86"/>
  <c r="W10" i="86"/>
  <c r="AG9" i="86"/>
  <c r="AP9" i="86" s="1"/>
  <c r="AN19" i="72"/>
  <c r="AI19" i="72"/>
  <c r="Y21" i="60"/>
  <c r="Z21" i="60" s="1"/>
  <c r="X21" i="60"/>
  <c r="AI9" i="32"/>
  <c r="AN9" i="32"/>
  <c r="Y13" i="79"/>
  <c r="Z13" i="79" s="1"/>
  <c r="X13" i="79"/>
  <c r="Y20" i="39"/>
  <c r="X20" i="39"/>
  <c r="AI12" i="28"/>
  <c r="AN12" i="28"/>
  <c r="AH12" i="71"/>
  <c r="AQ12" i="71" s="1"/>
  <c r="AN11" i="19"/>
  <c r="AI11" i="19"/>
  <c r="Z12" i="71"/>
  <c r="U10" i="43"/>
  <c r="Y12" i="19"/>
  <c r="X12" i="19"/>
  <c r="Z6" i="20"/>
  <c r="AH7" i="104"/>
  <c r="AQ7" i="104" s="1"/>
  <c r="Y13" i="67"/>
  <c r="X13" i="67"/>
  <c r="Z13" i="67" s="1"/>
  <c r="U19" i="42"/>
  <c r="AN19" i="80"/>
  <c r="AI19" i="80"/>
  <c r="U20" i="10"/>
  <c r="AR13" i="2"/>
  <c r="AR9" i="93"/>
  <c r="AH10" i="47"/>
  <c r="AQ10" i="47" s="1"/>
  <c r="AI19" i="21"/>
  <c r="AN19" i="21"/>
  <c r="AR9" i="52"/>
  <c r="AH9" i="101"/>
  <c r="AQ9" i="101" s="1"/>
  <c r="Y6" i="100"/>
  <c r="X6" i="100"/>
  <c r="AH6" i="9"/>
  <c r="AQ6" i="9" s="1"/>
  <c r="AH20" i="25"/>
  <c r="AQ20" i="25" s="1"/>
  <c r="AH6" i="84"/>
  <c r="AQ6" i="84" s="1"/>
  <c r="U19" i="35"/>
  <c r="W6" i="88"/>
  <c r="AG5" i="88"/>
  <c r="AP5" i="88" s="1"/>
  <c r="AF5" i="88"/>
  <c r="AO5" i="88" s="1"/>
  <c r="AE5" i="88"/>
  <c r="W21" i="29"/>
  <c r="AF20" i="29"/>
  <c r="AO20" i="29" s="1"/>
  <c r="AG20" i="29"/>
  <c r="AP20" i="29" s="1"/>
  <c r="AE20" i="29"/>
  <c r="Z6" i="9"/>
  <c r="Z20" i="25"/>
  <c r="Z6" i="84"/>
  <c r="AH7" i="44"/>
  <c r="AQ7" i="44" s="1"/>
  <c r="U20" i="94"/>
  <c r="AG5" i="58"/>
  <c r="AP5" i="58" s="1"/>
  <c r="AF5" i="58"/>
  <c r="AO5" i="58" s="1"/>
  <c r="AE5" i="58"/>
  <c r="W6" i="58"/>
  <c r="U12" i="83"/>
  <c r="AR8" i="101"/>
  <c r="Z7" i="44"/>
  <c r="AF5" i="45"/>
  <c r="AO5" i="45" s="1"/>
  <c r="AE5" i="45"/>
  <c r="AG5" i="45"/>
  <c r="AP5" i="45" s="1"/>
  <c r="W6" i="45"/>
  <c r="AN19" i="64"/>
  <c r="AI19" i="64"/>
  <c r="U22" i="50"/>
  <c r="AF5" i="96"/>
  <c r="AO5" i="96" s="1"/>
  <c r="AE5" i="96"/>
  <c r="W6" i="96"/>
  <c r="AG5" i="96"/>
  <c r="AP5" i="96" s="1"/>
  <c r="AR6" i="104"/>
  <c r="AH14" i="2"/>
  <c r="AQ14" i="2" s="1"/>
  <c r="Z7" i="104"/>
  <c r="AH12" i="97"/>
  <c r="AQ12" i="97" s="1"/>
  <c r="AE10" i="53"/>
  <c r="AF10" i="53"/>
  <c r="AO10" i="53" s="1"/>
  <c r="AG10" i="53"/>
  <c r="AP10" i="53" s="1"/>
  <c r="W11" i="53"/>
  <c r="U12" i="49"/>
  <c r="Z10" i="47"/>
  <c r="Z9" i="101"/>
  <c r="AN5" i="100"/>
  <c r="AI5" i="100"/>
  <c r="U10" i="16"/>
  <c r="AI12" i="38"/>
  <c r="AN12" i="38"/>
  <c r="Y13" i="28"/>
  <c r="X13" i="28"/>
  <c r="Z20" i="39" l="1"/>
  <c r="Z20" i="64"/>
  <c r="W15" i="2"/>
  <c r="Z10" i="32"/>
  <c r="AE10" i="32" s="1"/>
  <c r="AF21" i="60"/>
  <c r="AO21" i="60" s="1"/>
  <c r="W22" i="60"/>
  <c r="AG21" i="60"/>
  <c r="AP21" i="60" s="1"/>
  <c r="AE21" i="60"/>
  <c r="AF6" i="51"/>
  <c r="AO6" i="51" s="1"/>
  <c r="W7" i="51"/>
  <c r="AG6" i="51"/>
  <c r="AP6" i="51" s="1"/>
  <c r="AE6" i="51"/>
  <c r="AG10" i="32"/>
  <c r="AP10" i="32" s="1"/>
  <c r="W11" i="32"/>
  <c r="AH12" i="19"/>
  <c r="AQ12" i="19" s="1"/>
  <c r="AE20" i="39"/>
  <c r="AF20" i="39"/>
  <c r="AO20" i="39" s="1"/>
  <c r="AG20" i="39"/>
  <c r="AP20" i="39" s="1"/>
  <c r="W21" i="39"/>
  <c r="AR9" i="32"/>
  <c r="U11" i="55"/>
  <c r="AI10" i="46"/>
  <c r="AN10" i="46"/>
  <c r="U12" i="87"/>
  <c r="AH21" i="68"/>
  <c r="AQ21" i="68" s="1"/>
  <c r="U18" i="48"/>
  <c r="AG12" i="33"/>
  <c r="AP12" i="33" s="1"/>
  <c r="AE12" i="33"/>
  <c r="AF12" i="33"/>
  <c r="AO12" i="33" s="1"/>
  <c r="W13" i="33"/>
  <c r="AH13" i="59"/>
  <c r="AQ13" i="59" s="1"/>
  <c r="AR20" i="60"/>
  <c r="Y7" i="13"/>
  <c r="X7" i="13"/>
  <c r="Z7" i="13" s="1"/>
  <c r="AN12" i="97"/>
  <c r="AI12" i="97"/>
  <c r="AG9" i="101"/>
  <c r="AP9" i="101" s="1"/>
  <c r="W10" i="101"/>
  <c r="AF9" i="101"/>
  <c r="AO9" i="101" s="1"/>
  <c r="AE9" i="101"/>
  <c r="AR12" i="38"/>
  <c r="U21" i="50"/>
  <c r="U20" i="50" s="1"/>
  <c r="AI5" i="45"/>
  <c r="AN5" i="45"/>
  <c r="U11" i="83"/>
  <c r="U19" i="94"/>
  <c r="Y6" i="88"/>
  <c r="X6" i="88"/>
  <c r="U18" i="42"/>
  <c r="Z12" i="19"/>
  <c r="AH21" i="60"/>
  <c r="AQ21" i="60" s="1"/>
  <c r="Y21" i="12"/>
  <c r="X21" i="12"/>
  <c r="AR5" i="51"/>
  <c r="AR19" i="76"/>
  <c r="Z21" i="68"/>
  <c r="AN12" i="63"/>
  <c r="AI12" i="63"/>
  <c r="U5" i="95"/>
  <c r="X5" i="95" s="1"/>
  <c r="Z13" i="59"/>
  <c r="U12" i="103"/>
  <c r="AI6" i="13"/>
  <c r="AN6" i="13"/>
  <c r="AH13" i="24"/>
  <c r="AQ13" i="24" s="1"/>
  <c r="Y14" i="75"/>
  <c r="X14" i="75"/>
  <c r="AG10" i="47"/>
  <c r="AP10" i="47" s="1"/>
  <c r="W11" i="47"/>
  <c r="AE10" i="47"/>
  <c r="AF10" i="47"/>
  <c r="AO10" i="47" s="1"/>
  <c r="AI10" i="53"/>
  <c r="AN10" i="53"/>
  <c r="AF7" i="104"/>
  <c r="AO7" i="104" s="1"/>
  <c r="AE7" i="104"/>
  <c r="AG7" i="104"/>
  <c r="AP7" i="104" s="1"/>
  <c r="W8" i="104"/>
  <c r="AR19" i="64"/>
  <c r="Y6" i="58"/>
  <c r="X6" i="58"/>
  <c r="AE6" i="84"/>
  <c r="W7" i="84"/>
  <c r="AG6" i="84"/>
  <c r="AP6" i="84" s="1"/>
  <c r="AF6" i="84"/>
  <c r="AO6" i="84" s="1"/>
  <c r="Y21" i="29"/>
  <c r="Z21" i="29"/>
  <c r="X21" i="29"/>
  <c r="AH6" i="100"/>
  <c r="AQ6" i="100" s="1"/>
  <c r="AH13" i="67"/>
  <c r="AQ13" i="67" s="1"/>
  <c r="AH13" i="79"/>
  <c r="AQ13" i="79" s="1"/>
  <c r="Y10" i="86"/>
  <c r="X10" i="86"/>
  <c r="U9" i="91"/>
  <c r="U16" i="98"/>
  <c r="AR12" i="24"/>
  <c r="AI20" i="12"/>
  <c r="AN20" i="12"/>
  <c r="AI12" i="89"/>
  <c r="AN12" i="89"/>
  <c r="AG10" i="93"/>
  <c r="AP10" i="93" s="1"/>
  <c r="W11" i="93"/>
  <c r="AF10" i="93"/>
  <c r="AO10" i="93" s="1"/>
  <c r="AE10" i="93"/>
  <c r="AH20" i="21"/>
  <c r="AQ20" i="21" s="1"/>
  <c r="AN10" i="105"/>
  <c r="AI10" i="105"/>
  <c r="AR12" i="79"/>
  <c r="AH20" i="72"/>
  <c r="AQ20" i="72" s="1"/>
  <c r="AH20" i="76"/>
  <c r="AQ20" i="76" s="1"/>
  <c r="Z13" i="24"/>
  <c r="AH20" i="64"/>
  <c r="AQ20" i="64" s="1"/>
  <c r="Y15" i="2"/>
  <c r="X15" i="2"/>
  <c r="Y11" i="53"/>
  <c r="X11" i="53"/>
  <c r="Y6" i="96"/>
  <c r="Z6" i="96" s="1"/>
  <c r="X6" i="96"/>
  <c r="AF7" i="44"/>
  <c r="AO7" i="44" s="1"/>
  <c r="AE7" i="44"/>
  <c r="W8" i="44"/>
  <c r="AG7" i="44"/>
  <c r="AP7" i="44" s="1"/>
  <c r="AN5" i="58"/>
  <c r="AI5" i="58"/>
  <c r="AG20" i="25"/>
  <c r="AP20" i="25" s="1"/>
  <c r="W21" i="25"/>
  <c r="AE20" i="25"/>
  <c r="AF20" i="25"/>
  <c r="AO20" i="25" s="1"/>
  <c r="U18" i="35"/>
  <c r="Z6" i="100"/>
  <c r="U19" i="10"/>
  <c r="AE13" i="67"/>
  <c r="AF13" i="67"/>
  <c r="AO13" i="67" s="1"/>
  <c r="AG13" i="67"/>
  <c r="AP13" i="67" s="1"/>
  <c r="W14" i="67"/>
  <c r="U9" i="43"/>
  <c r="AG13" i="79"/>
  <c r="AP13" i="79" s="1"/>
  <c r="AE13" i="79"/>
  <c r="W14" i="79"/>
  <c r="AF13" i="79"/>
  <c r="AO13" i="79" s="1"/>
  <c r="AN9" i="86"/>
  <c r="AI9" i="86"/>
  <c r="AR12" i="59"/>
  <c r="AF6" i="92"/>
  <c r="AO6" i="92" s="1"/>
  <c r="AE6" i="92"/>
  <c r="AG6" i="92"/>
  <c r="AP6" i="92" s="1"/>
  <c r="W7" i="92"/>
  <c r="AE10" i="52"/>
  <c r="W11" i="52"/>
  <c r="AF10" i="52"/>
  <c r="AO10" i="52" s="1"/>
  <c r="AG10" i="52"/>
  <c r="AP10" i="52" s="1"/>
  <c r="Y11" i="46"/>
  <c r="X11" i="46"/>
  <c r="Y13" i="89"/>
  <c r="X13" i="89"/>
  <c r="AE20" i="21"/>
  <c r="W21" i="21"/>
  <c r="AF20" i="21"/>
  <c r="AO20" i="21" s="1"/>
  <c r="AG20" i="21"/>
  <c r="AP20" i="21" s="1"/>
  <c r="AH20" i="80"/>
  <c r="AQ20" i="80" s="1"/>
  <c r="AR12" i="67"/>
  <c r="Y13" i="63"/>
  <c r="X13" i="63"/>
  <c r="AI9" i="15"/>
  <c r="AN9" i="15"/>
  <c r="AH13" i="38"/>
  <c r="AQ13" i="38" s="1"/>
  <c r="W21" i="72"/>
  <c r="AE20" i="72"/>
  <c r="AF20" i="72"/>
  <c r="AO20" i="72" s="1"/>
  <c r="AG20" i="72"/>
  <c r="AP20" i="72" s="1"/>
  <c r="AF20" i="76"/>
  <c r="AO20" i="76" s="1"/>
  <c r="W21" i="76"/>
  <c r="AG20" i="76"/>
  <c r="AP20" i="76" s="1"/>
  <c r="AE20" i="76"/>
  <c r="AF20" i="64"/>
  <c r="AO20" i="64" s="1"/>
  <c r="W21" i="64"/>
  <c r="AG20" i="64"/>
  <c r="AP20" i="64" s="1"/>
  <c r="AE20" i="64"/>
  <c r="AH13" i="28"/>
  <c r="AQ13" i="28" s="1"/>
  <c r="U9" i="16"/>
  <c r="U11" i="49"/>
  <c r="Z13" i="28"/>
  <c r="AR5" i="100"/>
  <c r="AN5" i="96"/>
  <c r="AI5" i="96"/>
  <c r="W7" i="9"/>
  <c r="AG6" i="9"/>
  <c r="AP6" i="9" s="1"/>
  <c r="AE6" i="9"/>
  <c r="AF6" i="9"/>
  <c r="AO6" i="9" s="1"/>
  <c r="AN5" i="88"/>
  <c r="AI5" i="88"/>
  <c r="AR19" i="21"/>
  <c r="AR19" i="80"/>
  <c r="AF12" i="71"/>
  <c r="AO12" i="71" s="1"/>
  <c r="AG12" i="71"/>
  <c r="AP12" i="71" s="1"/>
  <c r="AE12" i="71"/>
  <c r="W13" i="71"/>
  <c r="AR12" i="28"/>
  <c r="AR19" i="72"/>
  <c r="AI5" i="54"/>
  <c r="AN5" i="54"/>
  <c r="AH10" i="32"/>
  <c r="AQ10" i="32" s="1"/>
  <c r="AR11" i="33"/>
  <c r="U20" i="90"/>
  <c r="AH6" i="51"/>
  <c r="AQ6" i="51" s="1"/>
  <c r="Y11" i="105"/>
  <c r="X11" i="105"/>
  <c r="Z11" i="105" s="1"/>
  <c r="Z20" i="80"/>
  <c r="Z13" i="38"/>
  <c r="AN13" i="75"/>
  <c r="AI13" i="75"/>
  <c r="Y13" i="97"/>
  <c r="X13" i="97"/>
  <c r="AN14" i="2"/>
  <c r="AI14" i="2"/>
  <c r="Y6" i="45"/>
  <c r="X6" i="45"/>
  <c r="Z6" i="45" s="1"/>
  <c r="AN20" i="29"/>
  <c r="AI20" i="29"/>
  <c r="AG6" i="20"/>
  <c r="AP6" i="20" s="1"/>
  <c r="AF6" i="20"/>
  <c r="AO6" i="20" s="1"/>
  <c r="AE6" i="20"/>
  <c r="W7" i="20"/>
  <c r="AR11" i="19"/>
  <c r="AH20" i="39"/>
  <c r="AQ20" i="39" s="1"/>
  <c r="Y6" i="54"/>
  <c r="X6" i="54"/>
  <c r="AR19" i="39"/>
  <c r="U12" i="99"/>
  <c r="U9" i="41"/>
  <c r="AG19" i="34"/>
  <c r="AP19" i="34" s="1"/>
  <c r="W20" i="34"/>
  <c r="AF19" i="34"/>
  <c r="AO19" i="34" s="1"/>
  <c r="AE19" i="34"/>
  <c r="AH12" i="33"/>
  <c r="AQ12" i="33" s="1"/>
  <c r="U18" i="102"/>
  <c r="Y10" i="15"/>
  <c r="X10" i="15"/>
  <c r="U7" i="11"/>
  <c r="U19" i="82"/>
  <c r="U14" i="18"/>
  <c r="AR20" i="68"/>
  <c r="U20" i="85"/>
  <c r="Z13" i="97" l="1"/>
  <c r="AF10" i="32"/>
  <c r="AO10" i="32" s="1"/>
  <c r="Z6" i="88"/>
  <c r="Z10" i="15"/>
  <c r="AE10" i="15" s="1"/>
  <c r="Z15" i="2"/>
  <c r="AG15" i="2" s="1"/>
  <c r="AP15" i="2" s="1"/>
  <c r="Z11" i="46"/>
  <c r="W12" i="46" s="1"/>
  <c r="Z10" i="86"/>
  <c r="AF10" i="86" s="1"/>
  <c r="AO10" i="86" s="1"/>
  <c r="AE10" i="86"/>
  <c r="W11" i="86"/>
  <c r="AG10" i="86"/>
  <c r="AP10" i="86" s="1"/>
  <c r="AF15" i="2"/>
  <c r="AO15" i="2" s="1"/>
  <c r="AF10" i="15"/>
  <c r="AO10" i="15" s="1"/>
  <c r="AG10" i="15"/>
  <c r="AP10" i="15" s="1"/>
  <c r="W11" i="15"/>
  <c r="AF13" i="97"/>
  <c r="AO13" i="97" s="1"/>
  <c r="AE13" i="97"/>
  <c r="W14" i="97"/>
  <c r="AG13" i="97"/>
  <c r="AP13" i="97" s="1"/>
  <c r="AG6" i="96"/>
  <c r="AP6" i="96" s="1"/>
  <c r="AE6" i="96"/>
  <c r="AF6" i="96"/>
  <c r="AO6" i="96" s="1"/>
  <c r="W7" i="96"/>
  <c r="AG11" i="105"/>
  <c r="AP11" i="105" s="1"/>
  <c r="W12" i="105"/>
  <c r="AE11" i="105"/>
  <c r="AF11" i="105"/>
  <c r="AO11" i="105" s="1"/>
  <c r="U19" i="85"/>
  <c r="U13" i="18"/>
  <c r="AN19" i="34"/>
  <c r="AI19" i="34"/>
  <c r="Y7" i="20"/>
  <c r="X7" i="20"/>
  <c r="AH6" i="45"/>
  <c r="AQ6" i="45" s="1"/>
  <c r="AH11" i="105"/>
  <c r="AQ11" i="105" s="1"/>
  <c r="AR5" i="88"/>
  <c r="AR5" i="96"/>
  <c r="U10" i="49"/>
  <c r="U9" i="49" s="1"/>
  <c r="Y21" i="21"/>
  <c r="X21" i="21"/>
  <c r="AN10" i="52"/>
  <c r="AI10" i="52"/>
  <c r="AN13" i="79"/>
  <c r="AI13" i="79"/>
  <c r="U17" i="35"/>
  <c r="AH6" i="96"/>
  <c r="AQ6" i="96" s="1"/>
  <c r="AH15" i="2"/>
  <c r="AQ15" i="2" s="1"/>
  <c r="AR10" i="105"/>
  <c r="X11" i="93"/>
  <c r="Y11" i="93"/>
  <c r="AH10" i="86"/>
  <c r="AQ10" i="86" s="1"/>
  <c r="AG21" i="29"/>
  <c r="AP21" i="29" s="1"/>
  <c r="AF21" i="29"/>
  <c r="AO21" i="29" s="1"/>
  <c r="AE21" i="29"/>
  <c r="W22" i="29"/>
  <c r="AN6" i="84"/>
  <c r="AI6" i="84"/>
  <c r="AR10" i="53"/>
  <c r="AH14" i="75"/>
  <c r="AQ14" i="75" s="1"/>
  <c r="AR6" i="13"/>
  <c r="AR12" i="63"/>
  <c r="AG12" i="19"/>
  <c r="AP12" i="19" s="1"/>
  <c r="W13" i="19"/>
  <c r="AF12" i="19"/>
  <c r="AO12" i="19" s="1"/>
  <c r="AE12" i="19"/>
  <c r="AF7" i="13"/>
  <c r="AO7" i="13" s="1"/>
  <c r="W8" i="13"/>
  <c r="AG7" i="13"/>
  <c r="AP7" i="13" s="1"/>
  <c r="AE7" i="13"/>
  <c r="Y13" i="33"/>
  <c r="X13" i="33"/>
  <c r="Y7" i="51"/>
  <c r="X7" i="51"/>
  <c r="Y21" i="64"/>
  <c r="X21" i="64"/>
  <c r="AN20" i="21"/>
  <c r="AI20" i="21"/>
  <c r="AN13" i="67"/>
  <c r="AI13" i="67"/>
  <c r="AH6" i="58"/>
  <c r="AQ6" i="58" s="1"/>
  <c r="Y8" i="104"/>
  <c r="X8" i="104"/>
  <c r="Z8" i="104" s="1"/>
  <c r="Z14" i="75"/>
  <c r="AH21" i="12"/>
  <c r="AQ21" i="12" s="1"/>
  <c r="U18" i="94"/>
  <c r="U19" i="50"/>
  <c r="X10" i="101"/>
  <c r="Y10" i="101"/>
  <c r="Z10" i="101"/>
  <c r="U10" i="55"/>
  <c r="AI20" i="39"/>
  <c r="AN20" i="39"/>
  <c r="U8" i="16"/>
  <c r="AR9" i="15"/>
  <c r="AH13" i="89"/>
  <c r="AQ13" i="89" s="1"/>
  <c r="Y7" i="92"/>
  <c r="X7" i="92"/>
  <c r="AR9" i="86"/>
  <c r="AI20" i="25"/>
  <c r="AN20" i="25"/>
  <c r="Z6" i="58"/>
  <c r="U11" i="103"/>
  <c r="AF21" i="68"/>
  <c r="AO21" i="68" s="1"/>
  <c r="AE21" i="68"/>
  <c r="AG21" i="68"/>
  <c r="AP21" i="68" s="1"/>
  <c r="W22" i="68"/>
  <c r="Z21" i="12"/>
  <c r="U17" i="42"/>
  <c r="AN12" i="33"/>
  <c r="AI12" i="33"/>
  <c r="AI10" i="32"/>
  <c r="AN10" i="32"/>
  <c r="AN21" i="60"/>
  <c r="AI21" i="60"/>
  <c r="U19" i="90"/>
  <c r="AN6" i="9"/>
  <c r="AI6" i="9"/>
  <c r="AN20" i="76"/>
  <c r="AI20" i="76"/>
  <c r="AN20" i="72"/>
  <c r="AI20" i="72"/>
  <c r="AH13" i="63"/>
  <c r="AQ13" i="63" s="1"/>
  <c r="Z13" i="89"/>
  <c r="U8" i="43"/>
  <c r="U18" i="10"/>
  <c r="Y21" i="25"/>
  <c r="X21" i="25"/>
  <c r="Y8" i="44"/>
  <c r="X8" i="44"/>
  <c r="AH11" i="53"/>
  <c r="AQ11" i="53" s="1"/>
  <c r="AR12" i="89"/>
  <c r="U15" i="98"/>
  <c r="AI7" i="104"/>
  <c r="AN7" i="104"/>
  <c r="AI10" i="47"/>
  <c r="AN10" i="47"/>
  <c r="AG13" i="59"/>
  <c r="AP13" i="59" s="1"/>
  <c r="W14" i="59"/>
  <c r="AE13" i="59"/>
  <c r="AF13" i="59"/>
  <c r="AO13" i="59" s="1"/>
  <c r="AH6" i="88"/>
  <c r="AQ6" i="88" s="1"/>
  <c r="U10" i="83"/>
  <c r="AR12" i="97"/>
  <c r="U11" i="87"/>
  <c r="U11" i="99"/>
  <c r="AI6" i="20"/>
  <c r="AN6" i="20"/>
  <c r="Y20" i="34"/>
  <c r="X20" i="34"/>
  <c r="AR13" i="75"/>
  <c r="U6" i="11"/>
  <c r="AH6" i="54"/>
  <c r="AQ6" i="54" s="1"/>
  <c r="AR20" i="29"/>
  <c r="AF13" i="38"/>
  <c r="AO13" i="38" s="1"/>
  <c r="AG13" i="38"/>
  <c r="AP13" i="38" s="1"/>
  <c r="W14" i="38"/>
  <c r="AE13" i="38"/>
  <c r="Y13" i="71"/>
  <c r="X13" i="71"/>
  <c r="W14" i="28"/>
  <c r="AF13" i="28"/>
  <c r="AO13" i="28" s="1"/>
  <c r="AE13" i="28"/>
  <c r="AG13" i="28"/>
  <c r="AP13" i="28" s="1"/>
  <c r="Y21" i="72"/>
  <c r="X21" i="72"/>
  <c r="Z13" i="63"/>
  <c r="AN6" i="92"/>
  <c r="AI6" i="92"/>
  <c r="Y14" i="67"/>
  <c r="X14" i="67"/>
  <c r="W7" i="100"/>
  <c r="AG6" i="100"/>
  <c r="AP6" i="100" s="1"/>
  <c r="AE6" i="100"/>
  <c r="AF6" i="100"/>
  <c r="AO6" i="100" s="1"/>
  <c r="AN7" i="44"/>
  <c r="AI7" i="44"/>
  <c r="Z11" i="53"/>
  <c r="AN10" i="93"/>
  <c r="AI10" i="93"/>
  <c r="Y11" i="47"/>
  <c r="X11" i="47"/>
  <c r="Z11" i="47" s="1"/>
  <c r="W7" i="88"/>
  <c r="AG6" i="88"/>
  <c r="AP6" i="88" s="1"/>
  <c r="AF6" i="88"/>
  <c r="AO6" i="88" s="1"/>
  <c r="AE6" i="88"/>
  <c r="Y21" i="39"/>
  <c r="X21" i="39"/>
  <c r="AI6" i="51"/>
  <c r="AN6" i="51"/>
  <c r="Y22" i="60"/>
  <c r="X22" i="60"/>
  <c r="AF6" i="45"/>
  <c r="AO6" i="45" s="1"/>
  <c r="AG6" i="45"/>
  <c r="AP6" i="45" s="1"/>
  <c r="W7" i="45"/>
  <c r="AE6" i="45"/>
  <c r="U18" i="82"/>
  <c r="U17" i="102"/>
  <c r="AR14" i="2"/>
  <c r="AH10" i="15"/>
  <c r="AQ10" i="15" s="1"/>
  <c r="U8" i="41"/>
  <c r="Z6" i="54"/>
  <c r="AH13" i="97"/>
  <c r="AQ13" i="97" s="1"/>
  <c r="AF20" i="80"/>
  <c r="AO20" i="80" s="1"/>
  <c r="AG20" i="80"/>
  <c r="AP20" i="80" s="1"/>
  <c r="AE20" i="80"/>
  <c r="W21" i="80"/>
  <c r="AR5" i="54"/>
  <c r="AN12" i="71"/>
  <c r="AI12" i="71"/>
  <c r="Y7" i="9"/>
  <c r="X7" i="9"/>
  <c r="Z7" i="9" s="1"/>
  <c r="AN20" i="64"/>
  <c r="AI20" i="64"/>
  <c r="Y21" i="76"/>
  <c r="X21" i="76"/>
  <c r="AH11" i="46"/>
  <c r="AQ11" i="46" s="1"/>
  <c r="X11" i="52"/>
  <c r="Y11" i="52"/>
  <c r="Y14" i="79"/>
  <c r="X14" i="79"/>
  <c r="AR5" i="58"/>
  <c r="AF13" i="24"/>
  <c r="AO13" i="24" s="1"/>
  <c r="AG13" i="24"/>
  <c r="AP13" i="24" s="1"/>
  <c r="W14" i="24"/>
  <c r="AE13" i="24"/>
  <c r="AR20" i="12"/>
  <c r="U8" i="91"/>
  <c r="AH21" i="29"/>
  <c r="AQ21" i="29" s="1"/>
  <c r="Y7" i="84"/>
  <c r="Z7" i="84"/>
  <c r="X7" i="84"/>
  <c r="AH5" i="95"/>
  <c r="AQ5" i="95" s="1"/>
  <c r="Z5" i="95"/>
  <c r="AR5" i="45"/>
  <c r="AN9" i="101"/>
  <c r="AI9" i="101"/>
  <c r="AH7" i="13"/>
  <c r="AQ7" i="13" s="1"/>
  <c r="U17" i="48"/>
  <c r="AR10" i="46"/>
  <c r="Y11" i="32"/>
  <c r="X11" i="32"/>
  <c r="Z11" i="32" s="1"/>
  <c r="AF11" i="46" l="1"/>
  <c r="AO11" i="46" s="1"/>
  <c r="AE15" i="2"/>
  <c r="AE11" i="46"/>
  <c r="Z13" i="71"/>
  <c r="Z8" i="44"/>
  <c r="Z7" i="20"/>
  <c r="W16" i="2"/>
  <c r="Z21" i="21"/>
  <c r="W22" i="21" s="1"/>
  <c r="AG11" i="46"/>
  <c r="AP11" i="46" s="1"/>
  <c r="Z20" i="34"/>
  <c r="W21" i="34" s="1"/>
  <c r="Z7" i="92"/>
  <c r="W8" i="92" s="1"/>
  <c r="Z7" i="51"/>
  <c r="AF7" i="51" s="1"/>
  <c r="AO7" i="51" s="1"/>
  <c r="AF21" i="21"/>
  <c r="AO21" i="21" s="1"/>
  <c r="AE21" i="21"/>
  <c r="AG21" i="21"/>
  <c r="AP21" i="21" s="1"/>
  <c r="AE7" i="92"/>
  <c r="AG7" i="92"/>
  <c r="AP7" i="92" s="1"/>
  <c r="AF20" i="34"/>
  <c r="AO20" i="34" s="1"/>
  <c r="AG20" i="34"/>
  <c r="AP20" i="34" s="1"/>
  <c r="AF11" i="32"/>
  <c r="AO11" i="32" s="1"/>
  <c r="W12" i="32"/>
  <c r="AG11" i="32"/>
  <c r="AP11" i="32" s="1"/>
  <c r="AE11" i="32"/>
  <c r="AF13" i="71"/>
  <c r="AO13" i="71" s="1"/>
  <c r="AG13" i="71"/>
  <c r="AP13" i="71" s="1"/>
  <c r="AE13" i="71"/>
  <c r="W14" i="71"/>
  <c r="AG7" i="84"/>
  <c r="AP7" i="84" s="1"/>
  <c r="W8" i="84"/>
  <c r="AF7" i="84"/>
  <c r="AO7" i="84" s="1"/>
  <c r="AE7" i="84"/>
  <c r="AH11" i="52"/>
  <c r="AQ11" i="52" s="1"/>
  <c r="AH21" i="76"/>
  <c r="AQ21" i="76" s="1"/>
  <c r="AG7" i="9"/>
  <c r="AP7" i="9" s="1"/>
  <c r="AF7" i="9"/>
  <c r="AO7" i="9" s="1"/>
  <c r="W8" i="9"/>
  <c r="AE7" i="9"/>
  <c r="Y21" i="80"/>
  <c r="X21" i="80"/>
  <c r="W12" i="47"/>
  <c r="AF11" i="47"/>
  <c r="AO11" i="47" s="1"/>
  <c r="AE11" i="47"/>
  <c r="AG11" i="47"/>
  <c r="AP11" i="47" s="1"/>
  <c r="AH21" i="72"/>
  <c r="AQ21" i="72" s="1"/>
  <c r="U10" i="99"/>
  <c r="AR12" i="33"/>
  <c r="AF8" i="104"/>
  <c r="AO8" i="104" s="1"/>
  <c r="AG8" i="104"/>
  <c r="AP8" i="104" s="1"/>
  <c r="AE8" i="104"/>
  <c r="W9" i="104"/>
  <c r="AN10" i="15"/>
  <c r="AI10" i="15"/>
  <c r="AR7" i="104"/>
  <c r="U18" i="90"/>
  <c r="AI21" i="68"/>
  <c r="AN21" i="68"/>
  <c r="AR20" i="25"/>
  <c r="AE10" i="101"/>
  <c r="AG10" i="101"/>
  <c r="AP10" i="101" s="1"/>
  <c r="W11" i="101"/>
  <c r="AF10" i="101"/>
  <c r="AO10" i="101" s="1"/>
  <c r="U17" i="94"/>
  <c r="AR20" i="21"/>
  <c r="AN7" i="13"/>
  <c r="AI7" i="13"/>
  <c r="Y13" i="19"/>
  <c r="X13" i="19"/>
  <c r="Z13" i="19" s="1"/>
  <c r="Y22" i="29"/>
  <c r="X22" i="29"/>
  <c r="U18" i="85"/>
  <c r="Y11" i="15"/>
  <c r="X11" i="15"/>
  <c r="AR6" i="51"/>
  <c r="U10" i="87"/>
  <c r="AH21" i="25"/>
  <c r="AQ21" i="25" s="1"/>
  <c r="U7" i="43"/>
  <c r="AR20" i="76"/>
  <c r="AR21" i="60"/>
  <c r="U7" i="16"/>
  <c r="AI21" i="29"/>
  <c r="AN21" i="29"/>
  <c r="AR10" i="52"/>
  <c r="U8" i="49"/>
  <c r="AR19" i="34"/>
  <c r="Y7" i="96"/>
  <c r="X7" i="96"/>
  <c r="Y14" i="97"/>
  <c r="X14" i="97"/>
  <c r="AH14" i="67"/>
  <c r="AQ14" i="67" s="1"/>
  <c r="U9" i="83"/>
  <c r="W9" i="44"/>
  <c r="AF8" i="44"/>
  <c r="AO8" i="44" s="1"/>
  <c r="AE8" i="44"/>
  <c r="AG8" i="44"/>
  <c r="AP8" i="44" s="1"/>
  <c r="AR20" i="72"/>
  <c r="U9" i="55"/>
  <c r="AE7" i="20"/>
  <c r="AF7" i="20"/>
  <c r="AO7" i="20" s="1"/>
  <c r="W8" i="20"/>
  <c r="AG7" i="20"/>
  <c r="AP7" i="20" s="1"/>
  <c r="U16" i="48"/>
  <c r="Y7" i="45"/>
  <c r="X7" i="45"/>
  <c r="AN6" i="88"/>
  <c r="AI6" i="88"/>
  <c r="Z14" i="67"/>
  <c r="Z21" i="72"/>
  <c r="AH13" i="71"/>
  <c r="AQ13" i="71" s="1"/>
  <c r="AN13" i="59"/>
  <c r="AI13" i="59"/>
  <c r="AR9" i="101"/>
  <c r="Z14" i="79"/>
  <c r="AH14" i="79"/>
  <c r="AQ14" i="79" s="1"/>
  <c r="W6" i="95"/>
  <c r="AG5" i="95"/>
  <c r="AP5" i="95" s="1"/>
  <c r="AF5" i="95"/>
  <c r="AO5" i="95" s="1"/>
  <c r="AE5" i="95"/>
  <c r="Y14" i="24"/>
  <c r="X14" i="24"/>
  <c r="Z14" i="24" s="1"/>
  <c r="AR20" i="64"/>
  <c r="AF6" i="54"/>
  <c r="AO6" i="54" s="1"/>
  <c r="W7" i="54"/>
  <c r="AG6" i="54"/>
  <c r="AP6" i="54" s="1"/>
  <c r="AE6" i="54"/>
  <c r="AH21" i="39"/>
  <c r="AQ21" i="39" s="1"/>
  <c r="AN6" i="100"/>
  <c r="AI6" i="100"/>
  <c r="AR6" i="92"/>
  <c r="U5" i="11"/>
  <c r="X5" i="11" s="1"/>
  <c r="U14" i="98"/>
  <c r="Z21" i="25"/>
  <c r="AF13" i="89"/>
  <c r="AO13" i="89" s="1"/>
  <c r="AE13" i="89"/>
  <c r="W14" i="89"/>
  <c r="AG13" i="89"/>
  <c r="AP13" i="89" s="1"/>
  <c r="U16" i="42"/>
  <c r="AH10" i="101"/>
  <c r="AQ10" i="101" s="1"/>
  <c r="AH21" i="64"/>
  <c r="AQ21" i="64" s="1"/>
  <c r="AH13" i="33"/>
  <c r="AQ13" i="33" s="1"/>
  <c r="Y8" i="13"/>
  <c r="X8" i="13"/>
  <c r="AN13" i="97"/>
  <c r="AI13" i="97"/>
  <c r="Y12" i="46"/>
  <c r="X12" i="46"/>
  <c r="Y14" i="59"/>
  <c r="X14" i="59"/>
  <c r="Z11" i="52"/>
  <c r="U17" i="82"/>
  <c r="AH22" i="60"/>
  <c r="AQ22" i="60" s="1"/>
  <c r="Z21" i="39"/>
  <c r="Y7" i="88"/>
  <c r="X7" i="88"/>
  <c r="W12" i="53"/>
  <c r="AE11" i="53"/>
  <c r="AF11" i="53"/>
  <c r="AO11" i="53" s="1"/>
  <c r="AG11" i="53"/>
  <c r="AP11" i="53" s="1"/>
  <c r="AI13" i="28"/>
  <c r="AN13" i="28"/>
  <c r="AI13" i="38"/>
  <c r="AN13" i="38"/>
  <c r="AR6" i="20"/>
  <c r="AR6" i="9"/>
  <c r="AF21" i="12"/>
  <c r="AO21" i="12" s="1"/>
  <c r="AE21" i="12"/>
  <c r="AG21" i="12"/>
  <c r="AP21" i="12" s="1"/>
  <c r="W22" i="12"/>
  <c r="U10" i="103"/>
  <c r="AH7" i="92"/>
  <c r="AQ7" i="92" s="1"/>
  <c r="AR20" i="39"/>
  <c r="AG14" i="75"/>
  <c r="AP14" i="75" s="1"/>
  <c r="AE14" i="75"/>
  <c r="AF14" i="75"/>
  <c r="AO14" i="75" s="1"/>
  <c r="W15" i="75"/>
  <c r="Z21" i="64"/>
  <c r="Z13" i="33"/>
  <c r="AH21" i="21"/>
  <c r="AQ21" i="21" s="1"/>
  <c r="AN11" i="105"/>
  <c r="AI11" i="105"/>
  <c r="AN6" i="96"/>
  <c r="AI6" i="96"/>
  <c r="Y11" i="86"/>
  <c r="X11" i="86"/>
  <c r="AI6" i="45"/>
  <c r="AN6" i="45"/>
  <c r="Y14" i="28"/>
  <c r="X14" i="28"/>
  <c r="AH20" i="34"/>
  <c r="AQ20" i="34" s="1"/>
  <c r="U17" i="10"/>
  <c r="U16" i="10" s="1"/>
  <c r="AH7" i="51"/>
  <c r="AQ7" i="51" s="1"/>
  <c r="AH11" i="93"/>
  <c r="AQ11" i="93" s="1"/>
  <c r="AR13" i="79"/>
  <c r="Y16" i="2"/>
  <c r="X16" i="2"/>
  <c r="Z16" i="2" s="1"/>
  <c r="AH11" i="32"/>
  <c r="AQ11" i="32" s="1"/>
  <c r="Z21" i="76"/>
  <c r="AN20" i="80"/>
  <c r="AI20" i="80"/>
  <c r="AI13" i="24"/>
  <c r="AN13" i="24"/>
  <c r="AR12" i="71"/>
  <c r="U16" i="102"/>
  <c r="AR10" i="93"/>
  <c r="AH7" i="84"/>
  <c r="AQ7" i="84" s="1"/>
  <c r="U7" i="91"/>
  <c r="AH7" i="9"/>
  <c r="AQ7" i="9" s="1"/>
  <c r="U7" i="41"/>
  <c r="Z22" i="60"/>
  <c r="AH11" i="47"/>
  <c r="AQ11" i="47" s="1"/>
  <c r="AR7" i="44"/>
  <c r="Y7" i="100"/>
  <c r="X7" i="100"/>
  <c r="W14" i="63"/>
  <c r="AG13" i="63"/>
  <c r="AP13" i="63" s="1"/>
  <c r="AF13" i="63"/>
  <c r="AO13" i="63" s="1"/>
  <c r="AE13" i="63"/>
  <c r="Y14" i="38"/>
  <c r="X14" i="38"/>
  <c r="AR10" i="47"/>
  <c r="AH8" i="44"/>
  <c r="AQ8" i="44" s="1"/>
  <c r="AR10" i="32"/>
  <c r="Y22" i="68"/>
  <c r="X22" i="68"/>
  <c r="AG6" i="58"/>
  <c r="AP6" i="58" s="1"/>
  <c r="AF6" i="58"/>
  <c r="AO6" i="58" s="1"/>
  <c r="AE6" i="58"/>
  <c r="W7" i="58"/>
  <c r="U18" i="50"/>
  <c r="AH8" i="104"/>
  <c r="AQ8" i="104" s="1"/>
  <c r="AR13" i="67"/>
  <c r="AI12" i="19"/>
  <c r="AN12" i="19"/>
  <c r="AR6" i="84"/>
  <c r="Z11" i="93"/>
  <c r="U16" i="35"/>
  <c r="AH7" i="20"/>
  <c r="AQ7" i="20" s="1"/>
  <c r="U12" i="18"/>
  <c r="X12" i="105"/>
  <c r="Y12" i="105"/>
  <c r="AN15" i="2"/>
  <c r="AI15" i="2"/>
  <c r="AI10" i="86"/>
  <c r="AN10" i="86"/>
  <c r="AN11" i="46"/>
  <c r="AI11" i="46"/>
  <c r="AE20" i="34" l="1"/>
  <c r="Z14" i="97"/>
  <c r="AF7" i="92"/>
  <c r="AO7" i="92" s="1"/>
  <c r="AE7" i="51"/>
  <c r="W8" i="51"/>
  <c r="AG7" i="51"/>
  <c r="AP7" i="51" s="1"/>
  <c r="Z12" i="105"/>
  <c r="AE12" i="105" s="1"/>
  <c r="Z7" i="100"/>
  <c r="AG7" i="100" s="1"/>
  <c r="AP7" i="100" s="1"/>
  <c r="AF12" i="105"/>
  <c r="AO12" i="105" s="1"/>
  <c r="AE7" i="100"/>
  <c r="W8" i="100"/>
  <c r="AR20" i="80"/>
  <c r="AH11" i="86"/>
  <c r="AQ11" i="86" s="1"/>
  <c r="U9" i="103"/>
  <c r="AR13" i="28"/>
  <c r="AH7" i="88"/>
  <c r="AQ7" i="88" s="1"/>
  <c r="Z12" i="46"/>
  <c r="AH12" i="46"/>
  <c r="AQ12" i="46" s="1"/>
  <c r="AR6" i="100"/>
  <c r="AE14" i="24"/>
  <c r="AG14" i="24"/>
  <c r="AP14" i="24" s="1"/>
  <c r="AF14" i="24"/>
  <c r="AO14" i="24" s="1"/>
  <c r="W15" i="24"/>
  <c r="Y6" i="95"/>
  <c r="X6" i="95"/>
  <c r="AR13" i="59"/>
  <c r="AR6" i="88"/>
  <c r="U15" i="48"/>
  <c r="U8" i="55"/>
  <c r="Y9" i="44"/>
  <c r="X9" i="44"/>
  <c r="AE14" i="97"/>
  <c r="AG14" i="97"/>
  <c r="AP14" i="97" s="1"/>
  <c r="W15" i="97"/>
  <c r="AF14" i="97"/>
  <c r="AO14" i="97" s="1"/>
  <c r="AR21" i="29"/>
  <c r="U9" i="87"/>
  <c r="AG13" i="19"/>
  <c r="AP13" i="19" s="1"/>
  <c r="AE13" i="19"/>
  <c r="W14" i="19"/>
  <c r="AF13" i="19"/>
  <c r="AO13" i="19" s="1"/>
  <c r="AI10" i="101"/>
  <c r="AN10" i="101"/>
  <c r="U17" i="90"/>
  <c r="Y9" i="104"/>
  <c r="X9" i="104"/>
  <c r="Z9" i="104" s="1"/>
  <c r="AN11" i="47"/>
  <c r="AI11" i="47"/>
  <c r="AN7" i="9"/>
  <c r="AI7" i="9"/>
  <c r="AH22" i="68"/>
  <c r="AQ22" i="68" s="1"/>
  <c r="U15" i="102"/>
  <c r="AH16" i="2"/>
  <c r="AQ16" i="2" s="1"/>
  <c r="Z11" i="86"/>
  <c r="AN14" i="75"/>
  <c r="AI14" i="75"/>
  <c r="Y22" i="12"/>
  <c r="X22" i="12"/>
  <c r="Z22" i="12" s="1"/>
  <c r="Z7" i="88"/>
  <c r="U16" i="82"/>
  <c r="U13" i="98"/>
  <c r="Y7" i="54"/>
  <c r="X7" i="54"/>
  <c r="Z7" i="54" s="1"/>
  <c r="U17" i="85"/>
  <c r="U16" i="94"/>
  <c r="AN8" i="104"/>
  <c r="AI8" i="104"/>
  <c r="U9" i="99"/>
  <c r="Y8" i="9"/>
  <c r="X8" i="9"/>
  <c r="Y8" i="84"/>
  <c r="X8" i="84"/>
  <c r="Y8" i="51"/>
  <c r="X8" i="51"/>
  <c r="AN20" i="34"/>
  <c r="AI20" i="34"/>
  <c r="AN7" i="92"/>
  <c r="AI7" i="92"/>
  <c r="AE22" i="60"/>
  <c r="W23" i="60"/>
  <c r="AG22" i="60"/>
  <c r="AP22" i="60" s="1"/>
  <c r="AF22" i="60"/>
  <c r="AO22" i="60" s="1"/>
  <c r="W22" i="76"/>
  <c r="AE21" i="76"/>
  <c r="AG21" i="76"/>
  <c r="AP21" i="76" s="1"/>
  <c r="AF21" i="76"/>
  <c r="AO21" i="76" s="1"/>
  <c r="AE16" i="2"/>
  <c r="W17" i="2"/>
  <c r="AF16" i="2"/>
  <c r="AO16" i="2" s="1"/>
  <c r="AG16" i="2"/>
  <c r="AP16" i="2" s="1"/>
  <c r="AH14" i="28"/>
  <c r="AQ14" i="28" s="1"/>
  <c r="W12" i="52"/>
  <c r="AF11" i="52"/>
  <c r="AO11" i="52" s="1"/>
  <c r="AE11" i="52"/>
  <c r="AG11" i="52"/>
  <c r="AP11" i="52" s="1"/>
  <c r="AR13" i="97"/>
  <c r="Y14" i="89"/>
  <c r="X14" i="89"/>
  <c r="AH7" i="45"/>
  <c r="AQ7" i="45" s="1"/>
  <c r="Y8" i="20"/>
  <c r="X8" i="20"/>
  <c r="Z8" i="20" s="1"/>
  <c r="U8" i="83"/>
  <c r="AH7" i="96"/>
  <c r="AQ7" i="96" s="1"/>
  <c r="U7" i="49"/>
  <c r="U6" i="16"/>
  <c r="U6" i="43"/>
  <c r="AH22" i="29"/>
  <c r="AQ22" i="29" s="1"/>
  <c r="AR7" i="13"/>
  <c r="Y12" i="47"/>
  <c r="X12" i="47"/>
  <c r="AN11" i="32"/>
  <c r="AI11" i="32"/>
  <c r="Y21" i="34"/>
  <c r="X21" i="34"/>
  <c r="AR10" i="86"/>
  <c r="AR15" i="2"/>
  <c r="AH14" i="38"/>
  <c r="AQ14" i="38" s="1"/>
  <c r="Y14" i="63"/>
  <c r="X14" i="63"/>
  <c r="U6" i="91"/>
  <c r="Z14" i="28"/>
  <c r="AR6" i="96"/>
  <c r="W14" i="33"/>
  <c r="AF13" i="33"/>
  <c r="AO13" i="33" s="1"/>
  <c r="AG13" i="33"/>
  <c r="AP13" i="33" s="1"/>
  <c r="AE13" i="33"/>
  <c r="AI21" i="12"/>
  <c r="AN21" i="12"/>
  <c r="W22" i="39"/>
  <c r="AG21" i="39"/>
  <c r="AP21" i="39" s="1"/>
  <c r="AF21" i="39"/>
  <c r="AO21" i="39" s="1"/>
  <c r="AE21" i="39"/>
  <c r="AH14" i="59"/>
  <c r="AQ14" i="59" s="1"/>
  <c r="AN13" i="89"/>
  <c r="AI13" i="89"/>
  <c r="AH5" i="11"/>
  <c r="AQ5" i="11" s="1"/>
  <c r="Z5" i="11"/>
  <c r="AN5" i="95"/>
  <c r="AI5" i="95"/>
  <c r="AE14" i="79"/>
  <c r="W15" i="79"/>
  <c r="AG14" i="79"/>
  <c r="AP14" i="79" s="1"/>
  <c r="AF14" i="79"/>
  <c r="AO14" i="79" s="1"/>
  <c r="Z7" i="45"/>
  <c r="Z7" i="96"/>
  <c r="AH11" i="15"/>
  <c r="AQ11" i="15" s="1"/>
  <c r="Z22" i="29"/>
  <c r="AR10" i="15"/>
  <c r="AH21" i="80"/>
  <c r="AQ21" i="80" s="1"/>
  <c r="Y14" i="71"/>
  <c r="X14" i="71"/>
  <c r="AI21" i="21"/>
  <c r="AN21" i="21"/>
  <c r="U11" i="18"/>
  <c r="U17" i="50"/>
  <c r="AR12" i="19"/>
  <c r="Y7" i="58"/>
  <c r="X7" i="58"/>
  <c r="AR11" i="46"/>
  <c r="U15" i="35"/>
  <c r="AN6" i="58"/>
  <c r="AI6" i="58"/>
  <c r="Z14" i="38"/>
  <c r="AH7" i="100"/>
  <c r="AQ7" i="100" s="1"/>
  <c r="U6" i="41"/>
  <c r="AE21" i="64"/>
  <c r="AG21" i="64"/>
  <c r="AP21" i="64" s="1"/>
  <c r="W22" i="64"/>
  <c r="AF21" i="64"/>
  <c r="AO21" i="64" s="1"/>
  <c r="AR13" i="38"/>
  <c r="AI11" i="53"/>
  <c r="AN11" i="53"/>
  <c r="Z14" i="59"/>
  <c r="AH8" i="13"/>
  <c r="AQ8" i="13" s="1"/>
  <c r="AF21" i="72"/>
  <c r="AO21" i="72" s="1"/>
  <c r="AE21" i="72"/>
  <c r="W22" i="72"/>
  <c r="AG21" i="72"/>
  <c r="AP21" i="72" s="1"/>
  <c r="AI7" i="20"/>
  <c r="AN7" i="20"/>
  <c r="AN8" i="44"/>
  <c r="AI8" i="44"/>
  <c r="Z11" i="15"/>
  <c r="Y11" i="101"/>
  <c r="X11" i="101"/>
  <c r="AR21" i="68"/>
  <c r="Z21" i="80"/>
  <c r="AN13" i="71"/>
  <c r="AI13" i="71"/>
  <c r="Y12" i="32"/>
  <c r="X12" i="32"/>
  <c r="AI7" i="51"/>
  <c r="AN7" i="51"/>
  <c r="Y8" i="92"/>
  <c r="X8" i="92"/>
  <c r="AH12" i="105"/>
  <c r="AQ12" i="105" s="1"/>
  <c r="AI13" i="63"/>
  <c r="AN13" i="63"/>
  <c r="Z22" i="68"/>
  <c r="W12" i="93"/>
  <c r="AG11" i="93"/>
  <c r="AP11" i="93" s="1"/>
  <c r="AF11" i="93"/>
  <c r="AO11" i="93" s="1"/>
  <c r="AE11" i="93"/>
  <c r="AR13" i="24"/>
  <c r="U15" i="10"/>
  <c r="AR6" i="45"/>
  <c r="AR11" i="105"/>
  <c r="Y15" i="75"/>
  <c r="X15" i="75"/>
  <c r="Y12" i="53"/>
  <c r="X12" i="53"/>
  <c r="Z8" i="13"/>
  <c r="U15" i="42"/>
  <c r="W22" i="25"/>
  <c r="AE21" i="25"/>
  <c r="AF21" i="25"/>
  <c r="AO21" i="25" s="1"/>
  <c r="AG21" i="25"/>
  <c r="AP21" i="25" s="1"/>
  <c r="AN6" i="54"/>
  <c r="AI6" i="54"/>
  <c r="AH14" i="24"/>
  <c r="AQ14" i="24" s="1"/>
  <c r="AG14" i="67"/>
  <c r="AP14" i="67" s="1"/>
  <c r="AE14" i="67"/>
  <c r="W15" i="67"/>
  <c r="AF14" i="67"/>
  <c r="AO14" i="67" s="1"/>
  <c r="AH14" i="97"/>
  <c r="AQ14" i="97" s="1"/>
  <c r="AH13" i="19"/>
  <c r="AQ13" i="19" s="1"/>
  <c r="AN7" i="84"/>
  <c r="AI7" i="84"/>
  <c r="Y22" i="21"/>
  <c r="X22" i="21"/>
  <c r="Z7" i="58" l="1"/>
  <c r="Z15" i="75"/>
  <c r="Z11" i="101"/>
  <c r="AF7" i="100"/>
  <c r="AO7" i="100" s="1"/>
  <c r="AG12" i="105"/>
  <c r="AP12" i="105" s="1"/>
  <c r="Z8" i="92"/>
  <c r="W9" i="92" s="1"/>
  <c r="W13" i="105"/>
  <c r="X13" i="105" s="1"/>
  <c r="Z22" i="21"/>
  <c r="AF11" i="101"/>
  <c r="AO11" i="101" s="1"/>
  <c r="AE11" i="101"/>
  <c r="AG11" i="101"/>
  <c r="AP11" i="101" s="1"/>
  <c r="W12" i="101"/>
  <c r="AG15" i="75"/>
  <c r="AP15" i="75" s="1"/>
  <c r="W16" i="75"/>
  <c r="AE15" i="75"/>
  <c r="AF15" i="75"/>
  <c r="AO15" i="75" s="1"/>
  <c r="AF8" i="92"/>
  <c r="AO8" i="92" s="1"/>
  <c r="AG8" i="92"/>
  <c r="AP8" i="92" s="1"/>
  <c r="AG7" i="58"/>
  <c r="AP7" i="58" s="1"/>
  <c r="AF7" i="58"/>
  <c r="AO7" i="58" s="1"/>
  <c r="AE7" i="58"/>
  <c r="W8" i="58"/>
  <c r="AG22" i="21"/>
  <c r="AP22" i="21" s="1"/>
  <c r="AE22" i="21"/>
  <c r="AF22" i="21"/>
  <c r="AO22" i="21" s="1"/>
  <c r="W23" i="21"/>
  <c r="AN14" i="67"/>
  <c r="AI14" i="67"/>
  <c r="AR14" i="67" s="1"/>
  <c r="AF8" i="13"/>
  <c r="AO8" i="13" s="1"/>
  <c r="AE8" i="13"/>
  <c r="W9" i="13"/>
  <c r="AG8" i="13"/>
  <c r="AP8" i="13" s="1"/>
  <c r="U14" i="10"/>
  <c r="AR13" i="71"/>
  <c r="AR7" i="20"/>
  <c r="AF14" i="59"/>
  <c r="AO14" i="59" s="1"/>
  <c r="AE14" i="59"/>
  <c r="W15" i="59"/>
  <c r="AG14" i="59"/>
  <c r="AP14" i="59" s="1"/>
  <c r="Y22" i="64"/>
  <c r="X22" i="64"/>
  <c r="Z22" i="64" s="1"/>
  <c r="AE7" i="45"/>
  <c r="AF7" i="45"/>
  <c r="AO7" i="45" s="1"/>
  <c r="AG7" i="45"/>
  <c r="AP7" i="45" s="1"/>
  <c r="W8" i="45"/>
  <c r="AR13" i="89"/>
  <c r="U5" i="91"/>
  <c r="X5" i="91" s="1"/>
  <c r="AH8" i="20"/>
  <c r="AQ8" i="20" s="1"/>
  <c r="Y12" i="52"/>
  <c r="X12" i="52"/>
  <c r="Z12" i="52" s="1"/>
  <c r="AI16" i="2"/>
  <c r="AN16" i="2"/>
  <c r="AR8" i="104"/>
  <c r="AH7" i="54"/>
  <c r="AQ7" i="54" s="1"/>
  <c r="U15" i="82"/>
  <c r="AH9" i="104"/>
  <c r="AQ9" i="104" s="1"/>
  <c r="AR10" i="101"/>
  <c r="U8" i="87"/>
  <c r="U7" i="55"/>
  <c r="AI7" i="100"/>
  <c r="AN7" i="100"/>
  <c r="U10" i="18"/>
  <c r="Y22" i="39"/>
  <c r="X22" i="39"/>
  <c r="Y14" i="33"/>
  <c r="X14" i="33"/>
  <c r="AH14" i="63"/>
  <c r="AQ14" i="63" s="1"/>
  <c r="AR11" i="32"/>
  <c r="U5" i="16"/>
  <c r="X5" i="16" s="1"/>
  <c r="AE8" i="20"/>
  <c r="AG8" i="20"/>
  <c r="AP8" i="20" s="1"/>
  <c r="W9" i="20"/>
  <c r="AF8" i="20"/>
  <c r="AO8" i="20" s="1"/>
  <c r="Y23" i="60"/>
  <c r="X23" i="60"/>
  <c r="AH8" i="51"/>
  <c r="AQ8" i="51" s="1"/>
  <c r="AH8" i="9"/>
  <c r="AQ8" i="9" s="1"/>
  <c r="AE7" i="54"/>
  <c r="AF7" i="54"/>
  <c r="AO7" i="54" s="1"/>
  <c r="AG7" i="54"/>
  <c r="AP7" i="54" s="1"/>
  <c r="W8" i="54"/>
  <c r="AG7" i="88"/>
  <c r="AP7" i="88" s="1"/>
  <c r="AF7" i="88"/>
  <c r="AO7" i="88" s="1"/>
  <c r="AE7" i="88"/>
  <c r="W8" i="88"/>
  <c r="W12" i="86"/>
  <c r="AG11" i="86"/>
  <c r="AP11" i="86" s="1"/>
  <c r="AF11" i="86"/>
  <c r="AO11" i="86" s="1"/>
  <c r="AE11" i="86"/>
  <c r="AF9" i="104"/>
  <c r="AO9" i="104" s="1"/>
  <c r="AE9" i="104"/>
  <c r="W10" i="104"/>
  <c r="AG9" i="104"/>
  <c r="AP9" i="104" s="1"/>
  <c r="AI14" i="97"/>
  <c r="AN14" i="97"/>
  <c r="AH6" i="95"/>
  <c r="AQ6" i="95" s="1"/>
  <c r="AN14" i="24"/>
  <c r="AI14" i="24"/>
  <c r="U8" i="103"/>
  <c r="Y12" i="93"/>
  <c r="X12" i="93"/>
  <c r="Z12" i="93" s="1"/>
  <c r="AN21" i="25"/>
  <c r="AI21" i="25"/>
  <c r="AF22" i="68"/>
  <c r="AO22" i="68" s="1"/>
  <c r="AG22" i="68"/>
  <c r="AP22" i="68" s="1"/>
  <c r="W23" i="68"/>
  <c r="AE22" i="68"/>
  <c r="AF21" i="80"/>
  <c r="AO21" i="80" s="1"/>
  <c r="AG21" i="80"/>
  <c r="AP21" i="80" s="1"/>
  <c r="AE21" i="80"/>
  <c r="W22" i="80"/>
  <c r="AG11" i="15"/>
  <c r="AP11" i="15" s="1"/>
  <c r="AF11" i="15"/>
  <c r="AO11" i="15" s="1"/>
  <c r="W12" i="15"/>
  <c r="AE11" i="15"/>
  <c r="Y22" i="72"/>
  <c r="X22" i="72"/>
  <c r="Z22" i="72" s="1"/>
  <c r="AR11" i="53"/>
  <c r="AN21" i="64"/>
  <c r="AI21" i="64"/>
  <c r="U14" i="35"/>
  <c r="Z14" i="63"/>
  <c r="AN22" i="60"/>
  <c r="AI22" i="60"/>
  <c r="Z8" i="51"/>
  <c r="Z8" i="9"/>
  <c r="AH22" i="12"/>
  <c r="AQ22" i="12" s="1"/>
  <c r="AR7" i="9"/>
  <c r="Y14" i="19"/>
  <c r="Z14" i="19" s="1"/>
  <c r="X14" i="19"/>
  <c r="AH9" i="44"/>
  <c r="AQ9" i="44" s="1"/>
  <c r="U14" i="48"/>
  <c r="Z6" i="95"/>
  <c r="AH12" i="53"/>
  <c r="AQ12" i="53" s="1"/>
  <c r="AR21" i="21"/>
  <c r="Y15" i="79"/>
  <c r="X15" i="79"/>
  <c r="AR21" i="12"/>
  <c r="AH12" i="47"/>
  <c r="AQ12" i="47" s="1"/>
  <c r="U6" i="49"/>
  <c r="AH14" i="89"/>
  <c r="AQ14" i="89" s="1"/>
  <c r="AN21" i="76"/>
  <c r="AI21" i="76"/>
  <c r="AR7" i="92"/>
  <c r="U15" i="94"/>
  <c r="AE22" i="12"/>
  <c r="AF22" i="12"/>
  <c r="AO22" i="12" s="1"/>
  <c r="AG22" i="12"/>
  <c r="AP22" i="12" s="1"/>
  <c r="W23" i="12"/>
  <c r="AI13" i="19"/>
  <c r="AN13" i="19"/>
  <c r="Z9" i="44"/>
  <c r="AG12" i="46"/>
  <c r="AP12" i="46" s="1"/>
  <c r="AE12" i="46"/>
  <c r="AF12" i="46"/>
  <c r="AO12" i="46" s="1"/>
  <c r="W13" i="46"/>
  <c r="Y13" i="105"/>
  <c r="Y22" i="25"/>
  <c r="X22" i="25"/>
  <c r="AH12" i="32"/>
  <c r="AQ12" i="32" s="1"/>
  <c r="AR8" i="44"/>
  <c r="AN21" i="72"/>
  <c r="AI21" i="72"/>
  <c r="AH22" i="21"/>
  <c r="AQ22" i="21" s="1"/>
  <c r="AR6" i="54"/>
  <c r="AH15" i="75"/>
  <c r="AQ15" i="75" s="1"/>
  <c r="AI11" i="93"/>
  <c r="AN11" i="93"/>
  <c r="AR13" i="63"/>
  <c r="AH8" i="92"/>
  <c r="AQ8" i="92" s="1"/>
  <c r="Z12" i="32"/>
  <c r="U5" i="41"/>
  <c r="X5" i="41" s="1"/>
  <c r="W15" i="38"/>
  <c r="AE14" i="38"/>
  <c r="AF14" i="38"/>
  <c r="AO14" i="38" s="1"/>
  <c r="AG14" i="38"/>
  <c r="AP14" i="38" s="1"/>
  <c r="AH14" i="71"/>
  <c r="AQ14" i="71" s="1"/>
  <c r="AN14" i="79"/>
  <c r="AI14" i="79"/>
  <c r="AG5" i="11"/>
  <c r="AP5" i="11" s="1"/>
  <c r="AF5" i="11"/>
  <c r="AO5" i="11" s="1"/>
  <c r="AE5" i="11"/>
  <c r="W6" i="11"/>
  <c r="AN21" i="39"/>
  <c r="AI21" i="39"/>
  <c r="AI13" i="33"/>
  <c r="AN13" i="33"/>
  <c r="AF14" i="28"/>
  <c r="AO14" i="28" s="1"/>
  <c r="W15" i="28"/>
  <c r="AE14" i="28"/>
  <c r="AG14" i="28"/>
  <c r="AP14" i="28" s="1"/>
  <c r="AH21" i="34"/>
  <c r="AQ21" i="34" s="1"/>
  <c r="Z12" i="47"/>
  <c r="Z14" i="89"/>
  <c r="AI11" i="52"/>
  <c r="AN11" i="52"/>
  <c r="Y22" i="76"/>
  <c r="X22" i="76"/>
  <c r="AH8" i="84"/>
  <c r="AQ8" i="84" s="1"/>
  <c r="U12" i="98"/>
  <c r="AR11" i="47"/>
  <c r="U16" i="90"/>
  <c r="X15" i="24"/>
  <c r="Y15" i="24"/>
  <c r="AN12" i="105"/>
  <c r="AI12" i="105"/>
  <c r="AR7" i="84"/>
  <c r="Z12" i="53"/>
  <c r="AR7" i="51"/>
  <c r="X15" i="67"/>
  <c r="Y15" i="67"/>
  <c r="U14" i="42"/>
  <c r="AH11" i="101"/>
  <c r="AQ11" i="101" s="1"/>
  <c r="AR6" i="58"/>
  <c r="AH7" i="58"/>
  <c r="AQ7" i="58" s="1"/>
  <c r="U16" i="50"/>
  <c r="Z14" i="71"/>
  <c r="AG22" i="29"/>
  <c r="AP22" i="29" s="1"/>
  <c r="W23" i="29"/>
  <c r="AE22" i="29"/>
  <c r="AF22" i="29"/>
  <c r="AO22" i="29" s="1"/>
  <c r="W8" i="96"/>
  <c r="AF7" i="96"/>
  <c r="AO7" i="96" s="1"/>
  <c r="AG7" i="96"/>
  <c r="AP7" i="96" s="1"/>
  <c r="AE7" i="96"/>
  <c r="AR5" i="95"/>
  <c r="Z21" i="34"/>
  <c r="U5" i="43"/>
  <c r="X5" i="43" s="1"/>
  <c r="U7" i="83"/>
  <c r="Y17" i="2"/>
  <c r="X17" i="2"/>
  <c r="AR20" i="34"/>
  <c r="Z8" i="84"/>
  <c r="U8" i="99"/>
  <c r="U16" i="85"/>
  <c r="AR14" i="75"/>
  <c r="U14" i="102"/>
  <c r="Y15" i="97"/>
  <c r="X15" i="97"/>
  <c r="Y8" i="100"/>
  <c r="X8" i="100"/>
  <c r="Z23" i="60" l="1"/>
  <c r="AE8" i="92"/>
  <c r="Z15" i="67"/>
  <c r="AF15" i="67" s="1"/>
  <c r="AO15" i="67" s="1"/>
  <c r="W16" i="67"/>
  <c r="AE15" i="67"/>
  <c r="AG15" i="67"/>
  <c r="AP15" i="67" s="1"/>
  <c r="AE23" i="60"/>
  <c r="AG23" i="60"/>
  <c r="AP23" i="60" s="1"/>
  <c r="AP25" i="60" s="1"/>
  <c r="AF23" i="60"/>
  <c r="AO23" i="60" s="1"/>
  <c r="AO25" i="60" s="1"/>
  <c r="AG14" i="19"/>
  <c r="AP14" i="19" s="1"/>
  <c r="W15" i="19"/>
  <c r="AE14" i="19"/>
  <c r="AF14" i="19"/>
  <c r="AO14" i="19" s="1"/>
  <c r="U13" i="42"/>
  <c r="AG12" i="53"/>
  <c r="AP12" i="53" s="1"/>
  <c r="AF12" i="53"/>
  <c r="AO12" i="53" s="1"/>
  <c r="W13" i="53"/>
  <c r="AE12" i="53"/>
  <c r="AR11" i="52"/>
  <c r="AI14" i="28"/>
  <c r="AN14" i="28"/>
  <c r="AR14" i="79"/>
  <c r="AI14" i="38"/>
  <c r="AN14" i="38"/>
  <c r="AR22" i="60"/>
  <c r="AI21" i="80"/>
  <c r="AN21" i="80"/>
  <c r="AI7" i="54"/>
  <c r="AN7" i="54"/>
  <c r="AN8" i="20"/>
  <c r="AI8" i="20"/>
  <c r="U6" i="55"/>
  <c r="AH12" i="52"/>
  <c r="AQ12" i="52" s="1"/>
  <c r="AH22" i="64"/>
  <c r="AQ22" i="64" s="1"/>
  <c r="U13" i="10"/>
  <c r="Y8" i="58"/>
  <c r="X8" i="58"/>
  <c r="W9" i="84"/>
  <c r="AE8" i="84"/>
  <c r="AF8" i="84"/>
  <c r="AO8" i="84" s="1"/>
  <c r="AG8" i="84"/>
  <c r="AP8" i="84" s="1"/>
  <c r="Y15" i="38"/>
  <c r="X15" i="38"/>
  <c r="AH22" i="25"/>
  <c r="AQ22" i="25" s="1"/>
  <c r="Y13" i="46"/>
  <c r="X13" i="46"/>
  <c r="AR13" i="19"/>
  <c r="U14" i="94"/>
  <c r="AH15" i="79"/>
  <c r="AQ15" i="79" s="1"/>
  <c r="U13" i="48"/>
  <c r="AI11" i="15"/>
  <c r="AN11" i="15"/>
  <c r="AR21" i="25"/>
  <c r="U7" i="103"/>
  <c r="Y10" i="104"/>
  <c r="X10" i="104"/>
  <c r="Z10" i="104" s="1"/>
  <c r="AH14" i="33"/>
  <c r="AQ14" i="33" s="1"/>
  <c r="AE12" i="52"/>
  <c r="W13" i="52"/>
  <c r="AG12" i="52"/>
  <c r="AP12" i="52" s="1"/>
  <c r="AF12" i="52"/>
  <c r="AO12" i="52" s="1"/>
  <c r="AF22" i="64"/>
  <c r="AO22" i="64" s="1"/>
  <c r="W23" i="64"/>
  <c r="AG22" i="64"/>
  <c r="AP22" i="64" s="1"/>
  <c r="AE22" i="64"/>
  <c r="AI7" i="58"/>
  <c r="AN7" i="58"/>
  <c r="U15" i="50"/>
  <c r="AH15" i="97"/>
  <c r="AQ15" i="97" s="1"/>
  <c r="U6" i="83"/>
  <c r="AI22" i="29"/>
  <c r="AN22" i="29"/>
  <c r="AH22" i="76"/>
  <c r="AQ22" i="76" s="1"/>
  <c r="AF12" i="47"/>
  <c r="AO12" i="47" s="1"/>
  <c r="AE12" i="47"/>
  <c r="W13" i="47"/>
  <c r="AG12" i="47"/>
  <c r="AP12" i="47" s="1"/>
  <c r="Y6" i="11"/>
  <c r="X6" i="11"/>
  <c r="Z6" i="11" s="1"/>
  <c r="Z22" i="25"/>
  <c r="X23" i="12"/>
  <c r="Y23" i="12"/>
  <c r="Z15" i="79"/>
  <c r="AG14" i="63"/>
  <c r="AP14" i="63" s="1"/>
  <c r="AF14" i="63"/>
  <c r="AO14" i="63" s="1"/>
  <c r="AE14" i="63"/>
  <c r="W15" i="63"/>
  <c r="Y12" i="15"/>
  <c r="X12" i="15"/>
  <c r="Z12" i="15" s="1"/>
  <c r="AR14" i="24"/>
  <c r="AI9" i="104"/>
  <c r="AN9" i="104"/>
  <c r="Y12" i="86"/>
  <c r="X12" i="86"/>
  <c r="Z5" i="16"/>
  <c r="AH5" i="16"/>
  <c r="AQ5" i="16" s="1"/>
  <c r="Z14" i="33"/>
  <c r="U9" i="18"/>
  <c r="U7" i="87"/>
  <c r="U14" i="82"/>
  <c r="Y8" i="45"/>
  <c r="Z8" i="45" s="1"/>
  <c r="X8" i="45"/>
  <c r="Y23" i="21"/>
  <c r="X23" i="21"/>
  <c r="AN8" i="92"/>
  <c r="AI8" i="92"/>
  <c r="Y12" i="101"/>
  <c r="X12" i="101"/>
  <c r="Z22" i="76"/>
  <c r="AI5" i="11"/>
  <c r="AN5" i="11"/>
  <c r="AH5" i="41"/>
  <c r="AQ5" i="41" s="1"/>
  <c r="Z5" i="41"/>
  <c r="AR11" i="93"/>
  <c r="AN12" i="46"/>
  <c r="AI12" i="46"/>
  <c r="AH14" i="19"/>
  <c r="AQ14" i="19" s="1"/>
  <c r="AH22" i="72"/>
  <c r="AQ22" i="72" s="1"/>
  <c r="AN22" i="68"/>
  <c r="AI22" i="68"/>
  <c r="AH12" i="93"/>
  <c r="AQ12" i="93" s="1"/>
  <c r="Y8" i="54"/>
  <c r="X8" i="54"/>
  <c r="Z8" i="54" s="1"/>
  <c r="Y9" i="13"/>
  <c r="X9" i="13"/>
  <c r="Z9" i="13" s="1"/>
  <c r="U11" i="98"/>
  <c r="Y15" i="28"/>
  <c r="X15" i="28"/>
  <c r="Z15" i="28" s="1"/>
  <c r="AN7" i="96"/>
  <c r="AI7" i="96"/>
  <c r="U15" i="85"/>
  <c r="AH17" i="2"/>
  <c r="AQ17" i="2" s="1"/>
  <c r="AH5" i="43"/>
  <c r="AQ5" i="43" s="1"/>
  <c r="Z5" i="43"/>
  <c r="AH15" i="67"/>
  <c r="AQ15" i="67" s="1"/>
  <c r="AR12" i="105"/>
  <c r="Z17" i="2"/>
  <c r="AR13" i="33"/>
  <c r="AE12" i="32"/>
  <c r="AF12" i="32"/>
  <c r="AO12" i="32" s="1"/>
  <c r="AG12" i="32"/>
  <c r="AP12" i="32" s="1"/>
  <c r="W13" i="32"/>
  <c r="AR21" i="72"/>
  <c r="AH13" i="105"/>
  <c r="AQ13" i="105" s="1"/>
  <c r="AR21" i="76"/>
  <c r="AF8" i="9"/>
  <c r="AO8" i="9" s="1"/>
  <c r="W9" i="9"/>
  <c r="AE8" i="9"/>
  <c r="AG8" i="9"/>
  <c r="AP8" i="9" s="1"/>
  <c r="U13" i="35"/>
  <c r="AG22" i="72"/>
  <c r="AP22" i="72" s="1"/>
  <c r="AF22" i="72"/>
  <c r="AO22" i="72" s="1"/>
  <c r="AE22" i="72"/>
  <c r="W23" i="72"/>
  <c r="Y23" i="68"/>
  <c r="X23" i="68"/>
  <c r="AE12" i="93"/>
  <c r="W13" i="93"/>
  <c r="AG12" i="93"/>
  <c r="AP12" i="93" s="1"/>
  <c r="AF12" i="93"/>
  <c r="AO12" i="93" s="1"/>
  <c r="AR14" i="97"/>
  <c r="Y8" i="88"/>
  <c r="X8" i="88"/>
  <c r="Z8" i="88" s="1"/>
  <c r="Y9" i="20"/>
  <c r="X9" i="20"/>
  <c r="AH22" i="39"/>
  <c r="AQ22" i="39" s="1"/>
  <c r="AR7" i="100"/>
  <c r="AH5" i="91"/>
  <c r="AQ5" i="91" s="1"/>
  <c r="Z5" i="91"/>
  <c r="Y15" i="59"/>
  <c r="X15" i="59"/>
  <c r="AI8" i="13"/>
  <c r="AN8" i="13"/>
  <c r="AI22" i="21"/>
  <c r="AN22" i="21"/>
  <c r="AN15" i="75"/>
  <c r="AI15" i="75"/>
  <c r="AN11" i="101"/>
  <c r="AI11" i="101"/>
  <c r="AH15" i="24"/>
  <c r="AQ15" i="24" s="1"/>
  <c r="W15" i="89"/>
  <c r="AF14" i="89"/>
  <c r="AO14" i="89" s="1"/>
  <c r="AE14" i="89"/>
  <c r="AG14" i="89"/>
  <c r="AP14" i="89" s="1"/>
  <c r="Z15" i="97"/>
  <c r="Y23" i="29"/>
  <c r="X23" i="29"/>
  <c r="Z23" i="29" s="1"/>
  <c r="U15" i="90"/>
  <c r="AH8" i="100"/>
  <c r="AQ8" i="100" s="1"/>
  <c r="W22" i="34"/>
  <c r="AE21" i="34"/>
  <c r="AF21" i="34"/>
  <c r="AO21" i="34" s="1"/>
  <c r="AG21" i="34"/>
  <c r="AP21" i="34" s="1"/>
  <c r="W15" i="71"/>
  <c r="AE14" i="71"/>
  <c r="AF14" i="71"/>
  <c r="AO14" i="71" s="1"/>
  <c r="AG14" i="71"/>
  <c r="AP14" i="71" s="1"/>
  <c r="Z8" i="100"/>
  <c r="U13" i="102"/>
  <c r="U7" i="99"/>
  <c r="Y8" i="96"/>
  <c r="X8" i="96"/>
  <c r="Z15" i="24"/>
  <c r="AR21" i="39"/>
  <c r="Z13" i="105"/>
  <c r="AG9" i="44"/>
  <c r="AP9" i="44" s="1"/>
  <c r="AF9" i="44"/>
  <c r="AO9" i="44" s="1"/>
  <c r="W10" i="44"/>
  <c r="AE9" i="44"/>
  <c r="AN22" i="12"/>
  <c r="AI22" i="12"/>
  <c r="U5" i="49"/>
  <c r="X5" i="49" s="1"/>
  <c r="AF6" i="95"/>
  <c r="AO6" i="95" s="1"/>
  <c r="AG6" i="95"/>
  <c r="AP6" i="95" s="1"/>
  <c r="W7" i="95"/>
  <c r="AE6" i="95"/>
  <c r="AE8" i="51"/>
  <c r="W9" i="51"/>
  <c r="AF8" i="51"/>
  <c r="AO8" i="51" s="1"/>
  <c r="AG8" i="51"/>
  <c r="AP8" i="51" s="1"/>
  <c r="AR21" i="64"/>
  <c r="Y22" i="80"/>
  <c r="X22" i="80"/>
  <c r="AN11" i="86"/>
  <c r="AI11" i="86"/>
  <c r="AI7" i="88"/>
  <c r="AN7" i="88"/>
  <c r="AH23" i="60"/>
  <c r="AQ23" i="60" s="1"/>
  <c r="AQ25" i="60" s="1"/>
  <c r="AZ3" i="60"/>
  <c r="Z22" i="39"/>
  <c r="AR16" i="2"/>
  <c r="AN7" i="45"/>
  <c r="AI7" i="45"/>
  <c r="AI14" i="59"/>
  <c r="AN14" i="59"/>
  <c r="Y9" i="92"/>
  <c r="X9" i="92"/>
  <c r="Z9" i="92" s="1"/>
  <c r="Y16" i="75"/>
  <c r="X16" i="75"/>
  <c r="Z23" i="21" l="1"/>
  <c r="Z12" i="101"/>
  <c r="Z16" i="75"/>
  <c r="AG16" i="75" s="1"/>
  <c r="AP16" i="75" s="1"/>
  <c r="Z13" i="46"/>
  <c r="AF13" i="46" s="1"/>
  <c r="AO13" i="46" s="1"/>
  <c r="Z22" i="80"/>
  <c r="AE22" i="80" s="1"/>
  <c r="AG23" i="29"/>
  <c r="AP23" i="29" s="1"/>
  <c r="AP25" i="29" s="1"/>
  <c r="AE23" i="29"/>
  <c r="AF23" i="29"/>
  <c r="AO23" i="29" s="1"/>
  <c r="AO25" i="29" s="1"/>
  <c r="W9" i="45"/>
  <c r="AG8" i="45"/>
  <c r="AP8" i="45" s="1"/>
  <c r="AE8" i="45"/>
  <c r="AF8" i="45"/>
  <c r="AO8" i="45" s="1"/>
  <c r="AG9" i="13"/>
  <c r="AP9" i="13" s="1"/>
  <c r="AF9" i="13"/>
  <c r="AO9" i="13" s="1"/>
  <c r="AE9" i="13"/>
  <c r="W10" i="13"/>
  <c r="AF23" i="21"/>
  <c r="AO23" i="21" s="1"/>
  <c r="AO25" i="21" s="1"/>
  <c r="AG23" i="21"/>
  <c r="AP23" i="21" s="1"/>
  <c r="AP25" i="21" s="1"/>
  <c r="AE23" i="21"/>
  <c r="AG22" i="80"/>
  <c r="AP22" i="80" s="1"/>
  <c r="AF22" i="80"/>
  <c r="AO22" i="80" s="1"/>
  <c r="W23" i="80"/>
  <c r="W17" i="75"/>
  <c r="AF16" i="75"/>
  <c r="AO16" i="75" s="1"/>
  <c r="AE16" i="75"/>
  <c r="W10" i="92"/>
  <c r="AF9" i="92"/>
  <c r="AO9" i="92" s="1"/>
  <c r="AE9" i="92"/>
  <c r="AG9" i="92"/>
  <c r="AP9" i="92" s="1"/>
  <c r="AE13" i="46"/>
  <c r="W14" i="46"/>
  <c r="AF15" i="24"/>
  <c r="AO15" i="24" s="1"/>
  <c r="AG15" i="24"/>
  <c r="AP15" i="24" s="1"/>
  <c r="W16" i="24"/>
  <c r="AE15" i="24"/>
  <c r="U14" i="90"/>
  <c r="AR7" i="45"/>
  <c r="Y9" i="51"/>
  <c r="X9" i="51"/>
  <c r="AN9" i="44"/>
  <c r="AI9" i="44"/>
  <c r="U6" i="99"/>
  <c r="AN14" i="71"/>
  <c r="AI14" i="71"/>
  <c r="AR22" i="21"/>
  <c r="AH8" i="88"/>
  <c r="AQ8" i="88" s="1"/>
  <c r="U12" i="35"/>
  <c r="AH15" i="28"/>
  <c r="AQ15" i="28" s="1"/>
  <c r="AR8" i="92"/>
  <c r="AR9" i="104"/>
  <c r="Y15" i="63"/>
  <c r="X15" i="63"/>
  <c r="AR7" i="58"/>
  <c r="AH10" i="104"/>
  <c r="AQ10" i="104" s="1"/>
  <c r="AH8" i="58"/>
  <c r="AQ8" i="58" s="1"/>
  <c r="U12" i="42"/>
  <c r="W9" i="88"/>
  <c r="AG8" i="88"/>
  <c r="AP8" i="88" s="1"/>
  <c r="AF8" i="88"/>
  <c r="AO8" i="88" s="1"/>
  <c r="AE8" i="88"/>
  <c r="Y23" i="72"/>
  <c r="X23" i="72"/>
  <c r="AF15" i="28"/>
  <c r="AO15" i="28" s="1"/>
  <c r="W16" i="28"/>
  <c r="AG15" i="28"/>
  <c r="AP15" i="28" s="1"/>
  <c r="AE15" i="28"/>
  <c r="AR5" i="11"/>
  <c r="U8" i="18"/>
  <c r="U7" i="18" s="1"/>
  <c r="W6" i="16"/>
  <c r="AE5" i="16"/>
  <c r="AG5" i="16"/>
  <c r="AP5" i="16" s="1"/>
  <c r="AF5" i="16"/>
  <c r="AO5" i="16" s="1"/>
  <c r="AN14" i="63"/>
  <c r="AI14" i="63"/>
  <c r="AH23" i="12"/>
  <c r="AQ23" i="12" s="1"/>
  <c r="AQ25" i="12" s="1"/>
  <c r="AZ3" i="12"/>
  <c r="Y13" i="47"/>
  <c r="X13" i="47"/>
  <c r="AR22" i="29"/>
  <c r="AI22" i="64"/>
  <c r="AN22" i="64"/>
  <c r="AE10" i="104"/>
  <c r="AG10" i="104"/>
  <c r="AP10" i="104" s="1"/>
  <c r="W11" i="104"/>
  <c r="AF10" i="104"/>
  <c r="AO10" i="104" s="1"/>
  <c r="Z8" i="58"/>
  <c r="U5" i="55"/>
  <c r="X5" i="55" s="1"/>
  <c r="AR21" i="80"/>
  <c r="AI12" i="53"/>
  <c r="AN12" i="53"/>
  <c r="AI23" i="60"/>
  <c r="AN23" i="60"/>
  <c r="AN25" i="60" s="1"/>
  <c r="Y13" i="93"/>
  <c r="X13" i="93"/>
  <c r="AN22" i="72"/>
  <c r="AI22" i="72"/>
  <c r="AI8" i="9"/>
  <c r="AN8" i="9"/>
  <c r="Y13" i="32"/>
  <c r="Z13" i="32"/>
  <c r="X13" i="32"/>
  <c r="W18" i="2"/>
  <c r="AG17" i="2"/>
  <c r="AP17" i="2" s="1"/>
  <c r="AF17" i="2"/>
  <c r="AO17" i="2" s="1"/>
  <c r="AE17" i="2"/>
  <c r="AH8" i="54"/>
  <c r="AQ8" i="54" s="1"/>
  <c r="AE22" i="76"/>
  <c r="AF22" i="76"/>
  <c r="AO22" i="76" s="1"/>
  <c r="W23" i="76"/>
  <c r="AG22" i="76"/>
  <c r="AP22" i="76" s="1"/>
  <c r="AH23" i="21"/>
  <c r="AQ23" i="21" s="1"/>
  <c r="AQ25" i="21" s="1"/>
  <c r="AZ3" i="21"/>
  <c r="AE14" i="33"/>
  <c r="W15" i="33"/>
  <c r="AF14" i="33"/>
  <c r="AO14" i="33" s="1"/>
  <c r="AG14" i="33"/>
  <c r="AP14" i="33" s="1"/>
  <c r="AH12" i="86"/>
  <c r="AQ12" i="86" s="1"/>
  <c r="AE22" i="25"/>
  <c r="AF22" i="25"/>
  <c r="AO22" i="25" s="1"/>
  <c r="AG22" i="25"/>
  <c r="AP22" i="25" s="1"/>
  <c r="W23" i="25"/>
  <c r="AN12" i="47"/>
  <c r="AI12" i="47"/>
  <c r="Y13" i="52"/>
  <c r="X13" i="52"/>
  <c r="AR11" i="15"/>
  <c r="U13" i="94"/>
  <c r="AR8" i="20"/>
  <c r="Y13" i="53"/>
  <c r="X13" i="53"/>
  <c r="AN14" i="19"/>
  <c r="AI14" i="19"/>
  <c r="AR11" i="101"/>
  <c r="AR7" i="88"/>
  <c r="AH5" i="49"/>
  <c r="AQ5" i="49" s="1"/>
  <c r="Z5" i="49"/>
  <c r="U12" i="102"/>
  <c r="U14" i="85"/>
  <c r="W9" i="54"/>
  <c r="AE8" i="54"/>
  <c r="AG8" i="54"/>
  <c r="AP8" i="54" s="1"/>
  <c r="AF8" i="54"/>
  <c r="AO8" i="54" s="1"/>
  <c r="AR22" i="68"/>
  <c r="AR12" i="46"/>
  <c r="AH12" i="101"/>
  <c r="AQ12" i="101" s="1"/>
  <c r="U13" i="82"/>
  <c r="Z12" i="86"/>
  <c r="AH12" i="15"/>
  <c r="AQ12" i="15" s="1"/>
  <c r="AH6" i="11"/>
  <c r="AQ6" i="11" s="1"/>
  <c r="U5" i="83"/>
  <c r="X5" i="83" s="1"/>
  <c r="Y23" i="64"/>
  <c r="X23" i="64"/>
  <c r="AN12" i="52"/>
  <c r="AI12" i="52"/>
  <c r="AR14" i="28"/>
  <c r="Y15" i="19"/>
  <c r="X15" i="19"/>
  <c r="AI8" i="51"/>
  <c r="AN8" i="51"/>
  <c r="Y10" i="44"/>
  <c r="X10" i="44"/>
  <c r="Y15" i="71"/>
  <c r="X15" i="71"/>
  <c r="AI14" i="89"/>
  <c r="AN14" i="89"/>
  <c r="AR15" i="75"/>
  <c r="AH15" i="59"/>
  <c r="AQ15" i="59" s="1"/>
  <c r="AE5" i="91"/>
  <c r="W6" i="91"/>
  <c r="AG5" i="91"/>
  <c r="AP5" i="91" s="1"/>
  <c r="AF5" i="91"/>
  <c r="AO5" i="91" s="1"/>
  <c r="AH9" i="20"/>
  <c r="AQ9" i="20" s="1"/>
  <c r="AN12" i="93"/>
  <c r="AI12" i="93"/>
  <c r="Y9" i="9"/>
  <c r="X9" i="9"/>
  <c r="AH16" i="75"/>
  <c r="AQ16" i="75" s="1"/>
  <c r="AG22" i="39"/>
  <c r="AP22" i="39" s="1"/>
  <c r="W23" i="39"/>
  <c r="AF22" i="39"/>
  <c r="AO22" i="39" s="1"/>
  <c r="AE22" i="39"/>
  <c r="X7" i="95"/>
  <c r="Y7" i="95"/>
  <c r="W14" i="105"/>
  <c r="AG13" i="105"/>
  <c r="AP13" i="105" s="1"/>
  <c r="AF13" i="105"/>
  <c r="AO13" i="105" s="1"/>
  <c r="AE13" i="105"/>
  <c r="AI21" i="34"/>
  <c r="AN21" i="34"/>
  <c r="Y15" i="89"/>
  <c r="Z15" i="89" s="1"/>
  <c r="X15" i="89"/>
  <c r="Z15" i="59"/>
  <c r="Z9" i="20"/>
  <c r="AH23" i="68"/>
  <c r="AQ23" i="68" s="1"/>
  <c r="AQ25" i="68" s="1"/>
  <c r="AZ3" i="68"/>
  <c r="AE5" i="43"/>
  <c r="AF5" i="43"/>
  <c r="AO5" i="43" s="1"/>
  <c r="W6" i="43"/>
  <c r="AG5" i="43"/>
  <c r="AP5" i="43" s="1"/>
  <c r="AR7" i="96"/>
  <c r="U10" i="98"/>
  <c r="U9" i="98" s="1"/>
  <c r="AE5" i="41"/>
  <c r="AF5" i="41"/>
  <c r="AO5" i="41" s="1"/>
  <c r="AG5" i="41"/>
  <c r="AP5" i="41" s="1"/>
  <c r="W6" i="41"/>
  <c r="AE12" i="101"/>
  <c r="AG12" i="101"/>
  <c r="AP12" i="101" s="1"/>
  <c r="W13" i="101"/>
  <c r="AF12" i="101"/>
  <c r="AO12" i="101" s="1"/>
  <c r="W13" i="15"/>
  <c r="AG12" i="15"/>
  <c r="AP12" i="15" s="1"/>
  <c r="AE12" i="15"/>
  <c r="AF12" i="15"/>
  <c r="AO12" i="15" s="1"/>
  <c r="W16" i="79"/>
  <c r="AG15" i="79"/>
  <c r="AP15" i="79" s="1"/>
  <c r="AF15" i="79"/>
  <c r="AO15" i="79" s="1"/>
  <c r="AE15" i="79"/>
  <c r="AF6" i="11"/>
  <c r="AO6" i="11" s="1"/>
  <c r="AE6" i="11"/>
  <c r="AG6" i="11"/>
  <c r="AP6" i="11" s="1"/>
  <c r="W7" i="11"/>
  <c r="U14" i="50"/>
  <c r="U6" i="103"/>
  <c r="U12" i="48"/>
  <c r="AH15" i="38"/>
  <c r="AQ15" i="38" s="1"/>
  <c r="AN8" i="84"/>
  <c r="AI8" i="84"/>
  <c r="U12" i="10"/>
  <c r="AN15" i="67"/>
  <c r="AI15" i="67"/>
  <c r="AH9" i="92"/>
  <c r="AQ9" i="92" s="1"/>
  <c r="AH8" i="96"/>
  <c r="AQ8" i="96" s="1"/>
  <c r="AH23" i="29"/>
  <c r="AQ23" i="29" s="1"/>
  <c r="AQ25" i="29" s="1"/>
  <c r="AZ3" i="29"/>
  <c r="AR8" i="13"/>
  <c r="AR11" i="86"/>
  <c r="AN6" i="95"/>
  <c r="AI6" i="95"/>
  <c r="AR22" i="12"/>
  <c r="Z8" i="96"/>
  <c r="AG8" i="100"/>
  <c r="AP8" i="100" s="1"/>
  <c r="W9" i="100"/>
  <c r="AF8" i="100"/>
  <c r="AO8" i="100" s="1"/>
  <c r="AE8" i="100"/>
  <c r="AR14" i="59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2" i="80"/>
  <c r="AQ22" i="80" s="1"/>
  <c r="Y22" i="34"/>
  <c r="Z22" i="34" s="1"/>
  <c r="X22" i="34"/>
  <c r="AE15" i="97"/>
  <c r="AF15" i="97"/>
  <c r="AO15" i="97" s="1"/>
  <c r="W16" i="97"/>
  <c r="AG15" i="97"/>
  <c r="AP15" i="97" s="1"/>
  <c r="Z23" i="68"/>
  <c r="AN12" i="32"/>
  <c r="AI12" i="32"/>
  <c r="AH9" i="13"/>
  <c r="AQ9" i="13" s="1"/>
  <c r="AH8" i="45"/>
  <c r="AQ8" i="45" s="1"/>
  <c r="U6" i="87"/>
  <c r="Z23" i="12"/>
  <c r="AH13" i="46"/>
  <c r="AQ13" i="46" s="1"/>
  <c r="Z15" i="38"/>
  <c r="Y9" i="84"/>
  <c r="X9" i="84"/>
  <c r="AR7" i="54"/>
  <c r="AR14" i="38"/>
  <c r="Y16" i="67"/>
  <c r="X16" i="67"/>
  <c r="Z15" i="63" l="1"/>
  <c r="Z9" i="84"/>
  <c r="Z23" i="72"/>
  <c r="AF23" i="72" s="1"/>
  <c r="AO23" i="72" s="1"/>
  <c r="AO25" i="72" s="1"/>
  <c r="Z9" i="51"/>
  <c r="AF9" i="51" s="1"/>
  <c r="AO9" i="51" s="1"/>
  <c r="Z15" i="19"/>
  <c r="W16" i="19" s="1"/>
  <c r="AG13" i="46"/>
  <c r="AP13" i="46" s="1"/>
  <c r="AE22" i="34"/>
  <c r="AG22" i="34"/>
  <c r="AP22" i="34" s="1"/>
  <c r="AF22" i="34"/>
  <c r="AO22" i="34" s="1"/>
  <c r="W23" i="34"/>
  <c r="W10" i="84"/>
  <c r="AG9" i="84"/>
  <c r="AP9" i="84" s="1"/>
  <c r="AF9" i="84"/>
  <c r="AO9" i="84" s="1"/>
  <c r="AE9" i="84"/>
  <c r="AF15" i="19"/>
  <c r="AO15" i="19" s="1"/>
  <c r="AG15" i="19"/>
  <c r="AP15" i="19" s="1"/>
  <c r="AE15" i="19"/>
  <c r="AG23" i="72"/>
  <c r="AP23" i="72" s="1"/>
  <c r="AP25" i="72" s="1"/>
  <c r="W10" i="51"/>
  <c r="AE9" i="51"/>
  <c r="AG9" i="51"/>
  <c r="AP9" i="51" s="1"/>
  <c r="AE23" i="12"/>
  <c r="AG23" i="12"/>
  <c r="AP23" i="12" s="1"/>
  <c r="AP25" i="12" s="1"/>
  <c r="AF23" i="12"/>
  <c r="AO23" i="12" s="1"/>
  <c r="AO25" i="12" s="1"/>
  <c r="AJ17" i="60"/>
  <c r="AK17" i="60"/>
  <c r="AT17" i="60" s="1"/>
  <c r="AJ5" i="60"/>
  <c r="AK5" i="60"/>
  <c r="AT5" i="60" s="1"/>
  <c r="U5" i="103"/>
  <c r="X5" i="103" s="1"/>
  <c r="AI6" i="11"/>
  <c r="AR6" i="11" s="1"/>
  <c r="AN6" i="11"/>
  <c r="AX22" i="68"/>
  <c r="S22" i="68" s="1"/>
  <c r="AC22" i="68" s="1"/>
  <c r="AB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23" i="39"/>
  <c r="X23" i="39"/>
  <c r="AR12" i="93"/>
  <c r="AN5" i="91"/>
  <c r="AI5" i="91"/>
  <c r="AR14" i="89"/>
  <c r="AH13" i="52"/>
  <c r="AQ13" i="52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N22" i="76"/>
  <c r="AI22" i="76"/>
  <c r="W14" i="32"/>
  <c r="AE13" i="32"/>
  <c r="AG13" i="32"/>
  <c r="AP13" i="32" s="1"/>
  <c r="AF13" i="32"/>
  <c r="AO13" i="32" s="1"/>
  <c r="AH13" i="93"/>
  <c r="AQ13" i="93" s="1"/>
  <c r="AR12" i="53"/>
  <c r="AR22" i="6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H23" i="72"/>
  <c r="AQ23" i="72" s="1"/>
  <c r="AQ25" i="72" s="1"/>
  <c r="AZ3" i="72"/>
  <c r="AX22" i="72" s="1"/>
  <c r="S22" i="72" s="1"/>
  <c r="AC22" i="72" s="1"/>
  <c r="AB23" i="72" s="1"/>
  <c r="U11" i="35"/>
  <c r="Y16" i="24"/>
  <c r="X16" i="24"/>
  <c r="Y10" i="92"/>
  <c r="X10" i="92"/>
  <c r="AI8" i="45"/>
  <c r="AN8" i="45"/>
  <c r="AJ11" i="60"/>
  <c r="AK11" i="60"/>
  <c r="AT11" i="60" s="1"/>
  <c r="AF15" i="38"/>
  <c r="AO15" i="38" s="1"/>
  <c r="W16" i="38"/>
  <c r="AE15" i="38"/>
  <c r="AG15" i="38"/>
  <c r="AP15" i="38" s="1"/>
  <c r="AI15" i="97"/>
  <c r="AN15" i="97"/>
  <c r="AJ22" i="60"/>
  <c r="AK22" i="60"/>
  <c r="AT22" i="60" s="1"/>
  <c r="AJ16" i="60"/>
  <c r="AK16" i="60"/>
  <c r="AT16" i="60" s="1"/>
  <c r="AJ10" i="60"/>
  <c r="AK10" i="60"/>
  <c r="AT10" i="60" s="1"/>
  <c r="AJ23" i="60"/>
  <c r="AS23" i="60" s="1"/>
  <c r="AN8" i="100"/>
  <c r="AI8" i="100"/>
  <c r="AR15" i="67"/>
  <c r="Y13" i="101"/>
  <c r="X13" i="101"/>
  <c r="Y14" i="105"/>
  <c r="X14" i="105"/>
  <c r="AH15" i="71"/>
  <c r="AQ15" i="71" s="1"/>
  <c r="W13" i="86"/>
  <c r="AF12" i="86"/>
  <c r="AO12" i="86" s="1"/>
  <c r="AG12" i="86"/>
  <c r="AP12" i="86" s="1"/>
  <c r="AE12" i="86"/>
  <c r="U13" i="85"/>
  <c r="AF5" i="49"/>
  <c r="AO5" i="49" s="1"/>
  <c r="AG5" i="49"/>
  <c r="AP5" i="49" s="1"/>
  <c r="W6" i="49"/>
  <c r="AE5" i="49"/>
  <c r="AR14" i="19"/>
  <c r="Z13" i="52"/>
  <c r="AX22" i="21"/>
  <c r="S22" i="21" s="1"/>
  <c r="AC22" i="21" s="1"/>
  <c r="AB23" i="21" s="1"/>
  <c r="AI17" i="2"/>
  <c r="AN17" i="2"/>
  <c r="Z13" i="93"/>
  <c r="AX22" i="12"/>
  <c r="S22" i="12" s="1"/>
  <c r="AC22" i="12" s="1"/>
  <c r="AB23" i="12" s="1"/>
  <c r="Y9" i="88"/>
  <c r="Z9" i="88"/>
  <c r="X9" i="88"/>
  <c r="U5" i="99"/>
  <c r="X5" i="99" s="1"/>
  <c r="AI13" i="46"/>
  <c r="AN13" i="46"/>
  <c r="AI16" i="75"/>
  <c r="AR16" i="75" s="1"/>
  <c r="AN16" i="75"/>
  <c r="Y10" i="13"/>
  <c r="X10" i="13"/>
  <c r="AH16" i="67"/>
  <c r="AQ16" i="67" s="1"/>
  <c r="Z16" i="67"/>
  <c r="AH9" i="84"/>
  <c r="AQ9" i="84" s="1"/>
  <c r="AR12" i="32"/>
  <c r="U5" i="87"/>
  <c r="X5" i="87" s="1"/>
  <c r="AF23" i="68"/>
  <c r="AO23" i="68" s="1"/>
  <c r="AO25" i="68" s="1"/>
  <c r="AE23" i="68"/>
  <c r="AG23" i="68"/>
  <c r="AP23" i="68" s="1"/>
  <c r="AP25" i="68" s="1"/>
  <c r="AH22" i="34"/>
  <c r="AQ22" i="34" s="1"/>
  <c r="AJ21" i="60"/>
  <c r="AK21" i="60"/>
  <c r="AT21" i="60" s="1"/>
  <c r="AJ15" i="60"/>
  <c r="AK15" i="60"/>
  <c r="AT15" i="60" s="1"/>
  <c r="AK9" i="60"/>
  <c r="AT9" i="60" s="1"/>
  <c r="AJ9" i="60"/>
  <c r="AB4" i="60"/>
  <c r="AJ3" i="60"/>
  <c r="AR6" i="95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U13" i="50"/>
  <c r="AN15" i="79"/>
  <c r="AI15" i="79"/>
  <c r="AN12" i="15"/>
  <c r="AI12" i="15"/>
  <c r="AI5" i="41"/>
  <c r="AN5" i="41"/>
  <c r="AG9" i="20"/>
  <c r="AP9" i="20" s="1"/>
  <c r="AF9" i="20"/>
  <c r="AO9" i="20" s="1"/>
  <c r="AE9" i="20"/>
  <c r="W10" i="20"/>
  <c r="AR21" i="34"/>
  <c r="Z7" i="95"/>
  <c r="Z15" i="71"/>
  <c r="AR8" i="51"/>
  <c r="AR12" i="52"/>
  <c r="Z5" i="83"/>
  <c r="AH5" i="83"/>
  <c r="AQ5" i="83" s="1"/>
  <c r="AI22" i="25"/>
  <c r="AN22" i="25"/>
  <c r="Y11" i="104"/>
  <c r="X11" i="104"/>
  <c r="Z11" i="104" s="1"/>
  <c r="AI5" i="16"/>
  <c r="AN5" i="16"/>
  <c r="AI15" i="28"/>
  <c r="AN15" i="28"/>
  <c r="AH15" i="63"/>
  <c r="AQ15" i="63" s="1"/>
  <c r="AR9" i="44"/>
  <c r="AI22" i="80"/>
  <c r="AN22" i="80"/>
  <c r="AN9" i="13"/>
  <c r="AI9" i="13"/>
  <c r="Y9" i="45"/>
  <c r="X9" i="45"/>
  <c r="AK20" i="60"/>
  <c r="AT20" i="60" s="1"/>
  <c r="AJ20" i="60"/>
  <c r="AK14" i="60"/>
  <c r="AT14" i="60" s="1"/>
  <c r="AJ14" i="60"/>
  <c r="AK8" i="60"/>
  <c r="AT8" i="60" s="1"/>
  <c r="AJ8" i="60"/>
  <c r="Y9" i="100"/>
  <c r="X9" i="100"/>
  <c r="Z9" i="100" s="1"/>
  <c r="AI12" i="101"/>
  <c r="AN12" i="101"/>
  <c r="Y6" i="43"/>
  <c r="X6" i="43"/>
  <c r="AF15" i="59"/>
  <c r="AO15" i="59" s="1"/>
  <c r="AE15" i="59"/>
  <c r="W16" i="59"/>
  <c r="AG15" i="59"/>
  <c r="AP15" i="59" s="1"/>
  <c r="AH7" i="95"/>
  <c r="AQ7" i="95" s="1"/>
  <c r="AH15" i="19"/>
  <c r="AQ15" i="19" s="1"/>
  <c r="U12" i="82"/>
  <c r="U11" i="102"/>
  <c r="AH13" i="53"/>
  <c r="AQ13" i="53" s="1"/>
  <c r="U12" i="94"/>
  <c r="AR12" i="47"/>
  <c r="AR8" i="9"/>
  <c r="AH13" i="47"/>
  <c r="AQ13" i="47" s="1"/>
  <c r="AR14" i="63"/>
  <c r="Y6" i="16"/>
  <c r="X6" i="16"/>
  <c r="U11" i="42"/>
  <c r="AE15" i="63"/>
  <c r="W16" i="63"/>
  <c r="AF15" i="63"/>
  <c r="AO15" i="63" s="1"/>
  <c r="AG15" i="63"/>
  <c r="AP15" i="63" s="1"/>
  <c r="AN23" i="21"/>
  <c r="AN25" i="21" s="1"/>
  <c r="AI23" i="21"/>
  <c r="AJ19" i="60"/>
  <c r="AK19" i="60"/>
  <c r="AT19" i="60" s="1"/>
  <c r="AK13" i="60"/>
  <c r="AT13" i="60" s="1"/>
  <c r="AJ13" i="60"/>
  <c r="AJ7" i="60"/>
  <c r="AK7" i="60"/>
  <c r="AT7" i="60" s="1"/>
  <c r="U11" i="10"/>
  <c r="U10" i="10" s="1"/>
  <c r="U11" i="48"/>
  <c r="Y7" i="11"/>
  <c r="Z7" i="11" s="1"/>
  <c r="X7" i="11"/>
  <c r="Y13" i="15"/>
  <c r="X13" i="15"/>
  <c r="U8" i="98"/>
  <c r="AH15" i="89"/>
  <c r="AQ15" i="89" s="1"/>
  <c r="AN13" i="105"/>
  <c r="AI13" i="105"/>
  <c r="AN22" i="39"/>
  <c r="AI22" i="39"/>
  <c r="Z9" i="9"/>
  <c r="AH9" i="9"/>
  <c r="AQ9" i="9" s="1"/>
  <c r="AH10" i="44"/>
  <c r="AQ10" i="44" s="1"/>
  <c r="AH23" i="64"/>
  <c r="AQ23" i="64" s="1"/>
  <c r="AQ25" i="64" s="1"/>
  <c r="AZ3" i="64"/>
  <c r="AX22" i="64" s="1"/>
  <c r="S22" i="64" s="1"/>
  <c r="AC22" i="64" s="1"/>
  <c r="AB23" i="64" s="1"/>
  <c r="AN8" i="54"/>
  <c r="AI8" i="54"/>
  <c r="Z13" i="53"/>
  <c r="Y15" i="33"/>
  <c r="X15" i="33"/>
  <c r="Y23" i="76"/>
  <c r="X23" i="76"/>
  <c r="Y18" i="2"/>
  <c r="X18" i="2"/>
  <c r="Z18" i="2" s="1"/>
  <c r="AR22" i="72"/>
  <c r="AL23" i="60"/>
  <c r="AU23" i="60" s="1"/>
  <c r="AR23" i="60"/>
  <c r="AR25" i="60" s="1"/>
  <c r="AH5" i="55"/>
  <c r="AQ5" i="55" s="1"/>
  <c r="Z5" i="55"/>
  <c r="AI10" i="104"/>
  <c r="AN10" i="104"/>
  <c r="Z13" i="47"/>
  <c r="Y16" i="28"/>
  <c r="Z16" i="28"/>
  <c r="X16" i="28"/>
  <c r="AI8" i="88"/>
  <c r="AN8" i="88"/>
  <c r="AR14" i="71"/>
  <c r="AH9" i="51"/>
  <c r="AQ9" i="51" s="1"/>
  <c r="U13" i="90"/>
  <c r="AI9" i="92"/>
  <c r="AN9" i="92"/>
  <c r="Y17" i="75"/>
  <c r="X17" i="75"/>
  <c r="AI23" i="29"/>
  <c r="AN23" i="29"/>
  <c r="AN25" i="29" s="1"/>
  <c r="Y16" i="97"/>
  <c r="X16" i="97"/>
  <c r="AJ18" i="60"/>
  <c r="AK18" i="60"/>
  <c r="AT18" i="60" s="1"/>
  <c r="AJ12" i="60"/>
  <c r="AK12" i="60"/>
  <c r="AT12" i="60" s="1"/>
  <c r="AJ6" i="60"/>
  <c r="AK6" i="60"/>
  <c r="AT6" i="60" s="1"/>
  <c r="W9" i="96"/>
  <c r="AG8" i="96"/>
  <c r="AP8" i="96" s="1"/>
  <c r="AF8" i="96"/>
  <c r="AO8" i="96" s="1"/>
  <c r="AE8" i="96"/>
  <c r="AR8" i="84"/>
  <c r="Y16" i="79"/>
  <c r="X16" i="79"/>
  <c r="Y6" i="41"/>
  <c r="X6" i="41"/>
  <c r="Z6" i="41" s="1"/>
  <c r="AI5" i="43"/>
  <c r="AN5" i="43"/>
  <c r="AF15" i="89"/>
  <c r="AO15" i="89" s="1"/>
  <c r="AE15" i="89"/>
  <c r="W16" i="89"/>
  <c r="AG15" i="89"/>
  <c r="AP15" i="89" s="1"/>
  <c r="Y6" i="91"/>
  <c r="X6" i="91"/>
  <c r="Z6" i="91" s="1"/>
  <c r="Z10" i="44"/>
  <c r="Z23" i="64"/>
  <c r="Y9" i="54"/>
  <c r="X9" i="54"/>
  <c r="Y23" i="25"/>
  <c r="X23" i="25"/>
  <c r="Z23" i="25" s="1"/>
  <c r="AN14" i="33"/>
  <c r="AI14" i="33"/>
  <c r="AH13" i="32"/>
  <c r="AQ13" i="32" s="1"/>
  <c r="AE8" i="58"/>
  <c r="W9" i="58"/>
  <c r="AG8" i="58"/>
  <c r="AP8" i="58" s="1"/>
  <c r="AF8" i="58"/>
  <c r="AO8" i="58" s="1"/>
  <c r="U6" i="18"/>
  <c r="AI15" i="24"/>
  <c r="AN15" i="24"/>
  <c r="Y14" i="46"/>
  <c r="X14" i="46"/>
  <c r="Z14" i="46" s="1"/>
  <c r="Y23" i="80"/>
  <c r="X23" i="80"/>
  <c r="Z17" i="75" l="1"/>
  <c r="Z15" i="33"/>
  <c r="AG15" i="33" s="1"/>
  <c r="AP15" i="33" s="1"/>
  <c r="Z10" i="13"/>
  <c r="W11" i="13" s="1"/>
  <c r="Z23" i="76"/>
  <c r="AE23" i="72"/>
  <c r="Z9" i="45"/>
  <c r="AE9" i="45" s="1"/>
  <c r="W16" i="33"/>
  <c r="AF15" i="33"/>
  <c r="AO15" i="33" s="1"/>
  <c r="AE15" i="33"/>
  <c r="AE18" i="2"/>
  <c r="AF18" i="2"/>
  <c r="AO18" i="2" s="1"/>
  <c r="W19" i="2"/>
  <c r="AG18" i="2"/>
  <c r="AP18" i="2" s="1"/>
  <c r="W10" i="45"/>
  <c r="AF9" i="45"/>
  <c r="AO9" i="45" s="1"/>
  <c r="AG9" i="45"/>
  <c r="AP9" i="45" s="1"/>
  <c r="AF10" i="13"/>
  <c r="AO10" i="13" s="1"/>
  <c r="AG10" i="13"/>
  <c r="AP10" i="13" s="1"/>
  <c r="AF23" i="25"/>
  <c r="AO23" i="25" s="1"/>
  <c r="AO25" i="25" s="1"/>
  <c r="AE23" i="25"/>
  <c r="AG23" i="25"/>
  <c r="AP23" i="25" s="1"/>
  <c r="AP25" i="25" s="1"/>
  <c r="AE6" i="41"/>
  <c r="AF6" i="41"/>
  <c r="AO6" i="41" s="1"/>
  <c r="AG6" i="41"/>
  <c r="AP6" i="41" s="1"/>
  <c r="W7" i="41"/>
  <c r="AH16" i="97"/>
  <c r="AQ16" i="97" s="1"/>
  <c r="W17" i="28"/>
  <c r="AF16" i="28"/>
  <c r="AO16" i="28" s="1"/>
  <c r="AG16" i="28"/>
  <c r="AP16" i="28" s="1"/>
  <c r="AE16" i="28"/>
  <c r="AH23" i="80"/>
  <c r="AQ23" i="80" s="1"/>
  <c r="AQ25" i="80" s="1"/>
  <c r="AZ3" i="80"/>
  <c r="Y9" i="58"/>
  <c r="X9" i="58"/>
  <c r="AH9" i="54"/>
  <c r="AQ9" i="54" s="1"/>
  <c r="AE6" i="91"/>
  <c r="W7" i="91"/>
  <c r="AG6" i="91"/>
  <c r="AP6" i="91" s="1"/>
  <c r="AF6" i="91"/>
  <c r="AO6" i="91" s="1"/>
  <c r="AH16" i="79"/>
  <c r="AQ16" i="79" s="1"/>
  <c r="AN8" i="96"/>
  <c r="AI8" i="96"/>
  <c r="Z23" i="80"/>
  <c r="AR15" i="24"/>
  <c r="AN8" i="58"/>
  <c r="AI8" i="58"/>
  <c r="AR14" i="33"/>
  <c r="Z9" i="54"/>
  <c r="Z16" i="79"/>
  <c r="AS12" i="60"/>
  <c r="AL12" i="60"/>
  <c r="AU12" i="60" s="1"/>
  <c r="AR9" i="92"/>
  <c r="AR13" i="105"/>
  <c r="AH7" i="11"/>
  <c r="AQ7" i="11" s="1"/>
  <c r="U9" i="10"/>
  <c r="AS19" i="60"/>
  <c r="AL19" i="60"/>
  <c r="AU19" i="60" s="1"/>
  <c r="AN15" i="63"/>
  <c r="AI15" i="63"/>
  <c r="U10" i="102"/>
  <c r="Y16" i="59"/>
  <c r="X16" i="59"/>
  <c r="AR22" i="25"/>
  <c r="AK19" i="29"/>
  <c r="AT19" i="29" s="1"/>
  <c r="AJ19" i="29"/>
  <c r="AK13" i="29"/>
  <c r="AT13" i="29" s="1"/>
  <c r="AJ13" i="29"/>
  <c r="AK7" i="29"/>
  <c r="AT7" i="29" s="1"/>
  <c r="AJ7" i="29"/>
  <c r="AG13" i="93"/>
  <c r="AP13" i="93" s="1"/>
  <c r="AF13" i="93"/>
  <c r="AO13" i="93" s="1"/>
  <c r="AE13" i="93"/>
  <c r="W14" i="93"/>
  <c r="Y13" i="86"/>
  <c r="X13" i="86"/>
  <c r="AH13" i="101"/>
  <c r="AQ13" i="101" s="1"/>
  <c r="Y16" i="38"/>
  <c r="X16" i="38"/>
  <c r="AH10" i="92"/>
  <c r="AQ10" i="92" s="1"/>
  <c r="AK21" i="12"/>
  <c r="AT21" i="12" s="1"/>
  <c r="AJ21" i="12"/>
  <c r="AJ15" i="12"/>
  <c r="AK15" i="12"/>
  <c r="AT15" i="12" s="1"/>
  <c r="AK9" i="12"/>
  <c r="AT9" i="12" s="1"/>
  <c r="AJ9" i="12"/>
  <c r="AN13" i="32"/>
  <c r="AI13" i="32"/>
  <c r="AJ20" i="21"/>
  <c r="AK20" i="21"/>
  <c r="AT20" i="21" s="1"/>
  <c r="AJ14" i="21"/>
  <c r="AK14" i="21"/>
  <c r="AT14" i="21" s="1"/>
  <c r="AK8" i="21"/>
  <c r="AT8" i="21" s="1"/>
  <c r="AJ8" i="21"/>
  <c r="AK17" i="68"/>
  <c r="AT17" i="68" s="1"/>
  <c r="AJ17" i="68"/>
  <c r="AJ11" i="68"/>
  <c r="AK11" i="68"/>
  <c r="AT11" i="68" s="1"/>
  <c r="AJ5" i="68"/>
  <c r="AK5" i="68"/>
  <c r="AT5" i="68" s="1"/>
  <c r="Y10" i="51"/>
  <c r="X10" i="51"/>
  <c r="Z10" i="51" s="1"/>
  <c r="AR5" i="43"/>
  <c r="AR23" i="29"/>
  <c r="AR25" i="29" s="1"/>
  <c r="AR8" i="88"/>
  <c r="AR10" i="104"/>
  <c r="AF7" i="11"/>
  <c r="AO7" i="11" s="1"/>
  <c r="AE7" i="11"/>
  <c r="AG7" i="11"/>
  <c r="AP7" i="11" s="1"/>
  <c r="W8" i="11"/>
  <c r="AR23" i="21"/>
  <c r="AR25" i="21" s="1"/>
  <c r="AN15" i="59"/>
  <c r="AI15" i="59"/>
  <c r="AR12" i="101"/>
  <c r="AS14" i="60"/>
  <c r="AL14" i="60"/>
  <c r="AU14" i="60" s="1"/>
  <c r="AR5" i="16"/>
  <c r="AJ18" i="29"/>
  <c r="AK18" i="29"/>
  <c r="AT18" i="29" s="1"/>
  <c r="AJ12" i="29"/>
  <c r="AK12" i="29"/>
  <c r="AT12" i="29" s="1"/>
  <c r="AJ6" i="29"/>
  <c r="AK6" i="29"/>
  <c r="AT6" i="29" s="1"/>
  <c r="AS15" i="60"/>
  <c r="AL15" i="60"/>
  <c r="AU15" i="60" s="1"/>
  <c r="AN23" i="68"/>
  <c r="AN25" i="68" s="1"/>
  <c r="AI23" i="68"/>
  <c r="Z5" i="99"/>
  <c r="AH5" i="99"/>
  <c r="AQ5" i="99" s="1"/>
  <c r="U12" i="85"/>
  <c r="Z13" i="101"/>
  <c r="AS22" i="60"/>
  <c r="AL22" i="60"/>
  <c r="AU22" i="60" s="1"/>
  <c r="Z10" i="92"/>
  <c r="U10" i="35"/>
  <c r="AJ20" i="12"/>
  <c r="AK20" i="12"/>
  <c r="AT20" i="12" s="1"/>
  <c r="AJ14" i="12"/>
  <c r="AK14" i="12"/>
  <c r="AT14" i="12" s="1"/>
  <c r="AJ8" i="12"/>
  <c r="AK8" i="12"/>
  <c r="AT8" i="12" s="1"/>
  <c r="Y14" i="32"/>
  <c r="X14" i="32"/>
  <c r="AK19" i="21"/>
  <c r="AT19" i="21" s="1"/>
  <c r="AJ19" i="21"/>
  <c r="AJ13" i="21"/>
  <c r="AK13" i="21"/>
  <c r="AT13" i="21" s="1"/>
  <c r="AJ7" i="21"/>
  <c r="AK7" i="21"/>
  <c r="AT7" i="21" s="1"/>
  <c r="AR5" i="91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AH5" i="103"/>
  <c r="AQ5" i="103" s="1"/>
  <c r="Z5" i="103"/>
  <c r="Y16" i="19"/>
  <c r="X16" i="19"/>
  <c r="Z16" i="19" s="1"/>
  <c r="Y10" i="84"/>
  <c r="X10" i="84"/>
  <c r="AG14" i="46"/>
  <c r="AP14" i="46" s="1"/>
  <c r="AE14" i="46"/>
  <c r="AF14" i="46"/>
  <c r="AO14" i="46" s="1"/>
  <c r="W15" i="46"/>
  <c r="AH14" i="46"/>
  <c r="AQ14" i="46" s="1"/>
  <c r="U5" i="18"/>
  <c r="X5" i="18" s="1"/>
  <c r="AH23" i="25"/>
  <c r="AQ23" i="25" s="1"/>
  <c r="AQ25" i="25" s="1"/>
  <c r="AZ3" i="25"/>
  <c r="AG23" i="64"/>
  <c r="AP23" i="64" s="1"/>
  <c r="AP25" i="64" s="1"/>
  <c r="AF23" i="64"/>
  <c r="AO23" i="64" s="1"/>
  <c r="AO25" i="64" s="1"/>
  <c r="AE23" i="64"/>
  <c r="AH6" i="41"/>
  <c r="AQ6" i="41" s="1"/>
  <c r="Y9" i="96"/>
  <c r="X9" i="96"/>
  <c r="AS18" i="60"/>
  <c r="AL18" i="60"/>
  <c r="AU18" i="60" s="1"/>
  <c r="AH17" i="75"/>
  <c r="AQ17" i="75" s="1"/>
  <c r="U12" i="90"/>
  <c r="AH16" i="28"/>
  <c r="AQ16" i="28" s="1"/>
  <c r="AH23" i="76"/>
  <c r="AQ23" i="76" s="1"/>
  <c r="AQ25" i="76" s="1"/>
  <c r="AZ3" i="76"/>
  <c r="AX22" i="76" s="1"/>
  <c r="S22" i="76" s="1"/>
  <c r="AC22" i="76" s="1"/>
  <c r="AB23" i="76" s="1"/>
  <c r="W14" i="53"/>
  <c r="AG13" i="53"/>
  <c r="AP13" i="53" s="1"/>
  <c r="AE13" i="53"/>
  <c r="AF13" i="53"/>
  <c r="AO13" i="53" s="1"/>
  <c r="U7" i="98"/>
  <c r="AS7" i="60"/>
  <c r="AL7" i="60"/>
  <c r="AU7" i="60" s="1"/>
  <c r="U10" i="42"/>
  <c r="U11" i="82"/>
  <c r="AH9" i="100"/>
  <c r="AQ9" i="100" s="1"/>
  <c r="AR9" i="13"/>
  <c r="AH11" i="104"/>
  <c r="AQ11" i="104" s="1"/>
  <c r="AR5" i="41"/>
  <c r="U12" i="50"/>
  <c r="AJ17" i="29"/>
  <c r="AK17" i="29"/>
  <c r="AT17" i="29" s="1"/>
  <c r="AJ11" i="29"/>
  <c r="AK11" i="29"/>
  <c r="AT11" i="29" s="1"/>
  <c r="AJ5" i="29"/>
  <c r="AK5" i="29"/>
  <c r="AT5" i="29" s="1"/>
  <c r="AS3" i="60"/>
  <c r="AL3" i="60"/>
  <c r="AU3" i="60" s="1"/>
  <c r="AE16" i="67"/>
  <c r="W17" i="67"/>
  <c r="AF16" i="67"/>
  <c r="AO16" i="67" s="1"/>
  <c r="AG16" i="67"/>
  <c r="AP16" i="67" s="1"/>
  <c r="AH9" i="88"/>
  <c r="AQ9" i="88" s="1"/>
  <c r="AR17" i="2"/>
  <c r="AI5" i="49"/>
  <c r="AN5" i="49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9" i="12"/>
  <c r="AK19" i="12"/>
  <c r="AT19" i="12" s="1"/>
  <c r="AJ13" i="12"/>
  <c r="AK13" i="12"/>
  <c r="AT13" i="12" s="1"/>
  <c r="AJ7" i="12"/>
  <c r="AK7" i="12"/>
  <c r="AT7" i="12" s="1"/>
  <c r="AR22" i="76"/>
  <c r="AJ18" i="21"/>
  <c r="AK18" i="21"/>
  <c r="AT18" i="21" s="1"/>
  <c r="AJ12" i="21"/>
  <c r="AK12" i="21"/>
  <c r="AT12" i="21" s="1"/>
  <c r="AJ6" i="21"/>
  <c r="AK6" i="21"/>
  <c r="AT6" i="21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N23" i="12"/>
  <c r="AN25" i="12" s="1"/>
  <c r="AI23" i="12"/>
  <c r="AI23" i="72"/>
  <c r="AN23" i="72"/>
  <c r="AN25" i="72" s="1"/>
  <c r="Y23" i="34"/>
  <c r="X23" i="34"/>
  <c r="AE23" i="76"/>
  <c r="AG23" i="76"/>
  <c r="AP23" i="76" s="1"/>
  <c r="AP25" i="76" s="1"/>
  <c r="AF23" i="76"/>
  <c r="AO23" i="76" s="1"/>
  <c r="AO25" i="76" s="1"/>
  <c r="AR8" i="54"/>
  <c r="AF9" i="9"/>
  <c r="AO9" i="9" s="1"/>
  <c r="AE9" i="9"/>
  <c r="W10" i="9"/>
  <c r="AG9" i="9"/>
  <c r="AP9" i="9" s="1"/>
  <c r="AH13" i="15"/>
  <c r="AQ13" i="15" s="1"/>
  <c r="AS13" i="60"/>
  <c r="AL13" i="60"/>
  <c r="AU13" i="60" s="1"/>
  <c r="AH6" i="16"/>
  <c r="AQ6" i="16" s="1"/>
  <c r="AH6" i="43"/>
  <c r="AQ6" i="43" s="1"/>
  <c r="AE9" i="100"/>
  <c r="W10" i="100"/>
  <c r="AF9" i="100"/>
  <c r="AO9" i="100" s="1"/>
  <c r="AG9" i="100"/>
  <c r="AP9" i="100" s="1"/>
  <c r="AS20" i="60"/>
  <c r="AL20" i="60"/>
  <c r="AU20" i="60" s="1"/>
  <c r="AF11" i="104"/>
  <c r="AO11" i="104" s="1"/>
  <c r="AG11" i="104"/>
  <c r="AP11" i="104" s="1"/>
  <c r="W12" i="104"/>
  <c r="AE11" i="104"/>
  <c r="Y10" i="20"/>
  <c r="X10" i="20"/>
  <c r="AR12" i="15"/>
  <c r="AK22" i="29"/>
  <c r="AT22" i="29" s="1"/>
  <c r="AJ22" i="29"/>
  <c r="AK16" i="29"/>
  <c r="AT16" i="29" s="1"/>
  <c r="AJ16" i="29"/>
  <c r="AK10" i="29"/>
  <c r="AT10" i="29" s="1"/>
  <c r="AJ10" i="29"/>
  <c r="AJ23" i="29"/>
  <c r="AS23" i="29" s="1"/>
  <c r="AJ4" i="60"/>
  <c r="AK4" i="60"/>
  <c r="AT4" i="60" s="1"/>
  <c r="AT25" i="60" s="1"/>
  <c r="AS21" i="60"/>
  <c r="AL21" i="60"/>
  <c r="AU21" i="60" s="1"/>
  <c r="AG9" i="88"/>
  <c r="AP9" i="88" s="1"/>
  <c r="AF9" i="88"/>
  <c r="AO9" i="88" s="1"/>
  <c r="AE9" i="88"/>
  <c r="W10" i="88"/>
  <c r="AJ23" i="21"/>
  <c r="AS23" i="21" s="1"/>
  <c r="AK23" i="21"/>
  <c r="AT23" i="21" s="1"/>
  <c r="Y6" i="49"/>
  <c r="Z6" i="49" s="1"/>
  <c r="X6" i="49"/>
  <c r="AN12" i="86"/>
  <c r="AI12" i="86"/>
  <c r="AH14" i="105"/>
  <c r="AQ14" i="105" s="1"/>
  <c r="AS10" i="60"/>
  <c r="AL10" i="60"/>
  <c r="AU10" i="60" s="1"/>
  <c r="AR15" i="97"/>
  <c r="AS11" i="60"/>
  <c r="AL11" i="60"/>
  <c r="AU11" i="60" s="1"/>
  <c r="AH16" i="24"/>
  <c r="AQ16" i="24" s="1"/>
  <c r="AJ23" i="72"/>
  <c r="AS23" i="72" s="1"/>
  <c r="AK23" i="72"/>
  <c r="AT23" i="72" s="1"/>
  <c r="AK18" i="12"/>
  <c r="AT18" i="12" s="1"/>
  <c r="AJ18" i="12"/>
  <c r="AK12" i="12"/>
  <c r="AT12" i="12" s="1"/>
  <c r="AJ12" i="12"/>
  <c r="AK6" i="12"/>
  <c r="AT6" i="12" s="1"/>
  <c r="AJ6" i="12"/>
  <c r="AJ17" i="21"/>
  <c r="AK17" i="21"/>
  <c r="AT17" i="21" s="1"/>
  <c r="AK11" i="21"/>
  <c r="AT11" i="21" s="1"/>
  <c r="AJ11" i="21"/>
  <c r="AK5" i="21"/>
  <c r="AT5" i="21" s="1"/>
  <c r="AJ5" i="21"/>
  <c r="AJ20" i="68"/>
  <c r="AK20" i="68"/>
  <c r="AT20" i="68" s="1"/>
  <c r="AK14" i="68"/>
  <c r="AT14" i="68" s="1"/>
  <c r="AJ14" i="68"/>
  <c r="AJ8" i="68"/>
  <c r="AK8" i="68"/>
  <c r="AT8" i="68" s="1"/>
  <c r="AK23" i="68"/>
  <c r="AT23" i="68" s="1"/>
  <c r="AS5" i="60"/>
  <c r="AL5" i="60"/>
  <c r="AU5" i="60" s="1"/>
  <c r="AH6" i="91"/>
  <c r="AQ6" i="91" s="1"/>
  <c r="AI15" i="89"/>
  <c r="AN15" i="89"/>
  <c r="AS6" i="60"/>
  <c r="AL6" i="60"/>
  <c r="AU6" i="60" s="1"/>
  <c r="Z16" i="97"/>
  <c r="AR22" i="39"/>
  <c r="Z13" i="15"/>
  <c r="U10" i="48"/>
  <c r="Z6" i="16"/>
  <c r="Z6" i="43"/>
  <c r="W16" i="71"/>
  <c r="AF15" i="71"/>
  <c r="AO15" i="71" s="1"/>
  <c r="AG15" i="71"/>
  <c r="AP15" i="71" s="1"/>
  <c r="AE15" i="71"/>
  <c r="AN9" i="20"/>
  <c r="AI9" i="20"/>
  <c r="AJ21" i="29"/>
  <c r="AK21" i="29"/>
  <c r="AT21" i="29" s="1"/>
  <c r="AJ15" i="29"/>
  <c r="AK15" i="29"/>
  <c r="AT15" i="29" s="1"/>
  <c r="AJ9" i="29"/>
  <c r="AK9" i="29"/>
  <c r="AT9" i="29" s="1"/>
  <c r="AJ3" i="29"/>
  <c r="AB4" i="29"/>
  <c r="AS9" i="60"/>
  <c r="AL9" i="60"/>
  <c r="AU9" i="60" s="1"/>
  <c r="AH5" i="87"/>
  <c r="AQ5" i="87" s="1"/>
  <c r="Z5" i="87"/>
  <c r="AG13" i="52"/>
  <c r="AP13" i="52" s="1"/>
  <c r="AE13" i="52"/>
  <c r="AF13" i="52"/>
  <c r="AO13" i="52" s="1"/>
  <c r="W14" i="52"/>
  <c r="Z14" i="105"/>
  <c r="Z16" i="24"/>
  <c r="AK17" i="12"/>
  <c r="AT17" i="12" s="1"/>
  <c r="AJ17" i="12"/>
  <c r="AJ11" i="12"/>
  <c r="AK11" i="12"/>
  <c r="AT11" i="12" s="1"/>
  <c r="AJ5" i="12"/>
  <c r="AK5" i="12"/>
  <c r="AT5" i="12" s="1"/>
  <c r="AJ22" i="21"/>
  <c r="AK22" i="21"/>
  <c r="AT22" i="21" s="1"/>
  <c r="AJ16" i="21"/>
  <c r="AK16" i="21"/>
  <c r="AT16" i="21" s="1"/>
  <c r="AJ10" i="21"/>
  <c r="AK10" i="21"/>
  <c r="AT10" i="21" s="1"/>
  <c r="AJ19" i="68"/>
  <c r="AK19" i="68"/>
  <c r="AT19" i="68" s="1"/>
  <c r="AJ13" i="68"/>
  <c r="AK13" i="68"/>
  <c r="AT13" i="68" s="1"/>
  <c r="AJ7" i="68"/>
  <c r="AK7" i="68"/>
  <c r="AT7" i="68" s="1"/>
  <c r="AN9" i="84"/>
  <c r="AI9" i="84"/>
  <c r="W11" i="44"/>
  <c r="AG10" i="44"/>
  <c r="AP10" i="44" s="1"/>
  <c r="AE10" i="44"/>
  <c r="AF10" i="44"/>
  <c r="AO10" i="44" s="1"/>
  <c r="Y16" i="89"/>
  <c r="X16" i="89"/>
  <c r="AG17" i="75"/>
  <c r="AP17" i="75" s="1"/>
  <c r="W18" i="75"/>
  <c r="AE17" i="75"/>
  <c r="AF17" i="75"/>
  <c r="AO17" i="75" s="1"/>
  <c r="W14" i="47"/>
  <c r="AE13" i="47"/>
  <c r="AF13" i="47"/>
  <c r="AO13" i="47" s="1"/>
  <c r="AG13" i="47"/>
  <c r="AP13" i="47" s="1"/>
  <c r="AF5" i="55"/>
  <c r="AO5" i="55" s="1"/>
  <c r="AG5" i="55"/>
  <c r="AP5" i="55" s="1"/>
  <c r="W6" i="55"/>
  <c r="AE5" i="55"/>
  <c r="AH18" i="2"/>
  <c r="AQ18" i="2" s="1"/>
  <c r="AH15" i="33"/>
  <c r="AQ15" i="33" s="1"/>
  <c r="AX3" i="64"/>
  <c r="S3" i="64" s="1"/>
  <c r="AC3" i="64" s="1"/>
  <c r="AX23" i="64"/>
  <c r="S23" i="64" s="1"/>
  <c r="AC23" i="64" s="1"/>
  <c r="AJ23" i="64" s="1"/>
  <c r="AS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Y16" i="63"/>
  <c r="X16" i="63"/>
  <c r="U11" i="94"/>
  <c r="AS8" i="60"/>
  <c r="AL8" i="60"/>
  <c r="AU8" i="60" s="1"/>
  <c r="AH9" i="45"/>
  <c r="AQ9" i="45" s="1"/>
  <c r="AR22" i="80"/>
  <c r="AR15" i="28"/>
  <c r="AF5" i="83"/>
  <c r="AO5" i="83" s="1"/>
  <c r="AE5" i="83"/>
  <c r="W6" i="83"/>
  <c r="AG5" i="83"/>
  <c r="AP5" i="83" s="1"/>
  <c r="AF7" i="95"/>
  <c r="AO7" i="95" s="1"/>
  <c r="AG7" i="95"/>
  <c r="AP7" i="95" s="1"/>
  <c r="AE7" i="95"/>
  <c r="W8" i="95"/>
  <c r="AR15" i="79"/>
  <c r="AJ20" i="29"/>
  <c r="AK20" i="29"/>
  <c r="AT20" i="29" s="1"/>
  <c r="AJ14" i="29"/>
  <c r="AK14" i="29"/>
  <c r="AT14" i="29" s="1"/>
  <c r="AJ8" i="29"/>
  <c r="AK8" i="29"/>
  <c r="AT8" i="29" s="1"/>
  <c r="AH10" i="13"/>
  <c r="AQ10" i="13" s="1"/>
  <c r="AR13" i="46"/>
  <c r="AJ23" i="12"/>
  <c r="AS23" i="12" s="1"/>
  <c r="AK23" i="12"/>
  <c r="AT23" i="12" s="1"/>
  <c r="AR8" i="100"/>
  <c r="AS16" i="60"/>
  <c r="AL16" i="60"/>
  <c r="AU16" i="60" s="1"/>
  <c r="AN15" i="38"/>
  <c r="AI15" i="38"/>
  <c r="AR8" i="45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21" i="21"/>
  <c r="AK21" i="21"/>
  <c r="AT21" i="21" s="1"/>
  <c r="AJ15" i="21"/>
  <c r="AK15" i="21"/>
  <c r="AT15" i="21" s="1"/>
  <c r="AK9" i="21"/>
  <c r="AT9" i="21" s="1"/>
  <c r="AJ9" i="21"/>
  <c r="AB4" i="21"/>
  <c r="AJ3" i="21"/>
  <c r="Z23" i="39"/>
  <c r="AH23" i="39"/>
  <c r="AQ23" i="39" s="1"/>
  <c r="AQ25" i="39" s="1"/>
  <c r="AZ3" i="39"/>
  <c r="AJ18" i="68"/>
  <c r="AK18" i="68"/>
  <c r="AT18" i="68" s="1"/>
  <c r="AJ12" i="68"/>
  <c r="AK12" i="68"/>
  <c r="AT12" i="68" s="1"/>
  <c r="AK6" i="68"/>
  <c r="AT6" i="68" s="1"/>
  <c r="AJ6" i="68"/>
  <c r="AS17" i="60"/>
  <c r="AL17" i="60"/>
  <c r="AU17" i="60" s="1"/>
  <c r="AN9" i="51"/>
  <c r="AI9" i="51"/>
  <c r="AN15" i="19"/>
  <c r="AI15" i="19"/>
  <c r="AI22" i="34"/>
  <c r="AN22" i="34"/>
  <c r="Z10" i="84" l="1"/>
  <c r="AE10" i="13"/>
  <c r="Z13" i="86"/>
  <c r="Z16" i="63"/>
  <c r="AG16" i="63" s="1"/>
  <c r="AP16" i="63" s="1"/>
  <c r="Z9" i="96"/>
  <c r="W10" i="96" s="1"/>
  <c r="W17" i="63"/>
  <c r="AG9" i="96"/>
  <c r="AP9" i="96" s="1"/>
  <c r="AE9" i="96"/>
  <c r="AF6" i="49"/>
  <c r="AO6" i="49" s="1"/>
  <c r="AG6" i="49"/>
  <c r="AP6" i="49" s="1"/>
  <c r="W7" i="49"/>
  <c r="AE6" i="49"/>
  <c r="AN7" i="95"/>
  <c r="AI7" i="95"/>
  <c r="AN5" i="83"/>
  <c r="AI5" i="83"/>
  <c r="AK18" i="64"/>
  <c r="AT18" i="64" s="1"/>
  <c r="AJ18" i="64"/>
  <c r="AJ12" i="64"/>
  <c r="AK12" i="64"/>
  <c r="AT12" i="64" s="1"/>
  <c r="AJ6" i="64"/>
  <c r="AK6" i="64"/>
  <c r="AT6" i="64" s="1"/>
  <c r="AR9" i="84"/>
  <c r="AS17" i="12"/>
  <c r="AL17" i="12"/>
  <c r="AU17" i="12" s="1"/>
  <c r="AF5" i="87"/>
  <c r="AO5" i="87" s="1"/>
  <c r="AE5" i="87"/>
  <c r="AG5" i="87"/>
  <c r="AP5" i="87" s="1"/>
  <c r="W6" i="87"/>
  <c r="AR9" i="20"/>
  <c r="AF6" i="43"/>
  <c r="AO6" i="43" s="1"/>
  <c r="W7" i="43"/>
  <c r="AG6" i="43"/>
  <c r="AP6" i="43" s="1"/>
  <c r="AE6" i="43"/>
  <c r="AS20" i="68"/>
  <c r="AL20" i="68"/>
  <c r="AU20" i="68" s="1"/>
  <c r="AS17" i="21"/>
  <c r="AL17" i="21"/>
  <c r="AU17" i="21" s="1"/>
  <c r="AN9" i="88"/>
  <c r="AI9" i="88"/>
  <c r="AL4" i="60"/>
  <c r="AU4" i="60" s="1"/>
  <c r="AU25" i="60" s="1"/>
  <c r="C11" i="60" s="1"/>
  <c r="F4" i="57" s="1"/>
  <c r="AS4" i="60"/>
  <c r="AS25" i="60" s="1"/>
  <c r="AS22" i="29"/>
  <c r="AL22" i="29"/>
  <c r="AU22" i="29" s="1"/>
  <c r="AI9" i="100"/>
  <c r="AN9" i="100"/>
  <c r="AJ18" i="72"/>
  <c r="AK18" i="72"/>
  <c r="AT18" i="72" s="1"/>
  <c r="AJ12" i="72"/>
  <c r="AK12" i="72"/>
  <c r="AT12" i="72" s="1"/>
  <c r="AJ6" i="72"/>
  <c r="AK6" i="72"/>
  <c r="AT6" i="72" s="1"/>
  <c r="Y17" i="67"/>
  <c r="X17" i="67"/>
  <c r="AK23" i="76"/>
  <c r="AT23" i="76" s="1"/>
  <c r="AN23" i="64"/>
  <c r="AN25" i="64" s="1"/>
  <c r="AI23" i="64"/>
  <c r="W11" i="84"/>
  <c r="AG10" i="84"/>
  <c r="AP10" i="84" s="1"/>
  <c r="AF10" i="84"/>
  <c r="AO10" i="84" s="1"/>
  <c r="AE10" i="84"/>
  <c r="AS10" i="68"/>
  <c r="AL10" i="68"/>
  <c r="AU10" i="68" s="1"/>
  <c r="AF10" i="92"/>
  <c r="AO10" i="92" s="1"/>
  <c r="AG10" i="92"/>
  <c r="AP10" i="92" s="1"/>
  <c r="AE10" i="92"/>
  <c r="W11" i="92"/>
  <c r="AS12" i="29"/>
  <c r="AL12" i="29"/>
  <c r="AU12" i="29" s="1"/>
  <c r="AS5" i="68"/>
  <c r="AL5" i="68"/>
  <c r="AU5" i="68" s="1"/>
  <c r="AH16" i="38"/>
  <c r="AQ16" i="38" s="1"/>
  <c r="Y14" i="93"/>
  <c r="X14" i="93"/>
  <c r="AS13" i="29"/>
  <c r="AL13" i="29"/>
  <c r="AU13" i="29" s="1"/>
  <c r="AH16" i="59"/>
  <c r="AQ16" i="59" s="1"/>
  <c r="AE9" i="54"/>
  <c r="AG9" i="54"/>
  <c r="AP9" i="54" s="1"/>
  <c r="AF9" i="54"/>
  <c r="AO9" i="54" s="1"/>
  <c r="W10" i="54"/>
  <c r="AH9" i="58"/>
  <c r="AQ9" i="58" s="1"/>
  <c r="AN6" i="41"/>
  <c r="AI6" i="41"/>
  <c r="AR22" i="34"/>
  <c r="AS21" i="21"/>
  <c r="AL21" i="21"/>
  <c r="AU21" i="21" s="1"/>
  <c r="AR15" i="19"/>
  <c r="AS20" i="29"/>
  <c r="AL20" i="29"/>
  <c r="AU20" i="29" s="1"/>
  <c r="AK17" i="64"/>
  <c r="AT17" i="64" s="1"/>
  <c r="AJ17" i="64"/>
  <c r="AK11" i="64"/>
  <c r="AT11" i="64" s="1"/>
  <c r="AJ11" i="64"/>
  <c r="AJ5" i="64"/>
  <c r="AK5" i="64"/>
  <c r="AT5" i="64" s="1"/>
  <c r="AN17" i="75"/>
  <c r="AI17" i="75"/>
  <c r="AS19" i="68"/>
  <c r="AL19" i="68"/>
  <c r="AU19" i="68" s="1"/>
  <c r="AS22" i="21"/>
  <c r="AL22" i="21"/>
  <c r="AU22" i="21" s="1"/>
  <c r="AN13" i="52"/>
  <c r="AI13" i="52"/>
  <c r="AS9" i="29"/>
  <c r="AL9" i="29"/>
  <c r="AU9" i="29" s="1"/>
  <c r="AE6" i="16"/>
  <c r="W7" i="16"/>
  <c r="AG6" i="16"/>
  <c r="AP6" i="16" s="1"/>
  <c r="AF6" i="16"/>
  <c r="AO6" i="16" s="1"/>
  <c r="W17" i="97"/>
  <c r="AF16" i="97"/>
  <c r="AO16" i="97" s="1"/>
  <c r="AE16" i="97"/>
  <c r="AG16" i="97"/>
  <c r="AP16" i="97" s="1"/>
  <c r="AS5" i="21"/>
  <c r="AL5" i="21"/>
  <c r="AU5" i="21" s="1"/>
  <c r="AS6" i="12"/>
  <c r="AL6" i="12"/>
  <c r="AU6" i="12" s="1"/>
  <c r="Y10" i="9"/>
  <c r="X10" i="9"/>
  <c r="AR23" i="72"/>
  <c r="AR25" i="72" s="1"/>
  <c r="AL23" i="72"/>
  <c r="AU23" i="72" s="1"/>
  <c r="AS9" i="68"/>
  <c r="AL9" i="68"/>
  <c r="AU9" i="68" s="1"/>
  <c r="AS6" i="21"/>
  <c r="AL6" i="21"/>
  <c r="AU6" i="21" s="1"/>
  <c r="AS19" i="12"/>
  <c r="AL19" i="12"/>
  <c r="AU19" i="12" s="1"/>
  <c r="AJ17" i="72"/>
  <c r="AK17" i="72"/>
  <c r="AT17" i="72" s="1"/>
  <c r="AK11" i="72"/>
  <c r="AT11" i="72" s="1"/>
  <c r="AJ11" i="72"/>
  <c r="AK5" i="72"/>
  <c r="AT5" i="72" s="1"/>
  <c r="AJ5" i="72"/>
  <c r="AN16" i="67"/>
  <c r="AI16" i="67"/>
  <c r="AS11" i="29"/>
  <c r="AL11" i="29"/>
  <c r="AU11" i="29" s="1"/>
  <c r="U9" i="42"/>
  <c r="AH5" i="18"/>
  <c r="AQ5" i="18" s="1"/>
  <c r="Z5" i="18"/>
  <c r="X15" i="46"/>
  <c r="Y15" i="46"/>
  <c r="AH14" i="32"/>
  <c r="AQ14" i="32" s="1"/>
  <c r="AS14" i="12"/>
  <c r="AL14" i="12"/>
  <c r="AU14" i="12" s="1"/>
  <c r="AS9" i="12"/>
  <c r="AL9" i="12"/>
  <c r="AU9" i="12" s="1"/>
  <c r="Z16" i="38"/>
  <c r="AN13" i="93"/>
  <c r="AI13" i="93"/>
  <c r="Z16" i="59"/>
  <c r="AE23" i="80"/>
  <c r="AG23" i="80"/>
  <c r="AP23" i="80" s="1"/>
  <c r="AP25" i="80" s="1"/>
  <c r="AF23" i="80"/>
  <c r="AO23" i="80" s="1"/>
  <c r="AO25" i="80" s="1"/>
  <c r="Z9" i="58"/>
  <c r="AN10" i="13"/>
  <c r="AI10" i="13"/>
  <c r="AI18" i="2"/>
  <c r="AN18" i="2"/>
  <c r="AJ4" i="21"/>
  <c r="AK4" i="21"/>
  <c r="AT4" i="21" s="1"/>
  <c r="AT25" i="21" s="1"/>
  <c r="AS16" i="12"/>
  <c r="AL16" i="12"/>
  <c r="AU16" i="12" s="1"/>
  <c r="AS6" i="68"/>
  <c r="AL6" i="68"/>
  <c r="AU6" i="68" s="1"/>
  <c r="AJ22" i="64"/>
  <c r="AK22" i="64"/>
  <c r="AT22" i="64" s="1"/>
  <c r="AJ16" i="64"/>
  <c r="AK16" i="64"/>
  <c r="AT16" i="64" s="1"/>
  <c r="AJ10" i="64"/>
  <c r="AK10" i="64"/>
  <c r="AT10" i="64" s="1"/>
  <c r="Y18" i="75"/>
  <c r="X18" i="75"/>
  <c r="W17" i="24"/>
  <c r="AE16" i="24"/>
  <c r="AF16" i="24"/>
  <c r="AO16" i="24" s="1"/>
  <c r="AG16" i="24"/>
  <c r="AP16" i="24" s="1"/>
  <c r="AI15" i="71"/>
  <c r="AN15" i="71"/>
  <c r="AS8" i="68"/>
  <c r="AL8" i="68"/>
  <c r="AU8" i="68" s="1"/>
  <c r="AS10" i="29"/>
  <c r="AL10" i="29"/>
  <c r="AU10" i="29" s="1"/>
  <c r="AI11" i="104"/>
  <c r="AN11" i="104"/>
  <c r="AN9" i="9"/>
  <c r="AI9" i="9"/>
  <c r="AI23" i="76"/>
  <c r="AN23" i="76"/>
  <c r="AN25" i="76" s="1"/>
  <c r="AR23" i="12"/>
  <c r="AR25" i="12" s="1"/>
  <c r="AL23" i="12"/>
  <c r="AU23" i="12" s="1"/>
  <c r="AS15" i="68"/>
  <c r="AL15" i="68"/>
  <c r="AU15" i="68" s="1"/>
  <c r="AJ22" i="72"/>
  <c r="AK22" i="72"/>
  <c r="AT22" i="72" s="1"/>
  <c r="AK16" i="72"/>
  <c r="AT16" i="72" s="1"/>
  <c r="AJ16" i="72"/>
  <c r="AJ10" i="72"/>
  <c r="AK10" i="72"/>
  <c r="AT10" i="72" s="1"/>
  <c r="AN13" i="53"/>
  <c r="AI13" i="53"/>
  <c r="AR13" i="53" s="1"/>
  <c r="AH16" i="19"/>
  <c r="AQ16" i="19" s="1"/>
  <c r="AE5" i="103"/>
  <c r="W6" i="103"/>
  <c r="AG5" i="103"/>
  <c r="AP5" i="103" s="1"/>
  <c r="AF5" i="103"/>
  <c r="AO5" i="103" s="1"/>
  <c r="AS16" i="68"/>
  <c r="AL16" i="68"/>
  <c r="AU16" i="68" s="1"/>
  <c r="AS7" i="21"/>
  <c r="AL7" i="21"/>
  <c r="AU7" i="21" s="1"/>
  <c r="Z14" i="32"/>
  <c r="AS18" i="29"/>
  <c r="AL18" i="29"/>
  <c r="AU18" i="29" s="1"/>
  <c r="Y8" i="11"/>
  <c r="X8" i="11"/>
  <c r="AH10" i="51"/>
  <c r="AQ10" i="51" s="1"/>
  <c r="AS11" i="68"/>
  <c r="AL11" i="68"/>
  <c r="AU11" i="68" s="1"/>
  <c r="AS14" i="21"/>
  <c r="AL14" i="21"/>
  <c r="AU14" i="21" s="1"/>
  <c r="AH13" i="86"/>
  <c r="AQ13" i="86" s="1"/>
  <c r="AS19" i="29"/>
  <c r="AL19" i="29"/>
  <c r="AU19" i="29" s="1"/>
  <c r="AR8" i="96"/>
  <c r="Y17" i="28"/>
  <c r="X17" i="28"/>
  <c r="AN23" i="25"/>
  <c r="AN25" i="25" s="1"/>
  <c r="AI23" i="25"/>
  <c r="Y11" i="13"/>
  <c r="X11" i="13"/>
  <c r="Y10" i="45"/>
  <c r="X10" i="45"/>
  <c r="AI15" i="33"/>
  <c r="AN15" i="33"/>
  <c r="AR9" i="51"/>
  <c r="AK9" i="64"/>
  <c r="AT9" i="64" s="1"/>
  <c r="AJ9" i="64"/>
  <c r="AB4" i="64"/>
  <c r="AJ3" i="64"/>
  <c r="AI5" i="55"/>
  <c r="AN5" i="55"/>
  <c r="AN10" i="44"/>
  <c r="AI10" i="44"/>
  <c r="AS7" i="68"/>
  <c r="AL7" i="68"/>
  <c r="AU7" i="68" s="1"/>
  <c r="AS10" i="21"/>
  <c r="AL10" i="21"/>
  <c r="AU10" i="21" s="1"/>
  <c r="AS5" i="12"/>
  <c r="AL5" i="12"/>
  <c r="AU5" i="12" s="1"/>
  <c r="W15" i="105"/>
  <c r="AG14" i="105"/>
  <c r="AP14" i="105" s="1"/>
  <c r="AF14" i="105"/>
  <c r="AO14" i="105" s="1"/>
  <c r="AE14" i="105"/>
  <c r="AS15" i="29"/>
  <c r="AL15" i="29"/>
  <c r="AU15" i="29" s="1"/>
  <c r="U9" i="48"/>
  <c r="AS14" i="68"/>
  <c r="AL14" i="68"/>
  <c r="AU14" i="68" s="1"/>
  <c r="AS11" i="21"/>
  <c r="AL11" i="21"/>
  <c r="AU11" i="21" s="1"/>
  <c r="AS12" i="12"/>
  <c r="AL12" i="12"/>
  <c r="AU12" i="12" s="1"/>
  <c r="AR12" i="86"/>
  <c r="Y12" i="104"/>
  <c r="X12" i="104"/>
  <c r="AH23" i="34"/>
  <c r="AQ23" i="34" s="1"/>
  <c r="AQ25" i="34" s="1"/>
  <c r="AZ3" i="34"/>
  <c r="AS12" i="21"/>
  <c r="AL12" i="21"/>
  <c r="AU12" i="21" s="1"/>
  <c r="AS7" i="12"/>
  <c r="AL7" i="12"/>
  <c r="AU7" i="12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S17" i="29"/>
  <c r="AL17" i="29"/>
  <c r="AU17" i="29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I14" i="46"/>
  <c r="AN14" i="46"/>
  <c r="AG16" i="19"/>
  <c r="AP16" i="19" s="1"/>
  <c r="W17" i="19"/>
  <c r="AE16" i="19"/>
  <c r="AF16" i="19"/>
  <c r="AO16" i="19" s="1"/>
  <c r="AS20" i="12"/>
  <c r="AL20" i="12"/>
  <c r="AU20" i="12" s="1"/>
  <c r="W14" i="101"/>
  <c r="AF13" i="101"/>
  <c r="AO13" i="101" s="1"/>
  <c r="AG13" i="101"/>
  <c r="AP13" i="101" s="1"/>
  <c r="AE13" i="101"/>
  <c r="AR15" i="59"/>
  <c r="AF10" i="51"/>
  <c r="AO10" i="51" s="1"/>
  <c r="W11" i="51"/>
  <c r="AG10" i="51"/>
  <c r="AP10" i="51" s="1"/>
  <c r="AE10" i="51"/>
  <c r="AS17" i="68"/>
  <c r="AL17" i="68"/>
  <c r="AU17" i="68" s="1"/>
  <c r="AF13" i="86"/>
  <c r="AO13" i="86" s="1"/>
  <c r="AE13" i="86"/>
  <c r="W14" i="86"/>
  <c r="AG13" i="86"/>
  <c r="AP13" i="86" s="1"/>
  <c r="AR8" i="58"/>
  <c r="Y7" i="91"/>
  <c r="X7" i="9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Y7" i="41"/>
  <c r="X7" i="41"/>
  <c r="AI9" i="45"/>
  <c r="AN9" i="45"/>
  <c r="AS18" i="68"/>
  <c r="AL18" i="68"/>
  <c r="AU18" i="68" s="1"/>
  <c r="AS9" i="21"/>
  <c r="AL9" i="21"/>
  <c r="AU9" i="21" s="1"/>
  <c r="AJ4" i="12"/>
  <c r="AK4" i="12"/>
  <c r="AT4" i="12" s="1"/>
  <c r="AT25" i="12" s="1"/>
  <c r="AS8" i="29"/>
  <c r="AL8" i="29"/>
  <c r="AU8" i="29" s="1"/>
  <c r="AJ21" i="64"/>
  <c r="AK21" i="64"/>
  <c r="AT21" i="64" s="1"/>
  <c r="AS12" i="68"/>
  <c r="AL12" i="68"/>
  <c r="AU12" i="68" s="1"/>
  <c r="AS15" i="21"/>
  <c r="AL15" i="21"/>
  <c r="AU15" i="21" s="1"/>
  <c r="AS10" i="12"/>
  <c r="AL10" i="12"/>
  <c r="AU10" i="12" s="1"/>
  <c r="U10" i="94"/>
  <c r="AK20" i="64"/>
  <c r="AT20" i="64" s="1"/>
  <c r="AJ20" i="64"/>
  <c r="AJ14" i="64"/>
  <c r="AK14" i="64"/>
  <c r="AT14" i="64" s="1"/>
  <c r="AK8" i="64"/>
  <c r="AT8" i="64" s="1"/>
  <c r="AJ8" i="64"/>
  <c r="Y6" i="55"/>
  <c r="X6" i="55"/>
  <c r="AI13" i="47"/>
  <c r="AR13" i="47" s="1"/>
  <c r="AN13" i="47"/>
  <c r="AH16" i="89"/>
  <c r="AQ16" i="89" s="1"/>
  <c r="AJ4" i="29"/>
  <c r="AK4" i="29"/>
  <c r="AT4" i="29" s="1"/>
  <c r="AT25" i="29" s="1"/>
  <c r="AG13" i="15"/>
  <c r="AP13" i="15" s="1"/>
  <c r="W14" i="15"/>
  <c r="AF13" i="15"/>
  <c r="AO13" i="15" s="1"/>
  <c r="AE13" i="15"/>
  <c r="AS16" i="29"/>
  <c r="AL16" i="29"/>
  <c r="AU16" i="29" s="1"/>
  <c r="AH10" i="20"/>
  <c r="AQ10" i="20" s="1"/>
  <c r="Z23" i="34"/>
  <c r="AJ4" i="68"/>
  <c r="AK4" i="68"/>
  <c r="AT4" i="68" s="1"/>
  <c r="AT25" i="68" s="1"/>
  <c r="AK20" i="72"/>
  <c r="AT20" i="72" s="1"/>
  <c r="AJ20" i="72"/>
  <c r="AJ14" i="72"/>
  <c r="AK14" i="72"/>
  <c r="AT14" i="72" s="1"/>
  <c r="AK8" i="72"/>
  <c r="AT8" i="72" s="1"/>
  <c r="AJ8" i="72"/>
  <c r="Y14" i="53"/>
  <c r="X14" i="53"/>
  <c r="AH9" i="96"/>
  <c r="AQ9" i="96" s="1"/>
  <c r="AX22" i="25"/>
  <c r="S22" i="25" s="1"/>
  <c r="AC22" i="25" s="1"/>
  <c r="AB23" i="25" s="1"/>
  <c r="AS22" i="68"/>
  <c r="AL22" i="68"/>
  <c r="AU22" i="68" s="1"/>
  <c r="AS13" i="21"/>
  <c r="AL13" i="21"/>
  <c r="AU13" i="21" s="1"/>
  <c r="AF5" i="99"/>
  <c r="AO5" i="99" s="1"/>
  <c r="AE5" i="99"/>
  <c r="AG5" i="99"/>
  <c r="AP5" i="99" s="1"/>
  <c r="W6" i="99"/>
  <c r="AS6" i="29"/>
  <c r="AL6" i="29"/>
  <c r="AU6" i="29" s="1"/>
  <c r="AI7" i="11"/>
  <c r="AR7" i="11" s="1"/>
  <c r="AN7" i="11"/>
  <c r="AL23" i="29"/>
  <c r="AU23" i="29" s="1"/>
  <c r="AS20" i="21"/>
  <c r="AL20" i="21"/>
  <c r="AU20" i="21" s="1"/>
  <c r="AS15" i="12"/>
  <c r="AL15" i="12"/>
  <c r="AU15" i="12" s="1"/>
  <c r="AS7" i="29"/>
  <c r="AL7" i="29"/>
  <c r="AU7" i="29" s="1"/>
  <c r="U9" i="102"/>
  <c r="U8" i="10"/>
  <c r="AN6" i="91"/>
  <c r="AI6" i="91"/>
  <c r="AK23" i="64"/>
  <c r="AT23" i="64" s="1"/>
  <c r="Y16" i="33"/>
  <c r="X16" i="33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L3" i="12"/>
  <c r="AU3" i="12" s="1"/>
  <c r="AS3" i="12"/>
  <c r="AX22" i="39"/>
  <c r="S22" i="39" s="1"/>
  <c r="AC22" i="39" s="1"/>
  <c r="AB23" i="39" s="1"/>
  <c r="AS22" i="12"/>
  <c r="AL22" i="12"/>
  <c r="AU22" i="12" s="1"/>
  <c r="AJ15" i="64"/>
  <c r="AK15" i="64"/>
  <c r="AT15" i="64" s="1"/>
  <c r="AE23" i="39"/>
  <c r="AF23" i="39"/>
  <c r="AO23" i="39" s="1"/>
  <c r="AO25" i="39" s="1"/>
  <c r="AG23" i="39"/>
  <c r="AP23" i="39" s="1"/>
  <c r="AP25" i="39" s="1"/>
  <c r="AL3" i="21"/>
  <c r="AU3" i="21" s="1"/>
  <c r="AS3" i="21"/>
  <c r="AR15" i="38"/>
  <c r="AS14" i="29"/>
  <c r="AL14" i="29"/>
  <c r="AU14" i="29" s="1"/>
  <c r="X8" i="95"/>
  <c r="Y8" i="95"/>
  <c r="Y6" i="83"/>
  <c r="Z6" i="83" s="1"/>
  <c r="X6" i="83"/>
  <c r="AH16" i="63"/>
  <c r="AQ16" i="63" s="1"/>
  <c r="AK19" i="64"/>
  <c r="AT19" i="64" s="1"/>
  <c r="AJ19" i="64"/>
  <c r="AJ13" i="64"/>
  <c r="AK13" i="64"/>
  <c r="AT13" i="64" s="1"/>
  <c r="AJ7" i="64"/>
  <c r="AK7" i="64"/>
  <c r="AT7" i="64" s="1"/>
  <c r="Y14" i="47"/>
  <c r="Z14" i="47" s="1"/>
  <c r="X14" i="47"/>
  <c r="Z16" i="89"/>
  <c r="Y11" i="44"/>
  <c r="X11" i="44"/>
  <c r="Z11" i="44" s="1"/>
  <c r="AS13" i="68"/>
  <c r="AL13" i="68"/>
  <c r="AU13" i="68" s="1"/>
  <c r="AS16" i="21"/>
  <c r="AL16" i="21"/>
  <c r="AU16" i="21" s="1"/>
  <c r="AS11" i="12"/>
  <c r="AL11" i="12"/>
  <c r="AU11" i="12" s="1"/>
  <c r="Y14" i="52"/>
  <c r="Z14" i="52" s="1"/>
  <c r="X14" i="52"/>
  <c r="AS3" i="29"/>
  <c r="AL3" i="29"/>
  <c r="AU3" i="29" s="1"/>
  <c r="AS21" i="29"/>
  <c r="AL21" i="29"/>
  <c r="AU21" i="29" s="1"/>
  <c r="Y16" i="71"/>
  <c r="X16" i="71"/>
  <c r="AR15" i="89"/>
  <c r="AS18" i="12"/>
  <c r="AL18" i="12"/>
  <c r="AU18" i="12" s="1"/>
  <c r="AH6" i="49"/>
  <c r="AQ6" i="49" s="1"/>
  <c r="Y10" i="88"/>
  <c r="X10" i="88"/>
  <c r="Z10" i="20"/>
  <c r="Y10" i="100"/>
  <c r="X10" i="100"/>
  <c r="AL3" i="68"/>
  <c r="AU3" i="68" s="1"/>
  <c r="AS3" i="68"/>
  <c r="AS21" i="68"/>
  <c r="AL21" i="68"/>
  <c r="AU21" i="68" s="1"/>
  <c r="AS18" i="21"/>
  <c r="AL18" i="21"/>
  <c r="AU18" i="21" s="1"/>
  <c r="AS13" i="12"/>
  <c r="AL13" i="12"/>
  <c r="AU13" i="12" s="1"/>
  <c r="AK19" i="72"/>
  <c r="AT19" i="72" s="1"/>
  <c r="AJ19" i="72"/>
  <c r="AJ13" i="72"/>
  <c r="AK13" i="72"/>
  <c r="AT13" i="72" s="1"/>
  <c r="AK7" i="72"/>
  <c r="AT7" i="72" s="1"/>
  <c r="AJ7" i="72"/>
  <c r="AR5" i="49"/>
  <c r="AS5" i="29"/>
  <c r="AL5" i="29"/>
  <c r="AU5" i="29" s="1"/>
  <c r="U11" i="50"/>
  <c r="U10" i="82"/>
  <c r="U6" i="98"/>
  <c r="AX3" i="76"/>
  <c r="S3" i="76" s="1"/>
  <c r="AC3" i="76" s="1"/>
  <c r="AX23" i="76"/>
  <c r="S23" i="76" s="1"/>
  <c r="AC23" i="76" s="1"/>
  <c r="AJ23" i="76" s="1"/>
  <c r="AS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11" i="90"/>
  <c r="AH10" i="84"/>
  <c r="AQ10" i="84" s="1"/>
  <c r="AS19" i="21"/>
  <c r="AL19" i="21"/>
  <c r="AU19" i="21" s="1"/>
  <c r="AS8" i="12"/>
  <c r="AL8" i="12"/>
  <c r="AU8" i="12" s="1"/>
  <c r="U9" i="35"/>
  <c r="U11" i="85"/>
  <c r="AL23" i="68"/>
  <c r="AU23" i="68" s="1"/>
  <c r="AR23" i="68"/>
  <c r="AR25" i="68" s="1"/>
  <c r="AL23" i="21"/>
  <c r="AU23" i="21" s="1"/>
  <c r="AS8" i="21"/>
  <c r="AL8" i="21"/>
  <c r="AU8" i="21" s="1"/>
  <c r="AR13" i="32"/>
  <c r="AS21" i="12"/>
  <c r="AL21" i="12"/>
  <c r="AU21" i="12" s="1"/>
  <c r="AR15" i="63"/>
  <c r="AF16" i="79"/>
  <c r="AO16" i="79" s="1"/>
  <c r="AE16" i="79"/>
  <c r="W17" i="79"/>
  <c r="AG16" i="79"/>
  <c r="AP16" i="79" s="1"/>
  <c r="AN16" i="28"/>
  <c r="AI16" i="28"/>
  <c r="Y19" i="2"/>
  <c r="X19" i="2"/>
  <c r="Z19" i="2" s="1"/>
  <c r="Z10" i="100" l="1"/>
  <c r="AF9" i="96"/>
  <c r="AO9" i="96" s="1"/>
  <c r="Z18" i="75"/>
  <c r="AE18" i="75" s="1"/>
  <c r="AE16" i="63"/>
  <c r="Z17" i="28"/>
  <c r="AF16" i="63"/>
  <c r="AO16" i="63" s="1"/>
  <c r="Z11" i="13"/>
  <c r="Z17" i="67"/>
  <c r="W18" i="67" s="1"/>
  <c r="AE14" i="52"/>
  <c r="AF14" i="52"/>
  <c r="AO14" i="52" s="1"/>
  <c r="AG14" i="52"/>
  <c r="AP14" i="52" s="1"/>
  <c r="W15" i="52"/>
  <c r="AF6" i="83"/>
  <c r="AO6" i="83" s="1"/>
  <c r="AE6" i="83"/>
  <c r="W7" i="83"/>
  <c r="AG6" i="83"/>
  <c r="AP6" i="83" s="1"/>
  <c r="W19" i="75"/>
  <c r="AF18" i="75"/>
  <c r="AO18" i="75" s="1"/>
  <c r="W18" i="28"/>
  <c r="AG17" i="28"/>
  <c r="AP17" i="28" s="1"/>
  <c r="AE17" i="28"/>
  <c r="AF17" i="28"/>
  <c r="AO17" i="28" s="1"/>
  <c r="AJ18" i="76"/>
  <c r="AK18" i="76"/>
  <c r="AT18" i="76" s="1"/>
  <c r="AS19" i="72"/>
  <c r="AL19" i="72"/>
  <c r="AU19" i="72" s="1"/>
  <c r="AJ5" i="76"/>
  <c r="AK5" i="76"/>
  <c r="AT5" i="76" s="1"/>
  <c r="AE10" i="20"/>
  <c r="AF10" i="20"/>
  <c r="AO10" i="20" s="1"/>
  <c r="W11" i="20"/>
  <c r="AG10" i="20"/>
  <c r="AP10" i="20" s="1"/>
  <c r="AJ22" i="76"/>
  <c r="AK22" i="76"/>
  <c r="AT22" i="76" s="1"/>
  <c r="AH19" i="2"/>
  <c r="AQ19" i="2" s="1"/>
  <c r="Y17" i="79"/>
  <c r="X17" i="79"/>
  <c r="Z17" i="79" s="1"/>
  <c r="AJ20" i="76"/>
  <c r="AK20" i="76"/>
  <c r="AT20" i="76" s="1"/>
  <c r="AJ14" i="76"/>
  <c r="AK14" i="76"/>
  <c r="AT14" i="76" s="1"/>
  <c r="AJ8" i="76"/>
  <c r="AK8" i="76"/>
  <c r="AT8" i="76" s="1"/>
  <c r="AH10" i="100"/>
  <c r="AQ10" i="100" s="1"/>
  <c r="AH14" i="47"/>
  <c r="AQ14" i="47" s="1"/>
  <c r="AS13" i="64"/>
  <c r="AL13" i="64"/>
  <c r="AU13" i="64" s="1"/>
  <c r="AN23" i="39"/>
  <c r="AN25" i="39" s="1"/>
  <c r="AI23" i="39"/>
  <c r="AJ18" i="39"/>
  <c r="AK18" i="39"/>
  <c r="AT18" i="39" s="1"/>
  <c r="AK12" i="39"/>
  <c r="AT12" i="39" s="1"/>
  <c r="AJ12" i="39"/>
  <c r="AJ6" i="39"/>
  <c r="AK6" i="39"/>
  <c r="AT6" i="39" s="1"/>
  <c r="AE23" i="34"/>
  <c r="AF23" i="34"/>
  <c r="AO23" i="34" s="1"/>
  <c r="AO25" i="34" s="1"/>
  <c r="AG23" i="34"/>
  <c r="AP23" i="34" s="1"/>
  <c r="AP25" i="34" s="1"/>
  <c r="AS4" i="29"/>
  <c r="AS25" i="29" s="1"/>
  <c r="AL4" i="29"/>
  <c r="AU4" i="29" s="1"/>
  <c r="U9" i="94"/>
  <c r="AL4" i="12"/>
  <c r="AU4" i="12" s="1"/>
  <c r="AU25" i="12" s="1"/>
  <c r="C11" i="12" s="1"/>
  <c r="AS4" i="12"/>
  <c r="AS25" i="12" s="1"/>
  <c r="AR9" i="45"/>
  <c r="AJ20" i="80"/>
  <c r="AK20" i="80"/>
  <c r="AT20" i="80" s="1"/>
  <c r="AK14" i="80"/>
  <c r="AT14" i="80" s="1"/>
  <c r="AJ14" i="80"/>
  <c r="AK8" i="80"/>
  <c r="AT8" i="80" s="1"/>
  <c r="AJ8" i="80"/>
  <c r="AJ18" i="25"/>
  <c r="AK18" i="25"/>
  <c r="AT18" i="25" s="1"/>
  <c r="AJ12" i="25"/>
  <c r="AK12" i="25"/>
  <c r="AT12" i="25" s="1"/>
  <c r="AK6" i="25"/>
  <c r="AT6" i="25" s="1"/>
  <c r="AJ6" i="25"/>
  <c r="AJ4" i="72"/>
  <c r="AK4" i="72"/>
  <c r="AT4" i="72" s="1"/>
  <c r="AT25" i="72" s="1"/>
  <c r="AX22" i="34"/>
  <c r="S22" i="34" s="1"/>
  <c r="AC22" i="34" s="1"/>
  <c r="AB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I14" i="105"/>
  <c r="AN14" i="105"/>
  <c r="AH17" i="28"/>
  <c r="AQ17" i="28" s="1"/>
  <c r="AR11" i="104"/>
  <c r="AR15" i="71"/>
  <c r="AG9" i="58"/>
  <c r="AP9" i="58" s="1"/>
  <c r="W10" i="58"/>
  <c r="AF9" i="58"/>
  <c r="AO9" i="58" s="1"/>
  <c r="AE9" i="58"/>
  <c r="AS17" i="72"/>
  <c r="AL17" i="72"/>
  <c r="AU17" i="72" s="1"/>
  <c r="AI16" i="97"/>
  <c r="AN16" i="97"/>
  <c r="Y7" i="16"/>
  <c r="X7" i="16"/>
  <c r="Y11" i="84"/>
  <c r="X11" i="84"/>
  <c r="Z11" i="84" s="1"/>
  <c r="AN5" i="87"/>
  <c r="AI5" i="87"/>
  <c r="AR5" i="87" s="1"/>
  <c r="AR5" i="83"/>
  <c r="Y7" i="49"/>
  <c r="X7" i="49"/>
  <c r="AJ13" i="76"/>
  <c r="AK13" i="76"/>
  <c r="AT13" i="76" s="1"/>
  <c r="AE10" i="100"/>
  <c r="AG10" i="100"/>
  <c r="AP10" i="100" s="1"/>
  <c r="W11" i="100"/>
  <c r="AF10" i="100"/>
  <c r="AO10" i="100" s="1"/>
  <c r="W15" i="47"/>
  <c r="AE14" i="47"/>
  <c r="AG14" i="47"/>
  <c r="AP14" i="47" s="1"/>
  <c r="AF14" i="47"/>
  <c r="AO14" i="47" s="1"/>
  <c r="AS19" i="64"/>
  <c r="AL19" i="64"/>
  <c r="AU19" i="64" s="1"/>
  <c r="AK17" i="39"/>
  <c r="AT17" i="39" s="1"/>
  <c r="AJ17" i="39"/>
  <c r="AJ11" i="39"/>
  <c r="AK11" i="39"/>
  <c r="AT11" i="39" s="1"/>
  <c r="AK5" i="39"/>
  <c r="AT5" i="39" s="1"/>
  <c r="AJ5" i="39"/>
  <c r="U8" i="102"/>
  <c r="AH14" i="53"/>
  <c r="AQ14" i="53" s="1"/>
  <c r="AS14" i="72"/>
  <c r="AL14" i="72"/>
  <c r="AU14" i="72" s="1"/>
  <c r="AN13" i="15"/>
  <c r="AI13" i="15"/>
  <c r="AH7" i="41"/>
  <c r="AQ7" i="41" s="1"/>
  <c r="AJ19" i="80"/>
  <c r="AK19" i="80"/>
  <c r="AT19" i="80" s="1"/>
  <c r="AK13" i="80"/>
  <c r="AT13" i="80" s="1"/>
  <c r="AJ13" i="80"/>
  <c r="AJ7" i="80"/>
  <c r="AK7" i="80"/>
  <c r="AT7" i="80" s="1"/>
  <c r="AH7" i="91"/>
  <c r="AQ7" i="91" s="1"/>
  <c r="Y14" i="86"/>
  <c r="X14" i="86"/>
  <c r="AN10" i="51"/>
  <c r="AI10" i="51"/>
  <c r="AR14" i="46"/>
  <c r="AJ17" i="25"/>
  <c r="AK17" i="25"/>
  <c r="AT17" i="25" s="1"/>
  <c r="AJ11" i="25"/>
  <c r="AK11" i="25"/>
  <c r="AT11" i="25" s="1"/>
  <c r="AJ5" i="25"/>
  <c r="AK5" i="25"/>
  <c r="AT5" i="25" s="1"/>
  <c r="AS3" i="72"/>
  <c r="AL3" i="72"/>
  <c r="AU3" i="72" s="1"/>
  <c r="AS21" i="72"/>
  <c r="AL21" i="72"/>
  <c r="AU21" i="72" s="1"/>
  <c r="AR5" i="55"/>
  <c r="AH11" i="13"/>
  <c r="AQ11" i="13" s="1"/>
  <c r="AE14" i="32"/>
  <c r="AF14" i="32"/>
  <c r="AO14" i="32" s="1"/>
  <c r="AG14" i="32"/>
  <c r="AP14" i="32" s="1"/>
  <c r="W15" i="32"/>
  <c r="AS22" i="64"/>
  <c r="AL22" i="64"/>
  <c r="AU22" i="64" s="1"/>
  <c r="AS4" i="21"/>
  <c r="AS25" i="21" s="1"/>
  <c r="AL4" i="21"/>
  <c r="AU4" i="21" s="1"/>
  <c r="AU25" i="21" s="1"/>
  <c r="C11" i="21" s="1"/>
  <c r="AF16" i="38"/>
  <c r="AO16" i="38" s="1"/>
  <c r="W17" i="38"/>
  <c r="AE16" i="38"/>
  <c r="AG16" i="38"/>
  <c r="AP16" i="38" s="1"/>
  <c r="AH15" i="46"/>
  <c r="AQ15" i="46" s="1"/>
  <c r="AS5" i="72"/>
  <c r="AL5" i="72"/>
  <c r="AU5" i="72" s="1"/>
  <c r="AI6" i="16"/>
  <c r="AN6" i="16"/>
  <c r="AS5" i="64"/>
  <c r="AL5" i="64"/>
  <c r="AU5" i="64" s="1"/>
  <c r="AR23" i="64"/>
  <c r="AR25" i="64" s="1"/>
  <c r="AL23" i="64"/>
  <c r="AU23" i="64" s="1"/>
  <c r="AS18" i="72"/>
  <c r="AL18" i="72"/>
  <c r="AU18" i="72" s="1"/>
  <c r="AS6" i="64"/>
  <c r="AL6" i="64"/>
  <c r="AU6" i="64" s="1"/>
  <c r="Y10" i="96"/>
  <c r="X10" i="96"/>
  <c r="AH11" i="44"/>
  <c r="AQ11" i="44" s="1"/>
  <c r="Z8" i="95"/>
  <c r="AS15" i="64"/>
  <c r="AL15" i="64"/>
  <c r="AU15" i="64" s="1"/>
  <c r="AK22" i="39"/>
  <c r="AT22" i="39" s="1"/>
  <c r="AJ22" i="39"/>
  <c r="AJ16" i="39"/>
  <c r="AK16" i="39"/>
  <c r="AT16" i="39" s="1"/>
  <c r="AK10" i="39"/>
  <c r="AT10" i="39" s="1"/>
  <c r="AJ10" i="39"/>
  <c r="AR6" i="91"/>
  <c r="Y6" i="99"/>
  <c r="X6" i="99"/>
  <c r="Z14" i="53"/>
  <c r="AS20" i="72"/>
  <c r="AL20" i="72"/>
  <c r="AU20" i="72" s="1"/>
  <c r="AH6" i="55"/>
  <c r="AQ6" i="55" s="1"/>
  <c r="AS14" i="64"/>
  <c r="AL14" i="64"/>
  <c r="AU14" i="64" s="1"/>
  <c r="AS21" i="64"/>
  <c r="AL21" i="64"/>
  <c r="AU21" i="64" s="1"/>
  <c r="Z7" i="41"/>
  <c r="AJ18" i="80"/>
  <c r="AK18" i="80"/>
  <c r="AT18" i="80" s="1"/>
  <c r="AJ12" i="80"/>
  <c r="AK12" i="80"/>
  <c r="AT12" i="80" s="1"/>
  <c r="AK6" i="80"/>
  <c r="AT6" i="80" s="1"/>
  <c r="AJ6" i="80"/>
  <c r="Z7" i="91"/>
  <c r="AN13" i="86"/>
  <c r="AI13" i="86"/>
  <c r="AN13" i="101"/>
  <c r="AI13" i="101"/>
  <c r="AJ22" i="25"/>
  <c r="AK22" i="25"/>
  <c r="AT22" i="25" s="1"/>
  <c r="AJ16" i="25"/>
  <c r="AK16" i="25"/>
  <c r="AT16" i="25" s="1"/>
  <c r="AJ10" i="25"/>
  <c r="AK10" i="25"/>
  <c r="AT10" i="25" s="1"/>
  <c r="AH12" i="104"/>
  <c r="AQ12" i="104" s="1"/>
  <c r="U8" i="48"/>
  <c r="AL3" i="64"/>
  <c r="AU3" i="64" s="1"/>
  <c r="AS3" i="64"/>
  <c r="AF11" i="13"/>
  <c r="AO11" i="13" s="1"/>
  <c r="AE11" i="13"/>
  <c r="AG11" i="13"/>
  <c r="AP11" i="13" s="1"/>
  <c r="W12" i="13"/>
  <c r="AH8" i="11"/>
  <c r="AQ8" i="11" s="1"/>
  <c r="AS22" i="72"/>
  <c r="AL22" i="72"/>
  <c r="AU22" i="72" s="1"/>
  <c r="AR23" i="76"/>
  <c r="AR25" i="76" s="1"/>
  <c r="AL23" i="76"/>
  <c r="AU23" i="76" s="1"/>
  <c r="U8" i="42"/>
  <c r="Y17" i="97"/>
  <c r="X17" i="97"/>
  <c r="Z17" i="97" s="1"/>
  <c r="AS11" i="64"/>
  <c r="AL11" i="64"/>
  <c r="AU11" i="64" s="1"/>
  <c r="AR6" i="41"/>
  <c r="Y10" i="54"/>
  <c r="X10" i="54"/>
  <c r="Y11" i="92"/>
  <c r="Z11" i="92" s="1"/>
  <c r="X11" i="92"/>
  <c r="AR9" i="88"/>
  <c r="AR7" i="95"/>
  <c r="AN16" i="63"/>
  <c r="AI16" i="63"/>
  <c r="AI16" i="79"/>
  <c r="AN16" i="79"/>
  <c r="AJ21" i="39"/>
  <c r="AK21" i="39"/>
  <c r="AT21" i="39" s="1"/>
  <c r="AJ15" i="39"/>
  <c r="AK15" i="39"/>
  <c r="AT15" i="39" s="1"/>
  <c r="AJ9" i="39"/>
  <c r="AK9" i="39"/>
  <c r="AT9" i="39" s="1"/>
  <c r="AJ3" i="39"/>
  <c r="AB4" i="39"/>
  <c r="Y14" i="15"/>
  <c r="X14" i="15"/>
  <c r="Z6" i="55"/>
  <c r="AS20" i="64"/>
  <c r="AL20" i="64"/>
  <c r="AU20" i="64" s="1"/>
  <c r="AK17" i="80"/>
  <c r="AT17" i="80" s="1"/>
  <c r="AJ17" i="80"/>
  <c r="AK11" i="80"/>
  <c r="AT11" i="80" s="1"/>
  <c r="AJ11" i="80"/>
  <c r="AK5" i="80"/>
  <c r="AT5" i="80" s="1"/>
  <c r="AJ5" i="80"/>
  <c r="Y11" i="51"/>
  <c r="X11" i="51"/>
  <c r="AI16" i="19"/>
  <c r="AN16" i="19"/>
  <c r="AJ21" i="25"/>
  <c r="AK21" i="25"/>
  <c r="AT21" i="25" s="1"/>
  <c r="AK15" i="25"/>
  <c r="AT15" i="25" s="1"/>
  <c r="AJ15" i="25"/>
  <c r="AJ9" i="25"/>
  <c r="AK9" i="25"/>
  <c r="AT9" i="25" s="1"/>
  <c r="AJ3" i="25"/>
  <c r="AB4" i="25"/>
  <c r="AS9" i="72"/>
  <c r="AL9" i="72"/>
  <c r="AU9" i="72" s="1"/>
  <c r="Z12" i="104"/>
  <c r="Y15" i="105"/>
  <c r="X15" i="105"/>
  <c r="AJ4" i="64"/>
  <c r="AK4" i="64"/>
  <c r="AT4" i="64" s="1"/>
  <c r="AT25" i="64" s="1"/>
  <c r="AR15" i="33"/>
  <c r="Z8" i="11"/>
  <c r="Y6" i="103"/>
  <c r="X6" i="103"/>
  <c r="AR9" i="9"/>
  <c r="AN16" i="24"/>
  <c r="AI16" i="24"/>
  <c r="AS10" i="64"/>
  <c r="AL10" i="64"/>
  <c r="AU10" i="64" s="1"/>
  <c r="AR18" i="2"/>
  <c r="AI23" i="80"/>
  <c r="AN23" i="80"/>
  <c r="AN25" i="80" s="1"/>
  <c r="AS11" i="72"/>
  <c r="AL11" i="72"/>
  <c r="AU11" i="72" s="1"/>
  <c r="AH10" i="9"/>
  <c r="AQ10" i="9" s="1"/>
  <c r="AN10" i="92"/>
  <c r="AI10" i="92"/>
  <c r="AN10" i="84"/>
  <c r="AI10" i="84"/>
  <c r="AS6" i="72"/>
  <c r="AL6" i="72"/>
  <c r="AU6" i="72" s="1"/>
  <c r="AR9" i="100"/>
  <c r="AI6" i="43"/>
  <c r="AN6" i="43"/>
  <c r="AS12" i="64"/>
  <c r="AL12" i="64"/>
  <c r="AU12" i="64" s="1"/>
  <c r="AE19" i="2"/>
  <c r="AF19" i="2"/>
  <c r="AO19" i="2" s="1"/>
  <c r="W20" i="2"/>
  <c r="AG19" i="2"/>
  <c r="AP19" i="2" s="1"/>
  <c r="AJ19" i="76"/>
  <c r="AK19" i="76"/>
  <c r="AT19" i="76" s="1"/>
  <c r="U5" i="98"/>
  <c r="X5" i="98" s="1"/>
  <c r="AS13" i="72"/>
  <c r="AL13" i="72"/>
  <c r="AU13" i="72" s="1"/>
  <c r="AK6" i="76"/>
  <c r="AT6" i="76" s="1"/>
  <c r="AJ6" i="76"/>
  <c r="AR16" i="28"/>
  <c r="AJ11" i="76"/>
  <c r="AK11" i="76"/>
  <c r="AT11" i="76" s="1"/>
  <c r="AJ10" i="76"/>
  <c r="AK10" i="76"/>
  <c r="AT10" i="76" s="1"/>
  <c r="AS7" i="72"/>
  <c r="AL7" i="72"/>
  <c r="AU7" i="72" s="1"/>
  <c r="AH10" i="88"/>
  <c r="AQ10" i="88" s="1"/>
  <c r="AH16" i="71"/>
  <c r="AQ16" i="71" s="1"/>
  <c r="AS7" i="64"/>
  <c r="AL7" i="64"/>
  <c r="AU7" i="64" s="1"/>
  <c r="AJ20" i="39"/>
  <c r="AK20" i="39"/>
  <c r="AT20" i="39" s="1"/>
  <c r="AJ14" i="39"/>
  <c r="AK14" i="39"/>
  <c r="AT14" i="39" s="1"/>
  <c r="AJ8" i="39"/>
  <c r="AK8" i="39"/>
  <c r="AT8" i="39" s="1"/>
  <c r="AH16" i="33"/>
  <c r="AQ16" i="33" s="1"/>
  <c r="AI5" i="99"/>
  <c r="AN5" i="99"/>
  <c r="AK23" i="25"/>
  <c r="AT23" i="25" s="1"/>
  <c r="AJ23" i="25"/>
  <c r="AS23" i="25" s="1"/>
  <c r="AS8" i="72"/>
  <c r="AL8" i="72"/>
  <c r="AU8" i="72" s="1"/>
  <c r="AJ22" i="80"/>
  <c r="AK22" i="80"/>
  <c r="AT22" i="80" s="1"/>
  <c r="AK16" i="80"/>
  <c r="AT16" i="80" s="1"/>
  <c r="AJ16" i="80"/>
  <c r="AJ10" i="80"/>
  <c r="AK10" i="80"/>
  <c r="AT10" i="80" s="1"/>
  <c r="Y17" i="19"/>
  <c r="X17" i="19"/>
  <c r="AJ20" i="25"/>
  <c r="AK20" i="25"/>
  <c r="AT20" i="25" s="1"/>
  <c r="AJ14" i="25"/>
  <c r="AK14" i="25"/>
  <c r="AT14" i="25" s="1"/>
  <c r="AJ8" i="25"/>
  <c r="AK8" i="25"/>
  <c r="AT8" i="25" s="1"/>
  <c r="AR10" i="44"/>
  <c r="AS9" i="64"/>
  <c r="AL9" i="64"/>
  <c r="AU9" i="64" s="1"/>
  <c r="AH10" i="45"/>
  <c r="AQ10" i="45" s="1"/>
  <c r="AR23" i="25"/>
  <c r="AR25" i="25" s="1"/>
  <c r="AI5" i="103"/>
  <c r="AN5" i="103"/>
  <c r="AS10" i="72"/>
  <c r="AL10" i="72"/>
  <c r="AU10" i="72" s="1"/>
  <c r="Y17" i="24"/>
  <c r="X17" i="24"/>
  <c r="AR10" i="13"/>
  <c r="AF16" i="59"/>
  <c r="AO16" i="59" s="1"/>
  <c r="AE16" i="59"/>
  <c r="AG16" i="59"/>
  <c r="AP16" i="59" s="1"/>
  <c r="W17" i="59"/>
  <c r="Z10" i="9"/>
  <c r="AR13" i="52"/>
  <c r="AR17" i="75"/>
  <c r="AS17" i="64"/>
  <c r="AL17" i="64"/>
  <c r="AU17" i="64" s="1"/>
  <c r="AH14" i="93"/>
  <c r="AQ14" i="93" s="1"/>
  <c r="Y6" i="87"/>
  <c r="X6" i="87"/>
  <c r="Z6" i="87" s="1"/>
  <c r="AS18" i="64"/>
  <c r="AL18" i="64"/>
  <c r="AU18" i="64" s="1"/>
  <c r="AN9" i="96"/>
  <c r="AI9" i="96"/>
  <c r="AJ7" i="76"/>
  <c r="AK7" i="76"/>
  <c r="AT7" i="76" s="1"/>
  <c r="AJ12" i="76"/>
  <c r="AK12" i="76"/>
  <c r="AT12" i="76" s="1"/>
  <c r="U10" i="85"/>
  <c r="U10" i="90"/>
  <c r="AJ17" i="76"/>
  <c r="AK17" i="76"/>
  <c r="AT17" i="76" s="1"/>
  <c r="U9" i="82"/>
  <c r="AU25" i="29"/>
  <c r="C11" i="29" s="1"/>
  <c r="W12" i="44"/>
  <c r="AG11" i="44"/>
  <c r="AP11" i="44" s="1"/>
  <c r="AF11" i="44"/>
  <c r="AO11" i="44" s="1"/>
  <c r="AE11" i="44"/>
  <c r="AH8" i="95"/>
  <c r="AQ8" i="95" s="1"/>
  <c r="AK16" i="76"/>
  <c r="AT16" i="76" s="1"/>
  <c r="AJ16" i="76"/>
  <c r="U8" i="35"/>
  <c r="AK21" i="76"/>
  <c r="AT21" i="76" s="1"/>
  <c r="AJ21" i="76"/>
  <c r="AK15" i="76"/>
  <c r="AT15" i="76" s="1"/>
  <c r="AJ15" i="76"/>
  <c r="AJ9" i="76"/>
  <c r="AK9" i="76"/>
  <c r="AT9" i="76" s="1"/>
  <c r="AJ3" i="76"/>
  <c r="AB4" i="76"/>
  <c r="U10" i="50"/>
  <c r="Z10" i="88"/>
  <c r="Z16" i="71"/>
  <c r="AH14" i="52"/>
  <c r="AQ14" i="52" s="1"/>
  <c r="AG16" i="89"/>
  <c r="AP16" i="89" s="1"/>
  <c r="AF16" i="89"/>
  <c r="AO16" i="89" s="1"/>
  <c r="W17" i="89"/>
  <c r="AE16" i="89"/>
  <c r="AH6" i="83"/>
  <c r="AQ6" i="83" s="1"/>
  <c r="AK23" i="39"/>
  <c r="AT23" i="39" s="1"/>
  <c r="AJ23" i="39"/>
  <c r="AS23" i="39" s="1"/>
  <c r="AK19" i="39"/>
  <c r="AT19" i="39" s="1"/>
  <c r="AJ19" i="39"/>
  <c r="AK13" i="39"/>
  <c r="AT13" i="39" s="1"/>
  <c r="AJ13" i="39"/>
  <c r="AJ7" i="39"/>
  <c r="AK7" i="39"/>
  <c r="AT7" i="39" s="1"/>
  <c r="Z16" i="33"/>
  <c r="U7" i="10"/>
  <c r="AL4" i="68"/>
  <c r="AU4" i="68" s="1"/>
  <c r="AU25" i="68" s="1"/>
  <c r="C11" i="68" s="1"/>
  <c r="F12" i="57" s="1"/>
  <c r="AS4" i="68"/>
  <c r="AS25" i="68" s="1"/>
  <c r="AS8" i="64"/>
  <c r="AL8" i="64"/>
  <c r="AU8" i="64" s="1"/>
  <c r="AJ21" i="80"/>
  <c r="AK21" i="80"/>
  <c r="AT21" i="80" s="1"/>
  <c r="AJ15" i="80"/>
  <c r="AK15" i="80"/>
  <c r="AT15" i="80" s="1"/>
  <c r="AJ9" i="80"/>
  <c r="AK9" i="80"/>
  <c r="AT9" i="80" s="1"/>
  <c r="AB4" i="80"/>
  <c r="AJ3" i="80"/>
  <c r="Y14" i="101"/>
  <c r="X14" i="101"/>
  <c r="AJ19" i="25"/>
  <c r="AK19" i="25"/>
  <c r="AT19" i="25" s="1"/>
  <c r="AJ13" i="25"/>
  <c r="AK13" i="25"/>
  <c r="AT13" i="25" s="1"/>
  <c r="AJ7" i="25"/>
  <c r="AK7" i="25"/>
  <c r="AT7" i="25" s="1"/>
  <c r="AS15" i="72"/>
  <c r="AL15" i="72"/>
  <c r="AU15" i="72" s="1"/>
  <c r="Z10" i="45"/>
  <c r="AS16" i="72"/>
  <c r="AL16" i="72"/>
  <c r="AU16" i="72" s="1"/>
  <c r="AH18" i="75"/>
  <c r="AQ18" i="75" s="1"/>
  <c r="AS16" i="64"/>
  <c r="AL16" i="64"/>
  <c r="AU16" i="64" s="1"/>
  <c r="AR13" i="93"/>
  <c r="Z15" i="46"/>
  <c r="AG5" i="18"/>
  <c r="AP5" i="18" s="1"/>
  <c r="AF5" i="18"/>
  <c r="AO5" i="18" s="1"/>
  <c r="AE5" i="18"/>
  <c r="W6" i="18"/>
  <c r="AR16" i="67"/>
  <c r="AI9" i="54"/>
  <c r="AN9" i="54"/>
  <c r="Z14" i="93"/>
  <c r="AH17" i="67"/>
  <c r="AQ17" i="67" s="1"/>
  <c r="AS12" i="72"/>
  <c r="AL12" i="72"/>
  <c r="AU12" i="72" s="1"/>
  <c r="Y7" i="43"/>
  <c r="X7" i="43"/>
  <c r="AI6" i="49"/>
  <c r="AN6" i="49"/>
  <c r="Y17" i="63"/>
  <c r="X17" i="63"/>
  <c r="Z17" i="63" s="1"/>
  <c r="Z15" i="105" l="1"/>
  <c r="Z6" i="99"/>
  <c r="Z7" i="16"/>
  <c r="AG18" i="75"/>
  <c r="AP18" i="75" s="1"/>
  <c r="AG17" i="67"/>
  <c r="AP17" i="67" s="1"/>
  <c r="AE17" i="67"/>
  <c r="AF17" i="67"/>
  <c r="AO17" i="67" s="1"/>
  <c r="Z10" i="96"/>
  <c r="W11" i="96" s="1"/>
  <c r="Z17" i="24"/>
  <c r="AE17" i="24" s="1"/>
  <c r="Z7" i="49"/>
  <c r="AG7" i="49" s="1"/>
  <c r="AP7" i="49" s="1"/>
  <c r="AE10" i="96"/>
  <c r="W7" i="99"/>
  <c r="AG6" i="99"/>
  <c r="AP6" i="99" s="1"/>
  <c r="AF6" i="99"/>
  <c r="AO6" i="99" s="1"/>
  <c r="AE6" i="99"/>
  <c r="W12" i="92"/>
  <c r="AF11" i="92"/>
  <c r="AO11" i="92" s="1"/>
  <c r="AE11" i="92"/>
  <c r="AG11" i="92"/>
  <c r="AP11" i="92" s="1"/>
  <c r="AF17" i="63"/>
  <c r="AO17" i="63" s="1"/>
  <c r="AE17" i="63"/>
  <c r="W18" i="63"/>
  <c r="AG17" i="63"/>
  <c r="AP17" i="63" s="1"/>
  <c r="AI5" i="18"/>
  <c r="AN5" i="18"/>
  <c r="AE10" i="45"/>
  <c r="AF10" i="45"/>
  <c r="AO10" i="45" s="1"/>
  <c r="AG10" i="45"/>
  <c r="AP10" i="45" s="1"/>
  <c r="W11" i="45"/>
  <c r="AS21" i="76"/>
  <c r="AL21" i="76"/>
  <c r="AU21" i="76" s="1"/>
  <c r="AH17" i="19"/>
  <c r="AQ17" i="19" s="1"/>
  <c r="AS8" i="39"/>
  <c r="AL8" i="39"/>
  <c r="AU8" i="39" s="1"/>
  <c r="AR9" i="54"/>
  <c r="AS19" i="25"/>
  <c r="AL19" i="25"/>
  <c r="AU19" i="25" s="1"/>
  <c r="AE16" i="33"/>
  <c r="AF16" i="33"/>
  <c r="AO16" i="33" s="1"/>
  <c r="AG16" i="33"/>
  <c r="AP16" i="33" s="1"/>
  <c r="W17" i="33"/>
  <c r="AG16" i="71"/>
  <c r="AP16" i="71" s="1"/>
  <c r="AE16" i="71"/>
  <c r="AF16" i="71"/>
  <c r="AO16" i="71" s="1"/>
  <c r="W17" i="71"/>
  <c r="AN11" i="44"/>
  <c r="AI11" i="44"/>
  <c r="U8" i="82"/>
  <c r="U9" i="85"/>
  <c r="AL23" i="25"/>
  <c r="AU23" i="25" s="1"/>
  <c r="AS22" i="80"/>
  <c r="AL22" i="80"/>
  <c r="AU22" i="80" s="1"/>
  <c r="AR5" i="99"/>
  <c r="AS14" i="39"/>
  <c r="AL14" i="39"/>
  <c r="AU14" i="39" s="1"/>
  <c r="AR10" i="92"/>
  <c r="AR16" i="24"/>
  <c r="AH15" i="105"/>
  <c r="AQ15" i="105" s="1"/>
  <c r="AJ4" i="25"/>
  <c r="AK4" i="25"/>
  <c r="AT4" i="25" s="1"/>
  <c r="AT25" i="25" s="1"/>
  <c r="AS15" i="39"/>
  <c r="AL15" i="39"/>
  <c r="AU15" i="39" s="1"/>
  <c r="AS16" i="25"/>
  <c r="AL16" i="25"/>
  <c r="AU16" i="25" s="1"/>
  <c r="AS22" i="39"/>
  <c r="AL22" i="39"/>
  <c r="AU22" i="39" s="1"/>
  <c r="Y17" i="38"/>
  <c r="X17" i="38"/>
  <c r="AR10" i="51"/>
  <c r="AS13" i="80"/>
  <c r="AL13" i="80"/>
  <c r="AU13" i="80" s="1"/>
  <c r="AS11" i="39"/>
  <c r="AL11" i="39"/>
  <c r="AU11" i="39" s="1"/>
  <c r="Y11" i="100"/>
  <c r="X11" i="100"/>
  <c r="AH11" i="84"/>
  <c r="AQ11" i="84" s="1"/>
  <c r="Y10" i="58"/>
  <c r="X10" i="58"/>
  <c r="AJ20" i="34"/>
  <c r="AK20" i="34"/>
  <c r="AT20" i="34" s="1"/>
  <c r="AJ14" i="34"/>
  <c r="AK14" i="34"/>
  <c r="AT14" i="34" s="1"/>
  <c r="AJ8" i="34"/>
  <c r="AK8" i="34"/>
  <c r="AT8" i="34" s="1"/>
  <c r="AK23" i="34"/>
  <c r="AT23" i="34" s="1"/>
  <c r="AS12" i="25"/>
  <c r="AL12" i="25"/>
  <c r="AU12" i="25" s="1"/>
  <c r="AS14" i="76"/>
  <c r="AL14" i="76"/>
  <c r="AU14" i="76" s="1"/>
  <c r="Y11" i="20"/>
  <c r="X11" i="20"/>
  <c r="Y18" i="28"/>
  <c r="X18" i="28"/>
  <c r="AN18" i="75"/>
  <c r="AI18" i="75"/>
  <c r="AR18" i="75" s="1"/>
  <c r="Y17" i="89"/>
  <c r="X17" i="89"/>
  <c r="AJ4" i="76"/>
  <c r="AK4" i="76"/>
  <c r="AT4" i="76" s="1"/>
  <c r="AT25" i="76" s="1"/>
  <c r="AG6" i="87"/>
  <c r="AP6" i="87" s="1"/>
  <c r="AF6" i="87"/>
  <c r="AO6" i="87" s="1"/>
  <c r="AE6" i="87"/>
  <c r="W7" i="87"/>
  <c r="AS9" i="80"/>
  <c r="AL9" i="80"/>
  <c r="AU9" i="80" s="1"/>
  <c r="AE10" i="88"/>
  <c r="AG10" i="88"/>
  <c r="AP10" i="88" s="1"/>
  <c r="AF10" i="88"/>
  <c r="AO10" i="88" s="1"/>
  <c r="W11" i="88"/>
  <c r="AS9" i="76"/>
  <c r="AL9" i="76"/>
  <c r="AU9" i="76" s="1"/>
  <c r="U7" i="35"/>
  <c r="AI16" i="59"/>
  <c r="AN16" i="59"/>
  <c r="AS14" i="25"/>
  <c r="AL14" i="25"/>
  <c r="AU14" i="25" s="1"/>
  <c r="Z5" i="98"/>
  <c r="AH5" i="98"/>
  <c r="AQ5" i="98" s="1"/>
  <c r="AN19" i="2"/>
  <c r="AI19" i="2"/>
  <c r="AR23" i="80"/>
  <c r="AR25" i="80" s="1"/>
  <c r="AL23" i="80"/>
  <c r="AU23" i="80" s="1"/>
  <c r="W9" i="11"/>
  <c r="AG8" i="11"/>
  <c r="AP8" i="11" s="1"/>
  <c r="AE8" i="11"/>
  <c r="AF8" i="11"/>
  <c r="AO8" i="11" s="1"/>
  <c r="AF15" i="105"/>
  <c r="AO15" i="105" s="1"/>
  <c r="AE15" i="105"/>
  <c r="W16" i="105"/>
  <c r="AG15" i="105"/>
  <c r="AP15" i="105" s="1"/>
  <c r="AS3" i="25"/>
  <c r="AL3" i="25"/>
  <c r="AU3" i="25" s="1"/>
  <c r="AS21" i="25"/>
  <c r="AL21" i="25"/>
  <c r="AU21" i="25" s="1"/>
  <c r="AS5" i="80"/>
  <c r="AL5" i="80"/>
  <c r="AU5" i="80" s="1"/>
  <c r="AJ4" i="39"/>
  <c r="AK4" i="39"/>
  <c r="AT4" i="39" s="1"/>
  <c r="AT25" i="39" s="1"/>
  <c r="U7" i="42"/>
  <c r="W8" i="91"/>
  <c r="AG7" i="91"/>
  <c r="AP7" i="91" s="1"/>
  <c r="AF7" i="91"/>
  <c r="AO7" i="91" s="1"/>
  <c r="AE7" i="91"/>
  <c r="AS18" i="80"/>
  <c r="AL18" i="80"/>
  <c r="AU18" i="80" s="1"/>
  <c r="Y15" i="32"/>
  <c r="X15" i="32"/>
  <c r="AS11" i="25"/>
  <c r="AL11" i="25"/>
  <c r="AU11" i="25" s="1"/>
  <c r="AS17" i="39"/>
  <c r="AL17" i="39"/>
  <c r="AU17" i="39" s="1"/>
  <c r="W12" i="84"/>
  <c r="AG11" i="84"/>
  <c r="AP11" i="84" s="1"/>
  <c r="AF11" i="84"/>
  <c r="AO11" i="84" s="1"/>
  <c r="AE11" i="84"/>
  <c r="AR16" i="97"/>
  <c r="AK19" i="34"/>
  <c r="AT19" i="34" s="1"/>
  <c r="AJ19" i="34"/>
  <c r="AK13" i="34"/>
  <c r="AT13" i="34" s="1"/>
  <c r="AJ13" i="34"/>
  <c r="AJ7" i="34"/>
  <c r="AK7" i="34"/>
  <c r="AT7" i="34" s="1"/>
  <c r="AI23" i="34"/>
  <c r="AN23" i="34"/>
  <c r="AN25" i="34" s="1"/>
  <c r="AS18" i="39"/>
  <c r="AL18" i="39"/>
  <c r="AU18" i="39" s="1"/>
  <c r="AS7" i="76"/>
  <c r="AL7" i="76"/>
  <c r="AU7" i="76" s="1"/>
  <c r="AR6" i="49"/>
  <c r="AH7" i="43"/>
  <c r="AQ7" i="43" s="1"/>
  <c r="AS15" i="76"/>
  <c r="AL15" i="76"/>
  <c r="AU15" i="76" s="1"/>
  <c r="AS16" i="76"/>
  <c r="AL16" i="76"/>
  <c r="AU16" i="76" s="1"/>
  <c r="AS17" i="76"/>
  <c r="AL17" i="76"/>
  <c r="AU17" i="76" s="1"/>
  <c r="AS12" i="76"/>
  <c r="AL12" i="76"/>
  <c r="AU12" i="76" s="1"/>
  <c r="AS10" i="80"/>
  <c r="AL10" i="80"/>
  <c r="AU10" i="80" s="1"/>
  <c r="AS20" i="39"/>
  <c r="AL20" i="39"/>
  <c r="AU20" i="39" s="1"/>
  <c r="AS6" i="76"/>
  <c r="AL6" i="76"/>
  <c r="AU6" i="76" s="1"/>
  <c r="AL3" i="39"/>
  <c r="AU3" i="39" s="1"/>
  <c r="AS3" i="39"/>
  <c r="AS21" i="39"/>
  <c r="AL21" i="39"/>
  <c r="AU21" i="39" s="1"/>
  <c r="AH10" i="54"/>
  <c r="AQ10" i="54" s="1"/>
  <c r="Y12" i="13"/>
  <c r="X12" i="13"/>
  <c r="AS22" i="25"/>
  <c r="AL22" i="25"/>
  <c r="AU22" i="25" s="1"/>
  <c r="AS6" i="80"/>
  <c r="AL6" i="80"/>
  <c r="AU6" i="80" s="1"/>
  <c r="AE7" i="41"/>
  <c r="AF7" i="41"/>
  <c r="AO7" i="41" s="1"/>
  <c r="AG7" i="41"/>
  <c r="AP7" i="41" s="1"/>
  <c r="W8" i="41"/>
  <c r="W15" i="53"/>
  <c r="AF14" i="53"/>
  <c r="AO14" i="53" s="1"/>
  <c r="AE14" i="53"/>
  <c r="AG14" i="53"/>
  <c r="AP14" i="53" s="1"/>
  <c r="AS10" i="39"/>
  <c r="AL10" i="39"/>
  <c r="AU10" i="39" s="1"/>
  <c r="AH14" i="86"/>
  <c r="AQ14" i="86" s="1"/>
  <c r="U7" i="102"/>
  <c r="AI14" i="47"/>
  <c r="AN14" i="47"/>
  <c r="AN10" i="100"/>
  <c r="AI10" i="100"/>
  <c r="AK18" i="34"/>
  <c r="AT18" i="34" s="1"/>
  <c r="AJ18" i="34"/>
  <c r="AK12" i="34"/>
  <c r="AT12" i="34" s="1"/>
  <c r="AJ12" i="34"/>
  <c r="AJ6" i="34"/>
  <c r="AK6" i="34"/>
  <c r="AT6" i="34" s="1"/>
  <c r="AL4" i="72"/>
  <c r="AU4" i="72" s="1"/>
  <c r="AU25" i="72" s="1"/>
  <c r="C11" i="72" s="1"/>
  <c r="F16" i="57" s="1"/>
  <c r="AS4" i="72"/>
  <c r="AS25" i="72" s="1"/>
  <c r="AS18" i="25"/>
  <c r="AL18" i="25"/>
  <c r="AU18" i="25" s="1"/>
  <c r="AS20" i="80"/>
  <c r="AL20" i="80"/>
  <c r="AU20" i="80" s="1"/>
  <c r="U8" i="94"/>
  <c r="AR23" i="39"/>
  <c r="AR25" i="39" s="1"/>
  <c r="AL23" i="39"/>
  <c r="AU23" i="39" s="1"/>
  <c r="AS20" i="76"/>
  <c r="AL20" i="76"/>
  <c r="AU20" i="76" s="1"/>
  <c r="AN10" i="20"/>
  <c r="AI10" i="20"/>
  <c r="AS18" i="76"/>
  <c r="AL18" i="76"/>
  <c r="AU18" i="76" s="1"/>
  <c r="AI17" i="67"/>
  <c r="AN17" i="67"/>
  <c r="Y19" i="75"/>
  <c r="X19" i="75"/>
  <c r="Y15" i="52"/>
  <c r="X15" i="52"/>
  <c r="AS13" i="25"/>
  <c r="AL13" i="25"/>
  <c r="AU13" i="25" s="1"/>
  <c r="U9" i="90"/>
  <c r="W11" i="9"/>
  <c r="AG10" i="9"/>
  <c r="AP10" i="9" s="1"/>
  <c r="AF10" i="9"/>
  <c r="AO10" i="9" s="1"/>
  <c r="AE10" i="9"/>
  <c r="AF15" i="46"/>
  <c r="AO15" i="46" s="1"/>
  <c r="W16" i="46"/>
  <c r="AG15" i="46"/>
  <c r="AP15" i="46" s="1"/>
  <c r="AE15" i="46"/>
  <c r="AH14" i="101"/>
  <c r="AQ14" i="101" s="1"/>
  <c r="AS7" i="25"/>
  <c r="AL7" i="25"/>
  <c r="AU7" i="25" s="1"/>
  <c r="Z14" i="101"/>
  <c r="AS7" i="39"/>
  <c r="AL7" i="39"/>
  <c r="AU7" i="39" s="1"/>
  <c r="AH17" i="63"/>
  <c r="AQ17" i="63" s="1"/>
  <c r="Z7" i="43"/>
  <c r="AF14" i="93"/>
  <c r="AO14" i="93" s="1"/>
  <c r="AE14" i="93"/>
  <c r="W15" i="93"/>
  <c r="AG14" i="93"/>
  <c r="AP14" i="93" s="1"/>
  <c r="Y6" i="18"/>
  <c r="X6" i="18"/>
  <c r="AS15" i="80"/>
  <c r="AL15" i="80"/>
  <c r="AU15" i="80" s="1"/>
  <c r="AS13" i="39"/>
  <c r="AL13" i="39"/>
  <c r="AU13" i="39" s="1"/>
  <c r="AI16" i="89"/>
  <c r="AN16" i="89"/>
  <c r="U9" i="50"/>
  <c r="Y12" i="44"/>
  <c r="X12" i="44"/>
  <c r="AH6" i="87"/>
  <c r="AQ6" i="87" s="1"/>
  <c r="AS20" i="25"/>
  <c r="AL20" i="25"/>
  <c r="AU20" i="25" s="1"/>
  <c r="AS16" i="80"/>
  <c r="AL16" i="80"/>
  <c r="AU16" i="80" s="1"/>
  <c r="AS10" i="76"/>
  <c r="AL10" i="76"/>
  <c r="AU10" i="76" s="1"/>
  <c r="AS19" i="76"/>
  <c r="AL19" i="76"/>
  <c r="AU19" i="76" s="1"/>
  <c r="AF12" i="104"/>
  <c r="AO12" i="104" s="1"/>
  <c r="AE12" i="104"/>
  <c r="AG12" i="104"/>
  <c r="AP12" i="104" s="1"/>
  <c r="W13" i="104"/>
  <c r="AS9" i="25"/>
  <c r="AL9" i="25"/>
  <c r="AU9" i="25" s="1"/>
  <c r="AR16" i="19"/>
  <c r="AS11" i="80"/>
  <c r="AL11" i="80"/>
  <c r="AU11" i="80" s="1"/>
  <c r="AE6" i="55"/>
  <c r="AF6" i="55"/>
  <c r="AO6" i="55" s="1"/>
  <c r="AG6" i="55"/>
  <c r="AP6" i="55" s="1"/>
  <c r="W7" i="55"/>
  <c r="Z10" i="54"/>
  <c r="AH17" i="97"/>
  <c r="AQ17" i="97" s="1"/>
  <c r="U7" i="48"/>
  <c r="AR13" i="101"/>
  <c r="AH6" i="99"/>
  <c r="AQ6" i="99" s="1"/>
  <c r="AH10" i="96"/>
  <c r="AQ10" i="96" s="1"/>
  <c r="AR6" i="16"/>
  <c r="AS17" i="25"/>
  <c r="AL17" i="25"/>
  <c r="AU17" i="25" s="1"/>
  <c r="Z14" i="86"/>
  <c r="AS19" i="80"/>
  <c r="AL19" i="80"/>
  <c r="AU19" i="80" s="1"/>
  <c r="AS5" i="39"/>
  <c r="AL5" i="39"/>
  <c r="AU5" i="39" s="1"/>
  <c r="Y15" i="47"/>
  <c r="X15" i="47"/>
  <c r="AH7" i="16"/>
  <c r="AQ7" i="16" s="1"/>
  <c r="AR14" i="105"/>
  <c r="AJ17" i="34"/>
  <c r="AK17" i="34"/>
  <c r="AT17" i="34" s="1"/>
  <c r="AK11" i="34"/>
  <c r="AT11" i="34" s="1"/>
  <c r="AJ11" i="34"/>
  <c r="AJ5" i="34"/>
  <c r="AK5" i="34"/>
  <c r="AT5" i="34" s="1"/>
  <c r="AS6" i="25"/>
  <c r="AL6" i="25"/>
  <c r="AU6" i="25" s="1"/>
  <c r="AS8" i="80"/>
  <c r="AL8" i="80"/>
  <c r="AU8" i="80" s="1"/>
  <c r="AS6" i="39"/>
  <c r="AL6" i="39"/>
  <c r="AU6" i="39" s="1"/>
  <c r="AH17" i="79"/>
  <c r="AQ17" i="79" s="1"/>
  <c r="AS22" i="76"/>
  <c r="AL22" i="76"/>
  <c r="AU22" i="76" s="1"/>
  <c r="AR10" i="84"/>
  <c r="AH6" i="103"/>
  <c r="AQ6" i="103" s="1"/>
  <c r="AS15" i="25"/>
  <c r="AL15" i="25"/>
  <c r="AU15" i="25" s="1"/>
  <c r="AH11" i="51"/>
  <c r="AQ11" i="51" s="1"/>
  <c r="AH14" i="15"/>
  <c r="AQ14" i="15" s="1"/>
  <c r="AS9" i="39"/>
  <c r="AL9" i="39"/>
  <c r="AU9" i="39" s="1"/>
  <c r="AR16" i="79"/>
  <c r="AF17" i="97"/>
  <c r="AO17" i="97" s="1"/>
  <c r="AE17" i="97"/>
  <c r="W18" i="97"/>
  <c r="AG17" i="97"/>
  <c r="AP17" i="97" s="1"/>
  <c r="AI11" i="13"/>
  <c r="AN11" i="13"/>
  <c r="AS10" i="25"/>
  <c r="AL10" i="25"/>
  <c r="AU10" i="25" s="1"/>
  <c r="AF8" i="95"/>
  <c r="AO8" i="95" s="1"/>
  <c r="AE8" i="95"/>
  <c r="W9" i="95"/>
  <c r="AG8" i="95"/>
  <c r="AP8" i="95" s="1"/>
  <c r="AI14" i="32"/>
  <c r="AN14" i="32"/>
  <c r="AR13" i="15"/>
  <c r="AS13" i="76"/>
  <c r="AL13" i="76"/>
  <c r="AU13" i="76" s="1"/>
  <c r="AE7" i="16"/>
  <c r="AF7" i="16"/>
  <c r="AO7" i="16" s="1"/>
  <c r="AG7" i="16"/>
  <c r="AP7" i="16" s="1"/>
  <c r="W8" i="16"/>
  <c r="AN9" i="58"/>
  <c r="AI9" i="58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AS12" i="39"/>
  <c r="AL12" i="39"/>
  <c r="AU12" i="39" s="1"/>
  <c r="AS8" i="76"/>
  <c r="AL8" i="76"/>
  <c r="AU8" i="76" s="1"/>
  <c r="AE17" i="79"/>
  <c r="W18" i="79"/>
  <c r="AG17" i="79"/>
  <c r="AP17" i="79" s="1"/>
  <c r="AF17" i="79"/>
  <c r="AO17" i="79" s="1"/>
  <c r="AS5" i="76"/>
  <c r="AL5" i="76"/>
  <c r="AU5" i="76" s="1"/>
  <c r="AI17" i="28"/>
  <c r="AN17" i="28"/>
  <c r="Y18" i="67"/>
  <c r="X18" i="67"/>
  <c r="Z18" i="67" s="1"/>
  <c r="Y7" i="83"/>
  <c r="Z7" i="83" s="1"/>
  <c r="X7" i="83"/>
  <c r="AL3" i="80"/>
  <c r="AU3" i="80" s="1"/>
  <c r="AS3" i="80"/>
  <c r="AK4" i="80"/>
  <c r="AT4" i="80" s="1"/>
  <c r="AT25" i="80" s="1"/>
  <c r="AJ4" i="80"/>
  <c r="AS21" i="80"/>
  <c r="AL21" i="80"/>
  <c r="AU21" i="80" s="1"/>
  <c r="U6" i="10"/>
  <c r="AS19" i="39"/>
  <c r="AL19" i="39"/>
  <c r="AU19" i="39" s="1"/>
  <c r="AL3" i="76"/>
  <c r="AU3" i="76" s="1"/>
  <c r="AS3" i="76"/>
  <c r="AR9" i="96"/>
  <c r="Y17" i="59"/>
  <c r="X17" i="59"/>
  <c r="AH17" i="24"/>
  <c r="AQ17" i="24" s="1"/>
  <c r="AR5" i="103"/>
  <c r="AS8" i="25"/>
  <c r="AL8" i="25"/>
  <c r="AU8" i="25" s="1"/>
  <c r="Z17" i="19"/>
  <c r="AS11" i="76"/>
  <c r="AL11" i="76"/>
  <c r="AU11" i="76" s="1"/>
  <c r="X20" i="2"/>
  <c r="Y20" i="2"/>
  <c r="AR6" i="43"/>
  <c r="Z6" i="103"/>
  <c r="AL4" i="64"/>
  <c r="AU4" i="64" s="1"/>
  <c r="AU25" i="64" s="1"/>
  <c r="C11" i="64" s="1"/>
  <c r="F8" i="57" s="1"/>
  <c r="AS4" i="64"/>
  <c r="AS25" i="64" s="1"/>
  <c r="Z11" i="51"/>
  <c r="AS17" i="80"/>
  <c r="AL17" i="80"/>
  <c r="AU17" i="80" s="1"/>
  <c r="Z14" i="15"/>
  <c r="AR16" i="63"/>
  <c r="AH11" i="92"/>
  <c r="AQ11" i="92" s="1"/>
  <c r="AR13" i="86"/>
  <c r="AS12" i="80"/>
  <c r="AL12" i="80"/>
  <c r="AU12" i="80" s="1"/>
  <c r="AS16" i="39"/>
  <c r="AL16" i="39"/>
  <c r="AU16" i="39" s="1"/>
  <c r="AN16" i="38"/>
  <c r="AI16" i="38"/>
  <c r="AS5" i="25"/>
  <c r="AL5" i="25"/>
  <c r="AU5" i="25" s="1"/>
  <c r="AS7" i="80"/>
  <c r="AL7" i="80"/>
  <c r="AU7" i="80" s="1"/>
  <c r="AH7" i="49"/>
  <c r="AQ7" i="49" s="1"/>
  <c r="AK21" i="34"/>
  <c r="AT21" i="34" s="1"/>
  <c r="AJ21" i="34"/>
  <c r="AJ15" i="34"/>
  <c r="AK15" i="34"/>
  <c r="AT15" i="34" s="1"/>
  <c r="AK9" i="34"/>
  <c r="AT9" i="34" s="1"/>
  <c r="AJ9" i="34"/>
  <c r="AJ23" i="34"/>
  <c r="AS23" i="34" s="1"/>
  <c r="AS14" i="80"/>
  <c r="AL14" i="80"/>
  <c r="AU14" i="80" s="1"/>
  <c r="AN6" i="83"/>
  <c r="AI6" i="83"/>
  <c r="AI14" i="52"/>
  <c r="AN14" i="52"/>
  <c r="Z20" i="2" l="1"/>
  <c r="Z11" i="20"/>
  <c r="AF7" i="49"/>
  <c r="AO7" i="49" s="1"/>
  <c r="Z15" i="47"/>
  <c r="AF15" i="47" s="1"/>
  <c r="AO15" i="47" s="1"/>
  <c r="AE7" i="49"/>
  <c r="AF17" i="24"/>
  <c r="AO17" i="24" s="1"/>
  <c r="Z17" i="59"/>
  <c r="AG17" i="59" s="1"/>
  <c r="AP17" i="59" s="1"/>
  <c r="Z19" i="75"/>
  <c r="AG19" i="75" s="1"/>
  <c r="AP19" i="75" s="1"/>
  <c r="AG17" i="24"/>
  <c r="AP17" i="24" s="1"/>
  <c r="AF10" i="96"/>
  <c r="AO10" i="96" s="1"/>
  <c r="Z17" i="38"/>
  <c r="AF17" i="38" s="1"/>
  <c r="AO17" i="38" s="1"/>
  <c r="W8" i="49"/>
  <c r="W18" i="24"/>
  <c r="AG10" i="96"/>
  <c r="AP10" i="96" s="1"/>
  <c r="W21" i="2"/>
  <c r="AE20" i="2"/>
  <c r="AF20" i="2"/>
  <c r="AO20" i="2" s="1"/>
  <c r="AG20" i="2"/>
  <c r="AP20" i="2" s="1"/>
  <c r="W18" i="38"/>
  <c r="AE15" i="47"/>
  <c r="W16" i="47"/>
  <c r="AG15" i="47"/>
  <c r="AP15" i="47" s="1"/>
  <c r="W18" i="59"/>
  <c r="AF17" i="59"/>
  <c r="AO17" i="59" s="1"/>
  <c r="AF7" i="83"/>
  <c r="AO7" i="83" s="1"/>
  <c r="W8" i="83"/>
  <c r="AG7" i="83"/>
  <c r="AP7" i="83" s="1"/>
  <c r="AE7" i="83"/>
  <c r="AS21" i="34"/>
  <c r="AL21" i="34"/>
  <c r="AU21" i="34" s="1"/>
  <c r="AR16" i="38"/>
  <c r="W12" i="51"/>
  <c r="AE11" i="51"/>
  <c r="AF11" i="51"/>
  <c r="AO11" i="51" s="1"/>
  <c r="AG11" i="51"/>
  <c r="AP11" i="51" s="1"/>
  <c r="AH17" i="59"/>
  <c r="AQ17" i="59" s="1"/>
  <c r="AR17" i="28"/>
  <c r="AI17" i="79"/>
  <c r="AR17" i="79" s="1"/>
  <c r="AN17" i="79"/>
  <c r="AJ4" i="34"/>
  <c r="AK4" i="34"/>
  <c r="AT4" i="34" s="1"/>
  <c r="AT25" i="34" s="1"/>
  <c r="AS22" i="34"/>
  <c r="AL22" i="34"/>
  <c r="AU22" i="34" s="1"/>
  <c r="AS5" i="34"/>
  <c r="AL5" i="34"/>
  <c r="AU5" i="34" s="1"/>
  <c r="AH6" i="18"/>
  <c r="AQ6" i="18" s="1"/>
  <c r="AI14" i="93"/>
  <c r="AN14" i="93"/>
  <c r="Y16" i="46"/>
  <c r="X16" i="46"/>
  <c r="AS12" i="34"/>
  <c r="AL12" i="34"/>
  <c r="AU12" i="34" s="1"/>
  <c r="AI14" i="53"/>
  <c r="AN14" i="53"/>
  <c r="AH12" i="13"/>
  <c r="AQ12" i="13" s="1"/>
  <c r="AS13" i="34"/>
  <c r="AL13" i="34"/>
  <c r="AU13" i="34" s="1"/>
  <c r="Y8" i="91"/>
  <c r="X8" i="91"/>
  <c r="AN8" i="11"/>
  <c r="AI8" i="11"/>
  <c r="AN10" i="88"/>
  <c r="AI10" i="88"/>
  <c r="AH11" i="20"/>
  <c r="AQ11" i="20" s="1"/>
  <c r="Y7" i="99"/>
  <c r="X7" i="99"/>
  <c r="AR6" i="83"/>
  <c r="W7" i="103"/>
  <c r="AF6" i="103"/>
  <c r="AO6" i="103" s="1"/>
  <c r="AG6" i="103"/>
  <c r="AP6" i="103" s="1"/>
  <c r="AE6" i="103"/>
  <c r="AL4" i="80"/>
  <c r="AU4" i="80" s="1"/>
  <c r="AU25" i="80" s="1"/>
  <c r="C11" i="80" s="1"/>
  <c r="F24" i="57" s="1"/>
  <c r="AS4" i="80"/>
  <c r="AS25" i="80" s="1"/>
  <c r="AS10" i="34"/>
  <c r="AL10" i="34"/>
  <c r="AU10" i="34" s="1"/>
  <c r="AR9" i="58"/>
  <c r="AN7" i="16"/>
  <c r="AI7" i="16"/>
  <c r="AR14" i="32"/>
  <c r="Y18" i="97"/>
  <c r="X18" i="97"/>
  <c r="AS11" i="34"/>
  <c r="AL11" i="34"/>
  <c r="AU11" i="34" s="1"/>
  <c r="AH15" i="47"/>
  <c r="AQ15" i="47" s="1"/>
  <c r="AI6" i="55"/>
  <c r="AN6" i="55"/>
  <c r="AH12" i="44"/>
  <c r="AQ12" i="44" s="1"/>
  <c r="AR16" i="89"/>
  <c r="Z6" i="18"/>
  <c r="W15" i="101"/>
  <c r="AG14" i="101"/>
  <c r="AP14" i="101" s="1"/>
  <c r="AE14" i="101"/>
  <c r="AF14" i="101"/>
  <c r="AO14" i="101" s="1"/>
  <c r="U8" i="90"/>
  <c r="AH19" i="75"/>
  <c r="AQ19" i="75" s="1"/>
  <c r="AR14" i="47"/>
  <c r="AI7" i="41"/>
  <c r="AN7" i="41"/>
  <c r="Z12" i="13"/>
  <c r="AI11" i="84"/>
  <c r="AN11" i="84"/>
  <c r="Y16" i="105"/>
  <c r="X16" i="105"/>
  <c r="W12" i="20"/>
  <c r="AF11" i="20"/>
  <c r="AO11" i="20" s="1"/>
  <c r="AE11" i="20"/>
  <c r="AG11" i="20"/>
  <c r="AP11" i="20" s="1"/>
  <c r="AS20" i="34"/>
  <c r="AL20" i="34"/>
  <c r="AU20" i="34" s="1"/>
  <c r="Y17" i="71"/>
  <c r="X17" i="71"/>
  <c r="AR5" i="18"/>
  <c r="Y8" i="49"/>
  <c r="Z8" i="49" s="1"/>
  <c r="X8" i="49"/>
  <c r="Y18" i="24"/>
  <c r="X18" i="24"/>
  <c r="Y12" i="92"/>
  <c r="Z12" i="92" s="1"/>
  <c r="X12" i="92"/>
  <c r="AH20" i="2"/>
  <c r="AQ20" i="2" s="1"/>
  <c r="AH18" i="67"/>
  <c r="AQ18" i="67" s="1"/>
  <c r="AI17" i="97"/>
  <c r="AN17" i="97"/>
  <c r="AF14" i="86"/>
  <c r="AO14" i="86" s="1"/>
  <c r="AE14" i="86"/>
  <c r="W15" i="86"/>
  <c r="AG14" i="86"/>
  <c r="AP14" i="86" s="1"/>
  <c r="U6" i="48"/>
  <c r="AE10" i="54"/>
  <c r="AG10" i="54"/>
  <c r="AP10" i="54" s="1"/>
  <c r="W11" i="54"/>
  <c r="AF10" i="54"/>
  <c r="AO10" i="54" s="1"/>
  <c r="Y13" i="104"/>
  <c r="X13" i="104"/>
  <c r="Z12" i="44"/>
  <c r="AF7" i="43"/>
  <c r="AO7" i="43" s="1"/>
  <c r="AE7" i="43"/>
  <c r="AG7" i="43"/>
  <c r="AP7" i="43" s="1"/>
  <c r="W8" i="43"/>
  <c r="AN10" i="9"/>
  <c r="AI10" i="9"/>
  <c r="AR10" i="20"/>
  <c r="AS18" i="34"/>
  <c r="AL18" i="34"/>
  <c r="AU18" i="34" s="1"/>
  <c r="Y15" i="53"/>
  <c r="Z15" i="53" s="1"/>
  <c r="X15" i="53"/>
  <c r="AS19" i="34"/>
  <c r="AL19" i="34"/>
  <c r="AU19" i="34" s="1"/>
  <c r="U6" i="42"/>
  <c r="AI15" i="105"/>
  <c r="AN15" i="105"/>
  <c r="Y9" i="11"/>
  <c r="X9" i="11"/>
  <c r="AH10" i="58"/>
  <c r="AQ10" i="58" s="1"/>
  <c r="U8" i="85"/>
  <c r="AN16" i="33"/>
  <c r="AI16" i="33"/>
  <c r="AR16" i="33" s="1"/>
  <c r="Y11" i="45"/>
  <c r="X11" i="45"/>
  <c r="AN17" i="24"/>
  <c r="AI17" i="24"/>
  <c r="AN10" i="96"/>
  <c r="AR14" i="52"/>
  <c r="U7" i="94"/>
  <c r="U6" i="102"/>
  <c r="AR23" i="34"/>
  <c r="AR25" i="34" s="1"/>
  <c r="AL23" i="34"/>
  <c r="AU23" i="34" s="1"/>
  <c r="AH15" i="32"/>
  <c r="AQ15" i="32" s="1"/>
  <c r="AN7" i="91"/>
  <c r="AI7" i="91"/>
  <c r="AR16" i="59"/>
  <c r="Y11" i="88"/>
  <c r="X11" i="88"/>
  <c r="AS4" i="76"/>
  <c r="AS25" i="76" s="1"/>
  <c r="AL4" i="76"/>
  <c r="AU4" i="76" s="1"/>
  <c r="AU25" i="76" s="1"/>
  <c r="C11" i="76" s="1"/>
  <c r="F20" i="57" s="1"/>
  <c r="AH18" i="28"/>
  <c r="AQ18" i="28" s="1"/>
  <c r="AS8" i="34"/>
  <c r="AL8" i="34"/>
  <c r="AU8" i="34" s="1"/>
  <c r="Z10" i="58"/>
  <c r="Z11" i="100"/>
  <c r="AH11" i="100"/>
  <c r="AQ11" i="100" s="1"/>
  <c r="AS4" i="25"/>
  <c r="AS25" i="25" s="1"/>
  <c r="AL4" i="25"/>
  <c r="AU4" i="25" s="1"/>
  <c r="AU25" i="25" s="1"/>
  <c r="C11" i="25" s="1"/>
  <c r="AI16" i="71"/>
  <c r="AN16" i="71"/>
  <c r="Y18" i="63"/>
  <c r="X18" i="63"/>
  <c r="AN6" i="99"/>
  <c r="AI6" i="99"/>
  <c r="AS9" i="34"/>
  <c r="AL9" i="34"/>
  <c r="AU9" i="34" s="1"/>
  <c r="W15" i="15"/>
  <c r="AF14" i="15"/>
  <c r="AO14" i="15" s="1"/>
  <c r="AG14" i="15"/>
  <c r="AP14" i="15" s="1"/>
  <c r="AE14" i="15"/>
  <c r="AE18" i="67"/>
  <c r="AF18" i="67"/>
  <c r="AO18" i="67" s="1"/>
  <c r="W19" i="67"/>
  <c r="AG18" i="67"/>
  <c r="AP18" i="67" s="1"/>
  <c r="AS16" i="34"/>
  <c r="AL16" i="34"/>
  <c r="AU16" i="34" s="1"/>
  <c r="Y8" i="16"/>
  <c r="X8" i="16"/>
  <c r="Y9" i="95"/>
  <c r="X9" i="95"/>
  <c r="Z9" i="95" s="1"/>
  <c r="AR11" i="13"/>
  <c r="AS17" i="34"/>
  <c r="AL17" i="34"/>
  <c r="AU17" i="34" s="1"/>
  <c r="Y7" i="55"/>
  <c r="X7" i="55"/>
  <c r="AI12" i="104"/>
  <c r="AN12" i="104"/>
  <c r="AI15" i="46"/>
  <c r="AN15" i="46"/>
  <c r="AH15" i="52"/>
  <c r="AQ15" i="52" s="1"/>
  <c r="AR10" i="100"/>
  <c r="Y8" i="41"/>
  <c r="X8" i="41"/>
  <c r="Y12" i="84"/>
  <c r="X12" i="84"/>
  <c r="Z15" i="32"/>
  <c r="AS4" i="39"/>
  <c r="AS25" i="39" s="1"/>
  <c r="AL4" i="39"/>
  <c r="AU4" i="39" s="1"/>
  <c r="AU25" i="39" s="1"/>
  <c r="C11" i="39" s="1"/>
  <c r="Y7" i="87"/>
  <c r="X7" i="87"/>
  <c r="AH17" i="89"/>
  <c r="AQ17" i="89" s="1"/>
  <c r="Z18" i="28"/>
  <c r="U7" i="82"/>
  <c r="AN17" i="63"/>
  <c r="AI17" i="63"/>
  <c r="AI7" i="49"/>
  <c r="AN7" i="49"/>
  <c r="U5" i="10"/>
  <c r="X5" i="10" s="1"/>
  <c r="AS15" i="34"/>
  <c r="AL15" i="34"/>
  <c r="AU15" i="34" s="1"/>
  <c r="AE17" i="19"/>
  <c r="AG17" i="19"/>
  <c r="AP17" i="19" s="1"/>
  <c r="AF17" i="19"/>
  <c r="AO17" i="19" s="1"/>
  <c r="W18" i="19"/>
  <c r="AH7" i="83"/>
  <c r="AQ7" i="83" s="1"/>
  <c r="Y18" i="79"/>
  <c r="X18" i="79"/>
  <c r="AS3" i="34"/>
  <c r="AL3" i="34"/>
  <c r="AU3" i="34" s="1"/>
  <c r="AN8" i="95"/>
  <c r="AI8" i="95"/>
  <c r="U8" i="50"/>
  <c r="Y15" i="93"/>
  <c r="X15" i="93"/>
  <c r="Z15" i="93" s="1"/>
  <c r="Y11" i="9"/>
  <c r="X11" i="9"/>
  <c r="Z15" i="52"/>
  <c r="AR17" i="67"/>
  <c r="AS6" i="34"/>
  <c r="AL6" i="34"/>
  <c r="AU6" i="34" s="1"/>
  <c r="AS7" i="34"/>
  <c r="AL7" i="34"/>
  <c r="AU7" i="34" s="1"/>
  <c r="AR19" i="2"/>
  <c r="AF5" i="98"/>
  <c r="AO5" i="98" s="1"/>
  <c r="AE5" i="98"/>
  <c r="W6" i="98"/>
  <c r="AG5" i="98"/>
  <c r="AP5" i="98" s="1"/>
  <c r="U6" i="35"/>
  <c r="AI6" i="87"/>
  <c r="AN6" i="87"/>
  <c r="Z17" i="89"/>
  <c r="AS14" i="34"/>
  <c r="AL14" i="34"/>
  <c r="AU14" i="34" s="1"/>
  <c r="AH17" i="38"/>
  <c r="AQ17" i="38" s="1"/>
  <c r="AR11" i="44"/>
  <c r="Y17" i="33"/>
  <c r="X17" i="33"/>
  <c r="AI10" i="45"/>
  <c r="AN10" i="45"/>
  <c r="AN11" i="92"/>
  <c r="AI11" i="92"/>
  <c r="Y11" i="96"/>
  <c r="X11" i="96"/>
  <c r="Z8" i="41" l="1"/>
  <c r="AG17" i="38"/>
  <c r="AP17" i="38" s="1"/>
  <c r="AE17" i="38"/>
  <c r="Z18" i="97"/>
  <c r="AF19" i="75"/>
  <c r="AO19" i="75" s="1"/>
  <c r="AE19" i="75"/>
  <c r="Z11" i="45"/>
  <c r="AF11" i="45" s="1"/>
  <c r="AO11" i="45" s="1"/>
  <c r="Z7" i="55"/>
  <c r="AG7" i="55" s="1"/>
  <c r="AP7" i="55" s="1"/>
  <c r="AI10" i="96"/>
  <c r="AR10" i="96" s="1"/>
  <c r="AE17" i="59"/>
  <c r="AI17" i="59" s="1"/>
  <c r="W20" i="75"/>
  <c r="Z11" i="88"/>
  <c r="AE8" i="41"/>
  <c r="AF8" i="41"/>
  <c r="AO8" i="41" s="1"/>
  <c r="W9" i="41"/>
  <c r="AG8" i="41"/>
  <c r="AP8" i="41" s="1"/>
  <c r="AF12" i="92"/>
  <c r="AO12" i="92" s="1"/>
  <c r="W13" i="92"/>
  <c r="AE12" i="92"/>
  <c r="AG12" i="92"/>
  <c r="AP12" i="92" s="1"/>
  <c r="AG11" i="45"/>
  <c r="AP11" i="45" s="1"/>
  <c r="AE11" i="45"/>
  <c r="W16" i="53"/>
  <c r="AE15" i="53"/>
  <c r="AF15" i="53"/>
  <c r="AO15" i="53" s="1"/>
  <c r="AG15" i="53"/>
  <c r="AP15" i="53" s="1"/>
  <c r="W9" i="49"/>
  <c r="AG8" i="49"/>
  <c r="AP8" i="49" s="1"/>
  <c r="AF8" i="49"/>
  <c r="AO8" i="49" s="1"/>
  <c r="AE8" i="49"/>
  <c r="AE7" i="55"/>
  <c r="AF7" i="55"/>
  <c r="AO7" i="55" s="1"/>
  <c r="AG11" i="88"/>
  <c r="AP11" i="88" s="1"/>
  <c r="AE11" i="88"/>
  <c r="W12" i="88"/>
  <c r="AF11" i="88"/>
  <c r="AO11" i="88" s="1"/>
  <c r="W19" i="28"/>
  <c r="AF18" i="28"/>
  <c r="AO18" i="28" s="1"/>
  <c r="AE18" i="28"/>
  <c r="AG18" i="28"/>
  <c r="AP18" i="28" s="1"/>
  <c r="AH7" i="87"/>
  <c r="AQ7" i="87" s="1"/>
  <c r="AH12" i="84"/>
  <c r="AQ12" i="84" s="1"/>
  <c r="AH9" i="95"/>
  <c r="AQ9" i="95" s="1"/>
  <c r="AR15" i="105"/>
  <c r="AR10" i="9"/>
  <c r="AR17" i="97"/>
  <c r="AR11" i="84"/>
  <c r="AI14" i="101"/>
  <c r="AN14" i="101"/>
  <c r="AH18" i="97"/>
  <c r="AQ18" i="97" s="1"/>
  <c r="AR14" i="53"/>
  <c r="AS4" i="34"/>
  <c r="AS25" i="34" s="1"/>
  <c r="AL4" i="34"/>
  <c r="AU4" i="34" s="1"/>
  <c r="AU25" i="34" s="1"/>
  <c r="C11" i="34" s="1"/>
  <c r="Y18" i="59"/>
  <c r="Z18" i="59" s="1"/>
  <c r="X18" i="59"/>
  <c r="Y18" i="38"/>
  <c r="X18" i="38"/>
  <c r="AI19" i="75"/>
  <c r="AN19" i="75"/>
  <c r="Z12" i="84"/>
  <c r="W13" i="44"/>
  <c r="AG12" i="44"/>
  <c r="AP12" i="44" s="1"/>
  <c r="AE12" i="44"/>
  <c r="AF12" i="44"/>
  <c r="AO12" i="44" s="1"/>
  <c r="Y11" i="54"/>
  <c r="X11" i="54"/>
  <c r="Z11" i="54" s="1"/>
  <c r="Y12" i="20"/>
  <c r="X12" i="20"/>
  <c r="AE12" i="13"/>
  <c r="AG12" i="13"/>
  <c r="AP12" i="13" s="1"/>
  <c r="W13" i="13"/>
  <c r="AF12" i="13"/>
  <c r="AO12" i="13" s="1"/>
  <c r="AE18" i="97"/>
  <c r="AG18" i="97"/>
  <c r="AP18" i="97" s="1"/>
  <c r="AF18" i="97"/>
  <c r="AO18" i="97" s="1"/>
  <c r="W19" i="97"/>
  <c r="AH8" i="91"/>
  <c r="AQ8" i="91" s="1"/>
  <c r="AR14" i="93"/>
  <c r="Y8" i="83"/>
  <c r="X8" i="83"/>
  <c r="Z8" i="83" s="1"/>
  <c r="AR16" i="71"/>
  <c r="Y6" i="98"/>
  <c r="X6" i="98"/>
  <c r="AH11" i="9"/>
  <c r="AQ11" i="9" s="1"/>
  <c r="AH18" i="79"/>
  <c r="AQ18" i="79" s="1"/>
  <c r="AR15" i="46"/>
  <c r="U5" i="102"/>
  <c r="X5" i="102" s="1"/>
  <c r="AH9" i="11"/>
  <c r="AQ9" i="11" s="1"/>
  <c r="U5" i="42"/>
  <c r="X5" i="42" s="1"/>
  <c r="AH13" i="104"/>
  <c r="AQ13" i="104" s="1"/>
  <c r="Y15" i="86"/>
  <c r="X15" i="86"/>
  <c r="Z15" i="86" s="1"/>
  <c r="AH18" i="24"/>
  <c r="AQ18" i="24" s="1"/>
  <c r="AH16" i="105"/>
  <c r="AQ16" i="105" s="1"/>
  <c r="Y15" i="101"/>
  <c r="X15" i="101"/>
  <c r="AI6" i="103"/>
  <c r="AN6" i="103"/>
  <c r="AH7" i="99"/>
  <c r="AQ7" i="99" s="1"/>
  <c r="Z8" i="91"/>
  <c r="AI17" i="38"/>
  <c r="AN17" i="38"/>
  <c r="AR11" i="92"/>
  <c r="AF15" i="93"/>
  <c r="AO15" i="93" s="1"/>
  <c r="W16" i="93"/>
  <c r="AE15" i="93"/>
  <c r="AG15" i="93"/>
  <c r="AP15" i="93" s="1"/>
  <c r="AE17" i="89"/>
  <c r="W18" i="89"/>
  <c r="AG17" i="89"/>
  <c r="AP17" i="89" s="1"/>
  <c r="AF17" i="89"/>
  <c r="AO17" i="89" s="1"/>
  <c r="AE15" i="52"/>
  <c r="AF15" i="52"/>
  <c r="AO15" i="52" s="1"/>
  <c r="W16" i="52"/>
  <c r="AG15" i="52"/>
  <c r="AP15" i="52" s="1"/>
  <c r="AN17" i="19"/>
  <c r="AI17" i="19"/>
  <c r="AR7" i="49"/>
  <c r="Z7" i="87"/>
  <c r="AI14" i="15"/>
  <c r="AN14" i="15"/>
  <c r="AR6" i="99"/>
  <c r="AH8" i="16"/>
  <c r="AQ8" i="16" s="1"/>
  <c r="Y19" i="67"/>
  <c r="X19" i="67"/>
  <c r="Z19" i="67" s="1"/>
  <c r="AH18" i="63"/>
  <c r="AQ18" i="63" s="1"/>
  <c r="AE11" i="100"/>
  <c r="AF11" i="100"/>
  <c r="AO11" i="100" s="1"/>
  <c r="W12" i="100"/>
  <c r="AG11" i="100"/>
  <c r="AP11" i="100" s="1"/>
  <c r="AR17" i="24"/>
  <c r="Z9" i="11"/>
  <c r="Y8" i="43"/>
  <c r="X8" i="43"/>
  <c r="Z13" i="104"/>
  <c r="AI10" i="54"/>
  <c r="AN10" i="54"/>
  <c r="AI14" i="86"/>
  <c r="AN14" i="86"/>
  <c r="Z18" i="24"/>
  <c r="Z16" i="105"/>
  <c r="AR7" i="41"/>
  <c r="U7" i="90"/>
  <c r="W7" i="18"/>
  <c r="AG6" i="18"/>
  <c r="AP6" i="18" s="1"/>
  <c r="AE6" i="18"/>
  <c r="AF6" i="18"/>
  <c r="AO6" i="18" s="1"/>
  <c r="Z7" i="99"/>
  <c r="AR10" i="88"/>
  <c r="AH16" i="46"/>
  <c r="AQ16" i="46" s="1"/>
  <c r="AN17" i="59"/>
  <c r="AF9" i="95"/>
  <c r="AO9" i="95" s="1"/>
  <c r="AE9" i="95"/>
  <c r="W10" i="95"/>
  <c r="AG9" i="95"/>
  <c r="AP9" i="95" s="1"/>
  <c r="AR6" i="87"/>
  <c r="AN5" i="98"/>
  <c r="AI5" i="98"/>
  <c r="Z11" i="9"/>
  <c r="U7" i="50"/>
  <c r="Z18" i="79"/>
  <c r="AH17" i="33"/>
  <c r="AQ17" i="33" s="1"/>
  <c r="AR8" i="95"/>
  <c r="Y18" i="19"/>
  <c r="X18" i="19"/>
  <c r="AR12" i="104"/>
  <c r="Z8" i="16"/>
  <c r="Y15" i="15"/>
  <c r="X15" i="15"/>
  <c r="Z18" i="63"/>
  <c r="AF10" i="58"/>
  <c r="AO10" i="58" s="1"/>
  <c r="AE10" i="58"/>
  <c r="W11" i="58"/>
  <c r="AG10" i="58"/>
  <c r="AP10" i="58" s="1"/>
  <c r="AR7" i="91"/>
  <c r="U6" i="94"/>
  <c r="AH17" i="71"/>
  <c r="AQ17" i="71" s="1"/>
  <c r="Z16" i="46"/>
  <c r="AN11" i="51"/>
  <c r="AI11" i="51"/>
  <c r="Y16" i="47"/>
  <c r="X16" i="47"/>
  <c r="Y20" i="75"/>
  <c r="X20" i="75"/>
  <c r="Z20" i="75" s="1"/>
  <c r="AN20" i="2"/>
  <c r="AI20" i="2"/>
  <c r="AR17" i="63"/>
  <c r="AH11" i="96"/>
  <c r="AQ11" i="96" s="1"/>
  <c r="AR10" i="45"/>
  <c r="AH8" i="41"/>
  <c r="AQ8" i="41" s="1"/>
  <c r="Z11" i="96"/>
  <c r="Z17" i="33"/>
  <c r="U5" i="35"/>
  <c r="X5" i="35" s="1"/>
  <c r="AH15" i="93"/>
  <c r="AQ15" i="93" s="1"/>
  <c r="Z5" i="10"/>
  <c r="AH5" i="10"/>
  <c r="AQ5" i="10" s="1"/>
  <c r="U6" i="82"/>
  <c r="W16" i="32"/>
  <c r="AG15" i="32"/>
  <c r="AP15" i="32" s="1"/>
  <c r="AF15" i="32"/>
  <c r="AO15" i="32" s="1"/>
  <c r="AE15" i="32"/>
  <c r="AH7" i="55"/>
  <c r="AQ7" i="55" s="1"/>
  <c r="AN18" i="67"/>
  <c r="AI18" i="67"/>
  <c r="AH11" i="88"/>
  <c r="AQ11" i="88" s="1"/>
  <c r="AH11" i="45"/>
  <c r="AQ11" i="45" s="1"/>
  <c r="U7" i="85"/>
  <c r="AH15" i="53"/>
  <c r="AQ15" i="53" s="1"/>
  <c r="AN7" i="43"/>
  <c r="AI7" i="43"/>
  <c r="U5" i="48"/>
  <c r="X5" i="48" s="1"/>
  <c r="AH12" i="92"/>
  <c r="AQ12" i="92" s="1"/>
  <c r="AH8" i="49"/>
  <c r="AQ8" i="49" s="1"/>
  <c r="Z17" i="71"/>
  <c r="AN11" i="20"/>
  <c r="AI11" i="20"/>
  <c r="AR6" i="55"/>
  <c r="AR7" i="16"/>
  <c r="Y7" i="103"/>
  <c r="X7" i="103"/>
  <c r="AR8" i="11"/>
  <c r="Y12" i="51"/>
  <c r="X12" i="51"/>
  <c r="AN7" i="83"/>
  <c r="AI7" i="83"/>
  <c r="AR7" i="83" s="1"/>
  <c r="AI15" i="47"/>
  <c r="AN15" i="47"/>
  <c r="Y21" i="2"/>
  <c r="X21" i="2"/>
  <c r="Z18" i="19" l="1"/>
  <c r="Z12" i="51"/>
  <c r="Z15" i="15"/>
  <c r="W8" i="55"/>
  <c r="W12" i="45"/>
  <c r="AE18" i="59"/>
  <c r="AF18" i="59"/>
  <c r="AO18" i="59" s="1"/>
  <c r="W19" i="59"/>
  <c r="AG18" i="59"/>
  <c r="AP18" i="59" s="1"/>
  <c r="AH20" i="75"/>
  <c r="AQ20" i="75" s="1"/>
  <c r="AR11" i="51"/>
  <c r="U5" i="94"/>
  <c r="X5" i="94" s="1"/>
  <c r="AR5" i="98"/>
  <c r="Y10" i="95"/>
  <c r="X10" i="95"/>
  <c r="W10" i="11"/>
  <c r="AG9" i="11"/>
  <c r="AP9" i="11" s="1"/>
  <c r="AF9" i="11"/>
  <c r="AO9" i="11" s="1"/>
  <c r="AE9" i="11"/>
  <c r="W8" i="87"/>
  <c r="AG7" i="87"/>
  <c r="AP7" i="87" s="1"/>
  <c r="AF7" i="87"/>
  <c r="AO7" i="87" s="1"/>
  <c r="AE7" i="87"/>
  <c r="Y16" i="93"/>
  <c r="X16" i="93"/>
  <c r="W9" i="91"/>
  <c r="AF8" i="91"/>
  <c r="AO8" i="91" s="1"/>
  <c r="AG8" i="91"/>
  <c r="AP8" i="91" s="1"/>
  <c r="AE8" i="91"/>
  <c r="AH15" i="86"/>
  <c r="AQ15" i="86" s="1"/>
  <c r="AH5" i="102"/>
  <c r="AQ5" i="102" s="1"/>
  <c r="Z5" i="102"/>
  <c r="AH8" i="83"/>
  <c r="AQ8" i="83" s="1"/>
  <c r="Y19" i="97"/>
  <c r="X19" i="97"/>
  <c r="X13" i="13"/>
  <c r="Z13" i="13" s="1"/>
  <c r="Y13" i="13"/>
  <c r="AH11" i="54"/>
  <c r="AQ11" i="54" s="1"/>
  <c r="AR19" i="75"/>
  <c r="Y19" i="28"/>
  <c r="X19" i="28"/>
  <c r="AI8" i="49"/>
  <c r="AN8" i="49"/>
  <c r="AI11" i="45"/>
  <c r="AN11" i="45"/>
  <c r="AF12" i="51"/>
  <c r="AO12" i="51" s="1"/>
  <c r="W13" i="51"/>
  <c r="AE12" i="51"/>
  <c r="AG12" i="51"/>
  <c r="AP12" i="51" s="1"/>
  <c r="AR15" i="47"/>
  <c r="AH21" i="2"/>
  <c r="AQ21" i="2" s="1"/>
  <c r="AH7" i="103"/>
  <c r="AQ7" i="103" s="1"/>
  <c r="AR7" i="43"/>
  <c r="AR18" i="67"/>
  <c r="Y16" i="32"/>
  <c r="Z16" i="32"/>
  <c r="X16" i="32"/>
  <c r="W21" i="75"/>
  <c r="AG20" i="75"/>
  <c r="AP20" i="75" s="1"/>
  <c r="AF20" i="75"/>
  <c r="AO20" i="75" s="1"/>
  <c r="AE20" i="75"/>
  <c r="AE18" i="63"/>
  <c r="W19" i="63"/>
  <c r="AG18" i="63"/>
  <c r="AP18" i="63" s="1"/>
  <c r="AF18" i="63"/>
  <c r="AO18" i="63" s="1"/>
  <c r="AN9" i="95"/>
  <c r="AI9" i="95"/>
  <c r="AI6" i="18"/>
  <c r="AN6" i="18"/>
  <c r="AR10" i="54"/>
  <c r="AN11" i="100"/>
  <c r="AI11" i="100"/>
  <c r="Y16" i="52"/>
  <c r="X16" i="52"/>
  <c r="Y18" i="89"/>
  <c r="X18" i="89"/>
  <c r="AF15" i="86"/>
  <c r="AO15" i="86" s="1"/>
  <c r="AG15" i="86"/>
  <c r="AP15" i="86" s="1"/>
  <c r="W16" i="86"/>
  <c r="AE15" i="86"/>
  <c r="AH6" i="98"/>
  <c r="AQ6" i="98" s="1"/>
  <c r="AG8" i="83"/>
  <c r="AP8" i="83" s="1"/>
  <c r="AF8" i="83"/>
  <c r="AO8" i="83" s="1"/>
  <c r="AE8" i="83"/>
  <c r="W9" i="83"/>
  <c r="AG11" i="54"/>
  <c r="AP11" i="54" s="1"/>
  <c r="AE11" i="54"/>
  <c r="AF11" i="54"/>
  <c r="AO11" i="54" s="1"/>
  <c r="W12" i="54"/>
  <c r="Y13" i="44"/>
  <c r="X13" i="44"/>
  <c r="AH18" i="38"/>
  <c r="AQ18" i="38" s="1"/>
  <c r="Y8" i="55"/>
  <c r="X8" i="55"/>
  <c r="AI15" i="53"/>
  <c r="AN15" i="53"/>
  <c r="AH5" i="48"/>
  <c r="AQ5" i="48" s="1"/>
  <c r="Z5" i="48"/>
  <c r="Z21" i="2"/>
  <c r="AH12" i="51"/>
  <c r="AQ12" i="51" s="1"/>
  <c r="Z7" i="103"/>
  <c r="AR11" i="20"/>
  <c r="W6" i="10"/>
  <c r="AE5" i="10"/>
  <c r="AF5" i="10"/>
  <c r="AO5" i="10" s="1"/>
  <c r="AG5" i="10"/>
  <c r="AP5" i="10" s="1"/>
  <c r="AE16" i="46"/>
  <c r="W17" i="46"/>
  <c r="AG16" i="46"/>
  <c r="AP16" i="46" s="1"/>
  <c r="AF16" i="46"/>
  <c r="AO16" i="46" s="1"/>
  <c r="AH15" i="15"/>
  <c r="AQ15" i="15" s="1"/>
  <c r="AH18" i="19"/>
  <c r="AQ18" i="19" s="1"/>
  <c r="AE18" i="79"/>
  <c r="W19" i="79"/>
  <c r="AF18" i="79"/>
  <c r="AO18" i="79" s="1"/>
  <c r="AG18" i="79"/>
  <c r="AP18" i="79" s="1"/>
  <c r="W17" i="105"/>
  <c r="AF16" i="105"/>
  <c r="AO16" i="105" s="1"/>
  <c r="AG16" i="105"/>
  <c r="AP16" i="105" s="1"/>
  <c r="AE16" i="105"/>
  <c r="AF13" i="104"/>
  <c r="AO13" i="104" s="1"/>
  <c r="AE13" i="104"/>
  <c r="AG13" i="104"/>
  <c r="AP13" i="104" s="1"/>
  <c r="W14" i="104"/>
  <c r="AI17" i="89"/>
  <c r="AN17" i="89"/>
  <c r="AR6" i="103"/>
  <c r="AH5" i="42"/>
  <c r="AQ5" i="42" s="1"/>
  <c r="Z5" i="42"/>
  <c r="Z6" i="98"/>
  <c r="AI12" i="13"/>
  <c r="AN12" i="13"/>
  <c r="Z18" i="38"/>
  <c r="Y16" i="53"/>
  <c r="Z16" i="53" s="1"/>
  <c r="X16" i="53"/>
  <c r="U6" i="85"/>
  <c r="U5" i="82"/>
  <c r="X5" i="82" s="1"/>
  <c r="AH5" i="35"/>
  <c r="AQ5" i="35" s="1"/>
  <c r="Z5" i="35"/>
  <c r="AH16" i="47"/>
  <c r="AQ16" i="47" s="1"/>
  <c r="AF15" i="15"/>
  <c r="AO15" i="15" s="1"/>
  <c r="W16" i="15"/>
  <c r="AG15" i="15"/>
  <c r="AP15" i="15" s="1"/>
  <c r="AE15" i="15"/>
  <c r="AE18" i="19"/>
  <c r="W19" i="19"/>
  <c r="AF18" i="19"/>
  <c r="AO18" i="19" s="1"/>
  <c r="AG18" i="19"/>
  <c r="AP18" i="19" s="1"/>
  <c r="AR17" i="59"/>
  <c r="Y7" i="18"/>
  <c r="X7" i="18"/>
  <c r="AG18" i="24"/>
  <c r="AP18" i="24" s="1"/>
  <c r="AE18" i="24"/>
  <c r="W19" i="24"/>
  <c r="AF18" i="24"/>
  <c r="AO18" i="24" s="1"/>
  <c r="AH8" i="43"/>
  <c r="AQ8" i="43" s="1"/>
  <c r="AR17" i="19"/>
  <c r="AI15" i="52"/>
  <c r="AN15" i="52"/>
  <c r="AH15" i="101"/>
  <c r="AQ15" i="101" s="1"/>
  <c r="AI18" i="97"/>
  <c r="AN18" i="97"/>
  <c r="AH12" i="20"/>
  <c r="AQ12" i="20" s="1"/>
  <c r="Y12" i="88"/>
  <c r="X12" i="88"/>
  <c r="Y9" i="49"/>
  <c r="X9" i="49"/>
  <c r="Z9" i="49" s="1"/>
  <c r="Y9" i="41"/>
  <c r="X9" i="41"/>
  <c r="Z9" i="41" s="1"/>
  <c r="AF17" i="71"/>
  <c r="AO17" i="71" s="1"/>
  <c r="AE17" i="71"/>
  <c r="W18" i="71"/>
  <c r="AG17" i="71"/>
  <c r="AP17" i="71" s="1"/>
  <c r="AI15" i="32"/>
  <c r="AN15" i="32"/>
  <c r="W18" i="33"/>
  <c r="AF17" i="33"/>
  <c r="AO17" i="33" s="1"/>
  <c r="AE17" i="33"/>
  <c r="AG17" i="33"/>
  <c r="AP17" i="33" s="1"/>
  <c r="AR20" i="2"/>
  <c r="Z16" i="47"/>
  <c r="Y11" i="58"/>
  <c r="X11" i="58"/>
  <c r="U6" i="50"/>
  <c r="Z8" i="43"/>
  <c r="AH19" i="67"/>
  <c r="AQ19" i="67" s="1"/>
  <c r="Z15" i="101"/>
  <c r="Z12" i="20"/>
  <c r="W13" i="84"/>
  <c r="AG12" i="84"/>
  <c r="AP12" i="84" s="1"/>
  <c r="AF12" i="84"/>
  <c r="AO12" i="84" s="1"/>
  <c r="AE12" i="84"/>
  <c r="AH18" i="59"/>
  <c r="AQ18" i="59" s="1"/>
  <c r="AI18" i="28"/>
  <c r="AN18" i="28"/>
  <c r="AN11" i="88"/>
  <c r="AI11" i="88"/>
  <c r="AI7" i="55"/>
  <c r="AN7" i="55"/>
  <c r="Y12" i="45"/>
  <c r="X12" i="45"/>
  <c r="AN12" i="92"/>
  <c r="AI12" i="92"/>
  <c r="AE11" i="96"/>
  <c r="AF11" i="96"/>
  <c r="AO11" i="96" s="1"/>
  <c r="W12" i="96"/>
  <c r="AG11" i="96"/>
  <c r="AP11" i="96" s="1"/>
  <c r="AI10" i="58"/>
  <c r="AN10" i="58"/>
  <c r="AE8" i="16"/>
  <c r="AF8" i="16"/>
  <c r="AO8" i="16" s="1"/>
  <c r="AG8" i="16"/>
  <c r="AP8" i="16" s="1"/>
  <c r="W9" i="16"/>
  <c r="AE11" i="9"/>
  <c r="W12" i="9"/>
  <c r="AG11" i="9"/>
  <c r="AP11" i="9" s="1"/>
  <c r="AF11" i="9"/>
  <c r="AO11" i="9" s="1"/>
  <c r="W8" i="99"/>
  <c r="AG7" i="99"/>
  <c r="AP7" i="99" s="1"/>
  <c r="AF7" i="99"/>
  <c r="AO7" i="99" s="1"/>
  <c r="AE7" i="99"/>
  <c r="U6" i="90"/>
  <c r="AR14" i="86"/>
  <c r="X12" i="100"/>
  <c r="Y12" i="100"/>
  <c r="Z12" i="100" s="1"/>
  <c r="AE19" i="67"/>
  <c r="W20" i="67"/>
  <c r="AG19" i="67"/>
  <c r="AP19" i="67" s="1"/>
  <c r="AF19" i="67"/>
  <c r="AO19" i="67" s="1"/>
  <c r="AR14" i="15"/>
  <c r="AI15" i="93"/>
  <c r="AN15" i="93"/>
  <c r="AR17" i="38"/>
  <c r="AN12" i="44"/>
  <c r="AI12" i="44"/>
  <c r="AR14" i="101"/>
  <c r="Y13" i="92"/>
  <c r="X13" i="92"/>
  <c r="AN8" i="41"/>
  <c r="AI8" i="41"/>
  <c r="Z16" i="52" l="1"/>
  <c r="Z12" i="45"/>
  <c r="AG12" i="45" s="1"/>
  <c r="AP12" i="45" s="1"/>
  <c r="Z8" i="55"/>
  <c r="W9" i="55" s="1"/>
  <c r="AE12" i="45"/>
  <c r="W13" i="45"/>
  <c r="AF12" i="45"/>
  <c r="AO12" i="45" s="1"/>
  <c r="AG8" i="55"/>
  <c r="AP8" i="55" s="1"/>
  <c r="AE16" i="53"/>
  <c r="AN16" i="53" s="1"/>
  <c r="AF16" i="53"/>
  <c r="AO16" i="53" s="1"/>
  <c r="W17" i="53"/>
  <c r="AG16" i="53"/>
  <c r="W10" i="41"/>
  <c r="AG9" i="41"/>
  <c r="AP9" i="41" s="1"/>
  <c r="AF9" i="41"/>
  <c r="AO9" i="41" s="1"/>
  <c r="AE9" i="41"/>
  <c r="AE16" i="52"/>
  <c r="AG16" i="52"/>
  <c r="AP16" i="52" s="1"/>
  <c r="W17" i="52"/>
  <c r="AF16" i="52"/>
  <c r="AO16" i="52" s="1"/>
  <c r="AH13" i="92"/>
  <c r="AQ13" i="92" s="1"/>
  <c r="W13" i="100"/>
  <c r="AF12" i="100"/>
  <c r="AO12" i="100" s="1"/>
  <c r="AE12" i="100"/>
  <c r="AG12" i="100"/>
  <c r="AP12" i="100" s="1"/>
  <c r="Z13" i="92"/>
  <c r="AH12" i="100"/>
  <c r="AQ12" i="100" s="1"/>
  <c r="AN7" i="99"/>
  <c r="AI7" i="99"/>
  <c r="Y12" i="9"/>
  <c r="X12" i="9"/>
  <c r="AN8" i="16"/>
  <c r="AI8" i="16"/>
  <c r="AR18" i="28"/>
  <c r="AG8" i="43"/>
  <c r="AP8" i="43" s="1"/>
  <c r="W9" i="43"/>
  <c r="AE8" i="43"/>
  <c r="AF8" i="43"/>
  <c r="AO8" i="43" s="1"/>
  <c r="W17" i="47"/>
  <c r="AE16" i="47"/>
  <c r="AF16" i="47"/>
  <c r="AO16" i="47" s="1"/>
  <c r="AG16" i="47"/>
  <c r="AP16" i="47" s="1"/>
  <c r="Y18" i="33"/>
  <c r="X18" i="33"/>
  <c r="AI5" i="10"/>
  <c r="AN5" i="10"/>
  <c r="AG5" i="48"/>
  <c r="AP5" i="48" s="1"/>
  <c r="W6" i="48"/>
  <c r="AF5" i="48"/>
  <c r="AO5" i="48" s="1"/>
  <c r="AE5" i="48"/>
  <c r="Y9" i="83"/>
  <c r="Z9" i="83" s="1"/>
  <c r="X9" i="83"/>
  <c r="Y19" i="63"/>
  <c r="X19" i="63"/>
  <c r="AH16" i="32"/>
  <c r="AQ16" i="32" s="1"/>
  <c r="AF13" i="13"/>
  <c r="AO13" i="13" s="1"/>
  <c r="AE13" i="13"/>
  <c r="AG13" i="13"/>
  <c r="AP13" i="13" s="1"/>
  <c r="W14" i="13"/>
  <c r="AN7" i="87"/>
  <c r="AI7" i="87"/>
  <c r="AI11" i="9"/>
  <c r="AN11" i="9"/>
  <c r="AN11" i="96"/>
  <c r="AI11" i="96"/>
  <c r="AH12" i="88"/>
  <c r="AQ12" i="88" s="1"/>
  <c r="AH7" i="18"/>
  <c r="AQ7" i="18" s="1"/>
  <c r="Y16" i="15"/>
  <c r="X16" i="15"/>
  <c r="AH5" i="82"/>
  <c r="AQ5" i="82" s="1"/>
  <c r="Z5" i="82"/>
  <c r="AF18" i="38"/>
  <c r="AO18" i="38" s="1"/>
  <c r="AG18" i="38"/>
  <c r="AP18" i="38" s="1"/>
  <c r="AE18" i="38"/>
  <c r="W19" i="38"/>
  <c r="AR17" i="89"/>
  <c r="Y17" i="46"/>
  <c r="X17" i="46"/>
  <c r="Y6" i="10"/>
  <c r="X6" i="10"/>
  <c r="Y12" i="54"/>
  <c r="X12" i="54"/>
  <c r="AI8" i="83"/>
  <c r="AN8" i="83"/>
  <c r="AR6" i="18"/>
  <c r="AN18" i="63"/>
  <c r="AI18" i="63"/>
  <c r="W17" i="32"/>
  <c r="AG16" i="32"/>
  <c r="AP16" i="32" s="1"/>
  <c r="AE16" i="32"/>
  <c r="AF16" i="32"/>
  <c r="AO16" i="32" s="1"/>
  <c r="AN12" i="51"/>
  <c r="AI12" i="51"/>
  <c r="AR8" i="49"/>
  <c r="Y9" i="91"/>
  <c r="X9" i="91"/>
  <c r="AR10" i="58"/>
  <c r="AR12" i="92"/>
  <c r="AR7" i="55"/>
  <c r="AF12" i="20"/>
  <c r="AO12" i="20" s="1"/>
  <c r="AE12" i="20"/>
  <c r="W13" i="20"/>
  <c r="AG12" i="20"/>
  <c r="AP12" i="20" s="1"/>
  <c r="U5" i="50"/>
  <c r="X5" i="50" s="1"/>
  <c r="AR15" i="32"/>
  <c r="Z12" i="88"/>
  <c r="Z7" i="18"/>
  <c r="Y19" i="19"/>
  <c r="X19" i="19"/>
  <c r="AG5" i="42"/>
  <c r="AP5" i="42" s="1"/>
  <c r="AF5" i="42"/>
  <c r="AO5" i="42" s="1"/>
  <c r="W6" i="42"/>
  <c r="AE5" i="42"/>
  <c r="AI16" i="105"/>
  <c r="AN16" i="105"/>
  <c r="Y19" i="79"/>
  <c r="X19" i="79"/>
  <c r="AI16" i="46"/>
  <c r="AN16" i="46"/>
  <c r="AH18" i="89"/>
  <c r="AQ18" i="89" s="1"/>
  <c r="AR11" i="100"/>
  <c r="AR9" i="95"/>
  <c r="AN20" i="75"/>
  <c r="AI20" i="75"/>
  <c r="Y13" i="51"/>
  <c r="X13" i="51"/>
  <c r="AH19" i="28"/>
  <c r="AQ19" i="28" s="1"/>
  <c r="AH13" i="13"/>
  <c r="AQ13" i="13" s="1"/>
  <c r="AH16" i="93"/>
  <c r="AQ16" i="93" s="1"/>
  <c r="Y10" i="11"/>
  <c r="X10" i="11"/>
  <c r="Y13" i="84"/>
  <c r="X13" i="84"/>
  <c r="AH9" i="41"/>
  <c r="AQ9" i="41" s="1"/>
  <c r="AN19" i="67"/>
  <c r="AI19" i="67"/>
  <c r="Y8" i="99"/>
  <c r="X8" i="99"/>
  <c r="Y9" i="16"/>
  <c r="X9" i="16"/>
  <c r="Z9" i="16" s="1"/>
  <c r="W16" i="101"/>
  <c r="AF15" i="101"/>
  <c r="AO15" i="101" s="1"/>
  <c r="AE15" i="101"/>
  <c r="AG15" i="101"/>
  <c r="AP15" i="101" s="1"/>
  <c r="AH11" i="58"/>
  <c r="AQ11" i="58" s="1"/>
  <c r="AN18" i="19"/>
  <c r="AI18" i="19"/>
  <c r="U5" i="85"/>
  <c r="X5" i="85" s="1"/>
  <c r="AR12" i="13"/>
  <c r="Y14" i="104"/>
  <c r="X14" i="104"/>
  <c r="AI18" i="79"/>
  <c r="AN18" i="79"/>
  <c r="AG21" i="2"/>
  <c r="AP21" i="2" s="1"/>
  <c r="W22" i="2"/>
  <c r="AF21" i="2"/>
  <c r="AO21" i="2" s="1"/>
  <c r="AE21" i="2"/>
  <c r="AR15" i="53"/>
  <c r="AH13" i="44"/>
  <c r="AQ13" i="44" s="1"/>
  <c r="AN11" i="54"/>
  <c r="AI11" i="54"/>
  <c r="Z18" i="89"/>
  <c r="Z19" i="28"/>
  <c r="AH19" i="97"/>
  <c r="AQ19" i="97" s="1"/>
  <c r="AE5" i="102"/>
  <c r="W6" i="102"/>
  <c r="AG5" i="102"/>
  <c r="AP5" i="102" s="1"/>
  <c r="AF5" i="102"/>
  <c r="AO5" i="102" s="1"/>
  <c r="Z16" i="93"/>
  <c r="Y8" i="87"/>
  <c r="X8" i="87"/>
  <c r="AH10" i="95"/>
  <c r="AQ10" i="95" s="1"/>
  <c r="AH5" i="94"/>
  <c r="AQ5" i="94" s="1"/>
  <c r="Z5" i="94"/>
  <c r="X19" i="59"/>
  <c r="Z19" i="59" s="1"/>
  <c r="Y19" i="59"/>
  <c r="Y20" i="67"/>
  <c r="X20" i="67"/>
  <c r="AR8" i="41"/>
  <c r="AR15" i="93"/>
  <c r="AR11" i="88"/>
  <c r="AR12" i="44"/>
  <c r="U5" i="90"/>
  <c r="X5" i="90" s="1"/>
  <c r="AH12" i="45"/>
  <c r="AQ12" i="45" s="1"/>
  <c r="AN12" i="84"/>
  <c r="AI12" i="84"/>
  <c r="Z11" i="58"/>
  <c r="AN17" i="33"/>
  <c r="AI17" i="33"/>
  <c r="Y18" i="71"/>
  <c r="X18" i="71"/>
  <c r="AH9" i="49"/>
  <c r="AQ9" i="49" s="1"/>
  <c r="AR18" i="97"/>
  <c r="Y19" i="24"/>
  <c r="Z19" i="24" s="1"/>
  <c r="X19" i="24"/>
  <c r="W6" i="35"/>
  <c r="AG5" i="35"/>
  <c r="AP5" i="35" s="1"/>
  <c r="AE5" i="35"/>
  <c r="AF5" i="35"/>
  <c r="AO5" i="35" s="1"/>
  <c r="AH16" i="53"/>
  <c r="AQ16" i="53" s="1"/>
  <c r="AE6" i="98"/>
  <c r="W7" i="98"/>
  <c r="AF6" i="98"/>
  <c r="AO6" i="98" s="1"/>
  <c r="AG6" i="98"/>
  <c r="AP6" i="98" s="1"/>
  <c r="W8" i="103"/>
  <c r="AF7" i="103"/>
  <c r="AO7" i="103" s="1"/>
  <c r="AE7" i="103"/>
  <c r="AG7" i="103"/>
  <c r="AP7" i="103" s="1"/>
  <c r="AH8" i="55"/>
  <c r="AQ8" i="55" s="1"/>
  <c r="Z13" i="44"/>
  <c r="AI15" i="86"/>
  <c r="AN15" i="86"/>
  <c r="Z19" i="97"/>
  <c r="AI8" i="91"/>
  <c r="AN8" i="91"/>
  <c r="Z10" i="95"/>
  <c r="Y12" i="96"/>
  <c r="X12" i="96"/>
  <c r="AI17" i="71"/>
  <c r="AN17" i="71"/>
  <c r="AF9" i="49"/>
  <c r="AO9" i="49" s="1"/>
  <c r="AE9" i="49"/>
  <c r="W10" i="49"/>
  <c r="AG9" i="49"/>
  <c r="AP9" i="49" s="1"/>
  <c r="AR15" i="52"/>
  <c r="AN18" i="24"/>
  <c r="AI18" i="24"/>
  <c r="AI15" i="15"/>
  <c r="AN15" i="15"/>
  <c r="AI13" i="104"/>
  <c r="AR13" i="104" s="1"/>
  <c r="AN13" i="104"/>
  <c r="Y17" i="105"/>
  <c r="X17" i="105"/>
  <c r="Y16" i="86"/>
  <c r="X16" i="86"/>
  <c r="AH16" i="52"/>
  <c r="AQ16" i="52" s="1"/>
  <c r="Y21" i="75"/>
  <c r="X21" i="75"/>
  <c r="AR11" i="45"/>
  <c r="AN9" i="11"/>
  <c r="AI9" i="11"/>
  <c r="AN18" i="59"/>
  <c r="AI18" i="59"/>
  <c r="AE8" i="55" l="1"/>
  <c r="Z18" i="71"/>
  <c r="Z17" i="46"/>
  <c r="AF8" i="55"/>
  <c r="AO8" i="55" s="1"/>
  <c r="Z21" i="75"/>
  <c r="W22" i="75" s="1"/>
  <c r="W10" i="83"/>
  <c r="AF9" i="83"/>
  <c r="AO9" i="83" s="1"/>
  <c r="AE9" i="83"/>
  <c r="AG9" i="83"/>
  <c r="AP9" i="83" s="1"/>
  <c r="AF21" i="75"/>
  <c r="AO21" i="75" s="1"/>
  <c r="AE21" i="75"/>
  <c r="AG19" i="24"/>
  <c r="AP19" i="24" s="1"/>
  <c r="W20" i="24"/>
  <c r="AE19" i="24"/>
  <c r="AF19" i="24"/>
  <c r="AO19" i="24" s="1"/>
  <c r="AN9" i="49"/>
  <c r="AI9" i="49"/>
  <c r="AR15" i="86"/>
  <c r="AN6" i="98"/>
  <c r="AI6" i="98"/>
  <c r="AH18" i="71"/>
  <c r="AQ18" i="71" s="1"/>
  <c r="AR12" i="84"/>
  <c r="AH9" i="16"/>
  <c r="AQ9" i="16" s="1"/>
  <c r="AR19" i="67"/>
  <c r="AR16" i="105"/>
  <c r="AH19" i="19"/>
  <c r="AQ19" i="19" s="1"/>
  <c r="AI12" i="20"/>
  <c r="AN12" i="20"/>
  <c r="Y19" i="38"/>
  <c r="X19" i="38"/>
  <c r="Z19" i="38" s="1"/>
  <c r="AR8" i="16"/>
  <c r="AF13" i="92"/>
  <c r="AO13" i="92" s="1"/>
  <c r="AE13" i="92"/>
  <c r="W14" i="92"/>
  <c r="AG13" i="92"/>
  <c r="AP13" i="92" s="1"/>
  <c r="Y9" i="55"/>
  <c r="X9" i="55"/>
  <c r="AR15" i="15"/>
  <c r="AR9" i="11"/>
  <c r="AH16" i="86"/>
  <c r="AQ16" i="86" s="1"/>
  <c r="AG10" i="95"/>
  <c r="AP10" i="95" s="1"/>
  <c r="AF10" i="95"/>
  <c r="AO10" i="95" s="1"/>
  <c r="AE10" i="95"/>
  <c r="W11" i="95"/>
  <c r="AE13" i="44"/>
  <c r="W14" i="44"/>
  <c r="AG13" i="44"/>
  <c r="AP13" i="44" s="1"/>
  <c r="AF13" i="44"/>
  <c r="AO13" i="44" s="1"/>
  <c r="Y8" i="103"/>
  <c r="X8" i="103"/>
  <c r="Z8" i="103" s="1"/>
  <c r="W19" i="71"/>
  <c r="AF18" i="71"/>
  <c r="AO18" i="71" s="1"/>
  <c r="AG18" i="71"/>
  <c r="AP18" i="71" s="1"/>
  <c r="AE18" i="71"/>
  <c r="AH5" i="90"/>
  <c r="AQ5" i="90" s="1"/>
  <c r="Z5" i="90"/>
  <c r="W20" i="59"/>
  <c r="AG19" i="59"/>
  <c r="AP19" i="59" s="1"/>
  <c r="AE19" i="59"/>
  <c r="AF19" i="59"/>
  <c r="AO19" i="59" s="1"/>
  <c r="AE5" i="94"/>
  <c r="W6" i="94"/>
  <c r="AG5" i="94"/>
  <c r="AP5" i="94" s="1"/>
  <c r="AF5" i="94"/>
  <c r="AO5" i="94" s="1"/>
  <c r="AR18" i="79"/>
  <c r="AF9" i="16"/>
  <c r="AO9" i="16" s="1"/>
  <c r="AG9" i="16"/>
  <c r="AP9" i="16" s="1"/>
  <c r="AE9" i="16"/>
  <c r="W10" i="16"/>
  <c r="AH10" i="11"/>
  <c r="AQ10" i="11" s="1"/>
  <c r="AR20" i="75"/>
  <c r="AR16" i="46"/>
  <c r="Z19" i="19"/>
  <c r="AR12" i="51"/>
  <c r="Y17" i="32"/>
  <c r="X17" i="32"/>
  <c r="Z17" i="32" s="1"/>
  <c r="AR8" i="83"/>
  <c r="AH17" i="46"/>
  <c r="AQ17" i="46" s="1"/>
  <c r="AI18" i="38"/>
  <c r="AR18" i="38" s="1"/>
  <c r="AN18" i="38"/>
  <c r="W6" i="82"/>
  <c r="AG5" i="82"/>
  <c r="AP5" i="82" s="1"/>
  <c r="AF5" i="82"/>
  <c r="AO5" i="82" s="1"/>
  <c r="AE5" i="82"/>
  <c r="AR11" i="9"/>
  <c r="AI13" i="13"/>
  <c r="AN13" i="13"/>
  <c r="AN8" i="43"/>
  <c r="AI8" i="43"/>
  <c r="Y17" i="52"/>
  <c r="X17" i="52"/>
  <c r="AH20" i="67"/>
  <c r="AQ20" i="67" s="1"/>
  <c r="Z16" i="86"/>
  <c r="AN5" i="35"/>
  <c r="AI5" i="35"/>
  <c r="AH8" i="87"/>
  <c r="AQ8" i="87" s="1"/>
  <c r="Y6" i="102"/>
  <c r="X6" i="102"/>
  <c r="AI21" i="2"/>
  <c r="AN21" i="2"/>
  <c r="AH14" i="104"/>
  <c r="AQ14" i="104" s="1"/>
  <c r="Z5" i="85"/>
  <c r="AH5" i="85"/>
  <c r="AQ5" i="85" s="1"/>
  <c r="Z10" i="11"/>
  <c r="AH19" i="79"/>
  <c r="AQ19" i="79" s="1"/>
  <c r="AI5" i="42"/>
  <c r="AN5" i="42"/>
  <c r="AH5" i="50"/>
  <c r="AQ5" i="50" s="1"/>
  <c r="Z5" i="50"/>
  <c r="AH9" i="91"/>
  <c r="AQ9" i="91" s="1"/>
  <c r="AR18" i="63"/>
  <c r="Z12" i="54"/>
  <c r="AH12" i="54"/>
  <c r="AQ12" i="54" s="1"/>
  <c r="AG17" i="46"/>
  <c r="AP17" i="46" s="1"/>
  <c r="AE17" i="46"/>
  <c r="W18" i="46"/>
  <c r="AF17" i="46"/>
  <c r="AO17" i="46" s="1"/>
  <c r="AR7" i="87"/>
  <c r="AH19" i="63"/>
  <c r="AQ19" i="63" s="1"/>
  <c r="AR5" i="10"/>
  <c r="Y9" i="43"/>
  <c r="Z9" i="43" s="1"/>
  <c r="X9" i="43"/>
  <c r="AH12" i="9"/>
  <c r="AQ12" i="9" s="1"/>
  <c r="Y10" i="41"/>
  <c r="X10" i="41"/>
  <c r="AH17" i="105"/>
  <c r="AQ17" i="105" s="1"/>
  <c r="AH12" i="96"/>
  <c r="AQ12" i="96" s="1"/>
  <c r="AF19" i="97"/>
  <c r="AO19" i="97" s="1"/>
  <c r="AE19" i="97"/>
  <c r="AN19" i="97" s="1"/>
  <c r="AG19" i="97"/>
  <c r="W20" i="97"/>
  <c r="AR17" i="71"/>
  <c r="AR8" i="91"/>
  <c r="AR17" i="33"/>
  <c r="AH19" i="59"/>
  <c r="AQ19" i="59" s="1"/>
  <c r="Z8" i="87"/>
  <c r="AI5" i="102"/>
  <c r="AN5" i="102"/>
  <c r="AF19" i="28"/>
  <c r="AO19" i="28" s="1"/>
  <c r="AE19" i="28"/>
  <c r="AG19" i="28"/>
  <c r="AP19" i="28" s="1"/>
  <c r="W20" i="28"/>
  <c r="Z14" i="104"/>
  <c r="AR18" i="19"/>
  <c r="AI15" i="101"/>
  <c r="AN15" i="101"/>
  <c r="AH8" i="99"/>
  <c r="AQ8" i="99" s="1"/>
  <c r="Z19" i="79"/>
  <c r="Y6" i="42"/>
  <c r="X6" i="42"/>
  <c r="Z6" i="42" s="1"/>
  <c r="AE7" i="18"/>
  <c r="AF7" i="18"/>
  <c r="AO7" i="18" s="1"/>
  <c r="AG7" i="18"/>
  <c r="AP7" i="18" s="1"/>
  <c r="W8" i="18"/>
  <c r="Z9" i="91"/>
  <c r="AH16" i="15"/>
  <c r="AQ16" i="15" s="1"/>
  <c r="Z19" i="63"/>
  <c r="AI5" i="48"/>
  <c r="AN5" i="48"/>
  <c r="AH18" i="33"/>
  <c r="AQ18" i="33" s="1"/>
  <c r="AI16" i="47"/>
  <c r="AN16" i="47"/>
  <c r="Z12" i="9"/>
  <c r="AN12" i="100"/>
  <c r="AI12" i="100"/>
  <c r="AI16" i="52"/>
  <c r="AN16" i="52"/>
  <c r="AF18" i="89"/>
  <c r="AO18" i="89" s="1"/>
  <c r="W19" i="89"/>
  <c r="AG18" i="89"/>
  <c r="AP18" i="89" s="1"/>
  <c r="AE18" i="89"/>
  <c r="Y22" i="2"/>
  <c r="X22" i="2"/>
  <c r="Z8" i="99"/>
  <c r="AH13" i="84"/>
  <c r="AQ13" i="84" s="1"/>
  <c r="AH13" i="51"/>
  <c r="AQ13" i="51" s="1"/>
  <c r="W13" i="88"/>
  <c r="AG12" i="88"/>
  <c r="AP12" i="88" s="1"/>
  <c r="AE12" i="88"/>
  <c r="AF12" i="88"/>
  <c r="AO12" i="88" s="1"/>
  <c r="AH6" i="10"/>
  <c r="AQ6" i="10" s="1"/>
  <c r="Z16" i="15"/>
  <c r="AR11" i="96"/>
  <c r="Z18" i="33"/>
  <c r="Y17" i="47"/>
  <c r="X17" i="47"/>
  <c r="AI16" i="53"/>
  <c r="AP16" i="53"/>
  <c r="AI8" i="55"/>
  <c r="AN8" i="55"/>
  <c r="Y13" i="45"/>
  <c r="X13" i="45"/>
  <c r="Y6" i="35"/>
  <c r="X6" i="35"/>
  <c r="AR18" i="59"/>
  <c r="AH21" i="75"/>
  <c r="AQ21" i="75" s="1"/>
  <c r="Z17" i="105"/>
  <c r="AR18" i="24"/>
  <c r="X10" i="49"/>
  <c r="Y10" i="49"/>
  <c r="Z10" i="49" s="1"/>
  <c r="Z12" i="96"/>
  <c r="AN7" i="103"/>
  <c r="AI7" i="103"/>
  <c r="Y7" i="98"/>
  <c r="X7" i="98"/>
  <c r="Z7" i="98" s="1"/>
  <c r="AH19" i="24"/>
  <c r="AQ19" i="24" s="1"/>
  <c r="AG11" i="58"/>
  <c r="AP11" i="58" s="1"/>
  <c r="AF11" i="58"/>
  <c r="AO11" i="58" s="1"/>
  <c r="AE11" i="58"/>
  <c r="W12" i="58"/>
  <c r="Z20" i="67"/>
  <c r="AF16" i="93"/>
  <c r="AO16" i="93" s="1"/>
  <c r="W17" i="93"/>
  <c r="AG16" i="93"/>
  <c r="AP16" i="93" s="1"/>
  <c r="AE16" i="93"/>
  <c r="AR11" i="54"/>
  <c r="Y16" i="101"/>
  <c r="X16" i="101"/>
  <c r="Z13" i="84"/>
  <c r="Z13" i="51"/>
  <c r="Y13" i="20"/>
  <c r="X13" i="20"/>
  <c r="Z13" i="20" s="1"/>
  <c r="AI16" i="32"/>
  <c r="AN16" i="32"/>
  <c r="Z6" i="10"/>
  <c r="Y14" i="13"/>
  <c r="X14" i="13"/>
  <c r="AH9" i="83"/>
  <c r="AQ9" i="83" s="1"/>
  <c r="Y6" i="48"/>
  <c r="X6" i="48"/>
  <c r="AR7" i="99"/>
  <c r="Y13" i="100"/>
  <c r="X13" i="100"/>
  <c r="AI9" i="41"/>
  <c r="AN9" i="41"/>
  <c r="Y17" i="53"/>
  <c r="X17" i="53"/>
  <c r="AN12" i="45"/>
  <c r="AI12" i="45"/>
  <c r="AR12" i="45" s="1"/>
  <c r="AG21" i="75" l="1"/>
  <c r="AP21" i="75" s="1"/>
  <c r="Z13" i="100"/>
  <c r="Z22" i="2"/>
  <c r="Z10" i="41"/>
  <c r="AG10" i="41" s="1"/>
  <c r="AP10" i="41" s="1"/>
  <c r="Z9" i="55"/>
  <c r="AF9" i="55" s="1"/>
  <c r="AO9" i="55" s="1"/>
  <c r="Z14" i="13"/>
  <c r="AG14" i="13" s="1"/>
  <c r="AP14" i="13" s="1"/>
  <c r="Z17" i="47"/>
  <c r="AG9" i="55"/>
  <c r="AP9" i="55" s="1"/>
  <c r="W8" i="98"/>
  <c r="AG7" i="98"/>
  <c r="AP7" i="98" s="1"/>
  <c r="AF7" i="98"/>
  <c r="AO7" i="98" s="1"/>
  <c r="AE7" i="98"/>
  <c r="AF13" i="20"/>
  <c r="AO13" i="20" s="1"/>
  <c r="W14" i="20"/>
  <c r="AG13" i="20"/>
  <c r="AP13" i="20" s="1"/>
  <c r="AE13" i="20"/>
  <c r="W15" i="13"/>
  <c r="AE17" i="47"/>
  <c r="AF17" i="47"/>
  <c r="AO17" i="47" s="1"/>
  <c r="AG17" i="47"/>
  <c r="AP17" i="47" s="1"/>
  <c r="W18" i="47"/>
  <c r="AF10" i="41"/>
  <c r="AO10" i="41" s="1"/>
  <c r="W11" i="41"/>
  <c r="AE10" i="41"/>
  <c r="AF9" i="43"/>
  <c r="AO9" i="43" s="1"/>
  <c r="AE9" i="43"/>
  <c r="AG9" i="43"/>
  <c r="AP9" i="43" s="1"/>
  <c r="W10" i="43"/>
  <c r="AI16" i="93"/>
  <c r="AN16" i="93"/>
  <c r="AI11" i="58"/>
  <c r="AN11" i="58"/>
  <c r="AH13" i="45"/>
  <c r="AQ13" i="45" s="1"/>
  <c r="AR16" i="53"/>
  <c r="AF19" i="63"/>
  <c r="AO19" i="63" s="1"/>
  <c r="AE19" i="63"/>
  <c r="W20" i="63"/>
  <c r="AG19" i="63"/>
  <c r="AP19" i="63" s="1"/>
  <c r="Y17" i="93"/>
  <c r="X17" i="93"/>
  <c r="AR7" i="103"/>
  <c r="AR16" i="52"/>
  <c r="W20" i="79"/>
  <c r="AG19" i="79"/>
  <c r="AP19" i="79" s="1"/>
  <c r="AF19" i="79"/>
  <c r="AO19" i="79" s="1"/>
  <c r="AE19" i="79"/>
  <c r="AE14" i="104"/>
  <c r="AG14" i="104"/>
  <c r="AP14" i="104" s="1"/>
  <c r="W15" i="104"/>
  <c r="AF14" i="104"/>
  <c r="AO14" i="104" s="1"/>
  <c r="AR5" i="102"/>
  <c r="AI19" i="97"/>
  <c r="AP19" i="97"/>
  <c r="AH9" i="43"/>
  <c r="AQ9" i="43" s="1"/>
  <c r="AI17" i="46"/>
  <c r="AN17" i="46"/>
  <c r="AE5" i="85"/>
  <c r="AF5" i="85"/>
  <c r="AO5" i="85" s="1"/>
  <c r="W6" i="85"/>
  <c r="AG5" i="85"/>
  <c r="AP5" i="85" s="1"/>
  <c r="AR21" i="2"/>
  <c r="AG5" i="90"/>
  <c r="AP5" i="90" s="1"/>
  <c r="AF5" i="90"/>
  <c r="AO5" i="90" s="1"/>
  <c r="AE5" i="90"/>
  <c r="W6" i="90"/>
  <c r="AH8" i="103"/>
  <c r="AQ8" i="103" s="1"/>
  <c r="Y14" i="44"/>
  <c r="X14" i="44"/>
  <c r="AH19" i="38"/>
  <c r="AQ19" i="38" s="1"/>
  <c r="AN19" i="24"/>
  <c r="AI19" i="24"/>
  <c r="AH6" i="35"/>
  <c r="AQ6" i="35" s="1"/>
  <c r="AN12" i="88"/>
  <c r="AI12" i="88"/>
  <c r="AI18" i="89"/>
  <c r="AN18" i="89"/>
  <c r="AR12" i="100"/>
  <c r="Y20" i="28"/>
  <c r="X20" i="28"/>
  <c r="W9" i="87"/>
  <c r="AG8" i="87"/>
  <c r="AP8" i="87" s="1"/>
  <c r="AF8" i="87"/>
  <c r="AO8" i="87" s="1"/>
  <c r="AE8" i="87"/>
  <c r="AH10" i="41"/>
  <c r="AQ10" i="41" s="1"/>
  <c r="W13" i="54"/>
  <c r="AG12" i="54"/>
  <c r="AP12" i="54" s="1"/>
  <c r="AE12" i="54"/>
  <c r="AF12" i="54"/>
  <c r="AO12" i="54" s="1"/>
  <c r="AE5" i="50"/>
  <c r="AF5" i="50"/>
  <c r="AO5" i="50" s="1"/>
  <c r="AG5" i="50"/>
  <c r="AP5" i="50" s="1"/>
  <c r="W6" i="50"/>
  <c r="AG10" i="11"/>
  <c r="AP10" i="11" s="1"/>
  <c r="AE10" i="11"/>
  <c r="AF10" i="11"/>
  <c r="AO10" i="11" s="1"/>
  <c r="W11" i="11"/>
  <c r="AH6" i="102"/>
  <c r="AQ6" i="102" s="1"/>
  <c r="W17" i="86"/>
  <c r="AF16" i="86"/>
  <c r="AO16" i="86" s="1"/>
  <c r="AG16" i="86"/>
  <c r="AP16" i="86" s="1"/>
  <c r="AE16" i="86"/>
  <c r="AR8" i="43"/>
  <c r="Y10" i="16"/>
  <c r="Z10" i="16" s="1"/>
  <c r="X10" i="16"/>
  <c r="AN19" i="59"/>
  <c r="AI19" i="59"/>
  <c r="W9" i="103"/>
  <c r="AE8" i="103"/>
  <c r="AG8" i="103"/>
  <c r="AP8" i="103" s="1"/>
  <c r="AF8" i="103"/>
  <c r="AO8" i="103" s="1"/>
  <c r="AN13" i="44"/>
  <c r="AI13" i="44"/>
  <c r="Y14" i="92"/>
  <c r="X14" i="92"/>
  <c r="Z14" i="92" s="1"/>
  <c r="W20" i="38"/>
  <c r="AE19" i="38"/>
  <c r="AF19" i="38"/>
  <c r="AO19" i="38" s="1"/>
  <c r="AG19" i="38"/>
  <c r="AP19" i="38" s="1"/>
  <c r="Y20" i="24"/>
  <c r="X20" i="24"/>
  <c r="Y12" i="58"/>
  <c r="X12" i="58"/>
  <c r="Z12" i="58" s="1"/>
  <c r="AH16" i="101"/>
  <c r="AQ16" i="101" s="1"/>
  <c r="AR9" i="41"/>
  <c r="AH6" i="48"/>
  <c r="AQ6" i="48" s="1"/>
  <c r="AH13" i="100"/>
  <c r="AQ13" i="100" s="1"/>
  <c r="Z6" i="48"/>
  <c r="AG6" i="10"/>
  <c r="AP6" i="10" s="1"/>
  <c r="AE6" i="10"/>
  <c r="W7" i="10"/>
  <c r="AF6" i="10"/>
  <c r="AO6" i="10" s="1"/>
  <c r="W14" i="51"/>
  <c r="AE13" i="51"/>
  <c r="AF13" i="51"/>
  <c r="AO13" i="51" s="1"/>
  <c r="AG13" i="51"/>
  <c r="AP13" i="51" s="1"/>
  <c r="W21" i="67"/>
  <c r="AE20" i="67"/>
  <c r="AG20" i="67"/>
  <c r="AP20" i="67" s="1"/>
  <c r="AF20" i="67"/>
  <c r="AO20" i="67" s="1"/>
  <c r="AF12" i="96"/>
  <c r="AO12" i="96" s="1"/>
  <c r="AE12" i="96"/>
  <c r="AG12" i="96"/>
  <c r="AP12" i="96" s="1"/>
  <c r="W13" i="96"/>
  <c r="AF17" i="105"/>
  <c r="AO17" i="105" s="1"/>
  <c r="AE17" i="105"/>
  <c r="W18" i="105"/>
  <c r="AG17" i="105"/>
  <c r="AP17" i="105" s="1"/>
  <c r="Z6" i="35"/>
  <c r="AR8" i="55"/>
  <c r="AF18" i="33"/>
  <c r="AO18" i="33" s="1"/>
  <c r="AE18" i="33"/>
  <c r="W19" i="33"/>
  <c r="AG18" i="33"/>
  <c r="AP18" i="33" s="1"/>
  <c r="AG8" i="99"/>
  <c r="AP8" i="99" s="1"/>
  <c r="AF8" i="99"/>
  <c r="AO8" i="99" s="1"/>
  <c r="AE8" i="99"/>
  <c r="W9" i="99"/>
  <c r="AN7" i="18"/>
  <c r="AI7" i="18"/>
  <c r="Z6" i="102"/>
  <c r="AN5" i="82"/>
  <c r="AI5" i="82"/>
  <c r="AF19" i="19"/>
  <c r="AO19" i="19" s="1"/>
  <c r="AG19" i="19"/>
  <c r="AP19" i="19" s="1"/>
  <c r="W20" i="19"/>
  <c r="AE19" i="19"/>
  <c r="AN9" i="16"/>
  <c r="AI9" i="16"/>
  <c r="AI18" i="71"/>
  <c r="AN18" i="71"/>
  <c r="AN13" i="92"/>
  <c r="AI13" i="92"/>
  <c r="W14" i="84"/>
  <c r="AE13" i="84"/>
  <c r="AF13" i="84"/>
  <c r="AO13" i="84" s="1"/>
  <c r="AG13" i="84"/>
  <c r="AP13" i="84" s="1"/>
  <c r="AH7" i="98"/>
  <c r="AQ7" i="98" s="1"/>
  <c r="AE10" i="49"/>
  <c r="AF10" i="49"/>
  <c r="AO10" i="49" s="1"/>
  <c r="AG10" i="49"/>
  <c r="AP10" i="49" s="1"/>
  <c r="W11" i="49"/>
  <c r="Y13" i="88"/>
  <c r="X13" i="88"/>
  <c r="AH22" i="2"/>
  <c r="AQ22" i="2" s="1"/>
  <c r="Y19" i="89"/>
  <c r="X19" i="89"/>
  <c r="AE12" i="9"/>
  <c r="AF12" i="9"/>
  <c r="AO12" i="9" s="1"/>
  <c r="W13" i="9"/>
  <c r="AG12" i="9"/>
  <c r="AP12" i="9" s="1"/>
  <c r="AR5" i="48"/>
  <c r="AE9" i="91"/>
  <c r="W10" i="91"/>
  <c r="AF9" i="91"/>
  <c r="AO9" i="91" s="1"/>
  <c r="AG9" i="91"/>
  <c r="AP9" i="91" s="1"/>
  <c r="AH6" i="42"/>
  <c r="AQ6" i="42" s="1"/>
  <c r="AR15" i="101"/>
  <c r="AI19" i="28"/>
  <c r="AN19" i="28"/>
  <c r="AH17" i="32"/>
  <c r="AQ17" i="32" s="1"/>
  <c r="Y20" i="59"/>
  <c r="X20" i="59"/>
  <c r="Y11" i="95"/>
  <c r="X11" i="95"/>
  <c r="AH9" i="55"/>
  <c r="AQ9" i="55" s="1"/>
  <c r="AR9" i="49"/>
  <c r="Y22" i="75"/>
  <c r="X22" i="75"/>
  <c r="AN9" i="83"/>
  <c r="AI9" i="83"/>
  <c r="AH17" i="53"/>
  <c r="AQ17" i="53" s="1"/>
  <c r="AR16" i="32"/>
  <c r="AF22" i="2"/>
  <c r="AO22" i="2" s="1"/>
  <c r="AG22" i="2"/>
  <c r="AP22" i="2" s="1"/>
  <c r="W23" i="2"/>
  <c r="AE22" i="2"/>
  <c r="AE6" i="42"/>
  <c r="AG6" i="42"/>
  <c r="AP6" i="42" s="1"/>
  <c r="W7" i="42"/>
  <c r="AF6" i="42"/>
  <c r="AO6" i="42" s="1"/>
  <c r="AR5" i="42"/>
  <c r="AH17" i="52"/>
  <c r="AQ17" i="52" s="1"/>
  <c r="AR13" i="13"/>
  <c r="AG17" i="32"/>
  <c r="AP17" i="32" s="1"/>
  <c r="W18" i="32"/>
  <c r="AE17" i="32"/>
  <c r="AF17" i="32"/>
  <c r="AO17" i="32" s="1"/>
  <c r="Y6" i="94"/>
  <c r="X6" i="94"/>
  <c r="AN10" i="95"/>
  <c r="AI10" i="95"/>
  <c r="AR12" i="20"/>
  <c r="AI21" i="75"/>
  <c r="AN21" i="75"/>
  <c r="AF13" i="100"/>
  <c r="AO13" i="100" s="1"/>
  <c r="AE13" i="100"/>
  <c r="AG13" i="100"/>
  <c r="AP13" i="100" s="1"/>
  <c r="W14" i="100"/>
  <c r="Z17" i="53"/>
  <c r="AH14" i="13"/>
  <c r="AQ14" i="13" s="1"/>
  <c r="AH13" i="20"/>
  <c r="AQ13" i="20" s="1"/>
  <c r="Z16" i="101"/>
  <c r="AH10" i="49"/>
  <c r="AQ10" i="49" s="1"/>
  <c r="Z13" i="45"/>
  <c r="AH17" i="47"/>
  <c r="AQ17" i="47" s="1"/>
  <c r="W17" i="15"/>
  <c r="AF16" i="15"/>
  <c r="AO16" i="15" s="1"/>
  <c r="AE16" i="15"/>
  <c r="AG16" i="15"/>
  <c r="AP16" i="15" s="1"/>
  <c r="AR16" i="47"/>
  <c r="X8" i="18"/>
  <c r="Y8" i="18"/>
  <c r="Y20" i="97"/>
  <c r="X20" i="97"/>
  <c r="Y18" i="46"/>
  <c r="X18" i="46"/>
  <c r="AR5" i="35"/>
  <c r="Z17" i="52"/>
  <c r="Y6" i="82"/>
  <c r="X6" i="82"/>
  <c r="AN5" i="94"/>
  <c r="AI5" i="94"/>
  <c r="Y19" i="71"/>
  <c r="X19" i="71"/>
  <c r="Z19" i="71" s="1"/>
  <c r="AR6" i="98"/>
  <c r="Y10" i="83"/>
  <c r="X10" i="83"/>
  <c r="Z19" i="89" l="1"/>
  <c r="Z20" i="24"/>
  <c r="W10" i="55"/>
  <c r="Z8" i="18"/>
  <c r="AF14" i="13"/>
  <c r="AO14" i="13" s="1"/>
  <c r="AE9" i="55"/>
  <c r="AE14" i="13"/>
  <c r="Z20" i="59"/>
  <c r="AF20" i="59" s="1"/>
  <c r="AO20" i="59" s="1"/>
  <c r="Z20" i="97"/>
  <c r="W21" i="97" s="1"/>
  <c r="W21" i="59"/>
  <c r="AE20" i="59"/>
  <c r="AG20" i="59"/>
  <c r="AP20" i="59" s="1"/>
  <c r="AE20" i="97"/>
  <c r="AE12" i="58"/>
  <c r="W13" i="58"/>
  <c r="AF12" i="58"/>
  <c r="AO12" i="58" s="1"/>
  <c r="AG12" i="58"/>
  <c r="AP12" i="58" s="1"/>
  <c r="W20" i="71"/>
  <c r="AF19" i="71"/>
  <c r="AO19" i="71" s="1"/>
  <c r="AE19" i="71"/>
  <c r="AG19" i="71"/>
  <c r="AP19" i="71" s="1"/>
  <c r="AG20" i="24"/>
  <c r="AP20" i="24" s="1"/>
  <c r="AF20" i="24"/>
  <c r="AO20" i="24" s="1"/>
  <c r="AE20" i="24"/>
  <c r="W21" i="24"/>
  <c r="AI13" i="100"/>
  <c r="AN13" i="100"/>
  <c r="AR10" i="95"/>
  <c r="AN22" i="2"/>
  <c r="AI22" i="2"/>
  <c r="Y13" i="9"/>
  <c r="X13" i="9"/>
  <c r="Y11" i="49"/>
  <c r="X11" i="49"/>
  <c r="AR18" i="71"/>
  <c r="Y19" i="33"/>
  <c r="X19" i="33"/>
  <c r="Y13" i="96"/>
  <c r="X13" i="96"/>
  <c r="AN20" i="67"/>
  <c r="AI20" i="67"/>
  <c r="Y14" i="51"/>
  <c r="X14" i="51"/>
  <c r="Z14" i="51" s="1"/>
  <c r="W7" i="48"/>
  <c r="AF6" i="48"/>
  <c r="AO6" i="48" s="1"/>
  <c r="AE6" i="48"/>
  <c r="AG6" i="48"/>
  <c r="AP6" i="48" s="1"/>
  <c r="AR13" i="44"/>
  <c r="Y9" i="103"/>
  <c r="X9" i="103"/>
  <c r="Y17" i="86"/>
  <c r="X17" i="86"/>
  <c r="Y11" i="11"/>
  <c r="X11" i="11"/>
  <c r="AH20" i="28"/>
  <c r="AQ20" i="28" s="1"/>
  <c r="AR18" i="89"/>
  <c r="AH14" i="44"/>
  <c r="AQ14" i="44" s="1"/>
  <c r="AN5" i="90"/>
  <c r="AI5" i="90"/>
  <c r="AN19" i="63"/>
  <c r="AI19" i="63"/>
  <c r="AR16" i="93"/>
  <c r="Y18" i="47"/>
  <c r="X18" i="47"/>
  <c r="Y14" i="20"/>
  <c r="X14" i="20"/>
  <c r="Y8" i="98"/>
  <c r="X8" i="98"/>
  <c r="AH6" i="82"/>
  <c r="AQ6" i="82" s="1"/>
  <c r="AI17" i="32"/>
  <c r="AN17" i="32"/>
  <c r="Y23" i="2"/>
  <c r="X23" i="2"/>
  <c r="AH22" i="75"/>
  <c r="AQ22" i="75" s="1"/>
  <c r="Y10" i="91"/>
  <c r="X10" i="91"/>
  <c r="AN13" i="84"/>
  <c r="AI13" i="84"/>
  <c r="AR9" i="16"/>
  <c r="AR5" i="82"/>
  <c r="Y9" i="99"/>
  <c r="X9" i="99"/>
  <c r="AN18" i="33"/>
  <c r="AI18" i="33"/>
  <c r="AR18" i="33" s="1"/>
  <c r="Y21" i="67"/>
  <c r="Z21" i="67" s="1"/>
  <c r="X21" i="67"/>
  <c r="AI19" i="38"/>
  <c r="AN19" i="38"/>
  <c r="AR19" i="59"/>
  <c r="Y13" i="54"/>
  <c r="X13" i="54"/>
  <c r="Z20" i="28"/>
  <c r="AR12" i="88"/>
  <c r="Z14" i="44"/>
  <c r="Y6" i="85"/>
  <c r="X6" i="85"/>
  <c r="AH17" i="93"/>
  <c r="AQ17" i="93" s="1"/>
  <c r="AN10" i="41"/>
  <c r="AI10" i="41"/>
  <c r="AH18" i="46"/>
  <c r="AQ18" i="46" s="1"/>
  <c r="AH10" i="83"/>
  <c r="AQ10" i="83" s="1"/>
  <c r="AH8" i="18"/>
  <c r="AQ8" i="18" s="1"/>
  <c r="Y18" i="32"/>
  <c r="Z18" i="32" s="1"/>
  <c r="X18" i="32"/>
  <c r="Z22" i="75"/>
  <c r="AH11" i="95"/>
  <c r="AQ11" i="95" s="1"/>
  <c r="AR19" i="28"/>
  <c r="AI9" i="91"/>
  <c r="AN9" i="91"/>
  <c r="AN12" i="9"/>
  <c r="AI12" i="9"/>
  <c r="AH13" i="88"/>
  <c r="AQ13" i="88" s="1"/>
  <c r="Y14" i="84"/>
  <c r="X14" i="84"/>
  <c r="AN8" i="99"/>
  <c r="AI8" i="99"/>
  <c r="Y18" i="105"/>
  <c r="X18" i="105"/>
  <c r="AN12" i="96"/>
  <c r="AI12" i="96"/>
  <c r="AH20" i="24"/>
  <c r="AQ20" i="24" s="1"/>
  <c r="Y20" i="38"/>
  <c r="X20" i="38"/>
  <c r="Z20" i="38" s="1"/>
  <c r="AI10" i="11"/>
  <c r="AN10" i="11"/>
  <c r="AI5" i="50"/>
  <c r="AN5" i="50"/>
  <c r="AN8" i="87"/>
  <c r="AI8" i="87"/>
  <c r="AR19" i="24"/>
  <c r="Y15" i="104"/>
  <c r="X15" i="104"/>
  <c r="Y20" i="79"/>
  <c r="X20" i="79"/>
  <c r="Z17" i="93"/>
  <c r="Y10" i="43"/>
  <c r="X10" i="43"/>
  <c r="Z10" i="43" s="1"/>
  <c r="Y11" i="41"/>
  <c r="X11" i="41"/>
  <c r="AI14" i="13"/>
  <c r="AR14" i="13" s="1"/>
  <c r="AN14" i="13"/>
  <c r="Z18" i="46"/>
  <c r="AE17" i="53"/>
  <c r="W18" i="53"/>
  <c r="AF17" i="53"/>
  <c r="AO17" i="53" s="1"/>
  <c r="AG17" i="53"/>
  <c r="AP17" i="53" s="1"/>
  <c r="AH6" i="94"/>
  <c r="AQ6" i="94" s="1"/>
  <c r="Z10" i="83"/>
  <c r="AG17" i="52"/>
  <c r="AP17" i="52" s="1"/>
  <c r="W18" i="52"/>
  <c r="AE17" i="52"/>
  <c r="AF17" i="52"/>
  <c r="AO17" i="52" s="1"/>
  <c r="AH20" i="97"/>
  <c r="AQ20" i="97" s="1"/>
  <c r="Y17" i="15"/>
  <c r="X17" i="15"/>
  <c r="AE13" i="45"/>
  <c r="W14" i="45"/>
  <c r="AF13" i="45"/>
  <c r="AO13" i="45" s="1"/>
  <c r="AG13" i="45"/>
  <c r="AP13" i="45" s="1"/>
  <c r="AE16" i="101"/>
  <c r="AF16" i="101"/>
  <c r="AO16" i="101" s="1"/>
  <c r="W17" i="101"/>
  <c r="AG16" i="101"/>
  <c r="AP16" i="101" s="1"/>
  <c r="AR21" i="75"/>
  <c r="Z6" i="94"/>
  <c r="Y7" i="42"/>
  <c r="X7" i="42"/>
  <c r="Z11" i="95"/>
  <c r="AH19" i="89"/>
  <c r="AQ19" i="89" s="1"/>
  <c r="Z13" i="88"/>
  <c r="AN10" i="49"/>
  <c r="AI10" i="49"/>
  <c r="AR13" i="92"/>
  <c r="AN19" i="19"/>
  <c r="AI19" i="19"/>
  <c r="W7" i="102"/>
  <c r="AF6" i="102"/>
  <c r="AO6" i="102" s="1"/>
  <c r="AE6" i="102"/>
  <c r="AG6" i="102"/>
  <c r="AP6" i="102" s="1"/>
  <c r="AI17" i="105"/>
  <c r="AN17" i="105"/>
  <c r="Y7" i="10"/>
  <c r="X7" i="10"/>
  <c r="AH14" i="92"/>
  <c r="AQ14" i="92" s="1"/>
  <c r="AH10" i="16"/>
  <c r="AQ10" i="16" s="1"/>
  <c r="AI16" i="86"/>
  <c r="AR16" i="86" s="1"/>
  <c r="AN16" i="86"/>
  <c r="AN5" i="85"/>
  <c r="AI5" i="85"/>
  <c r="AR19" i="97"/>
  <c r="AI17" i="47"/>
  <c r="AN17" i="47"/>
  <c r="AN7" i="98"/>
  <c r="AI7" i="98"/>
  <c r="AF8" i="18"/>
  <c r="AO8" i="18" s="1"/>
  <c r="AE8" i="18"/>
  <c r="W9" i="18"/>
  <c r="AG8" i="18"/>
  <c r="AP8" i="18" s="1"/>
  <c r="AH19" i="71"/>
  <c r="AQ19" i="71" s="1"/>
  <c r="Z6" i="82"/>
  <c r="AI16" i="15"/>
  <c r="AN16" i="15"/>
  <c r="AR5" i="94"/>
  <c r="Y14" i="100"/>
  <c r="X14" i="100"/>
  <c r="AF19" i="89"/>
  <c r="AO19" i="89" s="1"/>
  <c r="AG19" i="89"/>
  <c r="AP19" i="89" s="1"/>
  <c r="W20" i="89"/>
  <c r="AE19" i="89"/>
  <c r="Y20" i="19"/>
  <c r="X20" i="19"/>
  <c r="AR7" i="18"/>
  <c r="AI6" i="10"/>
  <c r="AN6" i="10"/>
  <c r="AF14" i="92"/>
  <c r="AO14" i="92" s="1"/>
  <c r="AE14" i="92"/>
  <c r="AG14" i="92"/>
  <c r="AP14" i="92" s="1"/>
  <c r="W15" i="92"/>
  <c r="AE10" i="16"/>
  <c r="W11" i="16"/>
  <c r="AF10" i="16"/>
  <c r="AO10" i="16" s="1"/>
  <c r="AG10" i="16"/>
  <c r="AP10" i="16" s="1"/>
  <c r="AI14" i="104"/>
  <c r="AN14" i="104"/>
  <c r="AR11" i="58"/>
  <c r="AI9" i="43"/>
  <c r="AN9" i="43"/>
  <c r="AI13" i="20"/>
  <c r="AN13" i="20"/>
  <c r="Y10" i="55"/>
  <c r="X10" i="55"/>
  <c r="AI6" i="42"/>
  <c r="AN6" i="42"/>
  <c r="AR9" i="83"/>
  <c r="AH20" i="59"/>
  <c r="AQ20" i="59" s="1"/>
  <c r="AE6" i="35"/>
  <c r="W7" i="35"/>
  <c r="AF6" i="35"/>
  <c r="AO6" i="35" s="1"/>
  <c r="AG6" i="35"/>
  <c r="AP6" i="35" s="1"/>
  <c r="AI13" i="51"/>
  <c r="AN13" i="51"/>
  <c r="AH12" i="58"/>
  <c r="AQ12" i="58" s="1"/>
  <c r="AN8" i="103"/>
  <c r="AI8" i="103"/>
  <c r="Y6" i="50"/>
  <c r="X6" i="50"/>
  <c r="AN12" i="54"/>
  <c r="AI12" i="54"/>
  <c r="Y9" i="87"/>
  <c r="X9" i="87"/>
  <c r="Y6" i="90"/>
  <c r="X6" i="90"/>
  <c r="Z6" i="90" s="1"/>
  <c r="AR17" i="46"/>
  <c r="AN19" i="79"/>
  <c r="AI19" i="79"/>
  <c r="AR19" i="79" s="1"/>
  <c r="Y20" i="63"/>
  <c r="X20" i="63"/>
  <c r="Y15" i="13"/>
  <c r="X15" i="13"/>
  <c r="AI9" i="55"/>
  <c r="AN9" i="55"/>
  <c r="Z14" i="100" l="1"/>
  <c r="Z20" i="63"/>
  <c r="Z7" i="42"/>
  <c r="Z17" i="15"/>
  <c r="W18" i="15" s="1"/>
  <c r="AG20" i="97"/>
  <c r="AP20" i="97" s="1"/>
  <c r="Z23" i="2"/>
  <c r="Z19" i="33"/>
  <c r="AF20" i="97"/>
  <c r="AO20" i="97" s="1"/>
  <c r="Z20" i="19"/>
  <c r="Z20" i="79"/>
  <c r="AF20" i="79" s="1"/>
  <c r="AO20" i="79" s="1"/>
  <c r="AG6" i="90"/>
  <c r="AP6" i="90" s="1"/>
  <c r="AE6" i="90"/>
  <c r="W7" i="90"/>
  <c r="AF6" i="90"/>
  <c r="AO6" i="90" s="1"/>
  <c r="W21" i="79"/>
  <c r="AE20" i="79"/>
  <c r="W22" i="67"/>
  <c r="AF21" i="67"/>
  <c r="AO21" i="67" s="1"/>
  <c r="AG21" i="67"/>
  <c r="AP21" i="67" s="1"/>
  <c r="AE21" i="67"/>
  <c r="AG23" i="2"/>
  <c r="AP23" i="2" s="1"/>
  <c r="AP25" i="2" s="1"/>
  <c r="AF23" i="2"/>
  <c r="AO23" i="2" s="1"/>
  <c r="AO25" i="2" s="1"/>
  <c r="AE23" i="2"/>
  <c r="W21" i="63"/>
  <c r="AE20" i="63"/>
  <c r="AF20" i="63"/>
  <c r="AO20" i="63" s="1"/>
  <c r="AG20" i="63"/>
  <c r="AP20" i="63" s="1"/>
  <c r="AG17" i="15"/>
  <c r="AP17" i="15" s="1"/>
  <c r="AF17" i="15"/>
  <c r="AO17" i="15" s="1"/>
  <c r="AE17" i="15"/>
  <c r="AG14" i="100"/>
  <c r="AP14" i="100" s="1"/>
  <c r="W15" i="100"/>
  <c r="AE14" i="100"/>
  <c r="AF14" i="100"/>
  <c r="AO14" i="100" s="1"/>
  <c r="AG19" i="33"/>
  <c r="AP19" i="33" s="1"/>
  <c r="W20" i="33"/>
  <c r="AF19" i="33"/>
  <c r="AO19" i="33" s="1"/>
  <c r="AE19" i="33"/>
  <c r="AR9" i="55"/>
  <c r="AN10" i="16"/>
  <c r="AI10" i="16"/>
  <c r="W7" i="82"/>
  <c r="AF6" i="82"/>
  <c r="AO6" i="82" s="1"/>
  <c r="AG6" i="82"/>
  <c r="AP6" i="82" s="1"/>
  <c r="AE6" i="82"/>
  <c r="AN8" i="18"/>
  <c r="AI8" i="18"/>
  <c r="Y7" i="102"/>
  <c r="X7" i="102"/>
  <c r="Z7" i="102" s="1"/>
  <c r="AI16" i="101"/>
  <c r="AN16" i="101"/>
  <c r="AH17" i="15"/>
  <c r="AQ17" i="15" s="1"/>
  <c r="AE18" i="46"/>
  <c r="AF18" i="46"/>
  <c r="AO18" i="46" s="1"/>
  <c r="AG18" i="46"/>
  <c r="AP18" i="46" s="1"/>
  <c r="W19" i="46"/>
  <c r="AH10" i="43"/>
  <c r="AQ10" i="43" s="1"/>
  <c r="AR8" i="87"/>
  <c r="AH20" i="38"/>
  <c r="AQ20" i="38" s="1"/>
  <c r="AH14" i="84"/>
  <c r="AQ14" i="84" s="1"/>
  <c r="W15" i="44"/>
  <c r="AE14" i="44"/>
  <c r="AF14" i="44"/>
  <c r="AO14" i="44" s="1"/>
  <c r="AG14" i="44"/>
  <c r="AP14" i="44" s="1"/>
  <c r="AH23" i="2"/>
  <c r="AQ23" i="2" s="1"/>
  <c r="AQ25" i="2" s="1"/>
  <c r="AZ3" i="2"/>
  <c r="AH13" i="9"/>
  <c r="AQ13" i="9" s="1"/>
  <c r="AR6" i="10"/>
  <c r="AI19" i="89"/>
  <c r="AN19" i="89"/>
  <c r="AR17" i="105"/>
  <c r="AR19" i="19"/>
  <c r="AE13" i="88"/>
  <c r="W14" i="88"/>
  <c r="AG13" i="88"/>
  <c r="AP13" i="88" s="1"/>
  <c r="AF13" i="88"/>
  <c r="AO13" i="88" s="1"/>
  <c r="AG11" i="95"/>
  <c r="AP11" i="95" s="1"/>
  <c r="AF11" i="95"/>
  <c r="AO11" i="95" s="1"/>
  <c r="AE11" i="95"/>
  <c r="W12" i="95"/>
  <c r="AE10" i="83"/>
  <c r="W11" i="83"/>
  <c r="AG10" i="83"/>
  <c r="AP10" i="83" s="1"/>
  <c r="AF10" i="83"/>
  <c r="AO10" i="83" s="1"/>
  <c r="AE10" i="43"/>
  <c r="AF10" i="43"/>
  <c r="AO10" i="43" s="1"/>
  <c r="W11" i="43"/>
  <c r="AG10" i="43"/>
  <c r="AP10" i="43" s="1"/>
  <c r="AH15" i="104"/>
  <c r="AQ15" i="104" s="1"/>
  <c r="W21" i="38"/>
  <c r="AE20" i="38"/>
  <c r="AF20" i="38"/>
  <c r="AO20" i="38" s="1"/>
  <c r="AG20" i="38"/>
  <c r="AP20" i="38" s="1"/>
  <c r="AH18" i="105"/>
  <c r="AQ18" i="105" s="1"/>
  <c r="Z14" i="84"/>
  <c r="AG22" i="75"/>
  <c r="AP22" i="75" s="1"/>
  <c r="AF22" i="75"/>
  <c r="AO22" i="75" s="1"/>
  <c r="AE22" i="75"/>
  <c r="W23" i="75"/>
  <c r="AH10" i="91"/>
  <c r="AQ10" i="91" s="1"/>
  <c r="AH14" i="20"/>
  <c r="AQ14" i="20" s="1"/>
  <c r="AH17" i="86"/>
  <c r="AQ17" i="86" s="1"/>
  <c r="Y7" i="48"/>
  <c r="X7" i="48"/>
  <c r="AH13" i="96"/>
  <c r="AQ13" i="96" s="1"/>
  <c r="Z13" i="9"/>
  <c r="Y13" i="58"/>
  <c r="X13" i="58"/>
  <c r="Y21" i="97"/>
  <c r="X21" i="97"/>
  <c r="AH6" i="50"/>
  <c r="AQ6" i="50" s="1"/>
  <c r="AR13" i="20"/>
  <c r="AR7" i="98"/>
  <c r="AR5" i="85"/>
  <c r="AH7" i="42"/>
  <c r="AQ7" i="42" s="1"/>
  <c r="Z15" i="104"/>
  <c r="Z18" i="105"/>
  <c r="AR12" i="9"/>
  <c r="AH18" i="32"/>
  <c r="AQ18" i="32" s="1"/>
  <c r="AR10" i="41"/>
  <c r="Z10" i="91"/>
  <c r="Z14" i="20"/>
  <c r="Z17" i="86"/>
  <c r="AH14" i="51"/>
  <c r="AQ14" i="51" s="1"/>
  <c r="Z13" i="96"/>
  <c r="AR13" i="100"/>
  <c r="AN19" i="71"/>
  <c r="AI19" i="71"/>
  <c r="AN12" i="58"/>
  <c r="AI12" i="58"/>
  <c r="AR14" i="104"/>
  <c r="AH9" i="87"/>
  <c r="AQ9" i="87" s="1"/>
  <c r="AR13" i="51"/>
  <c r="AR9" i="43"/>
  <c r="AH7" i="10"/>
  <c r="AQ7" i="10" s="1"/>
  <c r="AE7" i="42"/>
  <c r="AF7" i="42"/>
  <c r="AO7" i="42" s="1"/>
  <c r="AG7" i="42"/>
  <c r="AP7" i="42" s="1"/>
  <c r="W8" i="42"/>
  <c r="AH11" i="41"/>
  <c r="AQ11" i="41" s="1"/>
  <c r="W18" i="93"/>
  <c r="AG17" i="93"/>
  <c r="AP17" i="93" s="1"/>
  <c r="AF17" i="93"/>
  <c r="AO17" i="93" s="1"/>
  <c r="AE17" i="93"/>
  <c r="AR5" i="50"/>
  <c r="AE18" i="32"/>
  <c r="AG18" i="32"/>
  <c r="AP18" i="32" s="1"/>
  <c r="AF18" i="32"/>
  <c r="AO18" i="32" s="1"/>
  <c r="W19" i="32"/>
  <c r="AH6" i="85"/>
  <c r="AQ6" i="85" s="1"/>
  <c r="W21" i="28"/>
  <c r="AG20" i="28"/>
  <c r="AP20" i="28" s="1"/>
  <c r="AE20" i="28"/>
  <c r="AF20" i="28"/>
  <c r="AO20" i="28" s="1"/>
  <c r="AR19" i="63"/>
  <c r="AG14" i="51"/>
  <c r="AP14" i="51" s="1"/>
  <c r="W15" i="51"/>
  <c r="AE14" i="51"/>
  <c r="AF14" i="51"/>
  <c r="AO14" i="51" s="1"/>
  <c r="AH11" i="49"/>
  <c r="AQ11" i="49" s="1"/>
  <c r="AR22" i="2"/>
  <c r="Y21" i="24"/>
  <c r="X21" i="24"/>
  <c r="AH15" i="13"/>
  <c r="AQ15" i="13" s="1"/>
  <c r="Y7" i="35"/>
  <c r="X7" i="35"/>
  <c r="Z15" i="13"/>
  <c r="Z6" i="50"/>
  <c r="AR6" i="42"/>
  <c r="Y15" i="92"/>
  <c r="Z15" i="92" s="1"/>
  <c r="X15" i="92"/>
  <c r="Z9" i="87"/>
  <c r="AH10" i="55"/>
  <c r="AQ10" i="55" s="1"/>
  <c r="AH20" i="63"/>
  <c r="AQ20" i="63" s="1"/>
  <c r="AR8" i="103"/>
  <c r="Z10" i="55"/>
  <c r="AI14" i="92"/>
  <c r="AN14" i="92"/>
  <c r="AH20" i="19"/>
  <c r="AQ20" i="19" s="1"/>
  <c r="Z7" i="10"/>
  <c r="AN6" i="102"/>
  <c r="AI6" i="102"/>
  <c r="Y17" i="101"/>
  <c r="X17" i="101"/>
  <c r="Y14" i="45"/>
  <c r="Z14" i="45"/>
  <c r="X14" i="45"/>
  <c r="AI17" i="52"/>
  <c r="AN17" i="52"/>
  <c r="Y18" i="53"/>
  <c r="X18" i="53"/>
  <c r="Z11" i="41"/>
  <c r="AH20" i="79"/>
  <c r="AQ20" i="79" s="1"/>
  <c r="AR8" i="99"/>
  <c r="Z6" i="85"/>
  <c r="AH13" i="54"/>
  <c r="AQ13" i="54" s="1"/>
  <c r="AR19" i="38"/>
  <c r="AH9" i="99"/>
  <c r="AQ9" i="99" s="1"/>
  <c r="AR17" i="32"/>
  <c r="AH8" i="98"/>
  <c r="AQ8" i="98" s="1"/>
  <c r="AH18" i="47"/>
  <c r="AQ18" i="47" s="1"/>
  <c r="AH11" i="11"/>
  <c r="AQ11" i="11" s="1"/>
  <c r="AH9" i="103"/>
  <c r="AQ9" i="103" s="1"/>
  <c r="AH19" i="33"/>
  <c r="AQ19" i="33" s="1"/>
  <c r="Z11" i="49"/>
  <c r="AN20" i="24"/>
  <c r="AI20" i="24"/>
  <c r="Y20" i="71"/>
  <c r="X20" i="71"/>
  <c r="AI20" i="97"/>
  <c r="AN20" i="97"/>
  <c r="AN20" i="59"/>
  <c r="AI20" i="59"/>
  <c r="AN6" i="35"/>
  <c r="AI6" i="35"/>
  <c r="Y20" i="89"/>
  <c r="X20" i="89"/>
  <c r="AH6" i="90"/>
  <c r="AQ6" i="90" s="1"/>
  <c r="AR12" i="54"/>
  <c r="Y11" i="16"/>
  <c r="X11" i="16"/>
  <c r="AG20" i="19"/>
  <c r="AP20" i="19" s="1"/>
  <c r="AF20" i="19"/>
  <c r="AO20" i="19" s="1"/>
  <c r="W21" i="19"/>
  <c r="AE20" i="19"/>
  <c r="AH14" i="100"/>
  <c r="AQ14" i="100" s="1"/>
  <c r="AR16" i="15"/>
  <c r="Y9" i="18"/>
  <c r="X9" i="18"/>
  <c r="AR17" i="47"/>
  <c r="AR10" i="49"/>
  <c r="W7" i="94"/>
  <c r="AG6" i="94"/>
  <c r="AP6" i="94" s="1"/>
  <c r="AF6" i="94"/>
  <c r="AO6" i="94" s="1"/>
  <c r="AE6" i="94"/>
  <c r="AI13" i="45"/>
  <c r="AN13" i="45"/>
  <c r="Y18" i="52"/>
  <c r="X18" i="52"/>
  <c r="AI17" i="53"/>
  <c r="AN17" i="53"/>
  <c r="AR10" i="11"/>
  <c r="AR12" i="96"/>
  <c r="AR9" i="91"/>
  <c r="Z13" i="54"/>
  <c r="AH21" i="67"/>
  <c r="AQ21" i="67" s="1"/>
  <c r="Z9" i="99"/>
  <c r="AR13" i="84"/>
  <c r="Z8" i="98"/>
  <c r="Z18" i="47"/>
  <c r="AR5" i="90"/>
  <c r="Z11" i="11"/>
  <c r="Z9" i="103"/>
  <c r="AN6" i="48"/>
  <c r="AI6" i="48"/>
  <c r="AR20" i="67"/>
  <c r="Y21" i="59"/>
  <c r="X21" i="59"/>
  <c r="Z20" i="89" l="1"/>
  <c r="Z21" i="97"/>
  <c r="Z7" i="48"/>
  <c r="Z20" i="71"/>
  <c r="AF20" i="71" s="1"/>
  <c r="AO20" i="71" s="1"/>
  <c r="AG20" i="79"/>
  <c r="AP20" i="79" s="1"/>
  <c r="Z11" i="16"/>
  <c r="W12" i="16" s="1"/>
  <c r="AE20" i="71"/>
  <c r="AF20" i="89"/>
  <c r="AO20" i="89" s="1"/>
  <c r="AE20" i="89"/>
  <c r="AG20" i="89"/>
  <c r="AP20" i="89" s="1"/>
  <c r="W21" i="89"/>
  <c r="AF11" i="16"/>
  <c r="AO11" i="16" s="1"/>
  <c r="AF21" i="97"/>
  <c r="AO21" i="97" s="1"/>
  <c r="W22" i="97"/>
  <c r="AG21" i="97"/>
  <c r="AP21" i="97" s="1"/>
  <c r="AE21" i="97"/>
  <c r="AE7" i="48"/>
  <c r="AF7" i="48"/>
  <c r="AO7" i="48" s="1"/>
  <c r="AG7" i="48"/>
  <c r="AP7" i="48" s="1"/>
  <c r="W8" i="48"/>
  <c r="AE6" i="85"/>
  <c r="AF6" i="85"/>
  <c r="AO6" i="85" s="1"/>
  <c r="AG6" i="85"/>
  <c r="AP6" i="85" s="1"/>
  <c r="W7" i="85"/>
  <c r="AH18" i="53"/>
  <c r="AQ18" i="53" s="1"/>
  <c r="AF14" i="45"/>
  <c r="AO14" i="45" s="1"/>
  <c r="AG14" i="45"/>
  <c r="AP14" i="45" s="1"/>
  <c r="AE14" i="45"/>
  <c r="W15" i="45"/>
  <c r="AE10" i="55"/>
  <c r="W11" i="55"/>
  <c r="AG10" i="55"/>
  <c r="AP10" i="55" s="1"/>
  <c r="AF10" i="55"/>
  <c r="AO10" i="55" s="1"/>
  <c r="AF15" i="92"/>
  <c r="AO15" i="92" s="1"/>
  <c r="AE15" i="92"/>
  <c r="W16" i="92"/>
  <c r="AG15" i="92"/>
  <c r="AP15" i="92" s="1"/>
  <c r="AH7" i="35"/>
  <c r="AQ7" i="35" s="1"/>
  <c r="AI17" i="93"/>
  <c r="AN17" i="93"/>
  <c r="AR19" i="71"/>
  <c r="W11" i="91"/>
  <c r="AF10" i="91"/>
  <c r="AO10" i="91" s="1"/>
  <c r="AE10" i="91"/>
  <c r="AG10" i="91"/>
  <c r="AP10" i="91" s="1"/>
  <c r="AN10" i="83"/>
  <c r="AI10" i="83"/>
  <c r="AH7" i="102"/>
  <c r="AQ7" i="102" s="1"/>
  <c r="AN6" i="82"/>
  <c r="AI6" i="82"/>
  <c r="Y18" i="15"/>
  <c r="Z18" i="15" s="1"/>
  <c r="X18" i="15"/>
  <c r="AN20" i="63"/>
  <c r="AI20" i="63"/>
  <c r="AR20" i="63" s="1"/>
  <c r="AR17" i="53"/>
  <c r="Z18" i="53"/>
  <c r="AF7" i="10"/>
  <c r="AO7" i="10" s="1"/>
  <c r="AG7" i="10"/>
  <c r="AP7" i="10" s="1"/>
  <c r="W8" i="10"/>
  <c r="AE7" i="10"/>
  <c r="Z7" i="35"/>
  <c r="AN7" i="42"/>
  <c r="AI7" i="42"/>
  <c r="AH13" i="58"/>
  <c r="AQ13" i="58" s="1"/>
  <c r="W15" i="84"/>
  <c r="AG14" i="84"/>
  <c r="AP14" i="84" s="1"/>
  <c r="AF14" i="84"/>
  <c r="AO14" i="84" s="1"/>
  <c r="AE14" i="84"/>
  <c r="AN10" i="43"/>
  <c r="AI10" i="43"/>
  <c r="AF7" i="102"/>
  <c r="AO7" i="102" s="1"/>
  <c r="AE7" i="102"/>
  <c r="AG7" i="102"/>
  <c r="AP7" i="102" s="1"/>
  <c r="W8" i="102"/>
  <c r="AI17" i="15"/>
  <c r="AN17" i="15"/>
  <c r="Y21" i="63"/>
  <c r="X21" i="63"/>
  <c r="W12" i="11"/>
  <c r="AG11" i="11"/>
  <c r="AP11" i="11" s="1"/>
  <c r="AF11" i="11"/>
  <c r="AO11" i="11" s="1"/>
  <c r="AE11" i="11"/>
  <c r="AH18" i="52"/>
  <c r="AQ18" i="52" s="1"/>
  <c r="AR6" i="48"/>
  <c r="W19" i="47"/>
  <c r="AG18" i="47"/>
  <c r="AP18" i="47" s="1"/>
  <c r="AF18" i="47"/>
  <c r="AO18" i="47" s="1"/>
  <c r="AE18" i="47"/>
  <c r="AH9" i="18"/>
  <c r="AQ9" i="18" s="1"/>
  <c r="AH17" i="101"/>
  <c r="AQ17" i="101" s="1"/>
  <c r="AH21" i="24"/>
  <c r="AQ21" i="24" s="1"/>
  <c r="AI14" i="51"/>
  <c r="AN14" i="51"/>
  <c r="AI20" i="28"/>
  <c r="AN20" i="28"/>
  <c r="AI18" i="32"/>
  <c r="AN18" i="32"/>
  <c r="Z13" i="58"/>
  <c r="Y12" i="95"/>
  <c r="Z12" i="95" s="1"/>
  <c r="X12" i="95"/>
  <c r="Y19" i="46"/>
  <c r="X19" i="46"/>
  <c r="Z19" i="46" s="1"/>
  <c r="AI19" i="33"/>
  <c r="AN19" i="33"/>
  <c r="AI14" i="100"/>
  <c r="AN14" i="100"/>
  <c r="AN23" i="2"/>
  <c r="AN25" i="2" s="1"/>
  <c r="AI23" i="2"/>
  <c r="Y22" i="67"/>
  <c r="X22" i="67"/>
  <c r="W10" i="99"/>
  <c r="AG9" i="99"/>
  <c r="AP9" i="99" s="1"/>
  <c r="AF9" i="99"/>
  <c r="AO9" i="99" s="1"/>
  <c r="AE9" i="99"/>
  <c r="AI6" i="94"/>
  <c r="AN6" i="94"/>
  <c r="AN20" i="19"/>
  <c r="AI20" i="19"/>
  <c r="AR20" i="97"/>
  <c r="AE11" i="49"/>
  <c r="AF11" i="49"/>
  <c r="AO11" i="49" s="1"/>
  <c r="AG11" i="49"/>
  <c r="AP11" i="49" s="1"/>
  <c r="W12" i="49"/>
  <c r="Z17" i="101"/>
  <c r="Z21" i="24"/>
  <c r="Y15" i="51"/>
  <c r="X15" i="51"/>
  <c r="Z15" i="51" s="1"/>
  <c r="Y18" i="93"/>
  <c r="Z18" i="93" s="1"/>
  <c r="X18" i="93"/>
  <c r="Y23" i="75"/>
  <c r="X23" i="75"/>
  <c r="Z23" i="75" s="1"/>
  <c r="AN20" i="38"/>
  <c r="AI20" i="38"/>
  <c r="AR20" i="38" s="1"/>
  <c r="AN11" i="95"/>
  <c r="AI11" i="95"/>
  <c r="Y14" i="88"/>
  <c r="X14" i="8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14" i="44"/>
  <c r="AN14" i="44"/>
  <c r="AR8" i="18"/>
  <c r="Y7" i="82"/>
  <c r="X7" i="82"/>
  <c r="Y15" i="100"/>
  <c r="X15" i="100"/>
  <c r="Y7" i="90"/>
  <c r="Z7" i="90" s="1"/>
  <c r="X7" i="90"/>
  <c r="AR20" i="59"/>
  <c r="Z18" i="52"/>
  <c r="Y21" i="19"/>
  <c r="X21" i="19"/>
  <c r="AH20" i="89"/>
  <c r="AQ20" i="89" s="1"/>
  <c r="AR20" i="24"/>
  <c r="AH21" i="59"/>
  <c r="AQ21" i="59" s="1"/>
  <c r="AG8" i="98"/>
  <c r="AP8" i="98" s="1"/>
  <c r="AE8" i="98"/>
  <c r="AF8" i="98"/>
  <c r="AO8" i="98" s="1"/>
  <c r="W9" i="98"/>
  <c r="W14" i="54"/>
  <c r="AG13" i="54"/>
  <c r="AP13" i="54" s="1"/>
  <c r="AE13" i="54"/>
  <c r="AF13" i="54"/>
  <c r="AO13" i="54" s="1"/>
  <c r="Y7" i="94"/>
  <c r="X7" i="94"/>
  <c r="Z9" i="18"/>
  <c r="Z21" i="59"/>
  <c r="W10" i="103"/>
  <c r="AE9" i="103"/>
  <c r="AG9" i="103"/>
  <c r="AP9" i="103" s="1"/>
  <c r="AF9" i="103"/>
  <c r="AO9" i="103" s="1"/>
  <c r="AR13" i="45"/>
  <c r="AH11" i="16"/>
  <c r="AQ11" i="16" s="1"/>
  <c r="AR6" i="35"/>
  <c r="AH20" i="71"/>
  <c r="AQ20" i="71" s="1"/>
  <c r="AR17" i="52"/>
  <c r="AG9" i="87"/>
  <c r="AP9" i="87" s="1"/>
  <c r="AF9" i="87"/>
  <c r="AO9" i="87" s="1"/>
  <c r="AE9" i="87"/>
  <c r="W10" i="87"/>
  <c r="W7" i="50"/>
  <c r="AE6" i="50"/>
  <c r="AF6" i="50"/>
  <c r="AO6" i="50" s="1"/>
  <c r="AG6" i="50"/>
  <c r="AP6" i="50" s="1"/>
  <c r="Y21" i="28"/>
  <c r="X21" i="28"/>
  <c r="Y8" i="42"/>
  <c r="X8" i="42"/>
  <c r="Z8" i="42" s="1"/>
  <c r="AR12" i="58"/>
  <c r="W14" i="96"/>
  <c r="AE13" i="96"/>
  <c r="AG13" i="96"/>
  <c r="AP13" i="96" s="1"/>
  <c r="AF13" i="96"/>
  <c r="AO13" i="96" s="1"/>
  <c r="AF17" i="86"/>
  <c r="AO17" i="86" s="1"/>
  <c r="AG17" i="86"/>
  <c r="AP17" i="86" s="1"/>
  <c r="AE17" i="86"/>
  <c r="W18" i="86"/>
  <c r="AG18" i="105"/>
  <c r="AP18" i="105" s="1"/>
  <c r="AE18" i="105"/>
  <c r="AN18" i="105" s="1"/>
  <c r="W19" i="105"/>
  <c r="AF18" i="105"/>
  <c r="AH21" i="97"/>
  <c r="AQ21" i="97" s="1"/>
  <c r="AE13" i="9"/>
  <c r="AF13" i="9"/>
  <c r="AO13" i="9" s="1"/>
  <c r="W14" i="9"/>
  <c r="AG13" i="9"/>
  <c r="AP13" i="9" s="1"/>
  <c r="AH7" i="48"/>
  <c r="AQ7" i="48" s="1"/>
  <c r="AN22" i="75"/>
  <c r="AI22" i="75"/>
  <c r="AR22" i="75" s="1"/>
  <c r="Y21" i="38"/>
  <c r="X21" i="38"/>
  <c r="Z21" i="38" s="1"/>
  <c r="AN13" i="88"/>
  <c r="AI13" i="88"/>
  <c r="AR19" i="89"/>
  <c r="AX22" i="2"/>
  <c r="S22" i="2" s="1"/>
  <c r="AC22" i="2" s="1"/>
  <c r="AB23" i="2" s="1"/>
  <c r="Y15" i="44"/>
  <c r="X15" i="44"/>
  <c r="Z15" i="44" s="1"/>
  <c r="AR10" i="16"/>
  <c r="Y20" i="33"/>
  <c r="X20" i="33"/>
  <c r="AN20" i="79"/>
  <c r="AI20" i="79"/>
  <c r="AR20" i="79" s="1"/>
  <c r="AN6" i="90"/>
  <c r="AI6" i="90"/>
  <c r="AG11" i="41"/>
  <c r="AP11" i="41" s="1"/>
  <c r="AE11" i="41"/>
  <c r="AF11" i="41"/>
  <c r="AO11" i="41" s="1"/>
  <c r="W12" i="41"/>
  <c r="AH14" i="45"/>
  <c r="AQ14" i="45" s="1"/>
  <c r="AR6" i="102"/>
  <c r="AR14" i="92"/>
  <c r="AH15" i="92"/>
  <c r="AQ15" i="92" s="1"/>
  <c r="AG15" i="13"/>
  <c r="AP15" i="13" s="1"/>
  <c r="AE15" i="13"/>
  <c r="AF15" i="13"/>
  <c r="AO15" i="13" s="1"/>
  <c r="W16" i="13"/>
  <c r="Y19" i="32"/>
  <c r="X19" i="32"/>
  <c r="W15" i="20"/>
  <c r="AG14" i="20"/>
  <c r="AP14" i="20" s="1"/>
  <c r="AE14" i="20"/>
  <c r="AF14" i="20"/>
  <c r="AO14" i="20" s="1"/>
  <c r="AG15" i="104"/>
  <c r="AP15" i="104" s="1"/>
  <c r="W16" i="104"/>
  <c r="AE15" i="104"/>
  <c r="AF15" i="104"/>
  <c r="AO15" i="104" s="1"/>
  <c r="Y11" i="43"/>
  <c r="X11" i="43"/>
  <c r="Y11" i="83"/>
  <c r="X11" i="83"/>
  <c r="AI18" i="46"/>
  <c r="AN18" i="46"/>
  <c r="AR16" i="101"/>
  <c r="AN21" i="67"/>
  <c r="AI21" i="67"/>
  <c r="AR21" i="67" s="1"/>
  <c r="Y21" i="79"/>
  <c r="X21" i="79"/>
  <c r="Z21" i="19" l="1"/>
  <c r="AG11" i="16"/>
  <c r="AP11" i="16" s="1"/>
  <c r="AG20" i="71"/>
  <c r="AP20" i="71" s="1"/>
  <c r="W21" i="71"/>
  <c r="Z7" i="94"/>
  <c r="Z21" i="28"/>
  <c r="AE21" i="28" s="1"/>
  <c r="Z22" i="67"/>
  <c r="Z11" i="43"/>
  <c r="Z7" i="82"/>
  <c r="W8" i="82" s="1"/>
  <c r="Z21" i="63"/>
  <c r="AE21" i="63" s="1"/>
  <c r="AE11" i="16"/>
  <c r="AN11" i="16" s="1"/>
  <c r="AE7" i="82"/>
  <c r="AG23" i="75"/>
  <c r="AP23" i="75" s="1"/>
  <c r="AP25" i="75" s="1"/>
  <c r="AF23" i="75"/>
  <c r="AO23" i="75" s="1"/>
  <c r="AO25" i="75" s="1"/>
  <c r="AE23" i="75"/>
  <c r="AF21" i="63"/>
  <c r="AO21" i="63" s="1"/>
  <c r="AE12" i="95"/>
  <c r="W13" i="95"/>
  <c r="AF12" i="95"/>
  <c r="AO12" i="95" s="1"/>
  <c r="AG12" i="95"/>
  <c r="AP12" i="95" s="1"/>
  <c r="AE18" i="93"/>
  <c r="W19" i="93"/>
  <c r="AG18" i="93"/>
  <c r="AP18" i="93" s="1"/>
  <c r="AF18" i="93"/>
  <c r="AO18" i="93" s="1"/>
  <c r="W22" i="28"/>
  <c r="AG21" i="28"/>
  <c r="AP21" i="28" s="1"/>
  <c r="AG15" i="51"/>
  <c r="AP15" i="51" s="1"/>
  <c r="AE15" i="51"/>
  <c r="W16" i="51"/>
  <c r="AF15" i="51"/>
  <c r="AO15" i="51" s="1"/>
  <c r="AE22" i="67"/>
  <c r="AG22" i="67"/>
  <c r="AP22" i="67" s="1"/>
  <c r="W23" i="67"/>
  <c r="AF22" i="67"/>
  <c r="AO22" i="67" s="1"/>
  <c r="W8" i="90"/>
  <c r="AG7" i="90"/>
  <c r="AP7" i="90" s="1"/>
  <c r="AF7" i="90"/>
  <c r="AO7" i="90" s="1"/>
  <c r="AE7" i="90"/>
  <c r="AG11" i="43"/>
  <c r="AP11" i="43" s="1"/>
  <c r="W12" i="43"/>
  <c r="AE11" i="43"/>
  <c r="AF11" i="43"/>
  <c r="AO11" i="43" s="1"/>
  <c r="W20" i="46"/>
  <c r="AG19" i="46"/>
  <c r="AP19" i="46" s="1"/>
  <c r="AF19" i="46"/>
  <c r="AO19" i="46" s="1"/>
  <c r="AE19" i="46"/>
  <c r="AH11" i="83"/>
  <c r="AQ11" i="83" s="1"/>
  <c r="AR6" i="90"/>
  <c r="W22" i="38"/>
  <c r="AE21" i="38"/>
  <c r="AF21" i="38"/>
  <c r="AO21" i="38" s="1"/>
  <c r="AG21" i="38"/>
  <c r="AP21" i="38" s="1"/>
  <c r="AN9" i="99"/>
  <c r="AI9" i="99"/>
  <c r="AR19" i="33"/>
  <c r="AI15" i="104"/>
  <c r="AN15" i="104"/>
  <c r="Y16" i="13"/>
  <c r="Z16" i="13" s="1"/>
  <c r="X16" i="13"/>
  <c r="Y12" i="41"/>
  <c r="X12" i="41"/>
  <c r="Y19" i="105"/>
  <c r="X19" i="105"/>
  <c r="Y14" i="96"/>
  <c r="Z14" i="96" s="1"/>
  <c r="X14" i="96"/>
  <c r="AH21" i="28"/>
  <c r="AQ21" i="28" s="1"/>
  <c r="AI6" i="50"/>
  <c r="AN6" i="50"/>
  <c r="Y10" i="103"/>
  <c r="X10" i="103"/>
  <c r="Y9" i="98"/>
  <c r="X9" i="98"/>
  <c r="AJ18" i="2"/>
  <c r="AK18" i="2"/>
  <c r="AT18" i="2" s="1"/>
  <c r="AK12" i="2"/>
  <c r="AT12" i="2" s="1"/>
  <c r="AJ12" i="2"/>
  <c r="AJ6" i="2"/>
  <c r="AK6" i="2"/>
  <c r="AT6" i="2" s="1"/>
  <c r="Y19" i="47"/>
  <c r="X19" i="47"/>
  <c r="AH21" i="63"/>
  <c r="AQ21" i="63" s="1"/>
  <c r="Y8" i="102"/>
  <c r="X8" i="102"/>
  <c r="Y8" i="10"/>
  <c r="X8" i="10"/>
  <c r="AR10" i="83"/>
  <c r="Y11" i="91"/>
  <c r="X11" i="91"/>
  <c r="AI21" i="97"/>
  <c r="AN21" i="97"/>
  <c r="AI11" i="16"/>
  <c r="AI20" i="89"/>
  <c r="AR20" i="89" s="1"/>
  <c r="AN20" i="89"/>
  <c r="AJ23" i="2"/>
  <c r="AS23" i="2" s="1"/>
  <c r="AK23" i="2"/>
  <c r="AT23" i="2" s="1"/>
  <c r="AN13" i="9"/>
  <c r="AI13" i="9"/>
  <c r="AE18" i="52"/>
  <c r="W19" i="52"/>
  <c r="AF18" i="52"/>
  <c r="AO18" i="52" s="1"/>
  <c r="AG18" i="52"/>
  <c r="AP18" i="52" s="1"/>
  <c r="AH15" i="100"/>
  <c r="AQ15" i="100" s="1"/>
  <c r="AJ8" i="2"/>
  <c r="AK8" i="2"/>
  <c r="AT8" i="2" s="1"/>
  <c r="AH14" i="88"/>
  <c r="AQ14" i="88" s="1"/>
  <c r="AI18" i="105"/>
  <c r="AO18" i="105"/>
  <c r="AN13" i="96"/>
  <c r="AI13" i="96"/>
  <c r="AH11" i="43"/>
  <c r="AQ11" i="43" s="1"/>
  <c r="X16" i="104"/>
  <c r="Y16" i="104"/>
  <c r="Z16" i="104" s="1"/>
  <c r="Y15" i="20"/>
  <c r="X15" i="20"/>
  <c r="Z15" i="20" s="1"/>
  <c r="AH15" i="44"/>
  <c r="AQ15" i="44" s="1"/>
  <c r="AR13" i="88"/>
  <c r="Y7" i="50"/>
  <c r="X7" i="50"/>
  <c r="W22" i="59"/>
  <c r="AF21" i="59"/>
  <c r="AO21" i="59" s="1"/>
  <c r="AE21" i="59"/>
  <c r="AG21" i="59"/>
  <c r="AP21" i="59" s="1"/>
  <c r="AH21" i="19"/>
  <c r="AQ21" i="19" s="1"/>
  <c r="AH7" i="90"/>
  <c r="AQ7" i="90" s="1"/>
  <c r="AH7" i="82"/>
  <c r="AQ7" i="82" s="1"/>
  <c r="AR14" i="44"/>
  <c r="AJ17" i="2"/>
  <c r="AK17" i="2"/>
  <c r="AT17" i="2" s="1"/>
  <c r="AJ11" i="2"/>
  <c r="AK11" i="2"/>
  <c r="AT11" i="2" s="1"/>
  <c r="AK5" i="2"/>
  <c r="AT5" i="2" s="1"/>
  <c r="AJ5" i="2"/>
  <c r="AR11" i="95"/>
  <c r="Y10" i="99"/>
  <c r="X10" i="99"/>
  <c r="Z10" i="99" s="1"/>
  <c r="AR18" i="32"/>
  <c r="AI14" i="84"/>
  <c r="AN14" i="84"/>
  <c r="AR7" i="42"/>
  <c r="Y16" i="92"/>
  <c r="X16" i="92"/>
  <c r="Y11" i="55"/>
  <c r="X11" i="55"/>
  <c r="Z11" i="55" s="1"/>
  <c r="Y8" i="48"/>
  <c r="X8" i="48"/>
  <c r="Y12" i="16"/>
  <c r="X12" i="16"/>
  <c r="AE8" i="42"/>
  <c r="W9" i="42"/>
  <c r="AF8" i="42"/>
  <c r="AO8" i="42" s="1"/>
  <c r="AG8" i="42"/>
  <c r="AP8" i="42" s="1"/>
  <c r="AJ20" i="2"/>
  <c r="AK20" i="2"/>
  <c r="AT20" i="2" s="1"/>
  <c r="Z21" i="79"/>
  <c r="AH21" i="79"/>
  <c r="AQ21" i="79" s="1"/>
  <c r="AH19" i="32"/>
  <c r="AQ19" i="32" s="1"/>
  <c r="AI15" i="13"/>
  <c r="AN15" i="13"/>
  <c r="AN11" i="41"/>
  <c r="AI11" i="41"/>
  <c r="AH20" i="33"/>
  <c r="AQ20" i="33" s="1"/>
  <c r="AF15" i="44"/>
  <c r="AO15" i="44" s="1"/>
  <c r="AG15" i="44"/>
  <c r="AP15" i="44" s="1"/>
  <c r="AE15" i="44"/>
  <c r="W16" i="44"/>
  <c r="Y14" i="9"/>
  <c r="X14" i="9"/>
  <c r="AE9" i="18"/>
  <c r="AF9" i="18"/>
  <c r="AO9" i="18" s="1"/>
  <c r="W10" i="18"/>
  <c r="AG9" i="18"/>
  <c r="AP9" i="18" s="1"/>
  <c r="AN13" i="54"/>
  <c r="AI13" i="54"/>
  <c r="AN8" i="98"/>
  <c r="AI8" i="98"/>
  <c r="AJ22" i="2"/>
  <c r="AK22" i="2"/>
  <c r="AT22" i="2" s="1"/>
  <c r="AJ16" i="2"/>
  <c r="AK16" i="2"/>
  <c r="AT16" i="2" s="1"/>
  <c r="AJ10" i="2"/>
  <c r="AK10" i="2"/>
  <c r="AT10" i="2" s="1"/>
  <c r="AJ3" i="2"/>
  <c r="AB4" i="2"/>
  <c r="AH18" i="93"/>
  <c r="AQ18" i="93" s="1"/>
  <c r="AF21" i="24"/>
  <c r="AO21" i="24" s="1"/>
  <c r="AG21" i="24"/>
  <c r="AP21" i="24" s="1"/>
  <c r="W22" i="24"/>
  <c r="AE21" i="24"/>
  <c r="AN11" i="49"/>
  <c r="AI11" i="49"/>
  <c r="AR11" i="49" s="1"/>
  <c r="AR6" i="94"/>
  <c r="AH22" i="67"/>
  <c r="AQ22" i="67" s="1"/>
  <c r="AR14" i="100"/>
  <c r="AH12" i="95"/>
  <c r="AQ12" i="95" s="1"/>
  <c r="AI11" i="11"/>
  <c r="AN11" i="11"/>
  <c r="AN7" i="102"/>
  <c r="AI7" i="102"/>
  <c r="AH18" i="15"/>
  <c r="AQ18" i="15" s="1"/>
  <c r="AI15" i="92"/>
  <c r="AN15" i="92"/>
  <c r="AI10" i="55"/>
  <c r="AN10" i="55"/>
  <c r="Y7" i="85"/>
  <c r="X7" i="85"/>
  <c r="Y22" i="97"/>
  <c r="X22" i="97"/>
  <c r="Z22" i="97" s="1"/>
  <c r="AI20" i="71"/>
  <c r="AN20" i="71"/>
  <c r="W8" i="94"/>
  <c r="AG7" i="94"/>
  <c r="AP7" i="94" s="1"/>
  <c r="AF7" i="94"/>
  <c r="AO7" i="94" s="1"/>
  <c r="AE7" i="94"/>
  <c r="Y14" i="54"/>
  <c r="X14" i="54"/>
  <c r="Z14" i="54" s="1"/>
  <c r="AR18" i="46"/>
  <c r="Z19" i="32"/>
  <c r="Z20" i="33"/>
  <c r="AH21" i="38"/>
  <c r="AQ21" i="38" s="1"/>
  <c r="AH8" i="42"/>
  <c r="AQ8" i="42" s="1"/>
  <c r="Y10" i="87"/>
  <c r="X10" i="87"/>
  <c r="AH7" i="94"/>
  <c r="AQ7" i="94" s="1"/>
  <c r="W22" i="19"/>
  <c r="AE21" i="19"/>
  <c r="AG21" i="19"/>
  <c r="AP21" i="19" s="1"/>
  <c r="AF21" i="19"/>
  <c r="AO21" i="19" s="1"/>
  <c r="AJ21" i="2"/>
  <c r="AK21" i="2"/>
  <c r="AT21" i="2" s="1"/>
  <c r="AK15" i="2"/>
  <c r="AT15" i="2" s="1"/>
  <c r="AJ15" i="2"/>
  <c r="AJ9" i="2"/>
  <c r="AK9" i="2"/>
  <c r="AT9" i="2" s="1"/>
  <c r="AF17" i="101"/>
  <c r="AO17" i="101" s="1"/>
  <c r="AE17" i="101"/>
  <c r="AG17" i="101"/>
  <c r="AP17" i="101" s="1"/>
  <c r="W18" i="101"/>
  <c r="AR20" i="28"/>
  <c r="AI18" i="47"/>
  <c r="AN18" i="47"/>
  <c r="AF7" i="35"/>
  <c r="AO7" i="35" s="1"/>
  <c r="AG7" i="35"/>
  <c r="AP7" i="35" s="1"/>
  <c r="AE7" i="35"/>
  <c r="W8" i="35"/>
  <c r="AE18" i="53"/>
  <c r="AG18" i="53"/>
  <c r="AP18" i="53" s="1"/>
  <c r="AF18" i="53"/>
  <c r="AO18" i="53" s="1"/>
  <c r="W19" i="53"/>
  <c r="W19" i="15"/>
  <c r="AG18" i="15"/>
  <c r="AP18" i="15" s="1"/>
  <c r="AF18" i="15"/>
  <c r="AO18" i="15" s="1"/>
  <c r="AE18" i="15"/>
  <c r="AR17" i="15"/>
  <c r="AR10" i="43"/>
  <c r="Y15" i="84"/>
  <c r="X15" i="84"/>
  <c r="AI10" i="91"/>
  <c r="AN10" i="91"/>
  <c r="AR17" i="93"/>
  <c r="Y15" i="45"/>
  <c r="X15" i="45"/>
  <c r="AN7" i="48"/>
  <c r="AI7" i="48"/>
  <c r="Y21" i="89"/>
  <c r="X21" i="89"/>
  <c r="Y21" i="71"/>
  <c r="X21" i="71"/>
  <c r="Y18" i="86"/>
  <c r="X18" i="86"/>
  <c r="AN9" i="87"/>
  <c r="AI9" i="87"/>
  <c r="AJ14" i="2"/>
  <c r="AK14" i="2"/>
  <c r="AT14" i="2" s="1"/>
  <c r="Z11" i="83"/>
  <c r="AI14" i="20"/>
  <c r="AN14" i="20"/>
  <c r="AI17" i="86"/>
  <c r="AN17" i="86"/>
  <c r="AN9" i="103"/>
  <c r="AI9" i="103"/>
  <c r="Z15" i="100"/>
  <c r="AJ19" i="2"/>
  <c r="AK19" i="2"/>
  <c r="AT19" i="2" s="1"/>
  <c r="AJ13" i="2"/>
  <c r="AK13" i="2"/>
  <c r="AT13" i="2" s="1"/>
  <c r="AJ7" i="2"/>
  <c r="AK7" i="2"/>
  <c r="AT7" i="2" s="1"/>
  <c r="Z14" i="88"/>
  <c r="AH23" i="75"/>
  <c r="AQ23" i="75" s="1"/>
  <c r="AQ25" i="75" s="1"/>
  <c r="AZ3" i="75"/>
  <c r="AX22" i="75" s="1"/>
  <c r="S22" i="75" s="1"/>
  <c r="AC22" i="75" s="1"/>
  <c r="AB23" i="75" s="1"/>
  <c r="AH15" i="51"/>
  <c r="AQ15" i="51" s="1"/>
  <c r="Y12" i="49"/>
  <c r="X12" i="49"/>
  <c r="AR20" i="19"/>
  <c r="AR23" i="2"/>
  <c r="AR25" i="2" s="1"/>
  <c r="AL23" i="2"/>
  <c r="AU23" i="2" s="1"/>
  <c r="AH19" i="46"/>
  <c r="AQ19" i="46" s="1"/>
  <c r="AG13" i="58"/>
  <c r="AP13" i="58" s="1"/>
  <c r="W14" i="58"/>
  <c r="AF13" i="58"/>
  <c r="AO13" i="58" s="1"/>
  <c r="AE13" i="58"/>
  <c r="AR14" i="51"/>
  <c r="Y12" i="11"/>
  <c r="X12" i="11"/>
  <c r="AN7" i="10"/>
  <c r="AI7" i="10"/>
  <c r="AR6" i="82"/>
  <c r="AI14" i="45"/>
  <c r="AN14" i="45"/>
  <c r="AN6" i="85"/>
  <c r="AI6" i="85"/>
  <c r="Z21" i="71" l="1"/>
  <c r="Z12" i="16"/>
  <c r="Z11" i="91"/>
  <c r="Z21" i="89"/>
  <c r="Z8" i="10"/>
  <c r="AG8" i="10" s="1"/>
  <c r="AP8" i="10" s="1"/>
  <c r="Z12" i="41"/>
  <c r="AG12" i="41" s="1"/>
  <c r="AP12" i="41" s="1"/>
  <c r="AF21" i="28"/>
  <c r="AO21" i="28" s="1"/>
  <c r="Z7" i="50"/>
  <c r="Z16" i="92"/>
  <c r="Z19" i="105"/>
  <c r="AG19" i="105" s="1"/>
  <c r="AP19" i="105" s="1"/>
  <c r="Z15" i="45"/>
  <c r="AG15" i="45" s="1"/>
  <c r="AP15" i="45" s="1"/>
  <c r="Z15" i="84"/>
  <c r="W16" i="84" s="1"/>
  <c r="Z8" i="48"/>
  <c r="AF8" i="48" s="1"/>
  <c r="AO8" i="48" s="1"/>
  <c r="AG21" i="63"/>
  <c r="AP21" i="63" s="1"/>
  <c r="W22" i="63"/>
  <c r="AG7" i="82"/>
  <c r="AP7" i="82" s="1"/>
  <c r="Z18" i="86"/>
  <c r="AG18" i="86" s="1"/>
  <c r="AP18" i="86" s="1"/>
  <c r="AF7" i="82"/>
  <c r="AO7" i="82" s="1"/>
  <c r="AF16" i="92"/>
  <c r="AO16" i="92" s="1"/>
  <c r="AE16" i="92"/>
  <c r="W17" i="92"/>
  <c r="AG16" i="92"/>
  <c r="AP16" i="92" s="1"/>
  <c r="AE19" i="105"/>
  <c r="W9" i="48"/>
  <c r="AE8" i="48"/>
  <c r="W9" i="10"/>
  <c r="AE8" i="10"/>
  <c r="AF12" i="41"/>
  <c r="AO12" i="41" s="1"/>
  <c r="AE12" i="41"/>
  <c r="W13" i="41"/>
  <c r="AF18" i="86"/>
  <c r="AO18" i="86" s="1"/>
  <c r="AE18" i="86"/>
  <c r="AK23" i="75"/>
  <c r="AT23" i="75" s="1"/>
  <c r="W16" i="45"/>
  <c r="AF15" i="45"/>
  <c r="AO15" i="45" s="1"/>
  <c r="AF21" i="71"/>
  <c r="AO21" i="71" s="1"/>
  <c r="AE21" i="71"/>
  <c r="W22" i="71"/>
  <c r="AG21" i="71"/>
  <c r="AP21" i="71" s="1"/>
  <c r="AF21" i="89"/>
  <c r="AO21" i="89" s="1"/>
  <c r="AG21" i="89"/>
  <c r="AP21" i="89" s="1"/>
  <c r="AE21" i="89"/>
  <c r="W22" i="89"/>
  <c r="AF14" i="96"/>
  <c r="AO14" i="96" s="1"/>
  <c r="AG14" i="96"/>
  <c r="AP14" i="96" s="1"/>
  <c r="W15" i="96"/>
  <c r="AE14" i="96"/>
  <c r="AS9" i="2"/>
  <c r="AL9" i="2"/>
  <c r="AU9" i="2" s="1"/>
  <c r="AE22" i="97"/>
  <c r="AF22" i="97"/>
  <c r="AO22" i="97" s="1"/>
  <c r="W23" i="97"/>
  <c r="AG22" i="97"/>
  <c r="AP22" i="97" s="1"/>
  <c r="AR10" i="55"/>
  <c r="AR8" i="98"/>
  <c r="Y10" i="18"/>
  <c r="X10" i="18"/>
  <c r="AG21" i="79"/>
  <c r="AP21" i="79" s="1"/>
  <c r="AF21" i="79"/>
  <c r="AO21" i="79" s="1"/>
  <c r="AE21" i="79"/>
  <c r="W22" i="79"/>
  <c r="AI8" i="42"/>
  <c r="AN8" i="42"/>
  <c r="AS5" i="2"/>
  <c r="AL5" i="2"/>
  <c r="AU5" i="2" s="1"/>
  <c r="Y22" i="59"/>
  <c r="X22" i="59"/>
  <c r="AF15" i="20"/>
  <c r="AO15" i="20" s="1"/>
  <c r="AG15" i="20"/>
  <c r="AP15" i="20" s="1"/>
  <c r="AE15" i="20"/>
  <c r="W16" i="20"/>
  <c r="AI18" i="52"/>
  <c r="AN18" i="52"/>
  <c r="W12" i="91"/>
  <c r="AG11" i="91"/>
  <c r="AP11" i="91" s="1"/>
  <c r="AF11" i="91"/>
  <c r="AO11" i="91" s="1"/>
  <c r="AE11" i="91"/>
  <c r="AH19" i="47"/>
  <c r="AQ19" i="47" s="1"/>
  <c r="AH10" i="103"/>
  <c r="AQ10" i="103" s="1"/>
  <c r="AI19" i="46"/>
  <c r="AN19" i="46"/>
  <c r="AN11" i="43"/>
  <c r="AI11" i="43"/>
  <c r="Y22" i="28"/>
  <c r="X22" i="28"/>
  <c r="Y19" i="93"/>
  <c r="X19" i="93"/>
  <c r="AS13" i="2"/>
  <c r="AL13" i="2"/>
  <c r="AU13" i="2" s="1"/>
  <c r="AS14" i="2"/>
  <c r="AL14" i="2"/>
  <c r="AU14" i="2" s="1"/>
  <c r="AH21" i="71"/>
  <c r="AQ21" i="71" s="1"/>
  <c r="AR7" i="48"/>
  <c r="Y18" i="101"/>
  <c r="X18" i="101"/>
  <c r="Z18" i="101" s="1"/>
  <c r="AS15" i="2"/>
  <c r="AL15" i="2"/>
  <c r="AU15" i="2" s="1"/>
  <c r="AN21" i="19"/>
  <c r="AI21" i="19"/>
  <c r="AH14" i="54"/>
  <c r="AQ14" i="54" s="1"/>
  <c r="AN21" i="24"/>
  <c r="AI21" i="24"/>
  <c r="AS10" i="2"/>
  <c r="AL10" i="2"/>
  <c r="AU10" i="2" s="1"/>
  <c r="Y16" i="44"/>
  <c r="X16" i="44"/>
  <c r="AR11" i="41"/>
  <c r="AH12" i="16"/>
  <c r="AQ12" i="16" s="1"/>
  <c r="AH11" i="55"/>
  <c r="AQ11" i="55" s="1"/>
  <c r="AH10" i="99"/>
  <c r="AQ10" i="99" s="1"/>
  <c r="AH7" i="50"/>
  <c r="AQ7" i="50" s="1"/>
  <c r="AR18" i="105"/>
  <c r="AR13" i="9"/>
  <c r="AR11" i="16"/>
  <c r="AH8" i="102"/>
  <c r="AQ8" i="102" s="1"/>
  <c r="Z19" i="47"/>
  <c r="Z10" i="103"/>
  <c r="AH14" i="96"/>
  <c r="AQ14" i="96" s="1"/>
  <c r="AH12" i="41"/>
  <c r="AQ12" i="41" s="1"/>
  <c r="AR15" i="104"/>
  <c r="Y12" i="43"/>
  <c r="X12" i="43"/>
  <c r="Y8" i="90"/>
  <c r="X8" i="90"/>
  <c r="AI18" i="93"/>
  <c r="AN18" i="93"/>
  <c r="AI18" i="15"/>
  <c r="AN18" i="15"/>
  <c r="AR6" i="85"/>
  <c r="AR17" i="86"/>
  <c r="AR9" i="87"/>
  <c r="AI18" i="53"/>
  <c r="AN18" i="53"/>
  <c r="Y22" i="19"/>
  <c r="X22" i="19"/>
  <c r="AG14" i="54"/>
  <c r="AP14" i="54" s="1"/>
  <c r="W15" i="54"/>
  <c r="AE14" i="54"/>
  <c r="AF14" i="54"/>
  <c r="AO14" i="54" s="1"/>
  <c r="Y8" i="94"/>
  <c r="X8" i="94"/>
  <c r="AH7" i="85"/>
  <c r="AQ7" i="85" s="1"/>
  <c r="AR15" i="92"/>
  <c r="AR7" i="102"/>
  <c r="Y22" i="24"/>
  <c r="X22" i="24"/>
  <c r="Z22" i="24" s="1"/>
  <c r="AR13" i="54"/>
  <c r="AI9" i="18"/>
  <c r="AN9" i="18"/>
  <c r="AI15" i="44"/>
  <c r="AN15" i="44"/>
  <c r="AS20" i="2"/>
  <c r="AL20" i="2"/>
  <c r="AU20" i="2" s="1"/>
  <c r="AG12" i="16"/>
  <c r="AP12" i="16" s="1"/>
  <c r="AE12" i="16"/>
  <c r="W13" i="16"/>
  <c r="AF12" i="16"/>
  <c r="AO12" i="16" s="1"/>
  <c r="AF11" i="55"/>
  <c r="AO11" i="55" s="1"/>
  <c r="AE11" i="55"/>
  <c r="W12" i="55"/>
  <c r="AG11" i="55"/>
  <c r="AP11" i="55" s="1"/>
  <c r="W11" i="99"/>
  <c r="AG10" i="99"/>
  <c r="AP10" i="99" s="1"/>
  <c r="AE10" i="99"/>
  <c r="AF10" i="99"/>
  <c r="AO10" i="99" s="1"/>
  <c r="AG7" i="50"/>
  <c r="AP7" i="50" s="1"/>
  <c r="W8" i="50"/>
  <c r="AE7" i="50"/>
  <c r="AF7" i="50"/>
  <c r="AO7" i="50" s="1"/>
  <c r="AG16" i="104"/>
  <c r="AP16" i="104" s="1"/>
  <c r="AF16" i="104"/>
  <c r="AO16" i="104" s="1"/>
  <c r="AE16" i="104"/>
  <c r="W17" i="104"/>
  <c r="AS8" i="2"/>
  <c r="AL8" i="2"/>
  <c r="AU8" i="2" s="1"/>
  <c r="Z8" i="102"/>
  <c r="AS18" i="2"/>
  <c r="AL18" i="2"/>
  <c r="AU18" i="2" s="1"/>
  <c r="AI21" i="38"/>
  <c r="AN21" i="38"/>
  <c r="Y16" i="51"/>
  <c r="X16" i="51"/>
  <c r="AN21" i="28"/>
  <c r="AI21" i="28"/>
  <c r="AR21" i="28" s="1"/>
  <c r="Y22" i="63"/>
  <c r="X22" i="63"/>
  <c r="Z22" i="63" s="1"/>
  <c r="AN7" i="82"/>
  <c r="AI7" i="82"/>
  <c r="AX23" i="75"/>
  <c r="S23" i="75" s="1"/>
  <c r="AC23" i="75" s="1"/>
  <c r="AJ23" i="75" s="1"/>
  <c r="AS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N13" i="58"/>
  <c r="AI13" i="58"/>
  <c r="AR18" i="47"/>
  <c r="AI17" i="101"/>
  <c r="AN17" i="101"/>
  <c r="AH10" i="87"/>
  <c r="AQ10" i="87" s="1"/>
  <c r="AF20" i="33"/>
  <c r="AO20" i="33" s="1"/>
  <c r="W21" i="33"/>
  <c r="AG20" i="33"/>
  <c r="AP20" i="33" s="1"/>
  <c r="AE20" i="33"/>
  <c r="Z7" i="85"/>
  <c r="AS16" i="2"/>
  <c r="AL16" i="2"/>
  <c r="AU16" i="2" s="1"/>
  <c r="AH14" i="9"/>
  <c r="AQ14" i="9" s="1"/>
  <c r="AS11" i="2"/>
  <c r="AL11" i="2"/>
  <c r="AU11" i="2" s="1"/>
  <c r="AH9" i="98"/>
  <c r="AQ9" i="98" s="1"/>
  <c r="Y22" i="38"/>
  <c r="X22" i="38"/>
  <c r="Y20" i="46"/>
  <c r="X20" i="46"/>
  <c r="Y23" i="67"/>
  <c r="X23" i="67"/>
  <c r="AI15" i="51"/>
  <c r="AN15" i="51"/>
  <c r="AN21" i="63"/>
  <c r="AS19" i="2"/>
  <c r="AL19" i="2"/>
  <c r="AU19" i="2" s="1"/>
  <c r="AR10" i="91"/>
  <c r="Y19" i="15"/>
  <c r="Z19" i="15" s="1"/>
  <c r="X19" i="15"/>
  <c r="AH12" i="11"/>
  <c r="AQ12" i="11" s="1"/>
  <c r="W16" i="100"/>
  <c r="AG15" i="100"/>
  <c r="AP15" i="100" s="1"/>
  <c r="AF15" i="100"/>
  <c r="AO15" i="100" s="1"/>
  <c r="AE15" i="100"/>
  <c r="AR14" i="20"/>
  <c r="AH18" i="86"/>
  <c r="AQ18" i="86" s="1"/>
  <c r="AH21" i="89"/>
  <c r="AQ21" i="89" s="1"/>
  <c r="AH15" i="84"/>
  <c r="AQ15" i="84" s="1"/>
  <c r="Y8" i="35"/>
  <c r="Z8" i="35"/>
  <c r="X8" i="35"/>
  <c r="AS21" i="2"/>
  <c r="AL21" i="2"/>
  <c r="AU21" i="2" s="1"/>
  <c r="Z10" i="87"/>
  <c r="AF19" i="32"/>
  <c r="AO19" i="32" s="1"/>
  <c r="W20" i="32"/>
  <c r="AE19" i="32"/>
  <c r="AG19" i="32"/>
  <c r="AP19" i="32" s="1"/>
  <c r="AR20" i="71"/>
  <c r="AJ4" i="2"/>
  <c r="AK4" i="2"/>
  <c r="AT4" i="2" s="1"/>
  <c r="AT25" i="2" s="1"/>
  <c r="Z14" i="9"/>
  <c r="AR15" i="13"/>
  <c r="AH8" i="48"/>
  <c r="AQ8" i="48" s="1"/>
  <c r="AH16" i="92"/>
  <c r="AQ16" i="92" s="1"/>
  <c r="AR14" i="84"/>
  <c r="AN21" i="59"/>
  <c r="AI21" i="59"/>
  <c r="AH16" i="104"/>
  <c r="AQ16" i="104" s="1"/>
  <c r="AR13" i="96"/>
  <c r="AR21" i="97"/>
  <c r="AH8" i="10"/>
  <c r="AQ8" i="10" s="1"/>
  <c r="AS6" i="2"/>
  <c r="AL6" i="2"/>
  <c r="AU6" i="2" s="1"/>
  <c r="Z9" i="98"/>
  <c r="AR6" i="50"/>
  <c r="AH19" i="105"/>
  <c r="AQ19" i="105" s="1"/>
  <c r="AH16" i="13"/>
  <c r="AQ16" i="13" s="1"/>
  <c r="AR9" i="99"/>
  <c r="AN7" i="90"/>
  <c r="AI7" i="90"/>
  <c r="Y13" i="95"/>
  <c r="X13" i="95"/>
  <c r="Z13" i="95" s="1"/>
  <c r="AI23" i="75"/>
  <c r="AN23" i="75"/>
  <c r="AN25" i="75" s="1"/>
  <c r="AR7" i="10"/>
  <c r="AG14" i="88"/>
  <c r="AP14" i="88" s="1"/>
  <c r="AF14" i="88"/>
  <c r="AO14" i="88" s="1"/>
  <c r="W15" i="88"/>
  <c r="AE14" i="88"/>
  <c r="AH15" i="45"/>
  <c r="AQ15" i="45" s="1"/>
  <c r="AH12" i="49"/>
  <c r="AQ12" i="49" s="1"/>
  <c r="AR14" i="45"/>
  <c r="Z12" i="11"/>
  <c r="Y14" i="58"/>
  <c r="X14" i="58"/>
  <c r="Z12" i="49"/>
  <c r="AS7" i="2"/>
  <c r="AL7" i="2"/>
  <c r="AU7" i="2" s="1"/>
  <c r="AR9" i="103"/>
  <c r="W12" i="83"/>
  <c r="AF11" i="83"/>
  <c r="AO11" i="83" s="1"/>
  <c r="AE11" i="83"/>
  <c r="AG11" i="83"/>
  <c r="AP11" i="83" s="1"/>
  <c r="Y19" i="53"/>
  <c r="X19" i="53"/>
  <c r="AI7" i="35"/>
  <c r="AN7" i="35"/>
  <c r="AN7" i="94"/>
  <c r="AI7" i="94"/>
  <c r="AH22" i="97"/>
  <c r="AQ22" i="97" s="1"/>
  <c r="AR11" i="11"/>
  <c r="AS3" i="2"/>
  <c r="AL3" i="2"/>
  <c r="AU3" i="2" s="1"/>
  <c r="AS22" i="2"/>
  <c r="AL22" i="2"/>
  <c r="AU22" i="2" s="1"/>
  <c r="Y9" i="42"/>
  <c r="X9" i="42"/>
  <c r="AS17" i="2"/>
  <c r="AL17" i="2"/>
  <c r="AU17" i="2" s="1"/>
  <c r="AH15" i="20"/>
  <c r="AQ15" i="20" s="1"/>
  <c r="Y19" i="52"/>
  <c r="X19" i="52"/>
  <c r="AH11" i="91"/>
  <c r="AQ11" i="91" s="1"/>
  <c r="AS12" i="2"/>
  <c r="AL12" i="2"/>
  <c r="AU12" i="2" s="1"/>
  <c r="AG16" i="13"/>
  <c r="AP16" i="13" s="1"/>
  <c r="AF16" i="13"/>
  <c r="AO16" i="13" s="1"/>
  <c r="W17" i="13"/>
  <c r="AE16" i="13"/>
  <c r="AN22" i="67"/>
  <c r="AI22" i="67"/>
  <c r="AN12" i="95"/>
  <c r="AI12" i="95"/>
  <c r="Y8" i="82"/>
  <c r="X8" i="82"/>
  <c r="Z8" i="82" s="1"/>
  <c r="Z8" i="90" l="1"/>
  <c r="AE15" i="45"/>
  <c r="W19" i="86"/>
  <c r="AF8" i="10"/>
  <c r="AO8" i="10" s="1"/>
  <c r="AF19" i="105"/>
  <c r="AO19" i="105" s="1"/>
  <c r="AE15" i="84"/>
  <c r="Z10" i="18"/>
  <c r="W20" i="105"/>
  <c r="AF15" i="84"/>
  <c r="AO15" i="84" s="1"/>
  <c r="Z14" i="58"/>
  <c r="AE14" i="58" s="1"/>
  <c r="AI21" i="63"/>
  <c r="AG8" i="48"/>
  <c r="AP8" i="48" s="1"/>
  <c r="AG15" i="84"/>
  <c r="AP15" i="84" s="1"/>
  <c r="AF14" i="58"/>
  <c r="AO14" i="58" s="1"/>
  <c r="W15" i="58"/>
  <c r="W20" i="15"/>
  <c r="AG19" i="15"/>
  <c r="AP19" i="15" s="1"/>
  <c r="AF19" i="15"/>
  <c r="AO19" i="15" s="1"/>
  <c r="AE19" i="15"/>
  <c r="AG8" i="82"/>
  <c r="AP8" i="82" s="1"/>
  <c r="AE8" i="82"/>
  <c r="AF8" i="82"/>
  <c r="AO8" i="82" s="1"/>
  <c r="W9" i="82"/>
  <c r="AR7" i="94"/>
  <c r="AH13" i="95"/>
  <c r="AQ13" i="95" s="1"/>
  <c r="AI19" i="32"/>
  <c r="AN19" i="32"/>
  <c r="AH8" i="35"/>
  <c r="AQ8" i="35" s="1"/>
  <c r="Y16" i="100"/>
  <c r="X16" i="100"/>
  <c r="AR21" i="63"/>
  <c r="Y21" i="33"/>
  <c r="X21" i="33"/>
  <c r="AJ17" i="75"/>
  <c r="AK17" i="75"/>
  <c r="AT17" i="75" s="1"/>
  <c r="AK11" i="75"/>
  <c r="AT11" i="75" s="1"/>
  <c r="AJ11" i="75"/>
  <c r="AK5" i="75"/>
  <c r="AT5" i="75" s="1"/>
  <c r="AJ5" i="75"/>
  <c r="AE22" i="63"/>
  <c r="W23" i="63"/>
  <c r="AG22" i="63"/>
  <c r="AP22" i="63" s="1"/>
  <c r="AF22" i="63"/>
  <c r="AO22" i="63" s="1"/>
  <c r="Y13" i="16"/>
  <c r="X13" i="16"/>
  <c r="AR15" i="44"/>
  <c r="AG22" i="24"/>
  <c r="AP22" i="24" s="1"/>
  <c r="W23" i="24"/>
  <c r="AF22" i="24"/>
  <c r="AO22" i="24" s="1"/>
  <c r="AE22" i="24"/>
  <c r="AH8" i="94"/>
  <c r="AQ8" i="94" s="1"/>
  <c r="Y15" i="54"/>
  <c r="X15" i="54"/>
  <c r="AR18" i="53"/>
  <c r="AF8" i="90"/>
  <c r="AO8" i="90" s="1"/>
  <c r="W9" i="90"/>
  <c r="AE8" i="90"/>
  <c r="AG8" i="90"/>
  <c r="AP8" i="90" s="1"/>
  <c r="AI15" i="20"/>
  <c r="AN15" i="20"/>
  <c r="Y15" i="96"/>
  <c r="X15" i="96"/>
  <c r="AI8" i="10"/>
  <c r="AN8" i="10"/>
  <c r="Y20" i="105"/>
  <c r="X20" i="105"/>
  <c r="AF13" i="95"/>
  <c r="AO13" i="95" s="1"/>
  <c r="AE13" i="95"/>
  <c r="W14" i="95"/>
  <c r="AG13" i="95"/>
  <c r="AP13" i="95" s="1"/>
  <c r="AG9" i="98"/>
  <c r="AP9" i="98" s="1"/>
  <c r="AF9" i="98"/>
  <c r="AO9" i="98" s="1"/>
  <c r="W10" i="98"/>
  <c r="AE9" i="98"/>
  <c r="AR21" i="59"/>
  <c r="AL4" i="2"/>
  <c r="AU4" i="2" s="1"/>
  <c r="AU25" i="2" s="1"/>
  <c r="C11" i="2" s="1"/>
  <c r="AS4" i="2"/>
  <c r="AS25" i="2" s="1"/>
  <c r="Y20" i="32"/>
  <c r="X20" i="32"/>
  <c r="AE8" i="35"/>
  <c r="W9" i="35"/>
  <c r="AF8" i="35"/>
  <c r="AO8" i="35" s="1"/>
  <c r="AG8" i="35"/>
  <c r="AP8" i="35" s="1"/>
  <c r="AH20" i="46"/>
  <c r="AQ20" i="46" s="1"/>
  <c r="AJ22" i="75"/>
  <c r="AS22" i="75" s="1"/>
  <c r="AK22" i="75"/>
  <c r="AJ16" i="75"/>
  <c r="AS16" i="75" s="1"/>
  <c r="AK16" i="75"/>
  <c r="AK10" i="75"/>
  <c r="AT10" i="75" s="1"/>
  <c r="AJ10" i="75"/>
  <c r="AJ3" i="75"/>
  <c r="AB4" i="75"/>
  <c r="Y12" i="55"/>
  <c r="X12" i="55"/>
  <c r="AI12" i="16"/>
  <c r="AN12" i="16"/>
  <c r="Z8" i="94"/>
  <c r="AH19" i="93"/>
  <c r="AQ19" i="93" s="1"/>
  <c r="AR11" i="43"/>
  <c r="Y12" i="91"/>
  <c r="X12" i="91"/>
  <c r="AI22" i="97"/>
  <c r="AN22" i="97"/>
  <c r="AI8" i="48"/>
  <c r="AN8" i="48"/>
  <c r="Y17" i="13"/>
  <c r="Z17" i="13" s="1"/>
  <c r="X17" i="13"/>
  <c r="W13" i="11"/>
  <c r="AG12" i="11"/>
  <c r="AP12" i="11" s="1"/>
  <c r="AF12" i="11"/>
  <c r="AO12" i="11" s="1"/>
  <c r="AE12" i="11"/>
  <c r="Z20" i="46"/>
  <c r="AR17" i="101"/>
  <c r="AJ21" i="75"/>
  <c r="AK21" i="75"/>
  <c r="AT21" i="75" s="1"/>
  <c r="AJ15" i="75"/>
  <c r="AK15" i="75"/>
  <c r="AT15" i="75" s="1"/>
  <c r="AJ9" i="75"/>
  <c r="AK9" i="75"/>
  <c r="AT9" i="75" s="1"/>
  <c r="AR21" i="38"/>
  <c r="AI10" i="99"/>
  <c r="AN10" i="99"/>
  <c r="AN11" i="55"/>
  <c r="AI11" i="55"/>
  <c r="AR9" i="18"/>
  <c r="AH22" i="19"/>
  <c r="AQ22" i="19" s="1"/>
  <c r="AR18" i="15"/>
  <c r="Z12" i="43"/>
  <c r="AH12" i="43"/>
  <c r="AQ12" i="43" s="1"/>
  <c r="AH18" i="101"/>
  <c r="AQ18" i="101" s="1"/>
  <c r="Z19" i="93"/>
  <c r="AH10" i="18"/>
  <c r="AQ10" i="18" s="1"/>
  <c r="AI15" i="45"/>
  <c r="AN15" i="45"/>
  <c r="AI18" i="86"/>
  <c r="AN18" i="86"/>
  <c r="Y13" i="41"/>
  <c r="X13" i="41"/>
  <c r="Y9" i="48"/>
  <c r="X9" i="48"/>
  <c r="AR7" i="90"/>
  <c r="AE10" i="87"/>
  <c r="W11" i="87"/>
  <c r="AG10" i="87"/>
  <c r="AP10" i="87" s="1"/>
  <c r="AF10" i="87"/>
  <c r="AO10" i="87" s="1"/>
  <c r="AI15" i="100"/>
  <c r="AN15" i="100"/>
  <c r="AR15" i="51"/>
  <c r="AF7" i="85"/>
  <c r="AO7" i="85" s="1"/>
  <c r="AE7" i="85"/>
  <c r="W8" i="85"/>
  <c r="AG7" i="85"/>
  <c r="AP7" i="85" s="1"/>
  <c r="AJ20" i="75"/>
  <c r="AK20" i="75"/>
  <c r="AT20" i="75" s="1"/>
  <c r="AJ14" i="75"/>
  <c r="AK14" i="75"/>
  <c r="AT14" i="75" s="1"/>
  <c r="AK8" i="75"/>
  <c r="AT8" i="75" s="1"/>
  <c r="AJ8" i="75"/>
  <c r="AR7" i="82"/>
  <c r="Y17" i="104"/>
  <c r="Z17" i="104" s="1"/>
  <c r="X17" i="104"/>
  <c r="AN7" i="50"/>
  <c r="AI7" i="50"/>
  <c r="Z22" i="19"/>
  <c r="AR21" i="24"/>
  <c r="AG18" i="101"/>
  <c r="AP18" i="101" s="1"/>
  <c r="AF18" i="101"/>
  <c r="AO18" i="101" s="1"/>
  <c r="W19" i="101"/>
  <c r="AE18" i="101"/>
  <c r="AR18" i="52"/>
  <c r="AH22" i="59"/>
  <c r="AQ22" i="59" s="1"/>
  <c r="AR8" i="42"/>
  <c r="AF10" i="18"/>
  <c r="AO10" i="18" s="1"/>
  <c r="AG10" i="18"/>
  <c r="AP10" i="18" s="1"/>
  <c r="W11" i="18"/>
  <c r="AE10" i="18"/>
  <c r="Y22" i="71"/>
  <c r="X22" i="71"/>
  <c r="AN12" i="41"/>
  <c r="AI12" i="41"/>
  <c r="Y9" i="10"/>
  <c r="X9" i="10"/>
  <c r="Z9" i="10" s="1"/>
  <c r="Y16" i="84"/>
  <c r="X16" i="84"/>
  <c r="AR12" i="95"/>
  <c r="AR22" i="67"/>
  <c r="AH9" i="42"/>
  <c r="AQ9" i="42" s="1"/>
  <c r="AE12" i="49"/>
  <c r="AG12" i="49"/>
  <c r="AP12" i="49" s="1"/>
  <c r="W13" i="49"/>
  <c r="AF12" i="49"/>
  <c r="AO12" i="49" s="1"/>
  <c r="AI14" i="88"/>
  <c r="AN14" i="88"/>
  <c r="AH23" i="67"/>
  <c r="AQ23" i="67" s="1"/>
  <c r="AQ25" i="67" s="1"/>
  <c r="AZ3" i="67"/>
  <c r="AH22" i="38"/>
  <c r="AQ22" i="38" s="1"/>
  <c r="AI20" i="33"/>
  <c r="AR20" i="33" s="1"/>
  <c r="AN20" i="33"/>
  <c r="AJ19" i="75"/>
  <c r="AK19" i="75"/>
  <c r="AT19" i="75" s="1"/>
  <c r="AK13" i="75"/>
  <c r="AT13" i="75" s="1"/>
  <c r="AJ13" i="75"/>
  <c r="AK7" i="75"/>
  <c r="AT7" i="75" s="1"/>
  <c r="AJ7" i="75"/>
  <c r="AH16" i="51"/>
  <c r="AQ16" i="51" s="1"/>
  <c r="AI16" i="104"/>
  <c r="AN16" i="104"/>
  <c r="Y8" i="50"/>
  <c r="Z8" i="50" s="1"/>
  <c r="X8" i="50"/>
  <c r="Y11" i="99"/>
  <c r="X11" i="99"/>
  <c r="AR18" i="93"/>
  <c r="AF10" i="103"/>
  <c r="AO10" i="103" s="1"/>
  <c r="W11" i="103"/>
  <c r="AG10" i="103"/>
  <c r="AP10" i="103" s="1"/>
  <c r="AE10" i="103"/>
  <c r="AH16" i="44"/>
  <c r="AQ16" i="44" s="1"/>
  <c r="AR21" i="19"/>
  <c r="AH22" i="28"/>
  <c r="AQ22" i="28" s="1"/>
  <c r="AR19" i="46"/>
  <c r="AI11" i="91"/>
  <c r="AN11" i="91"/>
  <c r="Z22" i="59"/>
  <c r="Y22" i="79"/>
  <c r="X22" i="79"/>
  <c r="Y22" i="89"/>
  <c r="X22" i="89"/>
  <c r="Z22" i="89" s="1"/>
  <c r="AN21" i="71"/>
  <c r="AI21" i="71"/>
  <c r="Y16" i="45"/>
  <c r="X16" i="45"/>
  <c r="AI19" i="105"/>
  <c r="AN19" i="105"/>
  <c r="Y17" i="92"/>
  <c r="X17" i="92"/>
  <c r="AI15" i="84"/>
  <c r="AN15" i="84"/>
  <c r="AH19" i="52"/>
  <c r="AQ19" i="52" s="1"/>
  <c r="AI16" i="13"/>
  <c r="AN16" i="13"/>
  <c r="Z19" i="52"/>
  <c r="AR7" i="35"/>
  <c r="AN11" i="83"/>
  <c r="AI11" i="83"/>
  <c r="AH19" i="53"/>
  <c r="AQ19" i="53" s="1"/>
  <c r="AH8" i="82"/>
  <c r="AQ8" i="82" s="1"/>
  <c r="Z9" i="42"/>
  <c r="Z19" i="53"/>
  <c r="Y12" i="83"/>
  <c r="X12" i="83"/>
  <c r="AH14" i="58"/>
  <c r="AQ14" i="58" s="1"/>
  <c r="Y15" i="88"/>
  <c r="X15" i="88"/>
  <c r="Z15" i="88" s="1"/>
  <c r="AR23" i="75"/>
  <c r="AR25" i="75" s="1"/>
  <c r="AL23" i="75"/>
  <c r="AU23" i="75" s="1"/>
  <c r="AG14" i="9"/>
  <c r="AP14" i="9" s="1"/>
  <c r="AE14" i="9"/>
  <c r="W15" i="9"/>
  <c r="AF14" i="9"/>
  <c r="AO14" i="9" s="1"/>
  <c r="AH19" i="15"/>
  <c r="AQ19" i="15" s="1"/>
  <c r="Z23" i="67"/>
  <c r="Z22" i="38"/>
  <c r="AR13" i="58"/>
  <c r="AJ18" i="75"/>
  <c r="AS18" i="75" s="1"/>
  <c r="AK18" i="75"/>
  <c r="AJ12" i="75"/>
  <c r="AK12" i="75"/>
  <c r="AT12" i="75" s="1"/>
  <c r="AK6" i="75"/>
  <c r="AT6" i="75" s="1"/>
  <c r="AJ6" i="75"/>
  <c r="AH22" i="63"/>
  <c r="AQ22" i="63" s="1"/>
  <c r="Z16" i="51"/>
  <c r="AE8" i="102"/>
  <c r="W9" i="102"/>
  <c r="AG8" i="102"/>
  <c r="AP8" i="102" s="1"/>
  <c r="AF8" i="102"/>
  <c r="AO8" i="102" s="1"/>
  <c r="AH22" i="24"/>
  <c r="AQ22" i="24" s="1"/>
  <c r="AI14" i="54"/>
  <c r="AN14" i="54"/>
  <c r="AH8" i="90"/>
  <c r="AQ8" i="90" s="1"/>
  <c r="AF19" i="47"/>
  <c r="AO19" i="47" s="1"/>
  <c r="W20" i="47"/>
  <c r="AG19" i="47"/>
  <c r="AP19" i="47" s="1"/>
  <c r="AE19" i="47"/>
  <c r="Z16" i="44"/>
  <c r="Z22" i="28"/>
  <c r="Y16" i="20"/>
  <c r="X16" i="20"/>
  <c r="AN21" i="79"/>
  <c r="AI21" i="79"/>
  <c r="X23" i="97"/>
  <c r="Y23" i="97"/>
  <c r="AI14" i="96"/>
  <c r="AN14" i="96"/>
  <c r="AI21" i="89"/>
  <c r="AN21" i="89"/>
  <c r="Y19" i="86"/>
  <c r="X19" i="86"/>
  <c r="AI16" i="92"/>
  <c r="AN16" i="92"/>
  <c r="Z21" i="33" l="1"/>
  <c r="AG14" i="58"/>
  <c r="AP14" i="58" s="1"/>
  <c r="Z23" i="97"/>
  <c r="Z13" i="41"/>
  <c r="W14" i="41" s="1"/>
  <c r="Z20" i="32"/>
  <c r="Z12" i="91"/>
  <c r="AF12" i="91" s="1"/>
  <c r="AO12" i="91" s="1"/>
  <c r="Z11" i="99"/>
  <c r="Z22" i="79"/>
  <c r="Z16" i="45"/>
  <c r="AF16" i="45" s="1"/>
  <c r="AO16" i="45" s="1"/>
  <c r="W10" i="10"/>
  <c r="AG9" i="10"/>
  <c r="AP9" i="10" s="1"/>
  <c r="AF9" i="10"/>
  <c r="AO9" i="10" s="1"/>
  <c r="AE9" i="10"/>
  <c r="AG11" i="99"/>
  <c r="AP11" i="99" s="1"/>
  <c r="AF11" i="99"/>
  <c r="AO11" i="99" s="1"/>
  <c r="AE11" i="99"/>
  <c r="W12" i="99"/>
  <c r="AE16" i="45"/>
  <c r="AF17" i="104"/>
  <c r="AO17" i="104" s="1"/>
  <c r="AE17" i="104"/>
  <c r="AG17" i="104"/>
  <c r="AP17" i="104" s="1"/>
  <c r="W18" i="104"/>
  <c r="W13" i="91"/>
  <c r="AG12" i="91"/>
  <c r="AP12" i="91" s="1"/>
  <c r="AG13" i="41"/>
  <c r="AP13" i="41" s="1"/>
  <c r="AE13" i="41"/>
  <c r="AF13" i="41"/>
  <c r="AO13" i="41" s="1"/>
  <c r="AE15" i="88"/>
  <c r="AN15" i="88" s="1"/>
  <c r="AG15" i="88"/>
  <c r="AP15" i="88" s="1"/>
  <c r="W16" i="88"/>
  <c r="AF15" i="88"/>
  <c r="AG22" i="79"/>
  <c r="AP22" i="79" s="1"/>
  <c r="W23" i="79"/>
  <c r="AF22" i="79"/>
  <c r="AO22" i="79" s="1"/>
  <c r="AE22" i="79"/>
  <c r="AR16" i="92"/>
  <c r="AR14" i="96"/>
  <c r="AH17" i="92"/>
  <c r="AQ17" i="92" s="1"/>
  <c r="AR11" i="9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13" i="49"/>
  <c r="X13" i="49"/>
  <c r="Z13" i="49" s="1"/>
  <c r="AI18" i="101"/>
  <c r="AN18" i="101"/>
  <c r="AE22" i="19"/>
  <c r="AF22" i="19"/>
  <c r="AO22" i="19" s="1"/>
  <c r="AG22" i="19"/>
  <c r="AP22" i="19" s="1"/>
  <c r="W23" i="19"/>
  <c r="AH9" i="48"/>
  <c r="AQ9" i="48" s="1"/>
  <c r="AI12" i="11"/>
  <c r="AN12" i="11"/>
  <c r="AH12" i="55"/>
  <c r="AQ12" i="55" s="1"/>
  <c r="Y9" i="35"/>
  <c r="X9" i="35"/>
  <c r="AH15" i="96"/>
  <c r="AQ15" i="96" s="1"/>
  <c r="AH15" i="54"/>
  <c r="AQ15" i="54" s="1"/>
  <c r="Y23" i="24"/>
  <c r="Z23" i="24"/>
  <c r="X23" i="24"/>
  <c r="AF21" i="33"/>
  <c r="AO21" i="33" s="1"/>
  <c r="W22" i="33"/>
  <c r="AG21" i="33"/>
  <c r="AP21" i="33" s="1"/>
  <c r="AE21" i="33"/>
  <c r="AN8" i="102"/>
  <c r="AI8" i="102"/>
  <c r="W23" i="38"/>
  <c r="AE22" i="38"/>
  <c r="AG22" i="38"/>
  <c r="AP22" i="38" s="1"/>
  <c r="AF22" i="38"/>
  <c r="AO22" i="38" s="1"/>
  <c r="AG23" i="97"/>
  <c r="AP23" i="97" s="1"/>
  <c r="AE23" i="97"/>
  <c r="AF23" i="97"/>
  <c r="AO23" i="97" s="1"/>
  <c r="W24" i="97"/>
  <c r="AF16" i="51"/>
  <c r="AO16" i="51" s="1"/>
  <c r="AG16" i="51"/>
  <c r="AP16" i="51" s="1"/>
  <c r="AE16" i="51"/>
  <c r="W17" i="51"/>
  <c r="AL18" i="75"/>
  <c r="AU18" i="75" s="1"/>
  <c r="AT18" i="75"/>
  <c r="Y15" i="9"/>
  <c r="X15" i="9"/>
  <c r="Z17" i="92"/>
  <c r="AH22" i="79"/>
  <c r="AQ22" i="79" s="1"/>
  <c r="AN10" i="103"/>
  <c r="AI10" i="103"/>
  <c r="AH11" i="99"/>
  <c r="AQ11" i="99" s="1"/>
  <c r="AS19" i="75"/>
  <c r="AL19" i="75"/>
  <c r="AU19" i="75" s="1"/>
  <c r="AX22" i="67"/>
  <c r="S22" i="67" s="1"/>
  <c r="AC22" i="67" s="1"/>
  <c r="AB23" i="67" s="1"/>
  <c r="AI10" i="18"/>
  <c r="AN10" i="18"/>
  <c r="Y19" i="101"/>
  <c r="X19" i="101"/>
  <c r="AR7" i="50"/>
  <c r="AS20" i="75"/>
  <c r="AL20" i="75"/>
  <c r="AU20" i="75" s="1"/>
  <c r="Z9" i="48"/>
  <c r="AR18" i="86"/>
  <c r="AF12" i="43"/>
  <c r="AO12" i="43" s="1"/>
  <c r="W13" i="43"/>
  <c r="AE12" i="43"/>
  <c r="AG12" i="43"/>
  <c r="AP12" i="43" s="1"/>
  <c r="AS21" i="75"/>
  <c r="AL21" i="75"/>
  <c r="AU21" i="75" s="1"/>
  <c r="Z12" i="55"/>
  <c r="AL16" i="75"/>
  <c r="AU16" i="75" s="1"/>
  <c r="AT16" i="75"/>
  <c r="AI8" i="35"/>
  <c r="AN8" i="35"/>
  <c r="AH20" i="105"/>
  <c r="AQ20" i="105" s="1"/>
  <c r="Z15" i="96"/>
  <c r="AN8" i="90"/>
  <c r="AI8" i="90"/>
  <c r="Z15" i="54"/>
  <c r="AS11" i="75"/>
  <c r="AL11" i="75"/>
  <c r="AU11" i="75" s="1"/>
  <c r="AN8" i="82"/>
  <c r="AI8" i="82"/>
  <c r="Y20" i="15"/>
  <c r="Z20" i="15" s="1"/>
  <c r="X20" i="15"/>
  <c r="AH19" i="86"/>
  <c r="AQ19" i="86" s="1"/>
  <c r="AH16" i="20"/>
  <c r="AQ16" i="20" s="1"/>
  <c r="AI19" i="47"/>
  <c r="AN19" i="47"/>
  <c r="AH12" i="83"/>
  <c r="AQ12" i="83" s="1"/>
  <c r="Z19" i="86"/>
  <c r="Z16" i="20"/>
  <c r="AF23" i="67"/>
  <c r="AO23" i="67" s="1"/>
  <c r="AO25" i="67" s="1"/>
  <c r="AE23" i="67"/>
  <c r="AG23" i="67"/>
  <c r="AP23" i="67" s="1"/>
  <c r="AP25" i="67" s="1"/>
  <c r="AH15" i="88"/>
  <c r="AQ15" i="88" s="1"/>
  <c r="Z12" i="83"/>
  <c r="Y20" i="47"/>
  <c r="X20" i="47"/>
  <c r="AH23" i="97"/>
  <c r="AQ23" i="97" s="1"/>
  <c r="AG22" i="28"/>
  <c r="AP22" i="28" s="1"/>
  <c r="AE22" i="28"/>
  <c r="W23" i="28"/>
  <c r="AF22" i="28"/>
  <c r="AO22" i="28" s="1"/>
  <c r="AN14" i="9"/>
  <c r="AI14" i="9"/>
  <c r="AR14" i="9" s="1"/>
  <c r="AE19" i="53"/>
  <c r="AF19" i="53"/>
  <c r="AO19" i="53" s="1"/>
  <c r="AG19" i="53"/>
  <c r="AP19" i="53" s="1"/>
  <c r="W20" i="53"/>
  <c r="AG19" i="52"/>
  <c r="AP19" i="52" s="1"/>
  <c r="W20" i="52"/>
  <c r="AE19" i="52"/>
  <c r="AF19" i="52"/>
  <c r="AO19" i="52" s="1"/>
  <c r="AR21" i="71"/>
  <c r="AR16" i="104"/>
  <c r="AS7" i="75"/>
  <c r="AL7" i="75"/>
  <c r="AU7" i="75" s="1"/>
  <c r="AN12" i="49"/>
  <c r="AI12" i="49"/>
  <c r="AH16" i="84"/>
  <c r="AQ16" i="84" s="1"/>
  <c r="AR12" i="41"/>
  <c r="Y11" i="18"/>
  <c r="X11" i="18"/>
  <c r="AS8" i="75"/>
  <c r="AL8" i="75"/>
  <c r="AU8" i="75" s="1"/>
  <c r="Y11" i="87"/>
  <c r="X11" i="87"/>
  <c r="Z11" i="87" s="1"/>
  <c r="W20" i="93"/>
  <c r="AG19" i="93"/>
  <c r="AP19" i="93" s="1"/>
  <c r="AF19" i="93"/>
  <c r="AO19" i="93" s="1"/>
  <c r="AE19" i="93"/>
  <c r="AR11" i="55"/>
  <c r="AR8" i="48"/>
  <c r="AH20" i="32"/>
  <c r="AQ20" i="32" s="1"/>
  <c r="Z20" i="105"/>
  <c r="Y9" i="90"/>
  <c r="X9" i="90"/>
  <c r="Y15" i="58"/>
  <c r="X15" i="58"/>
  <c r="AS12" i="75"/>
  <c r="AL12" i="75"/>
  <c r="AU12" i="75" s="1"/>
  <c r="AR21" i="89"/>
  <c r="AR21" i="79"/>
  <c r="W17" i="44"/>
  <c r="AE16" i="44"/>
  <c r="AF16" i="44"/>
  <c r="AO16" i="44" s="1"/>
  <c r="AG16" i="44"/>
  <c r="AP16" i="44" s="1"/>
  <c r="AS6" i="75"/>
  <c r="AL6" i="75"/>
  <c r="AU6" i="75" s="1"/>
  <c r="AF9" i="42"/>
  <c r="AO9" i="42" s="1"/>
  <c r="AG9" i="42"/>
  <c r="AP9" i="42" s="1"/>
  <c r="W10" i="42"/>
  <c r="AE9" i="42"/>
  <c r="Y11" i="103"/>
  <c r="X11" i="103"/>
  <c r="Z16" i="84"/>
  <c r="AH17" i="104"/>
  <c r="AQ17" i="104" s="1"/>
  <c r="AN10" i="87"/>
  <c r="AI10" i="87"/>
  <c r="AH13" i="41"/>
  <c r="AQ13" i="41" s="1"/>
  <c r="AR15" i="45"/>
  <c r="AS9" i="75"/>
  <c r="AL9" i="75"/>
  <c r="AU9" i="75" s="1"/>
  <c r="Y13" i="11"/>
  <c r="Z13" i="11" s="1"/>
  <c r="X13" i="11"/>
  <c r="AG8" i="94"/>
  <c r="AP8" i="94" s="1"/>
  <c r="W9" i="94"/>
  <c r="AF8" i="94"/>
  <c r="AO8" i="94" s="1"/>
  <c r="AE8" i="94"/>
  <c r="AK4" i="75"/>
  <c r="AT4" i="75" s="1"/>
  <c r="AJ4" i="75"/>
  <c r="AL22" i="75"/>
  <c r="AU22" i="75" s="1"/>
  <c r="AT22" i="75"/>
  <c r="AG20" i="32"/>
  <c r="AP20" i="32" s="1"/>
  <c r="AF20" i="32"/>
  <c r="W21" i="32"/>
  <c r="AE20" i="32"/>
  <c r="AN20" i="32" s="1"/>
  <c r="Y23" i="63"/>
  <c r="X23" i="63"/>
  <c r="AR19" i="32"/>
  <c r="AR14" i="54"/>
  <c r="Y9" i="102"/>
  <c r="X9" i="102"/>
  <c r="AR11" i="83"/>
  <c r="AR16" i="13"/>
  <c r="AR19" i="105"/>
  <c r="AH22" i="89"/>
  <c r="AQ22" i="89" s="1"/>
  <c r="W23" i="59"/>
  <c r="AG22" i="59"/>
  <c r="AP22" i="59" s="1"/>
  <c r="AE22" i="59"/>
  <c r="AF22" i="59"/>
  <c r="AO22" i="59" s="1"/>
  <c r="AH8" i="50"/>
  <c r="AQ8" i="50" s="1"/>
  <c r="AS13" i="75"/>
  <c r="AL13" i="75"/>
  <c r="AU13" i="75" s="1"/>
  <c r="AR14" i="88"/>
  <c r="Z22" i="71"/>
  <c r="AH22" i="71"/>
  <c r="AQ22" i="71" s="1"/>
  <c r="Y8" i="85"/>
  <c r="X8" i="85"/>
  <c r="AR15" i="100"/>
  <c r="AE20" i="46"/>
  <c r="AG20" i="46"/>
  <c r="AP20" i="46" s="1"/>
  <c r="AF20" i="46"/>
  <c r="AO20" i="46" s="1"/>
  <c r="W21" i="46"/>
  <c r="AH17" i="13"/>
  <c r="AQ17" i="13" s="1"/>
  <c r="AR22" i="97"/>
  <c r="AL3" i="75"/>
  <c r="AU3" i="75" s="1"/>
  <c r="AS3" i="75"/>
  <c r="AN9" i="98"/>
  <c r="AI9" i="98"/>
  <c r="Y14" i="95"/>
  <c r="X14" i="95"/>
  <c r="AR15" i="20"/>
  <c r="AN22" i="24"/>
  <c r="AI22" i="24"/>
  <c r="AR22" i="24" s="1"/>
  <c r="AH13" i="16"/>
  <c r="AQ13" i="16" s="1"/>
  <c r="AN22" i="63"/>
  <c r="AI22" i="63"/>
  <c r="AS17" i="75"/>
  <c r="AL17" i="75"/>
  <c r="AU17" i="75" s="1"/>
  <c r="AH16" i="100"/>
  <c r="AQ16" i="100" s="1"/>
  <c r="AI19" i="15"/>
  <c r="AN19" i="15"/>
  <c r="AR15" i="84"/>
  <c r="AH16" i="45"/>
  <c r="AQ16" i="45" s="1"/>
  <c r="AG22" i="89"/>
  <c r="AP22" i="89" s="1"/>
  <c r="AF22" i="89"/>
  <c r="AO22" i="89" s="1"/>
  <c r="AE22" i="89"/>
  <c r="W23" i="89"/>
  <c r="AE8" i="50"/>
  <c r="W9" i="50"/>
  <c r="AF8" i="50"/>
  <c r="AO8" i="50" s="1"/>
  <c r="AG8" i="50"/>
  <c r="AP8" i="50" s="1"/>
  <c r="AH9" i="10"/>
  <c r="AQ9" i="10" s="1"/>
  <c r="AS14" i="75"/>
  <c r="AL14" i="75"/>
  <c r="AU14" i="75" s="1"/>
  <c r="AN7" i="85"/>
  <c r="AI7" i="85"/>
  <c r="AR10" i="99"/>
  <c r="AS15" i="75"/>
  <c r="AL15" i="75"/>
  <c r="AU15" i="75" s="1"/>
  <c r="AE17" i="13"/>
  <c r="AG17" i="13"/>
  <c r="AP17" i="13" s="1"/>
  <c r="AF17" i="13"/>
  <c r="AO17" i="13" s="1"/>
  <c r="W18" i="13"/>
  <c r="AH12" i="91"/>
  <c r="AQ12" i="91" s="1"/>
  <c r="AR12" i="16"/>
  <c r="AS10" i="75"/>
  <c r="AL10" i="75"/>
  <c r="AU10" i="75" s="1"/>
  <c r="X10" i="98"/>
  <c r="Y10" i="98"/>
  <c r="AI13" i="95"/>
  <c r="AN13" i="95"/>
  <c r="AR8" i="10"/>
  <c r="Z13" i="16"/>
  <c r="AS5" i="75"/>
  <c r="AL5" i="75"/>
  <c r="AU5" i="75" s="1"/>
  <c r="AH21" i="33"/>
  <c r="AQ21" i="33" s="1"/>
  <c r="Z16" i="100"/>
  <c r="Y9" i="82"/>
  <c r="X9" i="82"/>
  <c r="AN14" i="58"/>
  <c r="AI14" i="58"/>
  <c r="AR14" i="58" s="1"/>
  <c r="Z8" i="85" l="1"/>
  <c r="Z11" i="103"/>
  <c r="Z9" i="90"/>
  <c r="Z9" i="102"/>
  <c r="AE12" i="91"/>
  <c r="Z10" i="98"/>
  <c r="AG10" i="98" s="1"/>
  <c r="AP10" i="98" s="1"/>
  <c r="Z14" i="95"/>
  <c r="Z20" i="47"/>
  <c r="AG16" i="45"/>
  <c r="AP16" i="45" s="1"/>
  <c r="Z15" i="58"/>
  <c r="AG15" i="58" s="1"/>
  <c r="AP15" i="58" s="1"/>
  <c r="Z11" i="18"/>
  <c r="AE11" i="18" s="1"/>
  <c r="Z19" i="101"/>
  <c r="Z15" i="9"/>
  <c r="W17" i="45"/>
  <c r="AF13" i="11"/>
  <c r="AO13" i="11" s="1"/>
  <c r="W14" i="11"/>
  <c r="AG13" i="11"/>
  <c r="AP13" i="11" s="1"/>
  <c r="AE13" i="11"/>
  <c r="AF10" i="98"/>
  <c r="AO10" i="98" s="1"/>
  <c r="AE10" i="98"/>
  <c r="AF11" i="18"/>
  <c r="AO11" i="18" s="1"/>
  <c r="AG11" i="18"/>
  <c r="AP11" i="18" s="1"/>
  <c r="AE20" i="47"/>
  <c r="AF20" i="47"/>
  <c r="AO20" i="47" s="1"/>
  <c r="AG20" i="47"/>
  <c r="AP20" i="47" s="1"/>
  <c r="W21" i="47"/>
  <c r="AG8" i="85"/>
  <c r="AP8" i="85" s="1"/>
  <c r="AF8" i="85"/>
  <c r="AO8" i="85" s="1"/>
  <c r="W9" i="85"/>
  <c r="AE8" i="85"/>
  <c r="AE15" i="58"/>
  <c r="W16" i="58"/>
  <c r="AF19" i="101"/>
  <c r="AO19" i="101" s="1"/>
  <c r="AE19" i="101"/>
  <c r="W20" i="101"/>
  <c r="AG19" i="101"/>
  <c r="AP19" i="101" s="1"/>
  <c r="AE15" i="9"/>
  <c r="AF15" i="9"/>
  <c r="AO15" i="9" s="1"/>
  <c r="W16" i="9"/>
  <c r="AG15" i="9"/>
  <c r="AP15" i="9" s="1"/>
  <c r="AR7" i="85"/>
  <c r="Y23" i="89"/>
  <c r="X23" i="89"/>
  <c r="Z23" i="89" s="1"/>
  <c r="AR22" i="63"/>
  <c r="AF14" i="95"/>
  <c r="AO14" i="95" s="1"/>
  <c r="AE14" i="95"/>
  <c r="AG14" i="95"/>
  <c r="AP14" i="95" s="1"/>
  <c r="W15" i="95"/>
  <c r="W14" i="16"/>
  <c r="AE13" i="16"/>
  <c r="AF13" i="16"/>
  <c r="AO13" i="16" s="1"/>
  <c r="AG13" i="16"/>
  <c r="AP13" i="16" s="1"/>
  <c r="Y18" i="13"/>
  <c r="X18" i="13"/>
  <c r="AN8" i="50"/>
  <c r="AI8" i="50"/>
  <c r="AR9" i="98"/>
  <c r="Y21" i="46"/>
  <c r="X21" i="46"/>
  <c r="AH8" i="85"/>
  <c r="AQ8" i="85" s="1"/>
  <c r="AL4" i="75"/>
  <c r="AU4" i="75" s="1"/>
  <c r="AS4" i="75"/>
  <c r="AS25" i="75" s="1"/>
  <c r="AH15" i="58"/>
  <c r="AQ15" i="58" s="1"/>
  <c r="W21" i="105"/>
  <c r="AF20" i="105"/>
  <c r="AO20" i="105" s="1"/>
  <c r="AE20" i="105"/>
  <c r="AG20" i="105"/>
  <c r="AP20" i="105" s="1"/>
  <c r="AR12" i="49"/>
  <c r="W20" i="86"/>
  <c r="AG19" i="86"/>
  <c r="AP19" i="86" s="1"/>
  <c r="AF19" i="86"/>
  <c r="AO19" i="86" s="1"/>
  <c r="AE19" i="86"/>
  <c r="AH20" i="15"/>
  <c r="AQ20" i="15" s="1"/>
  <c r="AG9" i="48"/>
  <c r="AP9" i="48" s="1"/>
  <c r="AE9" i="48"/>
  <c r="W10" i="48"/>
  <c r="AF9" i="48"/>
  <c r="AO9" i="48" s="1"/>
  <c r="AR10" i="103"/>
  <c r="AI16" i="51"/>
  <c r="AN16" i="51"/>
  <c r="AI23" i="97"/>
  <c r="AN23" i="97"/>
  <c r="AR8" i="102"/>
  <c r="AH23" i="24"/>
  <c r="AQ23" i="24" s="1"/>
  <c r="AQ25" i="24" s="1"/>
  <c r="AZ3" i="24"/>
  <c r="Y23" i="19"/>
  <c r="X23" i="19"/>
  <c r="AH13" i="49"/>
  <c r="AQ13" i="49" s="1"/>
  <c r="AJ19" i="67"/>
  <c r="AK19" i="67"/>
  <c r="AT19" i="67" s="1"/>
  <c r="AJ13" i="67"/>
  <c r="AK13" i="67"/>
  <c r="AT13" i="67" s="1"/>
  <c r="AJ7" i="67"/>
  <c r="AK7" i="67"/>
  <c r="AT7" i="67" s="1"/>
  <c r="Y23" i="59"/>
  <c r="X23" i="59"/>
  <c r="AH9" i="102"/>
  <c r="AQ9" i="102" s="1"/>
  <c r="Y21" i="32"/>
  <c r="Z21" i="32" s="1"/>
  <c r="X21" i="32"/>
  <c r="AT25" i="75"/>
  <c r="AH13" i="11"/>
  <c r="AQ13" i="11" s="1"/>
  <c r="AR10" i="87"/>
  <c r="AN9" i="42"/>
  <c r="AI9" i="42"/>
  <c r="AR19" i="47"/>
  <c r="W21" i="15"/>
  <c r="AF20" i="15"/>
  <c r="AO20" i="15" s="1"/>
  <c r="AG20" i="15"/>
  <c r="AP20" i="15" s="1"/>
  <c r="AE20" i="15"/>
  <c r="AG15" i="54"/>
  <c r="AP15" i="54" s="1"/>
  <c r="AF15" i="54"/>
  <c r="AO15" i="54" s="1"/>
  <c r="AE15" i="54"/>
  <c r="W16" i="54"/>
  <c r="AI12" i="43"/>
  <c r="AN12" i="43"/>
  <c r="AF23" i="24"/>
  <c r="AO23" i="24" s="1"/>
  <c r="AO25" i="24" s="1"/>
  <c r="AG23" i="24"/>
  <c r="AP23" i="24" s="1"/>
  <c r="AP25" i="24" s="1"/>
  <c r="AE23" i="24"/>
  <c r="AH9" i="35"/>
  <c r="AQ9" i="35" s="1"/>
  <c r="AF13" i="49"/>
  <c r="AO13" i="49" s="1"/>
  <c r="AG13" i="49"/>
  <c r="AP13" i="49" s="1"/>
  <c r="W14" i="49"/>
  <c r="AE13" i="49"/>
  <c r="AJ18" i="67"/>
  <c r="AK18" i="67"/>
  <c r="AT18" i="67" s="1"/>
  <c r="AJ12" i="67"/>
  <c r="AK12" i="67"/>
  <c r="AT12" i="67" s="1"/>
  <c r="AK6" i="67"/>
  <c r="AT6" i="67" s="1"/>
  <c r="AJ6" i="67"/>
  <c r="Y14" i="41"/>
  <c r="X14" i="41"/>
  <c r="AN12" i="91"/>
  <c r="AI12" i="91"/>
  <c r="AI17" i="104"/>
  <c r="AN17" i="104"/>
  <c r="AI16" i="45"/>
  <c r="AN16" i="45"/>
  <c r="AF16" i="100"/>
  <c r="AO16" i="100" s="1"/>
  <c r="W17" i="100"/>
  <c r="AG16" i="100"/>
  <c r="AP16" i="100" s="1"/>
  <c r="AE16" i="100"/>
  <c r="AH10" i="98"/>
  <c r="AQ10" i="98" s="1"/>
  <c r="AR19" i="15"/>
  <c r="W10" i="102"/>
  <c r="AG9" i="102"/>
  <c r="AP9" i="102" s="1"/>
  <c r="AF9" i="102"/>
  <c r="AO9" i="102" s="1"/>
  <c r="AE9" i="102"/>
  <c r="AH23" i="63"/>
  <c r="AQ23" i="63" s="1"/>
  <c r="AQ25" i="63" s="1"/>
  <c r="AZ3" i="63"/>
  <c r="AI20" i="32"/>
  <c r="AO20" i="32"/>
  <c r="W17" i="84"/>
  <c r="AG16" i="84"/>
  <c r="AP16" i="84" s="1"/>
  <c r="AF16" i="84"/>
  <c r="AO16" i="84" s="1"/>
  <c r="AE16" i="84"/>
  <c r="Y10" i="42"/>
  <c r="X10" i="42"/>
  <c r="Y20" i="93"/>
  <c r="Z20" i="93" s="1"/>
  <c r="X20" i="93"/>
  <c r="AH11" i="18"/>
  <c r="AQ11" i="18" s="1"/>
  <c r="Y20" i="53"/>
  <c r="Z20" i="53" s="1"/>
  <c r="X20" i="53"/>
  <c r="AG12" i="83"/>
  <c r="AP12" i="83" s="1"/>
  <c r="AF12" i="83"/>
  <c r="AO12" i="83" s="1"/>
  <c r="W13" i="83"/>
  <c r="AE12" i="83"/>
  <c r="AR8" i="90"/>
  <c r="AE12" i="55"/>
  <c r="AF12" i="55"/>
  <c r="AO12" i="55" s="1"/>
  <c r="AG12" i="55"/>
  <c r="AP12" i="55" s="1"/>
  <c r="W13" i="55"/>
  <c r="Y13" i="43"/>
  <c r="X13" i="43"/>
  <c r="AN21" i="33"/>
  <c r="AI21" i="33"/>
  <c r="Z9" i="35"/>
  <c r="AJ17" i="67"/>
  <c r="AK17" i="67"/>
  <c r="AT17" i="67" s="1"/>
  <c r="AK11" i="67"/>
  <c r="AT11" i="67" s="1"/>
  <c r="AJ11" i="67"/>
  <c r="AJ5" i="67"/>
  <c r="AK5" i="67"/>
  <c r="AT5" i="67" s="1"/>
  <c r="AI15" i="88"/>
  <c r="AO15" i="88"/>
  <c r="AN9" i="10"/>
  <c r="AI9" i="10"/>
  <c r="AH14" i="95"/>
  <c r="AQ14" i="95" s="1"/>
  <c r="AU25" i="75"/>
  <c r="C11" i="75" s="1"/>
  <c r="F19" i="57" s="1"/>
  <c r="AI20" i="46"/>
  <c r="AN20" i="46"/>
  <c r="Z23" i="63"/>
  <c r="AN8" i="94"/>
  <c r="AI8" i="94"/>
  <c r="AH11" i="103"/>
  <c r="AQ11" i="103" s="1"/>
  <c r="AH9" i="90"/>
  <c r="AQ9" i="90" s="1"/>
  <c r="AH11" i="87"/>
  <c r="AQ11" i="87" s="1"/>
  <c r="Y23" i="28"/>
  <c r="X23" i="28"/>
  <c r="AI23" i="67"/>
  <c r="AN23" i="67"/>
  <c r="AN25" i="67" s="1"/>
  <c r="AR8" i="82"/>
  <c r="AR10" i="18"/>
  <c r="AN22" i="19"/>
  <c r="AI22" i="19"/>
  <c r="AJ22" i="67"/>
  <c r="AK22" i="67"/>
  <c r="AT22" i="67" s="1"/>
  <c r="AJ16" i="67"/>
  <c r="AK16" i="67"/>
  <c r="AT16" i="67" s="1"/>
  <c r="AJ10" i="67"/>
  <c r="AK10" i="67"/>
  <c r="AT10" i="67" s="1"/>
  <c r="AN22" i="79"/>
  <c r="AI22" i="79"/>
  <c r="Y16" i="88"/>
  <c r="X16" i="88"/>
  <c r="AI13" i="41"/>
  <c r="AN13" i="41"/>
  <c r="Y13" i="91"/>
  <c r="X13" i="91"/>
  <c r="Y12" i="99"/>
  <c r="X12" i="99"/>
  <c r="AH9" i="82"/>
  <c r="AQ9" i="82" s="1"/>
  <c r="AR13" i="95"/>
  <c r="AG11" i="103"/>
  <c r="AP11" i="103" s="1"/>
  <c r="AE11" i="103"/>
  <c r="AF11" i="103"/>
  <c r="AO11" i="103" s="1"/>
  <c r="W12" i="103"/>
  <c r="AI16" i="44"/>
  <c r="AN16" i="44"/>
  <c r="W10" i="90"/>
  <c r="AF9" i="90"/>
  <c r="AO9" i="90" s="1"/>
  <c r="AG9" i="90"/>
  <c r="AP9" i="90" s="1"/>
  <c r="AE9" i="90"/>
  <c r="W12" i="87"/>
  <c r="AG11" i="87"/>
  <c r="AP11" i="87" s="1"/>
  <c r="AF11" i="87"/>
  <c r="AO11" i="87" s="1"/>
  <c r="AE11" i="87"/>
  <c r="AI19" i="52"/>
  <c r="AN19" i="52"/>
  <c r="AI22" i="28"/>
  <c r="AN22" i="28"/>
  <c r="W16" i="96"/>
  <c r="AG15" i="96"/>
  <c r="AP15" i="96" s="1"/>
  <c r="AF15" i="96"/>
  <c r="AO15" i="96" s="1"/>
  <c r="AE15" i="96"/>
  <c r="AJ23" i="67"/>
  <c r="AS23" i="67" s="1"/>
  <c r="AK23" i="67"/>
  <c r="AT23" i="67" s="1"/>
  <c r="AF17" i="92"/>
  <c r="AO17" i="92" s="1"/>
  <c r="AE17" i="92"/>
  <c r="W18" i="92"/>
  <c r="AG17" i="92"/>
  <c r="AP17" i="92" s="1"/>
  <c r="Y24" i="97"/>
  <c r="X24" i="97"/>
  <c r="AN22" i="38"/>
  <c r="AI22" i="38"/>
  <c r="Y22" i="33"/>
  <c r="X22" i="33"/>
  <c r="AR12" i="11"/>
  <c r="AJ21" i="67"/>
  <c r="AS21" i="67" s="1"/>
  <c r="AK21" i="67"/>
  <c r="AJ15" i="67"/>
  <c r="AK15" i="67"/>
  <c r="AT15" i="67" s="1"/>
  <c r="AJ9" i="67"/>
  <c r="AK9" i="67"/>
  <c r="AT9" i="67" s="1"/>
  <c r="AJ3" i="67"/>
  <c r="AB4" i="67"/>
  <c r="AN11" i="99"/>
  <c r="AI11" i="99"/>
  <c r="AI17" i="13"/>
  <c r="AN17" i="13"/>
  <c r="AI22" i="89"/>
  <c r="AN22" i="89"/>
  <c r="Z9" i="82"/>
  <c r="Y9" i="50"/>
  <c r="X9" i="50"/>
  <c r="Z9" i="50" s="1"/>
  <c r="W23" i="71"/>
  <c r="AF22" i="71"/>
  <c r="AO22" i="71" s="1"/>
  <c r="AE22" i="71"/>
  <c r="AG22" i="71"/>
  <c r="AP22" i="71" s="1"/>
  <c r="AN22" i="59"/>
  <c r="AI22" i="59"/>
  <c r="Y9" i="94"/>
  <c r="X9" i="94"/>
  <c r="Y17" i="44"/>
  <c r="X17" i="44"/>
  <c r="Z17" i="44" s="1"/>
  <c r="AI19" i="93"/>
  <c r="AN19" i="93"/>
  <c r="Y20" i="52"/>
  <c r="X20" i="52"/>
  <c r="AI19" i="53"/>
  <c r="AN19" i="53"/>
  <c r="AH20" i="47"/>
  <c r="AQ20" i="47" s="1"/>
  <c r="AE16" i="20"/>
  <c r="W17" i="20"/>
  <c r="AF16" i="20"/>
  <c r="AO16" i="20" s="1"/>
  <c r="AG16" i="20"/>
  <c r="AP16" i="20" s="1"/>
  <c r="AR8" i="35"/>
  <c r="AH19" i="101"/>
  <c r="AQ19" i="101" s="1"/>
  <c r="AH15" i="9"/>
  <c r="AQ15" i="9" s="1"/>
  <c r="Y17" i="51"/>
  <c r="X17" i="51"/>
  <c r="Y23" i="38"/>
  <c r="X23" i="38"/>
  <c r="Z23" i="38" s="1"/>
  <c r="AR18" i="101"/>
  <c r="AJ20" i="67"/>
  <c r="AK20" i="67"/>
  <c r="AT20" i="67" s="1"/>
  <c r="AJ14" i="67"/>
  <c r="AS14" i="67" s="1"/>
  <c r="AK14" i="67"/>
  <c r="AJ8" i="67"/>
  <c r="AK8" i="67"/>
  <c r="AT8" i="67" s="1"/>
  <c r="Y23" i="79"/>
  <c r="X23" i="79"/>
  <c r="Y18" i="104"/>
  <c r="X18" i="104"/>
  <c r="Y17" i="45"/>
  <c r="X17" i="45"/>
  <c r="Y10" i="10"/>
  <c r="X10" i="10"/>
  <c r="Z13" i="43" l="1"/>
  <c r="AF15" i="58"/>
  <c r="AO15" i="58" s="1"/>
  <c r="W12" i="18"/>
  <c r="W11" i="98"/>
  <c r="Z9" i="94"/>
  <c r="Z23" i="28"/>
  <c r="AF23" i="28" s="1"/>
  <c r="AO23" i="28" s="1"/>
  <c r="AO25" i="28" s="1"/>
  <c r="Z23" i="19"/>
  <c r="Z18" i="104"/>
  <c r="W19" i="104" s="1"/>
  <c r="Z10" i="10"/>
  <c r="AG10" i="10" s="1"/>
  <c r="AP10" i="10" s="1"/>
  <c r="Z13" i="91"/>
  <c r="W14" i="91" s="1"/>
  <c r="AE10" i="10"/>
  <c r="AG18" i="104"/>
  <c r="AP18" i="104" s="1"/>
  <c r="AF18" i="104"/>
  <c r="AO18" i="104" s="1"/>
  <c r="AE18" i="104"/>
  <c r="AE13" i="91"/>
  <c r="W21" i="93"/>
  <c r="AG20" i="93"/>
  <c r="AP20" i="93" s="1"/>
  <c r="AF20" i="93"/>
  <c r="AO20" i="93" s="1"/>
  <c r="AE20" i="93"/>
  <c r="AF23" i="38"/>
  <c r="AO23" i="38" s="1"/>
  <c r="AO25" i="38" s="1"/>
  <c r="AE23" i="38"/>
  <c r="AG23" i="38"/>
  <c r="AP23" i="38" s="1"/>
  <c r="AP25" i="38" s="1"/>
  <c r="AE23" i="28"/>
  <c r="AG23" i="28"/>
  <c r="AP23" i="28" s="1"/>
  <c r="AP25" i="28" s="1"/>
  <c r="AE23" i="19"/>
  <c r="AF23" i="19"/>
  <c r="AO23" i="19" s="1"/>
  <c r="AO25" i="19" s="1"/>
  <c r="AG23" i="19"/>
  <c r="AP23" i="19" s="1"/>
  <c r="AP25" i="19" s="1"/>
  <c r="AR22" i="79"/>
  <c r="AR8" i="94"/>
  <c r="AG13" i="43"/>
  <c r="AP13" i="43" s="1"/>
  <c r="W14" i="43"/>
  <c r="AE13" i="43"/>
  <c r="AF13" i="43"/>
  <c r="AO13" i="43" s="1"/>
  <c r="AN12" i="55"/>
  <c r="AI12" i="55"/>
  <c r="AH14" i="41"/>
  <c r="AQ14" i="41" s="1"/>
  <c r="AS12" i="67"/>
  <c r="AL12" i="67"/>
  <c r="AU12" i="67" s="1"/>
  <c r="AG21" i="32"/>
  <c r="AP21" i="32" s="1"/>
  <c r="W22" i="32"/>
  <c r="AF21" i="32"/>
  <c r="AO21" i="32" s="1"/>
  <c r="AE21" i="32"/>
  <c r="AR23" i="97"/>
  <c r="AI20" i="105"/>
  <c r="AN20" i="105"/>
  <c r="AR8" i="50"/>
  <c r="AG23" i="89"/>
  <c r="AP23" i="89" s="1"/>
  <c r="W24" i="89"/>
  <c r="AF23" i="89"/>
  <c r="AO23" i="89" s="1"/>
  <c r="AE23" i="89"/>
  <c r="AN8" i="85"/>
  <c r="AI8" i="85"/>
  <c r="AE9" i="94"/>
  <c r="AF9" i="94"/>
  <c r="AO9" i="94" s="1"/>
  <c r="AG9" i="94"/>
  <c r="AP9" i="94" s="1"/>
  <c r="W10" i="94"/>
  <c r="AL21" i="67"/>
  <c r="AU21" i="67" s="1"/>
  <c r="AT21" i="67"/>
  <c r="AI16" i="20"/>
  <c r="AN16" i="20"/>
  <c r="AL3" i="67"/>
  <c r="AU3" i="67" s="1"/>
  <c r="AS3" i="67"/>
  <c r="AR22" i="28"/>
  <c r="Y10" i="90"/>
  <c r="X10" i="90"/>
  <c r="AN11" i="103"/>
  <c r="AI11" i="103"/>
  <c r="AH12" i="99"/>
  <c r="AQ12" i="99" s="1"/>
  <c r="AS22" i="67"/>
  <c r="AL22" i="67"/>
  <c r="AU22" i="67" s="1"/>
  <c r="AR15" i="88"/>
  <c r="AS17" i="67"/>
  <c r="AL17" i="67"/>
  <c r="AU17" i="67" s="1"/>
  <c r="AH10" i="42"/>
  <c r="AQ10" i="42" s="1"/>
  <c r="AR16" i="45"/>
  <c r="Z14" i="41"/>
  <c r="AR12" i="43"/>
  <c r="AS7" i="67"/>
  <c r="AL7" i="67"/>
  <c r="AU7" i="67" s="1"/>
  <c r="AX22" i="24"/>
  <c r="S22" i="24" s="1"/>
  <c r="AC22" i="24" s="1"/>
  <c r="AB23" i="24" s="1"/>
  <c r="AK23" i="24" s="1"/>
  <c r="AX3" i="24"/>
  <c r="S3" i="24" s="1"/>
  <c r="AC3" i="24" s="1"/>
  <c r="AX23" i="24"/>
  <c r="S23" i="24" s="1"/>
  <c r="AC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10" i="48"/>
  <c r="X10" i="48"/>
  <c r="Y20" i="86"/>
  <c r="X20" i="86"/>
  <c r="AI14" i="95"/>
  <c r="AN14" i="95"/>
  <c r="AI15" i="9"/>
  <c r="AN15" i="9"/>
  <c r="Y9" i="85"/>
  <c r="X9" i="85"/>
  <c r="AL14" i="67"/>
  <c r="AU14" i="67" s="1"/>
  <c r="AT14" i="67"/>
  <c r="AH23" i="38"/>
  <c r="AQ23" i="38" s="1"/>
  <c r="AQ25" i="38" s="1"/>
  <c r="AZ3" i="38"/>
  <c r="AX22" i="38" s="1"/>
  <c r="S22" i="38" s="1"/>
  <c r="AC22" i="38" s="1"/>
  <c r="AB23" i="38" s="1"/>
  <c r="Y17" i="20"/>
  <c r="X17" i="20"/>
  <c r="Z17" i="20" s="1"/>
  <c r="AJ4" i="67"/>
  <c r="AK4" i="67"/>
  <c r="AT4" i="67" s="1"/>
  <c r="AH17" i="45"/>
  <c r="AQ17" i="45" s="1"/>
  <c r="AH23" i="79"/>
  <c r="AQ23" i="79" s="1"/>
  <c r="AQ25" i="79" s="1"/>
  <c r="AZ3" i="79"/>
  <c r="AX22" i="79" s="1"/>
  <c r="S22" i="79" s="1"/>
  <c r="AC22" i="79" s="1"/>
  <c r="AB23" i="79" s="1"/>
  <c r="AR19" i="93"/>
  <c r="Y23" i="71"/>
  <c r="Z23" i="71" s="1"/>
  <c r="X23" i="71"/>
  <c r="AR22" i="89"/>
  <c r="AR22" i="38"/>
  <c r="Z17" i="45"/>
  <c r="Z23" i="79"/>
  <c r="AR19" i="53"/>
  <c r="AH17" i="44"/>
  <c r="AQ17" i="44" s="1"/>
  <c r="AR22" i="59"/>
  <c r="AH9" i="50"/>
  <c r="AQ9" i="50" s="1"/>
  <c r="Y18" i="92"/>
  <c r="X18" i="92"/>
  <c r="AI15" i="96"/>
  <c r="AN15" i="96"/>
  <c r="Y12" i="87"/>
  <c r="X12" i="87"/>
  <c r="Z12" i="99"/>
  <c r="AR13" i="41"/>
  <c r="AR22" i="19"/>
  <c r="AG23" i="63"/>
  <c r="AP23" i="63" s="1"/>
  <c r="AP25" i="63" s="1"/>
  <c r="AF23" i="63"/>
  <c r="AO23" i="63" s="1"/>
  <c r="AO25" i="63" s="1"/>
  <c r="AE23" i="63"/>
  <c r="AF9" i="35"/>
  <c r="AO9" i="35" s="1"/>
  <c r="AG9" i="35"/>
  <c r="AP9" i="35" s="1"/>
  <c r="AE9" i="35"/>
  <c r="W10" i="35"/>
  <c r="AH20" i="53"/>
  <c r="AQ20" i="53" s="1"/>
  <c r="Z10" i="42"/>
  <c r="Y17" i="84"/>
  <c r="X17" i="84"/>
  <c r="AN9" i="102"/>
  <c r="AI9" i="102"/>
  <c r="AI16" i="100"/>
  <c r="AN16" i="100"/>
  <c r="AS18" i="67"/>
  <c r="AL18" i="67"/>
  <c r="AU18" i="67" s="1"/>
  <c r="AI20" i="15"/>
  <c r="AN20" i="15"/>
  <c r="AR9" i="42"/>
  <c r="AR16" i="51"/>
  <c r="AI9" i="48"/>
  <c r="AN9" i="48"/>
  <c r="Y21" i="105"/>
  <c r="X21" i="105"/>
  <c r="Z21" i="105" s="1"/>
  <c r="Z21" i="46"/>
  <c r="AH21" i="46"/>
  <c r="AQ21" i="46" s="1"/>
  <c r="AH18" i="13"/>
  <c r="AQ18" i="13" s="1"/>
  <c r="AN13" i="16"/>
  <c r="AI13" i="16"/>
  <c r="AI20" i="47"/>
  <c r="AN20" i="47"/>
  <c r="AN13" i="11"/>
  <c r="AI13" i="11"/>
  <c r="AG17" i="44"/>
  <c r="AP17" i="44" s="1"/>
  <c r="AF17" i="44"/>
  <c r="AO17" i="44" s="1"/>
  <c r="AE17" i="44"/>
  <c r="W18" i="44"/>
  <c r="W10" i="50"/>
  <c r="AF9" i="50"/>
  <c r="AO9" i="50" s="1"/>
  <c r="AG9" i="50"/>
  <c r="AP9" i="50" s="1"/>
  <c r="AE9" i="50"/>
  <c r="AR17" i="13"/>
  <c r="AS9" i="67"/>
  <c r="AL9" i="67"/>
  <c r="AU9" i="67" s="1"/>
  <c r="AH24" i="97"/>
  <c r="AQ24" i="97" s="1"/>
  <c r="AI17" i="92"/>
  <c r="AN17" i="92"/>
  <c r="AR19" i="52"/>
  <c r="AR16" i="44"/>
  <c r="AH16" i="88"/>
  <c r="AQ16" i="88" s="1"/>
  <c r="AS10" i="67"/>
  <c r="AL10" i="67"/>
  <c r="AU10" i="67" s="1"/>
  <c r="AR23" i="67"/>
  <c r="AR25" i="67" s="1"/>
  <c r="AL23" i="67"/>
  <c r="AU23" i="67" s="1"/>
  <c r="AS5" i="67"/>
  <c r="AL5" i="67"/>
  <c r="AU5" i="67" s="1"/>
  <c r="AR21" i="33"/>
  <c r="Y13" i="55"/>
  <c r="X13" i="55"/>
  <c r="Z13" i="55" s="1"/>
  <c r="W21" i="53"/>
  <c r="AE20" i="53"/>
  <c r="AF20" i="53"/>
  <c r="AO20" i="53" s="1"/>
  <c r="AG20" i="53"/>
  <c r="AP20" i="53" s="1"/>
  <c r="AR17" i="104"/>
  <c r="AS6" i="67"/>
  <c r="AL6" i="67"/>
  <c r="AU6" i="67" s="1"/>
  <c r="AI23" i="24"/>
  <c r="AR23" i="24" s="1"/>
  <c r="AR25" i="24" s="1"/>
  <c r="AN23" i="24"/>
  <c r="AN25" i="24" s="1"/>
  <c r="Y16" i="54"/>
  <c r="X16" i="54"/>
  <c r="Z16" i="54" s="1"/>
  <c r="AH23" i="59"/>
  <c r="AQ23" i="59" s="1"/>
  <c r="AQ25" i="59" s="1"/>
  <c r="AZ3" i="59"/>
  <c r="AS13" i="67"/>
  <c r="AL13" i="67"/>
  <c r="AU13" i="67" s="1"/>
  <c r="Z18" i="13"/>
  <c r="Y14" i="16"/>
  <c r="X14" i="16"/>
  <c r="Y16" i="58"/>
  <c r="X16" i="58"/>
  <c r="AN10" i="98"/>
  <c r="AI10" i="98"/>
  <c r="AH17" i="51"/>
  <c r="AQ17" i="51" s="1"/>
  <c r="AH20" i="52"/>
  <c r="AQ20" i="52" s="1"/>
  <c r="AH10" i="10"/>
  <c r="AQ10" i="10" s="1"/>
  <c r="AH18" i="104"/>
  <c r="AQ18" i="104" s="1"/>
  <c r="Z17" i="51"/>
  <c r="Z20" i="52"/>
  <c r="AR11" i="99"/>
  <c r="AH22" i="33"/>
  <c r="AQ22" i="33" s="1"/>
  <c r="Z24" i="97"/>
  <c r="AI9" i="90"/>
  <c r="AN9" i="90"/>
  <c r="AH13" i="91"/>
  <c r="AQ13" i="91" s="1"/>
  <c r="Z16" i="88"/>
  <c r="AH23" i="28"/>
  <c r="AQ23" i="28" s="1"/>
  <c r="AQ25" i="28" s="1"/>
  <c r="AZ3" i="28"/>
  <c r="AR20" i="46"/>
  <c r="AR9" i="10"/>
  <c r="AS11" i="67"/>
  <c r="AL11" i="67"/>
  <c r="AU11" i="67" s="1"/>
  <c r="AN12" i="83"/>
  <c r="AI12" i="83"/>
  <c r="AH20" i="93"/>
  <c r="AQ20" i="93" s="1"/>
  <c r="AR20" i="32"/>
  <c r="Y17" i="100"/>
  <c r="X17" i="100"/>
  <c r="AR12" i="91"/>
  <c r="AN13" i="49"/>
  <c r="AI13" i="49"/>
  <c r="AI15" i="54"/>
  <c r="AN15" i="54"/>
  <c r="Z23" i="59"/>
  <c r="AH23" i="19"/>
  <c r="AQ23" i="19" s="1"/>
  <c r="AQ25" i="19" s="1"/>
  <c r="AZ3" i="19"/>
  <c r="AI19" i="86"/>
  <c r="AN19" i="86"/>
  <c r="Y20" i="101"/>
  <c r="X20" i="101"/>
  <c r="AN15" i="58"/>
  <c r="AI15" i="58"/>
  <c r="AR15" i="58" s="1"/>
  <c r="Y12" i="18"/>
  <c r="X12" i="18"/>
  <c r="Z12" i="18" s="1"/>
  <c r="Y14" i="11"/>
  <c r="X14" i="11"/>
  <c r="AS20" i="67"/>
  <c r="AL20" i="67"/>
  <c r="AU20" i="67" s="1"/>
  <c r="AS8" i="67"/>
  <c r="AL8" i="67"/>
  <c r="AU8" i="67" s="1"/>
  <c r="AH9" i="94"/>
  <c r="AQ9" i="94" s="1"/>
  <c r="AI22" i="71"/>
  <c r="AN22" i="71"/>
  <c r="AF9" i="82"/>
  <c r="AO9" i="82" s="1"/>
  <c r="AE9" i="82"/>
  <c r="AG9" i="82"/>
  <c r="AP9" i="82" s="1"/>
  <c r="W10" i="82"/>
  <c r="AS15" i="67"/>
  <c r="AL15" i="67"/>
  <c r="AU15" i="67" s="1"/>
  <c r="Z22" i="33"/>
  <c r="Y16" i="96"/>
  <c r="X16" i="96"/>
  <c r="AN11" i="87"/>
  <c r="AI11" i="87"/>
  <c r="Y12" i="103"/>
  <c r="X12" i="103"/>
  <c r="AS16" i="67"/>
  <c r="AL16" i="67"/>
  <c r="AU16" i="67" s="1"/>
  <c r="AH13" i="43"/>
  <c r="AQ13" i="43" s="1"/>
  <c r="Y13" i="83"/>
  <c r="X13" i="83"/>
  <c r="AI16" i="84"/>
  <c r="AN16" i="84"/>
  <c r="AX22" i="63"/>
  <c r="S22" i="63" s="1"/>
  <c r="AC22" i="63" s="1"/>
  <c r="AB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10" i="102"/>
  <c r="X10" i="102"/>
  <c r="Y14" i="49"/>
  <c r="X14" i="49"/>
  <c r="Z14" i="49" s="1"/>
  <c r="Y21" i="15"/>
  <c r="X21" i="15"/>
  <c r="AH21" i="32"/>
  <c r="AQ21" i="32" s="1"/>
  <c r="AS19" i="67"/>
  <c r="AL19" i="67"/>
  <c r="AU19" i="67" s="1"/>
  <c r="Y15" i="95"/>
  <c r="X15" i="95"/>
  <c r="AH23" i="89"/>
  <c r="AQ23" i="89" s="1"/>
  <c r="Y16" i="9"/>
  <c r="X16" i="9"/>
  <c r="AI19" i="101"/>
  <c r="AN19" i="101"/>
  <c r="Y21" i="47"/>
  <c r="X21" i="47"/>
  <c r="Z21" i="47" s="1"/>
  <c r="AN11" i="18"/>
  <c r="AI11" i="18"/>
  <c r="Y11" i="98"/>
  <c r="X11" i="98"/>
  <c r="Z11" i="98" s="1"/>
  <c r="Z10" i="48" l="1"/>
  <c r="Z12" i="87"/>
  <c r="Z9" i="85"/>
  <c r="AG9" i="85" s="1"/>
  <c r="AP9" i="85" s="1"/>
  <c r="Z20" i="86"/>
  <c r="W21" i="86" s="1"/>
  <c r="AF13" i="91"/>
  <c r="AO13" i="91" s="1"/>
  <c r="AK23" i="63"/>
  <c r="AT23" i="63" s="1"/>
  <c r="Z20" i="101"/>
  <c r="W21" i="101" s="1"/>
  <c r="AG13" i="91"/>
  <c r="AP13" i="91" s="1"/>
  <c r="W11" i="10"/>
  <c r="Z18" i="92"/>
  <c r="AF10" i="10"/>
  <c r="AO10" i="10" s="1"/>
  <c r="AF11" i="98"/>
  <c r="AO11" i="98" s="1"/>
  <c r="AE11" i="98"/>
  <c r="W12" i="98"/>
  <c r="AG11" i="98"/>
  <c r="AP11" i="98" s="1"/>
  <c r="AG14" i="49"/>
  <c r="AP14" i="49" s="1"/>
  <c r="W15" i="49"/>
  <c r="AE14" i="49"/>
  <c r="AF14" i="49"/>
  <c r="AO14" i="49" s="1"/>
  <c r="W13" i="87"/>
  <c r="AF12" i="87"/>
  <c r="AO12" i="87" s="1"/>
  <c r="AG12" i="87"/>
  <c r="AP12" i="87" s="1"/>
  <c r="AE12" i="87"/>
  <c r="W10" i="85"/>
  <c r="AE9" i="85"/>
  <c r="AE20" i="86"/>
  <c r="AG20" i="86"/>
  <c r="AP20" i="86" s="1"/>
  <c r="AF20" i="86"/>
  <c r="AO20" i="86" s="1"/>
  <c r="AG23" i="71"/>
  <c r="AP23" i="71" s="1"/>
  <c r="AP25" i="71" s="1"/>
  <c r="AF23" i="71"/>
  <c r="AO23" i="71" s="1"/>
  <c r="AO25" i="71" s="1"/>
  <c r="AE23" i="71"/>
  <c r="AF13" i="55"/>
  <c r="AO13" i="55" s="1"/>
  <c r="AG13" i="55"/>
  <c r="AP13" i="55" s="1"/>
  <c r="W14" i="55"/>
  <c r="AE13" i="55"/>
  <c r="AG18" i="92"/>
  <c r="AP18" i="92" s="1"/>
  <c r="AE18" i="92"/>
  <c r="W19" i="92"/>
  <c r="AF18" i="92"/>
  <c r="AO18" i="92" s="1"/>
  <c r="AJ9" i="63"/>
  <c r="AK9" i="63"/>
  <c r="AT9" i="63" s="1"/>
  <c r="AB4" i="63"/>
  <c r="AJ3" i="63"/>
  <c r="AF12" i="18"/>
  <c r="AO12" i="18" s="1"/>
  <c r="AE12" i="18"/>
  <c r="W13" i="18"/>
  <c r="AG12" i="18"/>
  <c r="AP12" i="18" s="1"/>
  <c r="AH17" i="100"/>
  <c r="AQ17" i="100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Y18" i="44"/>
  <c r="X18" i="44"/>
  <c r="AR9" i="102"/>
  <c r="Y10" i="35"/>
  <c r="X10" i="35"/>
  <c r="AH12" i="87"/>
  <c r="AQ12" i="87" s="1"/>
  <c r="AG23" i="79"/>
  <c r="AP23" i="79" s="1"/>
  <c r="AP25" i="79" s="1"/>
  <c r="AF23" i="79"/>
  <c r="AO23" i="79" s="1"/>
  <c r="AO25" i="79" s="1"/>
  <c r="AE23" i="79"/>
  <c r="AH23" i="71"/>
  <c r="AQ23" i="71" s="1"/>
  <c r="AQ25" i="71" s="1"/>
  <c r="AZ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20" i="86"/>
  <c r="AQ20" i="86" s="1"/>
  <c r="AJ22" i="24"/>
  <c r="AS22" i="24" s="1"/>
  <c r="AK22" i="24"/>
  <c r="AJ16" i="24"/>
  <c r="AK16" i="24"/>
  <c r="AT16" i="24" s="1"/>
  <c r="AK10" i="24"/>
  <c r="AT10" i="24" s="1"/>
  <c r="AJ10" i="24"/>
  <c r="AJ23" i="24"/>
  <c r="AS23" i="24" s="1"/>
  <c r="AN9" i="94"/>
  <c r="AI9" i="94"/>
  <c r="Y24" i="89"/>
  <c r="X24" i="89"/>
  <c r="AN13" i="43"/>
  <c r="AI13" i="43"/>
  <c r="AN23" i="28"/>
  <c r="AN25" i="28" s="1"/>
  <c r="AI23" i="28"/>
  <c r="AJ21" i="63"/>
  <c r="AK21" i="63"/>
  <c r="AT21" i="63" s="1"/>
  <c r="AJ20" i="63"/>
  <c r="AS20" i="63" s="1"/>
  <c r="AK20" i="63"/>
  <c r="AH16" i="96"/>
  <c r="AQ16" i="96" s="1"/>
  <c r="AR22" i="71"/>
  <c r="AR15" i="54"/>
  <c r="Z17" i="100"/>
  <c r="AX22" i="28"/>
  <c r="S22" i="28" s="1"/>
  <c r="AC22" i="28" s="1"/>
  <c r="AB23" i="28" s="1"/>
  <c r="AH14" i="16"/>
  <c r="AQ14" i="16" s="1"/>
  <c r="AX22" i="59"/>
  <c r="S22" i="59" s="1"/>
  <c r="AC22" i="59" s="1"/>
  <c r="AB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9" i="50"/>
  <c r="AI9" i="50"/>
  <c r="AI17" i="44"/>
  <c r="AN17" i="44"/>
  <c r="AR20" i="47"/>
  <c r="AR9" i="48"/>
  <c r="AR20" i="15"/>
  <c r="AI9" i="35"/>
  <c r="AN9" i="35"/>
  <c r="W18" i="45"/>
  <c r="AF17" i="45"/>
  <c r="AO17" i="45" s="1"/>
  <c r="AE17" i="45"/>
  <c r="AG17" i="45"/>
  <c r="AP17" i="45" s="1"/>
  <c r="AT25" i="67"/>
  <c r="AJ23" i="38"/>
  <c r="AS23" i="38" s="1"/>
  <c r="AK23" i="38"/>
  <c r="AJ21" i="24"/>
  <c r="AK21" i="24"/>
  <c r="AT21" i="24" s="1"/>
  <c r="AJ15" i="24"/>
  <c r="AK15" i="24"/>
  <c r="AT15" i="24" s="1"/>
  <c r="AK9" i="24"/>
  <c r="AT9" i="24" s="1"/>
  <c r="AJ9" i="24"/>
  <c r="AJ3" i="24"/>
  <c r="AB4" i="24"/>
  <c r="AE14" i="41"/>
  <c r="AF14" i="41"/>
  <c r="AO14" i="41" s="1"/>
  <c r="W15" i="41"/>
  <c r="AG14" i="41"/>
  <c r="AP14" i="41" s="1"/>
  <c r="AR11" i="103"/>
  <c r="AR8" i="85"/>
  <c r="Y14" i="43"/>
  <c r="X14" i="43"/>
  <c r="Y14" i="91"/>
  <c r="X14" i="91"/>
  <c r="AJ14" i="63"/>
  <c r="AK14" i="63"/>
  <c r="AT14" i="63" s="1"/>
  <c r="AH21" i="15"/>
  <c r="AQ21" i="15" s="1"/>
  <c r="AH10" i="102"/>
  <c r="AQ10" i="102" s="1"/>
  <c r="AJ19" i="63"/>
  <c r="AK19" i="63"/>
  <c r="AT19" i="63" s="1"/>
  <c r="AJ13" i="63"/>
  <c r="AK13" i="63"/>
  <c r="AT13" i="63" s="1"/>
  <c r="AJ7" i="63"/>
  <c r="AK7" i="63"/>
  <c r="AT7" i="63" s="1"/>
  <c r="AH12" i="103"/>
  <c r="AQ12" i="103" s="1"/>
  <c r="Z16" i="96"/>
  <c r="Y10" i="82"/>
  <c r="X10" i="82"/>
  <c r="AH14" i="11"/>
  <c r="AQ14" i="11" s="1"/>
  <c r="AR19" i="86"/>
  <c r="AR13" i="49"/>
  <c r="AR10" i="98"/>
  <c r="Z14" i="16"/>
  <c r="AR17" i="92"/>
  <c r="AR13" i="16"/>
  <c r="AG21" i="46"/>
  <c r="AP21" i="46" s="1"/>
  <c r="AF21" i="46"/>
  <c r="AO21" i="46" s="1"/>
  <c r="W22" i="46"/>
  <c r="AE21" i="46"/>
  <c r="AH17" i="84"/>
  <c r="AQ17" i="84" s="1"/>
  <c r="AL4" i="67"/>
  <c r="AU4" i="67" s="1"/>
  <c r="AS4" i="67"/>
  <c r="AS25" i="67" s="1"/>
  <c r="AJ20" i="24"/>
  <c r="AK20" i="24"/>
  <c r="AT20" i="24" s="1"/>
  <c r="AJ14" i="24"/>
  <c r="AK14" i="24"/>
  <c r="AT14" i="24" s="1"/>
  <c r="AJ8" i="24"/>
  <c r="AK8" i="24"/>
  <c r="AT8" i="24" s="1"/>
  <c r="AT23" i="24"/>
  <c r="AR12" i="55"/>
  <c r="AN23" i="38"/>
  <c r="AN25" i="38" s="1"/>
  <c r="AI23" i="38"/>
  <c r="AR23" i="38" s="1"/>
  <c r="AR25" i="38" s="1"/>
  <c r="Y21" i="93"/>
  <c r="X21" i="93"/>
  <c r="X11" i="10"/>
  <c r="Y11" i="10"/>
  <c r="AJ15" i="63"/>
  <c r="AK15" i="63"/>
  <c r="AT15" i="63" s="1"/>
  <c r="AR11" i="18"/>
  <c r="AR19" i="101"/>
  <c r="AK8" i="63"/>
  <c r="AT8" i="63" s="1"/>
  <c r="AJ8" i="63"/>
  <c r="AH16" i="9"/>
  <c r="AQ16" i="9" s="1"/>
  <c r="AH21" i="47"/>
  <c r="AQ21" i="47" s="1"/>
  <c r="Z16" i="9"/>
  <c r="Z21" i="15"/>
  <c r="Z10" i="102"/>
  <c r="AJ18" i="63"/>
  <c r="AK18" i="63"/>
  <c r="AT18" i="63" s="1"/>
  <c r="AJ12" i="63"/>
  <c r="AK12" i="63"/>
  <c r="AT12" i="63" s="1"/>
  <c r="AJ6" i="63"/>
  <c r="AK6" i="63"/>
  <c r="AT6" i="63" s="1"/>
  <c r="AR16" i="84"/>
  <c r="Z12" i="103"/>
  <c r="Z14" i="11"/>
  <c r="AX22" i="19"/>
  <c r="S22" i="19" s="1"/>
  <c r="AC22" i="19" s="1"/>
  <c r="AB23" i="19" s="1"/>
  <c r="AK23" i="19" s="1"/>
  <c r="AT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16" i="88"/>
  <c r="AO16" i="88" s="1"/>
  <c r="AG16" i="88"/>
  <c r="AP16" i="88" s="1"/>
  <c r="W17" i="88"/>
  <c r="AE16" i="88"/>
  <c r="AH16" i="54"/>
  <c r="AQ16" i="54" s="1"/>
  <c r="AI20" i="53"/>
  <c r="AN20" i="53"/>
  <c r="AH21" i="105"/>
  <c r="AQ21" i="105" s="1"/>
  <c r="Z17" i="84"/>
  <c r="AH17" i="20"/>
  <c r="AQ17" i="20" s="1"/>
  <c r="AR15" i="9"/>
  <c r="AH10" i="48"/>
  <c r="AQ10" i="48" s="1"/>
  <c r="AJ19" i="24"/>
  <c r="AK19" i="24"/>
  <c r="AT19" i="24" s="1"/>
  <c r="AK13" i="24"/>
  <c r="AT13" i="24" s="1"/>
  <c r="AJ13" i="24"/>
  <c r="AJ7" i="24"/>
  <c r="AK7" i="24"/>
  <c r="AT7" i="24" s="1"/>
  <c r="AH10" i="90"/>
  <c r="AQ10" i="90" s="1"/>
  <c r="AU25" i="67"/>
  <c r="C11" i="67" s="1"/>
  <c r="F11" i="57" s="1"/>
  <c r="Y10" i="94"/>
  <c r="X10" i="94"/>
  <c r="AI21" i="32"/>
  <c r="AN21" i="32"/>
  <c r="AN23" i="19"/>
  <c r="AN25" i="19" s="1"/>
  <c r="AI23" i="19"/>
  <c r="Y19" i="104"/>
  <c r="X19" i="104"/>
  <c r="AH11" i="98"/>
  <c r="AQ11" i="98" s="1"/>
  <c r="AH15" i="95"/>
  <c r="AQ15" i="95" s="1"/>
  <c r="AJ17" i="63"/>
  <c r="AK17" i="63"/>
  <c r="AT17" i="63" s="1"/>
  <c r="AJ11" i="63"/>
  <c r="AK11" i="63"/>
  <c r="AT11" i="63" s="1"/>
  <c r="AJ5" i="63"/>
  <c r="AK5" i="63"/>
  <c r="AT5" i="63" s="1"/>
  <c r="AH13" i="83"/>
  <c r="AQ13" i="83" s="1"/>
  <c r="AF22" i="33"/>
  <c r="AO22" i="33" s="1"/>
  <c r="AG22" i="33"/>
  <c r="AP22" i="33" s="1"/>
  <c r="AE22" i="33"/>
  <c r="W23" i="33"/>
  <c r="AN9" i="82"/>
  <c r="AI9" i="82"/>
  <c r="AH20" i="101"/>
  <c r="AQ20" i="101" s="1"/>
  <c r="AR12" i="83"/>
  <c r="AR9" i="90"/>
  <c r="AE20" i="52"/>
  <c r="W21" i="52"/>
  <c r="AF20" i="52"/>
  <c r="AO20" i="52" s="1"/>
  <c r="AG20" i="52"/>
  <c r="AP20" i="52" s="1"/>
  <c r="AH16" i="58"/>
  <c r="AQ16" i="58" s="1"/>
  <c r="AG18" i="13"/>
  <c r="AP18" i="13" s="1"/>
  <c r="AF18" i="13"/>
  <c r="AO18" i="13" s="1"/>
  <c r="W19" i="13"/>
  <c r="AE18" i="13"/>
  <c r="W17" i="54"/>
  <c r="AG16" i="54"/>
  <c r="AP16" i="54" s="1"/>
  <c r="AF16" i="54"/>
  <c r="AO16" i="54" s="1"/>
  <c r="AE16" i="54"/>
  <c r="Y21" i="53"/>
  <c r="X21" i="53"/>
  <c r="Y10" i="50"/>
  <c r="X10" i="50"/>
  <c r="AR13" i="11"/>
  <c r="W22" i="105"/>
  <c r="AG21" i="105"/>
  <c r="AP21" i="105" s="1"/>
  <c r="AF21" i="105"/>
  <c r="AO21" i="105" s="1"/>
  <c r="AE21" i="105"/>
  <c r="AN23" i="63"/>
  <c r="AN25" i="63" s="1"/>
  <c r="AI23" i="63"/>
  <c r="AR15" i="96"/>
  <c r="AE17" i="20"/>
  <c r="W18" i="20"/>
  <c r="AF17" i="20"/>
  <c r="AO17" i="20" s="1"/>
  <c r="AG17" i="20"/>
  <c r="AP17" i="20" s="1"/>
  <c r="AF10" i="48"/>
  <c r="AO10" i="48" s="1"/>
  <c r="W11" i="48"/>
  <c r="AG10" i="48"/>
  <c r="AP10" i="48" s="1"/>
  <c r="AE10" i="48"/>
  <c r="AJ18" i="24"/>
  <c r="AK18" i="24"/>
  <c r="AT18" i="24" s="1"/>
  <c r="AK12" i="24"/>
  <c r="AT12" i="24" s="1"/>
  <c r="AJ12" i="24"/>
  <c r="AJ6" i="24"/>
  <c r="AK6" i="24"/>
  <c r="AT6" i="24" s="1"/>
  <c r="Z10" i="90"/>
  <c r="AI23" i="89"/>
  <c r="AN23" i="89"/>
  <c r="AI13" i="91"/>
  <c r="AN13" i="91"/>
  <c r="AI18" i="104"/>
  <c r="AN18" i="104"/>
  <c r="W22" i="47"/>
  <c r="AE21" i="47"/>
  <c r="AF21" i="47"/>
  <c r="AO21" i="47" s="1"/>
  <c r="AG21" i="47"/>
  <c r="AP21" i="47" s="1"/>
  <c r="Z15" i="95"/>
  <c r="AH14" i="49"/>
  <c r="AQ14" i="49" s="1"/>
  <c r="AJ22" i="63"/>
  <c r="AK22" i="63"/>
  <c r="AT22" i="63" s="1"/>
  <c r="AJ16" i="63"/>
  <c r="AK16" i="63"/>
  <c r="AT16" i="63" s="1"/>
  <c r="AJ10" i="63"/>
  <c r="AK10" i="63"/>
  <c r="AT10" i="63" s="1"/>
  <c r="AJ23" i="63"/>
  <c r="AS23" i="63" s="1"/>
  <c r="Z13" i="83"/>
  <c r="AR11" i="87"/>
  <c r="AH12" i="18"/>
  <c r="AQ12" i="18" s="1"/>
  <c r="AG23" i="59"/>
  <c r="AP23" i="59" s="1"/>
  <c r="AP25" i="59" s="1"/>
  <c r="AF23" i="59"/>
  <c r="AO23" i="59" s="1"/>
  <c r="AO25" i="59" s="1"/>
  <c r="AE23" i="59"/>
  <c r="W25" i="97"/>
  <c r="AF24" i="97"/>
  <c r="AO24" i="97" s="1"/>
  <c r="AG24" i="97"/>
  <c r="AP24" i="97" s="1"/>
  <c r="AE24" i="97"/>
  <c r="AF17" i="51"/>
  <c r="AO17" i="51" s="1"/>
  <c r="AG17" i="51"/>
  <c r="AP17" i="51" s="1"/>
  <c r="AE17" i="51"/>
  <c r="W18" i="51"/>
  <c r="Z16" i="58"/>
  <c r="AH13" i="55"/>
  <c r="AQ13" i="55" s="1"/>
  <c r="AR16" i="100"/>
  <c r="AE10" i="42"/>
  <c r="W11" i="42"/>
  <c r="AF10" i="42"/>
  <c r="AO10" i="42" s="1"/>
  <c r="AG10" i="42"/>
  <c r="AP10" i="42" s="1"/>
  <c r="AE12" i="99"/>
  <c r="W13" i="99"/>
  <c r="AG12" i="99"/>
  <c r="AP12" i="99" s="1"/>
  <c r="AF12" i="99"/>
  <c r="AO12" i="99" s="1"/>
  <c r="AH18" i="92"/>
  <c r="AQ18" i="92" s="1"/>
  <c r="AX3" i="79"/>
  <c r="S3" i="79" s="1"/>
  <c r="AC3" i="79" s="1"/>
  <c r="AX23" i="79"/>
  <c r="S23" i="79" s="1"/>
  <c r="AC23" i="79" s="1"/>
  <c r="AJ23" i="79" s="1"/>
  <c r="AS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H9" i="85"/>
  <c r="AQ9" i="85" s="1"/>
  <c r="AR14" i="95"/>
  <c r="AJ17" i="24"/>
  <c r="AK17" i="24"/>
  <c r="AT17" i="24" s="1"/>
  <c r="AK11" i="24"/>
  <c r="AT11" i="24" s="1"/>
  <c r="AJ11" i="24"/>
  <c r="AK5" i="24"/>
  <c r="AT5" i="24" s="1"/>
  <c r="AJ5" i="24"/>
  <c r="AR16" i="20"/>
  <c r="AR20" i="105"/>
  <c r="Y22" i="32"/>
  <c r="X22" i="32"/>
  <c r="AI20" i="93"/>
  <c r="AN20" i="93"/>
  <c r="AN10" i="10"/>
  <c r="AI10" i="10"/>
  <c r="Z19" i="104" l="1"/>
  <c r="Z10" i="94"/>
  <c r="Z11" i="10"/>
  <c r="AF9" i="85"/>
  <c r="AO9" i="85" s="1"/>
  <c r="Z14" i="43"/>
  <c r="Z18" i="44"/>
  <c r="AE20" i="101"/>
  <c r="Z24" i="89"/>
  <c r="AG24" i="89" s="1"/>
  <c r="AP24" i="89" s="1"/>
  <c r="AF20" i="101"/>
  <c r="AO20" i="101" s="1"/>
  <c r="AG20" i="101"/>
  <c r="AP20" i="101" s="1"/>
  <c r="AJ23" i="19"/>
  <c r="AS23" i="19" s="1"/>
  <c r="AL23" i="24"/>
  <c r="AU23" i="24" s="1"/>
  <c r="AF24" i="89"/>
  <c r="AO24" i="89" s="1"/>
  <c r="AE24" i="89"/>
  <c r="AE19" i="104"/>
  <c r="W20" i="104"/>
  <c r="AG19" i="104"/>
  <c r="AP19" i="104" s="1"/>
  <c r="AF19" i="104"/>
  <c r="AO19" i="104" s="1"/>
  <c r="AJ18" i="79"/>
  <c r="AK18" i="79"/>
  <c r="AT18" i="79" s="1"/>
  <c r="AI10" i="42"/>
  <c r="AN10" i="42"/>
  <c r="AR20" i="93"/>
  <c r="AJ22" i="79"/>
  <c r="AK22" i="79"/>
  <c r="AT22" i="79" s="1"/>
  <c r="AS17" i="24"/>
  <c r="AL17" i="24"/>
  <c r="AU17" i="24" s="1"/>
  <c r="AR10" i="10"/>
  <c r="AJ19" i="79"/>
  <c r="AS19" i="79" s="1"/>
  <c r="AK19" i="79"/>
  <c r="AK13" i="79"/>
  <c r="AT13" i="79" s="1"/>
  <c r="AJ13" i="79"/>
  <c r="AK7" i="79"/>
  <c r="AT7" i="79" s="1"/>
  <c r="AJ7" i="79"/>
  <c r="Y11" i="42"/>
  <c r="Z11" i="42" s="1"/>
  <c r="X11" i="42"/>
  <c r="AI17" i="51"/>
  <c r="AN17" i="51"/>
  <c r="AG13" i="83"/>
  <c r="AP13" i="83" s="1"/>
  <c r="W14" i="83"/>
  <c r="AE13" i="83"/>
  <c r="AF13" i="83"/>
  <c r="AO13" i="83" s="1"/>
  <c r="W16" i="95"/>
  <c r="AE15" i="95"/>
  <c r="AG15" i="95"/>
  <c r="AP15" i="95" s="1"/>
  <c r="AF15" i="95"/>
  <c r="AO15" i="95" s="1"/>
  <c r="AG10" i="90"/>
  <c r="AP10" i="90" s="1"/>
  <c r="AF10" i="90"/>
  <c r="AO10" i="90" s="1"/>
  <c r="AE10" i="90"/>
  <c r="W11" i="90"/>
  <c r="AS18" i="24"/>
  <c r="AL18" i="24"/>
  <c r="AU18" i="24" s="1"/>
  <c r="AR9" i="82"/>
  <c r="AS5" i="63"/>
  <c r="AL5" i="63"/>
  <c r="AU5" i="63" s="1"/>
  <c r="W18" i="84"/>
  <c r="AG17" i="84"/>
  <c r="AP17" i="84" s="1"/>
  <c r="AE17" i="84"/>
  <c r="AF17" i="84"/>
  <c r="AO17" i="84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8" i="63"/>
  <c r="AL18" i="63"/>
  <c r="AU18" i="63" s="1"/>
  <c r="AS15" i="63"/>
  <c r="AL15" i="63"/>
  <c r="AU15" i="63" s="1"/>
  <c r="AS20" i="24"/>
  <c r="AL20" i="24"/>
  <c r="AU20" i="24" s="1"/>
  <c r="AS19" i="63"/>
  <c r="AL19" i="63"/>
  <c r="AU19" i="63" s="1"/>
  <c r="AS14" i="63"/>
  <c r="AL14" i="63"/>
  <c r="AU14" i="63" s="1"/>
  <c r="AS9" i="24"/>
  <c r="AL9" i="24"/>
  <c r="AU9" i="24" s="1"/>
  <c r="AL23" i="38"/>
  <c r="AU23" i="38" s="1"/>
  <c r="AT23" i="38"/>
  <c r="AR9" i="50"/>
  <c r="AJ18" i="59"/>
  <c r="AK18" i="59"/>
  <c r="AT18" i="59" s="1"/>
  <c r="AJ12" i="59"/>
  <c r="AK12" i="59"/>
  <c r="AT12" i="59" s="1"/>
  <c r="AK6" i="59"/>
  <c r="AT6" i="59" s="1"/>
  <c r="AJ6" i="59"/>
  <c r="AS21" i="63"/>
  <c r="AL21" i="63"/>
  <c r="AU21" i="63" s="1"/>
  <c r="AJ20" i="38"/>
  <c r="AS20" i="38" s="1"/>
  <c r="AK20" i="38"/>
  <c r="AJ14" i="38"/>
  <c r="AK14" i="38"/>
  <c r="AT14" i="38" s="1"/>
  <c r="AJ8" i="38"/>
  <c r="AK8" i="38"/>
  <c r="AT8" i="38" s="1"/>
  <c r="AX22" i="71"/>
  <c r="S22" i="71" s="1"/>
  <c r="AC22" i="71" s="1"/>
  <c r="AB23" i="71" s="1"/>
  <c r="AK23" i="71" s="1"/>
  <c r="AT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J22" i="28"/>
  <c r="AK22" i="28"/>
  <c r="AT22" i="28" s="1"/>
  <c r="AJ16" i="28"/>
  <c r="AK16" i="28"/>
  <c r="AT16" i="28" s="1"/>
  <c r="AK10" i="28"/>
  <c r="AT10" i="28" s="1"/>
  <c r="AJ10" i="28"/>
  <c r="AS3" i="63"/>
  <c r="AL3" i="63"/>
  <c r="AU3" i="63" s="1"/>
  <c r="Y19" i="92"/>
  <c r="X19" i="92"/>
  <c r="AI20" i="101"/>
  <c r="AN20" i="101"/>
  <c r="Y14" i="55"/>
  <c r="X14" i="55"/>
  <c r="AN9" i="85"/>
  <c r="AI9" i="85"/>
  <c r="Y15" i="49"/>
  <c r="X15" i="49"/>
  <c r="Y25" i="97"/>
  <c r="X25" i="97"/>
  <c r="AS22" i="63"/>
  <c r="AL22" i="63"/>
  <c r="AU22" i="63" s="1"/>
  <c r="AR18" i="104"/>
  <c r="AR23" i="63"/>
  <c r="AR25" i="63" s="1"/>
  <c r="AL23" i="63"/>
  <c r="AU23" i="63" s="1"/>
  <c r="Y22" i="105"/>
  <c r="Z22" i="105" s="1"/>
  <c r="X22" i="105"/>
  <c r="AH21" i="53"/>
  <c r="AQ21" i="53" s="1"/>
  <c r="Y21" i="52"/>
  <c r="X21" i="52"/>
  <c r="AS7" i="24"/>
  <c r="AL7" i="24"/>
  <c r="AU7" i="24" s="1"/>
  <c r="AR20" i="53"/>
  <c r="AJ21" i="19"/>
  <c r="AK21" i="19"/>
  <c r="AT21" i="19" s="1"/>
  <c r="AJ15" i="19"/>
  <c r="AK15" i="19"/>
  <c r="AT15" i="19" s="1"/>
  <c r="AJ9" i="19"/>
  <c r="AK9" i="19"/>
  <c r="AT9" i="19" s="1"/>
  <c r="W11" i="102"/>
  <c r="AG10" i="102"/>
  <c r="AP10" i="102" s="1"/>
  <c r="AF10" i="102"/>
  <c r="AO10" i="102" s="1"/>
  <c r="AE10" i="102"/>
  <c r="AE11" i="10"/>
  <c r="W12" i="10"/>
  <c r="AG11" i="10"/>
  <c r="AP11" i="10" s="1"/>
  <c r="AF11" i="10"/>
  <c r="AO11" i="10" s="1"/>
  <c r="AF16" i="96"/>
  <c r="AO16" i="96" s="1"/>
  <c r="AE16" i="96"/>
  <c r="W17" i="96"/>
  <c r="AG16" i="96"/>
  <c r="AP16" i="96" s="1"/>
  <c r="AH14" i="91"/>
  <c r="AQ14" i="91" s="1"/>
  <c r="Y15" i="41"/>
  <c r="X15" i="41"/>
  <c r="Y18" i="45"/>
  <c r="X18" i="45"/>
  <c r="AK17" i="59"/>
  <c r="AT17" i="59" s="1"/>
  <c r="AJ17" i="59"/>
  <c r="AJ11" i="59"/>
  <c r="AK11" i="59"/>
  <c r="AT11" i="59" s="1"/>
  <c r="AJ5" i="59"/>
  <c r="AK5" i="59"/>
  <c r="AT5" i="59" s="1"/>
  <c r="AR23" i="28"/>
  <c r="AR25" i="28" s="1"/>
  <c r="AJ19" i="38"/>
  <c r="AK19" i="38"/>
  <c r="AT19" i="38" s="1"/>
  <c r="AJ13" i="38"/>
  <c r="AK13" i="38"/>
  <c r="AT13" i="38" s="1"/>
  <c r="AK7" i="38"/>
  <c r="AT7" i="38" s="1"/>
  <c r="AJ7" i="38"/>
  <c r="AJ21" i="28"/>
  <c r="AS21" i="28" s="1"/>
  <c r="AK21" i="28"/>
  <c r="AJ15" i="28"/>
  <c r="AK15" i="28"/>
  <c r="AT15" i="28" s="1"/>
  <c r="AK9" i="28"/>
  <c r="AT9" i="28" s="1"/>
  <c r="AJ9" i="28"/>
  <c r="AB4" i="28"/>
  <c r="AJ3" i="28"/>
  <c r="AJ4" i="63"/>
  <c r="AK4" i="63"/>
  <c r="AT4" i="63" s="1"/>
  <c r="AI18" i="92"/>
  <c r="AN18" i="92"/>
  <c r="Y21" i="86"/>
  <c r="X21" i="86"/>
  <c r="AJ17" i="79"/>
  <c r="AS17" i="79" s="1"/>
  <c r="AK17" i="79"/>
  <c r="AJ11" i="79"/>
  <c r="AK11" i="79"/>
  <c r="AT11" i="79" s="1"/>
  <c r="AJ5" i="79"/>
  <c r="AK5" i="79"/>
  <c r="AT5" i="79" s="1"/>
  <c r="AI12" i="99"/>
  <c r="AN12" i="99"/>
  <c r="AI23" i="59"/>
  <c r="AN23" i="59"/>
  <c r="AN25" i="59" s="1"/>
  <c r="AS6" i="24"/>
  <c r="AL6" i="24"/>
  <c r="AU6" i="24" s="1"/>
  <c r="AI10" i="48"/>
  <c r="AN10" i="48"/>
  <c r="Z21" i="53"/>
  <c r="Y17" i="54"/>
  <c r="X17" i="54"/>
  <c r="AI20" i="52"/>
  <c r="AN20" i="52"/>
  <c r="Y23" i="33"/>
  <c r="Z23" i="33"/>
  <c r="X23" i="33"/>
  <c r="AS11" i="63"/>
  <c r="AL11" i="63"/>
  <c r="AU11" i="63" s="1"/>
  <c r="AH19" i="104"/>
  <c r="AQ19" i="104" s="1"/>
  <c r="AR21" i="32"/>
  <c r="AS13" i="24"/>
  <c r="AL13" i="24"/>
  <c r="AU13" i="24" s="1"/>
  <c r="AI16" i="88"/>
  <c r="AN16" i="88"/>
  <c r="AJ20" i="19"/>
  <c r="AK20" i="19"/>
  <c r="AT20" i="19" s="1"/>
  <c r="AJ14" i="19"/>
  <c r="AK14" i="19"/>
  <c r="AT14" i="19" s="1"/>
  <c r="AK8" i="19"/>
  <c r="AT8" i="19" s="1"/>
  <c r="AJ8" i="19"/>
  <c r="AS6" i="63"/>
  <c r="AL6" i="63"/>
  <c r="AU6" i="63" s="1"/>
  <c r="AE21" i="15"/>
  <c r="AG21" i="15"/>
  <c r="AP21" i="15" s="1"/>
  <c r="W22" i="15"/>
  <c r="AF21" i="15"/>
  <c r="AO21" i="15" s="1"/>
  <c r="AS8" i="24"/>
  <c r="AL8" i="24"/>
  <c r="AU8" i="24" s="1"/>
  <c r="AS7" i="63"/>
  <c r="AL7" i="63"/>
  <c r="AU7" i="63" s="1"/>
  <c r="Z14" i="91"/>
  <c r="AK22" i="59"/>
  <c r="AT22" i="59" s="1"/>
  <c r="AJ22" i="59"/>
  <c r="AJ16" i="59"/>
  <c r="AK16" i="59"/>
  <c r="AT16" i="59" s="1"/>
  <c r="AJ10" i="59"/>
  <c r="AK10" i="59"/>
  <c r="AT10" i="59" s="1"/>
  <c r="AJ23" i="59"/>
  <c r="AS23" i="59" s="1"/>
  <c r="AR9" i="94"/>
  <c r="AS16" i="24"/>
  <c r="AL16" i="24"/>
  <c r="AU16" i="24" s="1"/>
  <c r="AJ18" i="38"/>
  <c r="AS18" i="38" s="1"/>
  <c r="AK18" i="38"/>
  <c r="AK12" i="38"/>
  <c r="AT12" i="38" s="1"/>
  <c r="AJ12" i="38"/>
  <c r="AJ6" i="38"/>
  <c r="AK6" i="38"/>
  <c r="AT6" i="38" s="1"/>
  <c r="AN23" i="79"/>
  <c r="AN25" i="79" s="1"/>
  <c r="AI23" i="79"/>
  <c r="AJ20" i="28"/>
  <c r="AK20" i="28"/>
  <c r="AT20" i="28" s="1"/>
  <c r="AJ14" i="28"/>
  <c r="AK14" i="28"/>
  <c r="AT14" i="28" s="1"/>
  <c r="AJ8" i="28"/>
  <c r="AK8" i="28"/>
  <c r="AT8" i="28" s="1"/>
  <c r="Y13" i="87"/>
  <c r="X13" i="87"/>
  <c r="AJ16" i="79"/>
  <c r="AK16" i="79"/>
  <c r="AT16" i="79" s="1"/>
  <c r="AK10" i="79"/>
  <c r="AT10" i="79" s="1"/>
  <c r="AJ10" i="79"/>
  <c r="AF16" i="58"/>
  <c r="AO16" i="58" s="1"/>
  <c r="W17" i="58"/>
  <c r="AE16" i="58"/>
  <c r="AG16" i="58"/>
  <c r="AP16" i="58" s="1"/>
  <c r="AS10" i="63"/>
  <c r="AL10" i="63"/>
  <c r="AU10" i="63" s="1"/>
  <c r="AR13" i="91"/>
  <c r="AS12" i="24"/>
  <c r="AL12" i="24"/>
  <c r="AU12" i="24" s="1"/>
  <c r="Y18" i="20"/>
  <c r="X18" i="20"/>
  <c r="AN22" i="33"/>
  <c r="AI22" i="33"/>
  <c r="AH10" i="94"/>
  <c r="AQ10" i="94" s="1"/>
  <c r="Y17" i="88"/>
  <c r="X17" i="88"/>
  <c r="AJ19" i="19"/>
  <c r="AK19" i="19"/>
  <c r="AT19" i="19" s="1"/>
  <c r="AJ13" i="19"/>
  <c r="AK13" i="19"/>
  <c r="AT13" i="19" s="1"/>
  <c r="AJ7" i="19"/>
  <c r="AK7" i="19"/>
  <c r="AT7" i="19" s="1"/>
  <c r="W15" i="11"/>
  <c r="AF14" i="11"/>
  <c r="AO14" i="11" s="1"/>
  <c r="AG14" i="11"/>
  <c r="AP14" i="11" s="1"/>
  <c r="AE14" i="11"/>
  <c r="AF16" i="9"/>
  <c r="AO16" i="9" s="1"/>
  <c r="AE16" i="9"/>
  <c r="AG16" i="9"/>
  <c r="AP16" i="9" s="1"/>
  <c r="W17" i="9"/>
  <c r="AH11" i="10"/>
  <c r="AQ11" i="10" s="1"/>
  <c r="AI21" i="46"/>
  <c r="AN21" i="46"/>
  <c r="AI14" i="41"/>
  <c r="AN14" i="41"/>
  <c r="AS15" i="24"/>
  <c r="AL15" i="24"/>
  <c r="AU15" i="24" s="1"/>
  <c r="AR9" i="35"/>
  <c r="AJ21" i="59"/>
  <c r="AK21" i="59"/>
  <c r="AT21" i="59" s="1"/>
  <c r="AJ15" i="59"/>
  <c r="AK15" i="59"/>
  <c r="AT15" i="59" s="1"/>
  <c r="AJ9" i="59"/>
  <c r="AK9" i="59"/>
  <c r="AT9" i="59" s="1"/>
  <c r="AJ3" i="59"/>
  <c r="AB4" i="59"/>
  <c r="AL20" i="63"/>
  <c r="AU20" i="63" s="1"/>
  <c r="AT20" i="63"/>
  <c r="AR13" i="43"/>
  <c r="AL22" i="24"/>
  <c r="AU22" i="24" s="1"/>
  <c r="AT22" i="24"/>
  <c r="AJ17" i="38"/>
  <c r="AK17" i="38"/>
  <c r="AT17" i="38" s="1"/>
  <c r="AJ11" i="38"/>
  <c r="AK11" i="38"/>
  <c r="AT11" i="38" s="1"/>
  <c r="AJ5" i="38"/>
  <c r="AK5" i="38"/>
  <c r="AT5" i="38" s="1"/>
  <c r="AH18" i="44"/>
  <c r="AQ18" i="44" s="1"/>
  <c r="AJ19" i="28"/>
  <c r="AK19" i="28"/>
  <c r="AT19" i="28" s="1"/>
  <c r="AK13" i="28"/>
  <c r="AT13" i="28" s="1"/>
  <c r="AJ13" i="28"/>
  <c r="AJ7" i="28"/>
  <c r="AK7" i="28"/>
  <c r="AT7" i="28" s="1"/>
  <c r="Y13" i="18"/>
  <c r="X13" i="18"/>
  <c r="AS9" i="63"/>
  <c r="AL9" i="63"/>
  <c r="AU9" i="63" s="1"/>
  <c r="AK23" i="79"/>
  <c r="AT23" i="79" s="1"/>
  <c r="Y21" i="101"/>
  <c r="X21" i="101"/>
  <c r="AN23" i="71"/>
  <c r="AN25" i="71" s="1"/>
  <c r="AI23" i="71"/>
  <c r="Y10" i="85"/>
  <c r="X10" i="85"/>
  <c r="Y12" i="98"/>
  <c r="X12" i="98"/>
  <c r="AJ12" i="79"/>
  <c r="AK12" i="79"/>
  <c r="AT12" i="79" s="1"/>
  <c r="Y13" i="99"/>
  <c r="X13" i="99"/>
  <c r="AJ9" i="79"/>
  <c r="AK9" i="79"/>
  <c r="AT9" i="79" s="1"/>
  <c r="AJ3" i="79"/>
  <c r="AB4" i="79"/>
  <c r="AI24" i="97"/>
  <c r="AN24" i="97"/>
  <c r="AI21" i="47"/>
  <c r="AN21" i="47"/>
  <c r="Y11" i="48"/>
  <c r="X11" i="48"/>
  <c r="AI17" i="20"/>
  <c r="AN17" i="20"/>
  <c r="AI21" i="105"/>
  <c r="AN21" i="105"/>
  <c r="AH10" i="50"/>
  <c r="AQ10" i="50" s="1"/>
  <c r="AI18" i="13"/>
  <c r="AN18" i="13"/>
  <c r="AS17" i="63"/>
  <c r="AL17" i="63"/>
  <c r="AU17" i="63" s="1"/>
  <c r="AE10" i="94"/>
  <c r="W11" i="94"/>
  <c r="AG10" i="94"/>
  <c r="AP10" i="94" s="1"/>
  <c r="AF10" i="94"/>
  <c r="AO10" i="94" s="1"/>
  <c r="AJ18" i="19"/>
  <c r="AK18" i="19"/>
  <c r="AT18" i="19" s="1"/>
  <c r="AJ12" i="19"/>
  <c r="AK12" i="19"/>
  <c r="AT12" i="19" s="1"/>
  <c r="AK6" i="19"/>
  <c r="AT6" i="19" s="1"/>
  <c r="AJ6" i="19"/>
  <c r="AG12" i="103"/>
  <c r="AP12" i="103" s="1"/>
  <c r="AE12" i="103"/>
  <c r="AF12" i="103"/>
  <c r="AO12" i="103" s="1"/>
  <c r="W13" i="103"/>
  <c r="AS12" i="63"/>
  <c r="AL12" i="63"/>
  <c r="AU12" i="63" s="1"/>
  <c r="AH21" i="93"/>
  <c r="AQ21" i="93" s="1"/>
  <c r="AS14" i="24"/>
  <c r="AL14" i="24"/>
  <c r="AU14" i="24" s="1"/>
  <c r="Y22" i="46"/>
  <c r="X22" i="46"/>
  <c r="AH10" i="82"/>
  <c r="AQ10" i="82" s="1"/>
  <c r="AS13" i="63"/>
  <c r="AL13" i="63"/>
  <c r="AU13" i="63" s="1"/>
  <c r="AH14" i="43"/>
  <c r="AQ14" i="43" s="1"/>
  <c r="AK4" i="24"/>
  <c r="AT4" i="24" s="1"/>
  <c r="AT25" i="24" s="1"/>
  <c r="AJ4" i="24"/>
  <c r="AJ20" i="59"/>
  <c r="AK20" i="59"/>
  <c r="AT20" i="59" s="1"/>
  <c r="AK14" i="59"/>
  <c r="AT14" i="59" s="1"/>
  <c r="AJ14" i="59"/>
  <c r="AJ8" i="59"/>
  <c r="AK8" i="59"/>
  <c r="AT8" i="59" s="1"/>
  <c r="AK23" i="59"/>
  <c r="AT23" i="59" s="1"/>
  <c r="AJ23" i="28"/>
  <c r="AS23" i="28" s="1"/>
  <c r="AK23" i="28"/>
  <c r="AT23" i="28" s="1"/>
  <c r="AJ22" i="38"/>
  <c r="AK22" i="38"/>
  <c r="AT22" i="38" s="1"/>
  <c r="AJ16" i="38"/>
  <c r="AK16" i="38"/>
  <c r="AT16" i="38" s="1"/>
  <c r="AJ10" i="38"/>
  <c r="AK10" i="38"/>
  <c r="AT10" i="38" s="1"/>
  <c r="AH10" i="35"/>
  <c r="AQ10" i="35" s="1"/>
  <c r="AF18" i="44"/>
  <c r="AO18" i="44" s="1"/>
  <c r="AG18" i="44"/>
  <c r="AP18" i="44" s="1"/>
  <c r="W19" i="44"/>
  <c r="AE18" i="44"/>
  <c r="AJ18" i="28"/>
  <c r="AK18" i="28"/>
  <c r="AT18" i="28" s="1"/>
  <c r="AK12" i="28"/>
  <c r="AT12" i="28" s="1"/>
  <c r="AJ12" i="28"/>
  <c r="AK6" i="28"/>
  <c r="AT6" i="28" s="1"/>
  <c r="AJ6" i="28"/>
  <c r="AI12" i="18"/>
  <c r="AN12" i="18"/>
  <c r="AI20" i="86"/>
  <c r="AN20" i="86"/>
  <c r="AN11" i="98"/>
  <c r="AI11" i="98"/>
  <c r="AS11" i="24"/>
  <c r="AL11" i="24"/>
  <c r="AU11" i="24" s="1"/>
  <c r="AJ6" i="79"/>
  <c r="AK6" i="79"/>
  <c r="AT6" i="79" s="1"/>
  <c r="AH22" i="32"/>
  <c r="AQ22" i="32" s="1"/>
  <c r="AJ21" i="79"/>
  <c r="AK21" i="79"/>
  <c r="AT21" i="79" s="1"/>
  <c r="AJ15" i="79"/>
  <c r="AK15" i="79"/>
  <c r="AT15" i="79" s="1"/>
  <c r="Z22" i="32"/>
  <c r="AS5" i="24"/>
  <c r="AL5" i="24"/>
  <c r="AU5" i="24" s="1"/>
  <c r="AJ20" i="79"/>
  <c r="AS20" i="79" s="1"/>
  <c r="AK20" i="79"/>
  <c r="AJ14" i="79"/>
  <c r="AK14" i="79"/>
  <c r="AT14" i="79" s="1"/>
  <c r="AK8" i="79"/>
  <c r="AT8" i="79" s="1"/>
  <c r="AJ8" i="79"/>
  <c r="Y18" i="51"/>
  <c r="X18" i="51"/>
  <c r="AS16" i="63"/>
  <c r="AL16" i="63"/>
  <c r="AU16" i="63" s="1"/>
  <c r="Y22" i="47"/>
  <c r="X22" i="47"/>
  <c r="AR23" i="89"/>
  <c r="Z10" i="50"/>
  <c r="AI16" i="54"/>
  <c r="AN16" i="54"/>
  <c r="Y19" i="13"/>
  <c r="X19" i="13"/>
  <c r="AR23" i="19"/>
  <c r="AR25" i="19" s="1"/>
  <c r="AL23" i="19"/>
  <c r="AU23" i="19" s="1"/>
  <c r="AS19" i="24"/>
  <c r="AL19" i="24"/>
  <c r="AU19" i="24" s="1"/>
  <c r="AJ17" i="19"/>
  <c r="AK17" i="19"/>
  <c r="AT17" i="19" s="1"/>
  <c r="AJ11" i="19"/>
  <c r="AK11" i="19"/>
  <c r="AT11" i="19" s="1"/>
  <c r="AK5" i="19"/>
  <c r="AT5" i="19" s="1"/>
  <c r="AJ5" i="19"/>
  <c r="AS8" i="63"/>
  <c r="AL8" i="63"/>
  <c r="AU8" i="63" s="1"/>
  <c r="Z21" i="93"/>
  <c r="W15" i="16"/>
  <c r="AE14" i="16"/>
  <c r="AF14" i="16"/>
  <c r="AO14" i="16" s="1"/>
  <c r="AG14" i="16"/>
  <c r="AP14" i="16" s="1"/>
  <c r="Z10" i="82"/>
  <c r="W15" i="43"/>
  <c r="AE14" i="43"/>
  <c r="AF14" i="43"/>
  <c r="AO14" i="43" s="1"/>
  <c r="AG14" i="43"/>
  <c r="AP14" i="43" s="1"/>
  <c r="AL3" i="24"/>
  <c r="AU3" i="24" s="1"/>
  <c r="AS3" i="24"/>
  <c r="AS21" i="24"/>
  <c r="AL21" i="24"/>
  <c r="AU21" i="24" s="1"/>
  <c r="AI17" i="45"/>
  <c r="AN17" i="45"/>
  <c r="AR17" i="44"/>
  <c r="AJ19" i="59"/>
  <c r="AK19" i="59"/>
  <c r="AT19" i="59" s="1"/>
  <c r="AJ13" i="59"/>
  <c r="AK13" i="59"/>
  <c r="AT13" i="59" s="1"/>
  <c r="AK7" i="59"/>
  <c r="AT7" i="59" s="1"/>
  <c r="AJ7" i="59"/>
  <c r="AG17" i="100"/>
  <c r="AP17" i="100" s="1"/>
  <c r="AE17" i="100"/>
  <c r="W18" i="100"/>
  <c r="AF17" i="100"/>
  <c r="AO17" i="100" s="1"/>
  <c r="AH24" i="89"/>
  <c r="AQ24" i="89" s="1"/>
  <c r="AS10" i="24"/>
  <c r="AL10" i="24"/>
  <c r="AU10" i="24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Z10" i="35"/>
  <c r="AJ17" i="28"/>
  <c r="AK17" i="28"/>
  <c r="AT17" i="28" s="1"/>
  <c r="AK11" i="28"/>
  <c r="AT11" i="28" s="1"/>
  <c r="AJ11" i="28"/>
  <c r="AJ5" i="28"/>
  <c r="AK5" i="28"/>
  <c r="AT5" i="28" s="1"/>
  <c r="AN13" i="55"/>
  <c r="AI13" i="55"/>
  <c r="AN12" i="87"/>
  <c r="AI12" i="87"/>
  <c r="AI14" i="49"/>
  <c r="AN14" i="49"/>
  <c r="Z18" i="51" l="1"/>
  <c r="Z12" i="98"/>
  <c r="W25" i="89"/>
  <c r="Z15" i="49"/>
  <c r="AE15" i="49" s="1"/>
  <c r="Z22" i="47"/>
  <c r="AE22" i="47" s="1"/>
  <c r="AG22" i="47"/>
  <c r="AP22" i="47" s="1"/>
  <c r="AF22" i="47"/>
  <c r="AO22" i="47" s="1"/>
  <c r="W23" i="105"/>
  <c r="AG22" i="105"/>
  <c r="AP22" i="105" s="1"/>
  <c r="AE22" i="105"/>
  <c r="AF22" i="105"/>
  <c r="AO22" i="105" s="1"/>
  <c r="AG11" i="42"/>
  <c r="AP11" i="42" s="1"/>
  <c r="AF11" i="42"/>
  <c r="AO11" i="42" s="1"/>
  <c r="AE11" i="42"/>
  <c r="W12" i="42"/>
  <c r="AL20" i="79"/>
  <c r="AU20" i="79" s="1"/>
  <c r="AT20" i="79"/>
  <c r="AS16" i="38"/>
  <c r="AL16" i="38"/>
  <c r="AU16" i="38" s="1"/>
  <c r="AS4" i="24"/>
  <c r="AS25" i="24" s="1"/>
  <c r="AL4" i="24"/>
  <c r="AU4" i="24" s="1"/>
  <c r="AS18" i="19"/>
  <c r="AL18" i="19"/>
  <c r="AU18" i="19" s="1"/>
  <c r="AR17" i="20"/>
  <c r="AH13" i="99"/>
  <c r="AQ13" i="99" s="1"/>
  <c r="AF12" i="98"/>
  <c r="AO12" i="98" s="1"/>
  <c r="AE12" i="98"/>
  <c r="W13" i="98"/>
  <c r="AG12" i="98"/>
  <c r="AP12" i="98" s="1"/>
  <c r="AS13" i="28"/>
  <c r="AL13" i="28"/>
  <c r="AU13" i="28" s="1"/>
  <c r="AS11" i="38"/>
  <c r="AL11" i="38"/>
  <c r="AU11" i="38" s="1"/>
  <c r="AS9" i="59"/>
  <c r="AL9" i="59"/>
  <c r="AU9" i="59" s="1"/>
  <c r="AR21" i="46"/>
  <c r="Y17" i="9"/>
  <c r="X17" i="9"/>
  <c r="AS13" i="19"/>
  <c r="AL13" i="19"/>
  <c r="AU13" i="19" s="1"/>
  <c r="Y17" i="58"/>
  <c r="X17" i="58"/>
  <c r="AH13" i="87"/>
  <c r="AQ13" i="87" s="1"/>
  <c r="AS14" i="28"/>
  <c r="AL14" i="28"/>
  <c r="AU14" i="28" s="1"/>
  <c r="AS6" i="38"/>
  <c r="AL6" i="38"/>
  <c r="AU6" i="38" s="1"/>
  <c r="AE23" i="33"/>
  <c r="AF23" i="33"/>
  <c r="AO23" i="33" s="1"/>
  <c r="AO25" i="33" s="1"/>
  <c r="AG23" i="33"/>
  <c r="AP23" i="33" s="1"/>
  <c r="AP25" i="33" s="1"/>
  <c r="AK4" i="28"/>
  <c r="AT4" i="28" s="1"/>
  <c r="AJ4" i="28"/>
  <c r="AS19" i="38"/>
  <c r="AL19" i="38"/>
  <c r="AU19" i="38" s="1"/>
  <c r="AS11" i="59"/>
  <c r="AL11" i="59"/>
  <c r="AU11" i="59" s="1"/>
  <c r="AH15" i="41"/>
  <c r="AQ15" i="41" s="1"/>
  <c r="AS9" i="19"/>
  <c r="AL9" i="19"/>
  <c r="AU9" i="19" s="1"/>
  <c r="AJ18" i="71"/>
  <c r="AK18" i="71"/>
  <c r="AT18" i="71" s="1"/>
  <c r="AJ12" i="71"/>
  <c r="AK12" i="71"/>
  <c r="AT12" i="71" s="1"/>
  <c r="AJ6" i="71"/>
  <c r="AK6" i="71"/>
  <c r="AT6" i="71" s="1"/>
  <c r="AS8" i="38"/>
  <c r="AL8" i="38"/>
  <c r="AU8" i="38" s="1"/>
  <c r="AS18" i="59"/>
  <c r="AL18" i="59"/>
  <c r="AU18" i="59" s="1"/>
  <c r="AL3" i="19"/>
  <c r="AU3" i="19" s="1"/>
  <c r="AS3" i="19"/>
  <c r="AS22" i="19"/>
  <c r="AL22" i="19"/>
  <c r="AU22" i="19" s="1"/>
  <c r="AN13" i="83"/>
  <c r="AI13" i="83"/>
  <c r="AL19" i="79"/>
  <c r="AU19" i="79" s="1"/>
  <c r="AT19" i="79"/>
  <c r="AI19" i="104"/>
  <c r="AN19" i="104"/>
  <c r="AI14" i="16"/>
  <c r="AN14" i="16"/>
  <c r="AI18" i="44"/>
  <c r="AN18" i="44"/>
  <c r="AS8" i="59"/>
  <c r="AL8" i="59"/>
  <c r="AU8" i="59" s="1"/>
  <c r="AS6" i="19"/>
  <c r="AL6" i="19"/>
  <c r="AU6" i="19" s="1"/>
  <c r="AH11" i="48"/>
  <c r="AQ11" i="48" s="1"/>
  <c r="AR24" i="97"/>
  <c r="Z13" i="99"/>
  <c r="AH21" i="101"/>
  <c r="AQ21" i="101" s="1"/>
  <c r="AH13" i="18"/>
  <c r="AQ13" i="18" s="1"/>
  <c r="AH18" i="20"/>
  <c r="AQ18" i="20" s="1"/>
  <c r="Z13" i="87"/>
  <c r="AS12" i="38"/>
  <c r="AL12" i="38"/>
  <c r="AU12" i="38" s="1"/>
  <c r="AS16" i="59"/>
  <c r="AL16" i="59"/>
  <c r="AU16" i="59" s="1"/>
  <c r="AI21" i="15"/>
  <c r="AN21" i="15"/>
  <c r="AS14" i="19"/>
  <c r="AL14" i="19"/>
  <c r="AU14" i="19" s="1"/>
  <c r="AE21" i="53"/>
  <c r="AF21" i="53"/>
  <c r="AO21" i="53" s="1"/>
  <c r="W22" i="53"/>
  <c r="AG21" i="53"/>
  <c r="AP21" i="53" s="1"/>
  <c r="AR23" i="59"/>
  <c r="AR25" i="59" s="1"/>
  <c r="AL23" i="59"/>
  <c r="AU23" i="59" s="1"/>
  <c r="AS11" i="79"/>
  <c r="AL11" i="79"/>
  <c r="AU11" i="79" s="1"/>
  <c r="AS9" i="28"/>
  <c r="AL9" i="28"/>
  <c r="AU9" i="28" s="1"/>
  <c r="AS7" i="38"/>
  <c r="AL7" i="38"/>
  <c r="AU7" i="38" s="1"/>
  <c r="AL23" i="28"/>
  <c r="AU23" i="28" s="1"/>
  <c r="AS17" i="59"/>
  <c r="AL17" i="59"/>
  <c r="AU17" i="59" s="1"/>
  <c r="Z15" i="41"/>
  <c r="AN10" i="102"/>
  <c r="AI10" i="102"/>
  <c r="AS22" i="28"/>
  <c r="AL22" i="28"/>
  <c r="AU22" i="28" s="1"/>
  <c r="AJ17" i="71"/>
  <c r="AK17" i="71"/>
  <c r="AT17" i="71" s="1"/>
  <c r="AK11" i="71"/>
  <c r="AT11" i="71" s="1"/>
  <c r="AJ11" i="71"/>
  <c r="AJ5" i="71"/>
  <c r="AK5" i="71"/>
  <c r="AT5" i="71" s="1"/>
  <c r="AS6" i="59"/>
  <c r="AL6" i="59"/>
  <c r="AU6" i="59" s="1"/>
  <c r="AS10" i="19"/>
  <c r="AL10" i="19"/>
  <c r="AU10" i="19" s="1"/>
  <c r="Y11" i="90"/>
  <c r="X11" i="90"/>
  <c r="Y14" i="83"/>
  <c r="X14" i="83"/>
  <c r="AS22" i="79"/>
  <c r="AL22" i="79"/>
  <c r="AU22" i="79" s="1"/>
  <c r="AS18" i="79"/>
  <c r="AL18" i="79"/>
  <c r="AU18" i="79" s="1"/>
  <c r="AR14" i="49"/>
  <c r="AJ4" i="38"/>
  <c r="AK4" i="38"/>
  <c r="AT4" i="38" s="1"/>
  <c r="AI17" i="100"/>
  <c r="AN17" i="100"/>
  <c r="AE18" i="51"/>
  <c r="AF18" i="51"/>
  <c r="AO18" i="51" s="1"/>
  <c r="AG18" i="51"/>
  <c r="AP18" i="51" s="1"/>
  <c r="W19" i="51"/>
  <c r="AS6" i="28"/>
  <c r="AL6" i="28"/>
  <c r="AU6" i="28" s="1"/>
  <c r="AR12" i="87"/>
  <c r="AS21" i="38"/>
  <c r="AL21" i="38"/>
  <c r="AU21" i="38" s="1"/>
  <c r="AS7" i="59"/>
  <c r="AL7" i="59"/>
  <c r="AU7" i="59" s="1"/>
  <c r="Y15" i="43"/>
  <c r="Z15" i="43" s="1"/>
  <c r="X15" i="43"/>
  <c r="Y15" i="16"/>
  <c r="X15" i="16"/>
  <c r="AR16" i="54"/>
  <c r="AS8" i="79"/>
  <c r="AL8" i="79"/>
  <c r="AU8" i="79" s="1"/>
  <c r="AS21" i="79"/>
  <c r="AL21" i="79"/>
  <c r="AU21" i="79" s="1"/>
  <c r="AS12" i="28"/>
  <c r="AL12" i="28"/>
  <c r="AU12" i="28" s="1"/>
  <c r="X19" i="44"/>
  <c r="Y19" i="44"/>
  <c r="AS22" i="38"/>
  <c r="AL22" i="38"/>
  <c r="AU22" i="38" s="1"/>
  <c r="AS14" i="59"/>
  <c r="AL14" i="59"/>
  <c r="AU14" i="59" s="1"/>
  <c r="AH22" i="46"/>
  <c r="AQ22" i="46" s="1"/>
  <c r="Z11" i="48"/>
  <c r="AJ4" i="79"/>
  <c r="AK4" i="79"/>
  <c r="AT4" i="79" s="1"/>
  <c r="AH10" i="85"/>
  <c r="AQ10" i="85" s="1"/>
  <c r="Z21" i="101"/>
  <c r="Z13" i="18"/>
  <c r="AS17" i="38"/>
  <c r="AL17" i="38"/>
  <c r="AU17" i="38" s="1"/>
  <c r="AS15" i="59"/>
  <c r="AL15" i="59"/>
  <c r="AU15" i="59" s="1"/>
  <c r="AN16" i="9"/>
  <c r="AI16" i="9"/>
  <c r="AR16" i="9" s="1"/>
  <c r="Y15" i="11"/>
  <c r="X15" i="11"/>
  <c r="AS19" i="19"/>
  <c r="AL19" i="19"/>
  <c r="AU19" i="19" s="1"/>
  <c r="Z18" i="20"/>
  <c r="AS10" i="79"/>
  <c r="AL10" i="79"/>
  <c r="AU10" i="79" s="1"/>
  <c r="AS20" i="28"/>
  <c r="AL20" i="28"/>
  <c r="AU20" i="28" s="1"/>
  <c r="AS22" i="59"/>
  <c r="AL22" i="59"/>
  <c r="AU22" i="59" s="1"/>
  <c r="AL17" i="79"/>
  <c r="AU17" i="79" s="1"/>
  <c r="AT17" i="79"/>
  <c r="AR18" i="92"/>
  <c r="AS15" i="19"/>
  <c r="AL15" i="19"/>
  <c r="AU15" i="19" s="1"/>
  <c r="AH25" i="97"/>
  <c r="AQ25" i="97" s="1"/>
  <c r="AR9" i="85"/>
  <c r="AR20" i="101"/>
  <c r="AS10" i="28"/>
  <c r="AL10" i="28"/>
  <c r="AU10" i="28" s="1"/>
  <c r="AJ22" i="71"/>
  <c r="AK22" i="71"/>
  <c r="AT22" i="71" s="1"/>
  <c r="AJ16" i="71"/>
  <c r="AK16" i="71"/>
  <c r="AT16" i="71" s="1"/>
  <c r="AK10" i="71"/>
  <c r="AT10" i="71" s="1"/>
  <c r="AJ10" i="71"/>
  <c r="AJ3" i="71"/>
  <c r="AB4" i="71"/>
  <c r="AS14" i="38"/>
  <c r="AL14" i="38"/>
  <c r="AU14" i="38" s="1"/>
  <c r="AN10" i="90"/>
  <c r="AI10" i="90"/>
  <c r="AI15" i="95"/>
  <c r="AN15" i="95"/>
  <c r="AS7" i="79"/>
  <c r="AL7" i="79"/>
  <c r="AU7" i="79" s="1"/>
  <c r="AI24" i="89"/>
  <c r="AN24" i="89"/>
  <c r="AS5" i="28"/>
  <c r="AL5" i="28"/>
  <c r="AU5" i="28" s="1"/>
  <c r="AS5" i="19"/>
  <c r="AL5" i="19"/>
  <c r="AU5" i="19" s="1"/>
  <c r="AH22" i="47"/>
  <c r="AQ22" i="47" s="1"/>
  <c r="AR11" i="98"/>
  <c r="AS11" i="28"/>
  <c r="AL11" i="28"/>
  <c r="AU11" i="28" s="1"/>
  <c r="AS19" i="59"/>
  <c r="AL19" i="59"/>
  <c r="AU19" i="59" s="1"/>
  <c r="AI14" i="43"/>
  <c r="AN14" i="43"/>
  <c r="AR13" i="55"/>
  <c r="AS6" i="79"/>
  <c r="AL6" i="79"/>
  <c r="AU6" i="79" s="1"/>
  <c r="AR20" i="86"/>
  <c r="Z22" i="46"/>
  <c r="Y13" i="103"/>
  <c r="X13" i="103"/>
  <c r="AR18" i="13"/>
  <c r="AS3" i="79"/>
  <c r="AL3" i="79"/>
  <c r="AU3" i="79" s="1"/>
  <c r="Z10" i="85"/>
  <c r="AS19" i="28"/>
  <c r="AL19" i="28"/>
  <c r="AU19" i="28" s="1"/>
  <c r="AJ4" i="59"/>
  <c r="AK4" i="59"/>
  <c r="AT4" i="59" s="1"/>
  <c r="AT25" i="59" s="1"/>
  <c r="AH17" i="88"/>
  <c r="AQ17" i="88" s="1"/>
  <c r="AR23" i="79"/>
  <c r="AR25" i="79" s="1"/>
  <c r="AL23" i="79"/>
  <c r="AU23" i="79" s="1"/>
  <c r="AL18" i="38"/>
  <c r="AU18" i="38" s="1"/>
  <c r="AT18" i="38"/>
  <c r="AS20" i="19"/>
  <c r="AL20" i="19"/>
  <c r="AU20" i="19" s="1"/>
  <c r="AR20" i="52"/>
  <c r="AR10" i="48"/>
  <c r="AR12" i="99"/>
  <c r="AT25" i="63"/>
  <c r="AH18" i="45"/>
  <c r="AQ18" i="45" s="1"/>
  <c r="AH21" i="52"/>
  <c r="AQ21" i="52" s="1"/>
  <c r="Z25" i="97"/>
  <c r="AH19" i="92"/>
  <c r="AQ19" i="92" s="1"/>
  <c r="AJ21" i="71"/>
  <c r="AK21" i="71"/>
  <c r="AT21" i="71" s="1"/>
  <c r="AJ15" i="71"/>
  <c r="AK15" i="71"/>
  <c r="AT15" i="71" s="1"/>
  <c r="AK9" i="71"/>
  <c r="AT9" i="71" s="1"/>
  <c r="AJ9" i="71"/>
  <c r="AL20" i="38"/>
  <c r="AU20" i="38" s="1"/>
  <c r="AT20" i="38"/>
  <c r="AI17" i="84"/>
  <c r="AN17" i="84"/>
  <c r="Y16" i="95"/>
  <c r="Z16" i="95" s="1"/>
  <c r="X16" i="95"/>
  <c r="AS9" i="38"/>
  <c r="AL9" i="38"/>
  <c r="AU9" i="38" s="1"/>
  <c r="AU25" i="24"/>
  <c r="C11" i="24" s="1"/>
  <c r="AE21" i="93"/>
  <c r="W22" i="93"/>
  <c r="AG21" i="93"/>
  <c r="AP21" i="93" s="1"/>
  <c r="AF21" i="93"/>
  <c r="AO21" i="93" s="1"/>
  <c r="AS10" i="38"/>
  <c r="AL10" i="38"/>
  <c r="AU10" i="38" s="1"/>
  <c r="AS12" i="19"/>
  <c r="AL12" i="19"/>
  <c r="AU12" i="19" s="1"/>
  <c r="Y11" i="94"/>
  <c r="X11" i="94"/>
  <c r="AR21" i="105"/>
  <c r="AS12" i="79"/>
  <c r="AL12" i="79"/>
  <c r="AU12" i="79" s="1"/>
  <c r="AS5" i="38"/>
  <c r="AL5" i="38"/>
  <c r="AU5" i="38" s="1"/>
  <c r="AL3" i="59"/>
  <c r="AU3" i="59" s="1"/>
  <c r="AS3" i="59"/>
  <c r="AS21" i="59"/>
  <c r="AL21" i="59"/>
  <c r="AU21" i="59" s="1"/>
  <c r="AR14" i="41"/>
  <c r="AS7" i="19"/>
  <c r="AL7" i="19"/>
  <c r="AU7" i="19" s="1"/>
  <c r="Z17" i="88"/>
  <c r="AS8" i="28"/>
  <c r="AL8" i="28"/>
  <c r="AU8" i="28" s="1"/>
  <c r="AE14" i="91"/>
  <c r="W15" i="91"/>
  <c r="AG14" i="91"/>
  <c r="AP14" i="91" s="1"/>
  <c r="AF14" i="91"/>
  <c r="AO14" i="91" s="1"/>
  <c r="AS8" i="19"/>
  <c r="AL8" i="19"/>
  <c r="AU8" i="19" s="1"/>
  <c r="AH17" i="54"/>
  <c r="AQ17" i="54" s="1"/>
  <c r="AH21" i="86"/>
  <c r="AQ21" i="86" s="1"/>
  <c r="AL4" i="63"/>
  <c r="AU4" i="63" s="1"/>
  <c r="AU25" i="63" s="1"/>
  <c r="C11" i="63" s="1"/>
  <c r="F7" i="57" s="1"/>
  <c r="AS4" i="63"/>
  <c r="AS25" i="63" s="1"/>
  <c r="AS15" i="28"/>
  <c r="AL15" i="28"/>
  <c r="AU15" i="28" s="1"/>
  <c r="AS13" i="38"/>
  <c r="AL13" i="38"/>
  <c r="AU13" i="38" s="1"/>
  <c r="AS5" i="59"/>
  <c r="AL5" i="59"/>
  <c r="AU5" i="59" s="1"/>
  <c r="Z18" i="45"/>
  <c r="Y17" i="96"/>
  <c r="X17" i="96"/>
  <c r="Y12" i="10"/>
  <c r="X12" i="10"/>
  <c r="Z12" i="10" s="1"/>
  <c r="Y11" i="102"/>
  <c r="X11" i="102"/>
  <c r="AS21" i="19"/>
  <c r="AL21" i="19"/>
  <c r="AU21" i="19" s="1"/>
  <c r="Z21" i="52"/>
  <c r="AH14" i="55"/>
  <c r="AQ14" i="55" s="1"/>
  <c r="Z19" i="92"/>
  <c r="AJ20" i="71"/>
  <c r="AK20" i="71"/>
  <c r="AT20" i="71" s="1"/>
  <c r="AJ14" i="71"/>
  <c r="AK14" i="71"/>
  <c r="AT14" i="71" s="1"/>
  <c r="AJ8" i="71"/>
  <c r="AK8" i="71"/>
  <c r="AT8" i="71" s="1"/>
  <c r="AS12" i="59"/>
  <c r="AL12" i="59"/>
  <c r="AU12" i="59" s="1"/>
  <c r="AS16" i="19"/>
  <c r="AL16" i="19"/>
  <c r="AU16" i="19" s="1"/>
  <c r="AR17" i="51"/>
  <c r="AS13" i="79"/>
  <c r="AL13" i="79"/>
  <c r="AU13" i="79" s="1"/>
  <c r="Y25" i="89"/>
  <c r="X25" i="89"/>
  <c r="AS15" i="79"/>
  <c r="AL15" i="79"/>
  <c r="AU15" i="79" s="1"/>
  <c r="AS3" i="38"/>
  <c r="AL3" i="38"/>
  <c r="AU3" i="38" s="1"/>
  <c r="AE10" i="82"/>
  <c r="AF10" i="82"/>
  <c r="AO10" i="82" s="1"/>
  <c r="AG10" i="82"/>
  <c r="AP10" i="82" s="1"/>
  <c r="W11" i="82"/>
  <c r="AS11" i="19"/>
  <c r="AL11" i="19"/>
  <c r="AU11" i="19" s="1"/>
  <c r="W11" i="50"/>
  <c r="AF10" i="50"/>
  <c r="AO10" i="50" s="1"/>
  <c r="AE10" i="50"/>
  <c r="AG10" i="50"/>
  <c r="AP10" i="50" s="1"/>
  <c r="AS17" i="28"/>
  <c r="AL17" i="28"/>
  <c r="AU17" i="28" s="1"/>
  <c r="AH19" i="13"/>
  <c r="AQ19" i="13" s="1"/>
  <c r="AE22" i="32"/>
  <c r="AF22" i="32"/>
  <c r="AO22" i="32" s="1"/>
  <c r="AG22" i="32"/>
  <c r="AP22" i="32" s="1"/>
  <c r="W23" i="32"/>
  <c r="W11" i="35"/>
  <c r="AE10" i="35"/>
  <c r="AF10" i="35"/>
  <c r="AO10" i="35" s="1"/>
  <c r="AG10" i="35"/>
  <c r="AP10" i="35" s="1"/>
  <c r="AS15" i="38"/>
  <c r="AL15" i="38"/>
  <c r="AU15" i="38" s="1"/>
  <c r="Y18" i="100"/>
  <c r="X18" i="100"/>
  <c r="AS13" i="59"/>
  <c r="AL13" i="59"/>
  <c r="AU13" i="59" s="1"/>
  <c r="AR17" i="45"/>
  <c r="AS17" i="19"/>
  <c r="AL17" i="19"/>
  <c r="AU17" i="19" s="1"/>
  <c r="Z19" i="13"/>
  <c r="AH18" i="51"/>
  <c r="AQ18" i="51" s="1"/>
  <c r="AS14" i="79"/>
  <c r="AL14" i="79"/>
  <c r="AU14" i="79" s="1"/>
  <c r="AR12" i="18"/>
  <c r="AS18" i="28"/>
  <c r="AL18" i="28"/>
  <c r="AU18" i="28" s="1"/>
  <c r="AS20" i="59"/>
  <c r="AL20" i="59"/>
  <c r="AU20" i="59" s="1"/>
  <c r="AN12" i="103"/>
  <c r="AI12" i="103"/>
  <c r="AN10" i="94"/>
  <c r="AI10" i="94"/>
  <c r="AR21" i="47"/>
  <c r="AS9" i="79"/>
  <c r="AL9" i="79"/>
  <c r="AU9" i="79" s="1"/>
  <c r="AH12" i="98"/>
  <c r="AQ12" i="98" s="1"/>
  <c r="AR23" i="71"/>
  <c r="AR25" i="71" s="1"/>
  <c r="AL23" i="71"/>
  <c r="AU23" i="71" s="1"/>
  <c r="AS7" i="28"/>
  <c r="AL7" i="28"/>
  <c r="AU7" i="28" s="1"/>
  <c r="AI14" i="11"/>
  <c r="AN14" i="11"/>
  <c r="AR22" i="33"/>
  <c r="AN16" i="58"/>
  <c r="AI16" i="58"/>
  <c r="AR16" i="58" s="1"/>
  <c r="AS16" i="79"/>
  <c r="AL16" i="79"/>
  <c r="AU16" i="79" s="1"/>
  <c r="AS10" i="59"/>
  <c r="AL10" i="59"/>
  <c r="AU10" i="59" s="1"/>
  <c r="Y22" i="15"/>
  <c r="X22" i="15"/>
  <c r="Z22" i="15" s="1"/>
  <c r="AR16" i="88"/>
  <c r="AH23" i="33"/>
  <c r="AQ23" i="33" s="1"/>
  <c r="AQ25" i="33" s="1"/>
  <c r="AZ3" i="33"/>
  <c r="Z17" i="54"/>
  <c r="AS5" i="79"/>
  <c r="AL5" i="79"/>
  <c r="AU5" i="79" s="1"/>
  <c r="Z21" i="86"/>
  <c r="AL3" i="28"/>
  <c r="AU3" i="28" s="1"/>
  <c r="AS3" i="28"/>
  <c r="AL21" i="28"/>
  <c r="AU21" i="28" s="1"/>
  <c r="AT21" i="28"/>
  <c r="AI16" i="96"/>
  <c r="AN16" i="96"/>
  <c r="AI11" i="10"/>
  <c r="AN11" i="10"/>
  <c r="AH22" i="105"/>
  <c r="AQ22" i="105" s="1"/>
  <c r="AH15" i="49"/>
  <c r="AQ15" i="49" s="1"/>
  <c r="Z14" i="55"/>
  <c r="AS16" i="28"/>
  <c r="AL16" i="28"/>
  <c r="AU16" i="28" s="1"/>
  <c r="AJ19" i="71"/>
  <c r="AK19" i="71"/>
  <c r="AT19" i="71" s="1"/>
  <c r="AK13" i="71"/>
  <c r="AT13" i="71" s="1"/>
  <c r="AJ13" i="71"/>
  <c r="AJ7" i="71"/>
  <c r="AK7" i="71"/>
  <c r="AT7" i="71" s="1"/>
  <c r="AJ4" i="19"/>
  <c r="AK4" i="19"/>
  <c r="AT4" i="19" s="1"/>
  <c r="AT25" i="19" s="1"/>
  <c r="Y18" i="84"/>
  <c r="X18" i="84"/>
  <c r="AH11" i="42"/>
  <c r="AQ11" i="42" s="1"/>
  <c r="AR10" i="42"/>
  <c r="Y20" i="104"/>
  <c r="X20" i="104"/>
  <c r="W16" i="49" l="1"/>
  <c r="W23" i="47"/>
  <c r="AG15" i="49"/>
  <c r="AP15" i="49" s="1"/>
  <c r="Z15" i="11"/>
  <c r="AF15" i="11" s="1"/>
  <c r="AO15" i="11" s="1"/>
  <c r="AF15" i="49"/>
  <c r="AO15" i="49" s="1"/>
  <c r="Z17" i="9"/>
  <c r="Z19" i="44"/>
  <c r="Z11" i="90"/>
  <c r="Z11" i="102"/>
  <c r="Z18" i="84"/>
  <c r="AE18" i="84" s="1"/>
  <c r="Z17" i="96"/>
  <c r="AE17" i="96" s="1"/>
  <c r="W23" i="15"/>
  <c r="AE22" i="15"/>
  <c r="AG22" i="15"/>
  <c r="AP22" i="15" s="1"/>
  <c r="AF22" i="15"/>
  <c r="AO22" i="15" s="1"/>
  <c r="AF16" i="95"/>
  <c r="AO16" i="95" s="1"/>
  <c r="W17" i="95"/>
  <c r="AE16" i="95"/>
  <c r="AG16" i="95"/>
  <c r="AP16" i="95" s="1"/>
  <c r="AF11" i="90"/>
  <c r="AO11" i="90" s="1"/>
  <c r="AE11" i="90"/>
  <c r="W12" i="90"/>
  <c r="AG11" i="90"/>
  <c r="AP11" i="90" s="1"/>
  <c r="AG11" i="102"/>
  <c r="AP11" i="102" s="1"/>
  <c r="AE11" i="102"/>
  <c r="AF11" i="102"/>
  <c r="AO11" i="102" s="1"/>
  <c r="W12" i="102"/>
  <c r="AE19" i="44"/>
  <c r="AF19" i="44"/>
  <c r="AO19" i="44" s="1"/>
  <c r="AG19" i="44"/>
  <c r="AP19" i="44" s="1"/>
  <c r="W20" i="44"/>
  <c r="AF12" i="10"/>
  <c r="AO12" i="10" s="1"/>
  <c r="AE12" i="10"/>
  <c r="W13" i="10"/>
  <c r="AG12" i="10"/>
  <c r="AP12" i="10" s="1"/>
  <c r="AS20" i="71"/>
  <c r="AL20" i="71"/>
  <c r="AU20" i="71" s="1"/>
  <c r="AI21" i="93"/>
  <c r="AN21" i="93"/>
  <c r="AH13" i="103"/>
  <c r="AQ13" i="103" s="1"/>
  <c r="AS16" i="71"/>
  <c r="AL16" i="71"/>
  <c r="AU16" i="71" s="1"/>
  <c r="W16" i="11"/>
  <c r="AG15" i="11"/>
  <c r="AP15" i="11" s="1"/>
  <c r="AE15" i="11"/>
  <c r="AE15" i="43"/>
  <c r="W16" i="43"/>
  <c r="AF15" i="43"/>
  <c r="AO15" i="43" s="1"/>
  <c r="AG15" i="43"/>
  <c r="AP15" i="43" s="1"/>
  <c r="AL4" i="38"/>
  <c r="AU4" i="38" s="1"/>
  <c r="AS4" i="38"/>
  <c r="AS25" i="38" s="1"/>
  <c r="AS5" i="71"/>
  <c r="AL5" i="71"/>
  <c r="AU5" i="71" s="1"/>
  <c r="AN23" i="33"/>
  <c r="AN25" i="33" s="1"/>
  <c r="AI23" i="33"/>
  <c r="AN11" i="42"/>
  <c r="AI11" i="42"/>
  <c r="AI22" i="47"/>
  <c r="AN22" i="47"/>
  <c r="AG18" i="45"/>
  <c r="AP18" i="45" s="1"/>
  <c r="AE18" i="45"/>
  <c r="AF18" i="45"/>
  <c r="AO18" i="45" s="1"/>
  <c r="W19" i="45"/>
  <c r="AE10" i="85"/>
  <c r="W11" i="85"/>
  <c r="AG10" i="85"/>
  <c r="AP10" i="85" s="1"/>
  <c r="AF10" i="85"/>
  <c r="AO10" i="85" s="1"/>
  <c r="Z13" i="103"/>
  <c r="AK4" i="71"/>
  <c r="AT4" i="71" s="1"/>
  <c r="AT25" i="71" s="1"/>
  <c r="AJ4" i="71"/>
  <c r="AH14" i="83"/>
  <c r="AQ14" i="83" s="1"/>
  <c r="AS11" i="71"/>
  <c r="AL11" i="71"/>
  <c r="AU11" i="71" s="1"/>
  <c r="AR10" i="102"/>
  <c r="AI21" i="53"/>
  <c r="AN21" i="53"/>
  <c r="AR19" i="104"/>
  <c r="AS18" i="71"/>
  <c r="AL18" i="71"/>
  <c r="AU18" i="71" s="1"/>
  <c r="Y23" i="105"/>
  <c r="X23" i="105"/>
  <c r="Z23" i="105" s="1"/>
  <c r="AR16" i="96"/>
  <c r="Y23" i="32"/>
  <c r="X23" i="32"/>
  <c r="Y11" i="82"/>
  <c r="X11" i="82"/>
  <c r="AR10" i="94"/>
  <c r="AH18" i="100"/>
  <c r="AQ18" i="100" s="1"/>
  <c r="AN10" i="50"/>
  <c r="AI10" i="50"/>
  <c r="AR10" i="50" s="1"/>
  <c r="Y15" i="91"/>
  <c r="X15" i="91"/>
  <c r="Z18" i="100"/>
  <c r="AH25" i="89"/>
  <c r="AQ25" i="89" s="1"/>
  <c r="AS8" i="71"/>
  <c r="AL8" i="71"/>
  <c r="AU8" i="71" s="1"/>
  <c r="AI14" i="91"/>
  <c r="AN14" i="91"/>
  <c r="AH11" i="94"/>
  <c r="AQ11" i="94" s="1"/>
  <c r="AR17" i="84"/>
  <c r="AS15" i="71"/>
  <c r="AL15" i="71"/>
  <c r="AU15" i="71" s="1"/>
  <c r="AR15" i="95"/>
  <c r="AL3" i="71"/>
  <c r="AU3" i="71" s="1"/>
  <c r="AS3" i="71"/>
  <c r="AS22" i="71"/>
  <c r="AL22" i="71"/>
  <c r="AU22" i="71" s="1"/>
  <c r="AF18" i="20"/>
  <c r="AO18" i="20" s="1"/>
  <c r="AG18" i="20"/>
  <c r="AP18" i="20" s="1"/>
  <c r="AE18" i="20"/>
  <c r="W19" i="20"/>
  <c r="AE13" i="18"/>
  <c r="W14" i="18"/>
  <c r="AF13" i="18"/>
  <c r="AO13" i="18" s="1"/>
  <c r="AG13" i="18"/>
  <c r="AP13" i="18" s="1"/>
  <c r="AH15" i="16"/>
  <c r="AQ15" i="16" s="1"/>
  <c r="AI18" i="51"/>
  <c r="AN18" i="51"/>
  <c r="Z14" i="83"/>
  <c r="AG13" i="99"/>
  <c r="AP13" i="99" s="1"/>
  <c r="W14" i="99"/>
  <c r="AE13" i="99"/>
  <c r="AF13" i="99"/>
  <c r="AO13" i="99" s="1"/>
  <c r="AS4" i="28"/>
  <c r="AS25" i="28" s="1"/>
  <c r="AL4" i="28"/>
  <c r="AU4" i="28" s="1"/>
  <c r="AH20" i="104"/>
  <c r="AQ20" i="104" s="1"/>
  <c r="AS4" i="19"/>
  <c r="AS25" i="19" s="1"/>
  <c r="AL4" i="19"/>
  <c r="AU4" i="19" s="1"/>
  <c r="AS19" i="71"/>
  <c r="AL19" i="71"/>
  <c r="AU19" i="71" s="1"/>
  <c r="AE17" i="54"/>
  <c r="W18" i="54"/>
  <c r="AF17" i="54"/>
  <c r="AO17" i="54" s="1"/>
  <c r="AG17" i="54"/>
  <c r="AP17" i="54" s="1"/>
  <c r="W20" i="92"/>
  <c r="AG19" i="92"/>
  <c r="AP19" i="92" s="1"/>
  <c r="AF19" i="92"/>
  <c r="AO19" i="92" s="1"/>
  <c r="AE19" i="92"/>
  <c r="AF21" i="52"/>
  <c r="AO21" i="52" s="1"/>
  <c r="AG21" i="52"/>
  <c r="AP21" i="52" s="1"/>
  <c r="W22" i="52"/>
  <c r="AE21" i="52"/>
  <c r="AH12" i="10"/>
  <c r="AQ12" i="10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18" i="84"/>
  <c r="AQ18" i="84" s="1"/>
  <c r="AS7" i="71"/>
  <c r="AL7" i="71"/>
  <c r="AU7" i="71" s="1"/>
  <c r="AR11" i="10"/>
  <c r="AU25" i="28"/>
  <c r="C11" i="28" s="1"/>
  <c r="AR12" i="103"/>
  <c r="AI10" i="35"/>
  <c r="AN10" i="35"/>
  <c r="AI22" i="32"/>
  <c r="AN22" i="32"/>
  <c r="Y11" i="50"/>
  <c r="Z11" i="50"/>
  <c r="X11" i="50"/>
  <c r="AN10" i="82"/>
  <c r="AI10" i="82"/>
  <c r="Z25" i="89"/>
  <c r="Z11" i="94"/>
  <c r="AF22" i="46"/>
  <c r="AO22" i="46" s="1"/>
  <c r="AG22" i="46"/>
  <c r="AP22" i="46" s="1"/>
  <c r="W23" i="46"/>
  <c r="AE22" i="46"/>
  <c r="AR10" i="90"/>
  <c r="AS10" i="71"/>
  <c r="AL10" i="71"/>
  <c r="AU10" i="71" s="1"/>
  <c r="AF21" i="101"/>
  <c r="AO21" i="101" s="1"/>
  <c r="AE21" i="101"/>
  <c r="AG21" i="101"/>
  <c r="AP21" i="101" s="1"/>
  <c r="W22" i="101"/>
  <c r="AT25" i="79"/>
  <c r="Z15" i="16"/>
  <c r="AG15" i="41"/>
  <c r="AP15" i="41" s="1"/>
  <c r="AE15" i="41"/>
  <c r="AF15" i="41"/>
  <c r="AO15" i="41" s="1"/>
  <c r="W16" i="41"/>
  <c r="AR18" i="44"/>
  <c r="AU25" i="19"/>
  <c r="C11" i="19" s="1"/>
  <c r="AS6" i="71"/>
  <c r="AL6" i="71"/>
  <c r="AU6" i="71" s="1"/>
  <c r="AT25" i="28"/>
  <c r="AH17" i="9"/>
  <c r="AQ17" i="9" s="1"/>
  <c r="AH22" i="15"/>
  <c r="AQ22" i="15" s="1"/>
  <c r="AR14" i="11"/>
  <c r="AF19" i="13"/>
  <c r="AO19" i="13" s="1"/>
  <c r="AG19" i="13"/>
  <c r="AP19" i="13" s="1"/>
  <c r="AE19" i="13"/>
  <c r="W20" i="13"/>
  <c r="Z20" i="104"/>
  <c r="AS13" i="71"/>
  <c r="AL13" i="71"/>
  <c r="AU13" i="71" s="1"/>
  <c r="AE14" i="55"/>
  <c r="AF14" i="55"/>
  <c r="AO14" i="55" s="1"/>
  <c r="W15" i="55"/>
  <c r="AG14" i="55"/>
  <c r="AP14" i="55" s="1"/>
  <c r="AF21" i="86"/>
  <c r="AO21" i="86" s="1"/>
  <c r="W22" i="86"/>
  <c r="AG21" i="86"/>
  <c r="AP21" i="86" s="1"/>
  <c r="AE21" i="86"/>
  <c r="Y11" i="35"/>
  <c r="X11" i="35"/>
  <c r="AU25" i="38"/>
  <c r="C11" i="38" s="1"/>
  <c r="AS14" i="71"/>
  <c r="AL14" i="71"/>
  <c r="AU14" i="71" s="1"/>
  <c r="AH11" i="102"/>
  <c r="AQ11" i="102" s="1"/>
  <c r="AH17" i="96"/>
  <c r="AQ17" i="96" s="1"/>
  <c r="AH16" i="95"/>
  <c r="AQ16" i="95" s="1"/>
  <c r="AS21" i="71"/>
  <c r="AL21" i="71"/>
  <c r="AU21" i="71" s="1"/>
  <c r="AF25" i="97"/>
  <c r="AO25" i="97" s="1"/>
  <c r="AE25" i="97"/>
  <c r="W26" i="97"/>
  <c r="AG25" i="97"/>
  <c r="AP25" i="97" s="1"/>
  <c r="AL4" i="59"/>
  <c r="AU4" i="59" s="1"/>
  <c r="AU25" i="59" s="1"/>
  <c r="C11" i="59" s="1"/>
  <c r="F3" i="57" s="1"/>
  <c r="AS4" i="59"/>
  <c r="AS25" i="59" s="1"/>
  <c r="AR24" i="89"/>
  <c r="AS4" i="79"/>
  <c r="AS25" i="79" s="1"/>
  <c r="AL4" i="79"/>
  <c r="AU4" i="79" s="1"/>
  <c r="AU25" i="79" s="1"/>
  <c r="C11" i="79" s="1"/>
  <c r="F23" i="57" s="1"/>
  <c r="AR17" i="100"/>
  <c r="AH11" i="90"/>
  <c r="AQ11" i="90" s="1"/>
  <c r="AS17" i="71"/>
  <c r="AL17" i="71"/>
  <c r="AU17" i="71" s="1"/>
  <c r="W14" i="87"/>
  <c r="AG13" i="87"/>
  <c r="AP13" i="87" s="1"/>
  <c r="AF13" i="87"/>
  <c r="AO13" i="87" s="1"/>
  <c r="AE13" i="87"/>
  <c r="AR13" i="83"/>
  <c r="AH17" i="58"/>
  <c r="AQ17" i="58" s="1"/>
  <c r="AF17" i="9"/>
  <c r="AO17" i="9" s="1"/>
  <c r="AG17" i="9"/>
  <c r="AP17" i="9" s="1"/>
  <c r="W18" i="9"/>
  <c r="AE17" i="9"/>
  <c r="Y13" i="98"/>
  <c r="X13" i="98"/>
  <c r="Z13" i="98" s="1"/>
  <c r="AI15" i="49"/>
  <c r="AN15" i="49"/>
  <c r="AF17" i="88"/>
  <c r="AO17" i="88" s="1"/>
  <c r="W18" i="88"/>
  <c r="AG17" i="88"/>
  <c r="AP17" i="88" s="1"/>
  <c r="AE17" i="88"/>
  <c r="Y22" i="93"/>
  <c r="X22" i="93"/>
  <c r="Z22" i="93" s="1"/>
  <c r="AS9" i="71"/>
  <c r="AL9" i="71"/>
  <c r="AU9" i="71" s="1"/>
  <c r="AR14" i="43"/>
  <c r="AH15" i="11"/>
  <c r="AQ15" i="11" s="1"/>
  <c r="W12" i="48"/>
  <c r="AE11" i="48"/>
  <c r="AG11" i="48"/>
  <c r="AP11" i="48" s="1"/>
  <c r="AF11" i="48"/>
  <c r="AO11" i="48" s="1"/>
  <c r="AH19" i="44"/>
  <c r="AQ19" i="44" s="1"/>
  <c r="AH15" i="43"/>
  <c r="AQ15" i="43" s="1"/>
  <c r="Y19" i="51"/>
  <c r="X19" i="51"/>
  <c r="Z19" i="51" s="1"/>
  <c r="AT25" i="38"/>
  <c r="Y22" i="53"/>
  <c r="X22" i="53"/>
  <c r="AR21" i="15"/>
  <c r="AR14" i="16"/>
  <c r="AS12" i="71"/>
  <c r="AL12" i="71"/>
  <c r="AU12" i="71" s="1"/>
  <c r="Z17" i="58"/>
  <c r="AI12" i="98"/>
  <c r="AN12" i="98"/>
  <c r="Y12" i="42"/>
  <c r="X12" i="42"/>
  <c r="Z12" i="42" s="1"/>
  <c r="AI22" i="105"/>
  <c r="AN22" i="105"/>
  <c r="Y23" i="47"/>
  <c r="X23" i="47"/>
  <c r="Y16" i="49"/>
  <c r="Z16" i="49"/>
  <c r="X16" i="49"/>
  <c r="W19" i="84" l="1"/>
  <c r="Z22" i="53"/>
  <c r="AG17" i="96"/>
  <c r="AP17" i="96" s="1"/>
  <c r="Z15" i="91"/>
  <c r="AE15" i="91" s="1"/>
  <c r="Z11" i="82"/>
  <c r="W12" i="82" s="1"/>
  <c r="W18" i="96"/>
  <c r="AF17" i="96"/>
  <c r="AO17" i="96" s="1"/>
  <c r="AF18" i="84"/>
  <c r="AO18" i="84" s="1"/>
  <c r="AG18" i="84"/>
  <c r="AP18" i="84" s="1"/>
  <c r="AE22" i="93"/>
  <c r="AF22" i="93"/>
  <c r="AO22" i="93" s="1"/>
  <c r="W23" i="93"/>
  <c r="AG22" i="93"/>
  <c r="AP22" i="93" s="1"/>
  <c r="AE22" i="53"/>
  <c r="AF22" i="53"/>
  <c r="AO22" i="53" s="1"/>
  <c r="AG22" i="53"/>
  <c r="AP22" i="53" s="1"/>
  <c r="W23" i="53"/>
  <c r="AE12" i="42"/>
  <c r="W13" i="42"/>
  <c r="AF12" i="42"/>
  <c r="AO12" i="42" s="1"/>
  <c r="AG12" i="42"/>
  <c r="AP12" i="42" s="1"/>
  <c r="W16" i="91"/>
  <c r="AG15" i="91"/>
  <c r="AP15" i="91" s="1"/>
  <c r="AF15" i="91"/>
  <c r="AO15" i="91" s="1"/>
  <c r="AG11" i="82"/>
  <c r="AP11" i="82" s="1"/>
  <c r="AF11" i="82"/>
  <c r="AO11" i="82" s="1"/>
  <c r="AE11" i="82"/>
  <c r="AR22" i="105"/>
  <c r="AE19" i="51"/>
  <c r="AG19" i="51"/>
  <c r="AP19" i="51" s="1"/>
  <c r="AF19" i="51"/>
  <c r="AO19" i="51" s="1"/>
  <c r="W20" i="51"/>
  <c r="AN17" i="9"/>
  <c r="AI17" i="9"/>
  <c r="Y14" i="87"/>
  <c r="X14" i="87"/>
  <c r="Z14" i="87" s="1"/>
  <c r="X26" i="97"/>
  <c r="Z26" i="97" s="1"/>
  <c r="Y26" i="97"/>
  <c r="Y22" i="101"/>
  <c r="X22" i="101"/>
  <c r="Z22" i="101" s="1"/>
  <c r="AF11" i="50"/>
  <c r="AO11" i="50" s="1"/>
  <c r="W12" i="50"/>
  <c r="AE11" i="50"/>
  <c r="AG11" i="50"/>
  <c r="AP11" i="50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I13" i="99"/>
  <c r="AN13" i="99"/>
  <c r="AI18" i="20"/>
  <c r="AN18" i="20"/>
  <c r="Y11" i="85"/>
  <c r="X11" i="85"/>
  <c r="AI15" i="11"/>
  <c r="AN15" i="11"/>
  <c r="AI17" i="96"/>
  <c r="AN17" i="96"/>
  <c r="Y12" i="90"/>
  <c r="X12" i="90"/>
  <c r="Y17" i="95"/>
  <c r="X17" i="95"/>
  <c r="Y23" i="15"/>
  <c r="X23" i="15"/>
  <c r="AE16" i="49"/>
  <c r="AG16" i="49"/>
  <c r="AP16" i="49" s="1"/>
  <c r="AF16" i="49"/>
  <c r="AO16" i="49" s="1"/>
  <c r="W17" i="49"/>
  <c r="AG17" i="58"/>
  <c r="AP17" i="58" s="1"/>
  <c r="AF17" i="58"/>
  <c r="AO17" i="58" s="1"/>
  <c r="W18" i="58"/>
  <c r="AE17" i="58"/>
  <c r="AH23" i="47"/>
  <c r="AQ23" i="47" s="1"/>
  <c r="Z23" i="47"/>
  <c r="AI11" i="48"/>
  <c r="AN11" i="48"/>
  <c r="Y18" i="9"/>
  <c r="X18" i="9"/>
  <c r="AI25" i="97"/>
  <c r="AN25" i="97"/>
  <c r="AG20" i="104"/>
  <c r="AP20" i="104" s="1"/>
  <c r="W21" i="104"/>
  <c r="AE20" i="104"/>
  <c r="AF20" i="104"/>
  <c r="AO20" i="104" s="1"/>
  <c r="AI15" i="41"/>
  <c r="AR15" i="41" s="1"/>
  <c r="AN15" i="41"/>
  <c r="W12" i="94"/>
  <c r="AG11" i="94"/>
  <c r="AP11" i="94" s="1"/>
  <c r="AF11" i="94"/>
  <c r="AO11" i="94" s="1"/>
  <c r="AE11" i="94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Y14" i="99"/>
  <c r="X14" i="99"/>
  <c r="Z14" i="99" s="1"/>
  <c r="AH23" i="105"/>
  <c r="AQ23" i="105" s="1"/>
  <c r="AS4" i="71"/>
  <c r="AS25" i="71" s="1"/>
  <c r="AL4" i="71"/>
  <c r="AU4" i="71" s="1"/>
  <c r="AU25" i="71" s="1"/>
  <c r="C11" i="71" s="1"/>
  <c r="F15" i="57" s="1"/>
  <c r="AN10" i="85"/>
  <c r="AI10" i="85"/>
  <c r="Y12" i="102"/>
  <c r="X12" i="102"/>
  <c r="Z12" i="102" s="1"/>
  <c r="AN11" i="90"/>
  <c r="AI11" i="90"/>
  <c r="Y12" i="48"/>
  <c r="X12" i="48"/>
  <c r="AR15" i="49"/>
  <c r="AI21" i="86"/>
  <c r="AN21" i="86"/>
  <c r="Y15" i="55"/>
  <c r="X15" i="55"/>
  <c r="AI21" i="101"/>
  <c r="AN21" i="101"/>
  <c r="AF25" i="89"/>
  <c r="AO25" i="89" s="1"/>
  <c r="AG25" i="89"/>
  <c r="AP25" i="89" s="1"/>
  <c r="AE25" i="89"/>
  <c r="W26" i="89"/>
  <c r="AJ20" i="33"/>
  <c r="AS20" i="33" s="1"/>
  <c r="AK20" i="33"/>
  <c r="AJ14" i="33"/>
  <c r="AK14" i="33"/>
  <c r="AT14" i="33" s="1"/>
  <c r="AK8" i="33"/>
  <c r="AT8" i="33" s="1"/>
  <c r="AJ8" i="33"/>
  <c r="AI19" i="92"/>
  <c r="AN19" i="92"/>
  <c r="Y14" i="18"/>
  <c r="X14" i="18"/>
  <c r="Z14" i="18" s="1"/>
  <c r="AR14" i="91"/>
  <c r="AH23" i="32"/>
  <c r="AQ23" i="32" s="1"/>
  <c r="AG23" i="105"/>
  <c r="AP23" i="105" s="1"/>
  <c r="AE23" i="105"/>
  <c r="AF23" i="105"/>
  <c r="AO23" i="105" s="1"/>
  <c r="W24" i="105"/>
  <c r="AR22" i="47"/>
  <c r="Y16" i="43"/>
  <c r="X16" i="43"/>
  <c r="Y16" i="11"/>
  <c r="X16" i="11"/>
  <c r="Y20" i="44"/>
  <c r="X20" i="44"/>
  <c r="Y18" i="96"/>
  <c r="X18" i="96"/>
  <c r="AH16" i="49"/>
  <c r="AQ16" i="49" s="1"/>
  <c r="AR12" i="98"/>
  <c r="AH19" i="51"/>
  <c r="AQ19" i="51" s="1"/>
  <c r="AI17" i="88"/>
  <c r="AN17" i="88"/>
  <c r="AH13" i="98"/>
  <c r="AQ13" i="98" s="1"/>
  <c r="AN13" i="87"/>
  <c r="AI13" i="87"/>
  <c r="Y20" i="13"/>
  <c r="X20" i="13"/>
  <c r="Z20" i="13" s="1"/>
  <c r="AF15" i="16"/>
  <c r="AO15" i="16" s="1"/>
  <c r="AE15" i="16"/>
  <c r="AG15" i="16"/>
  <c r="AP15" i="16" s="1"/>
  <c r="W16" i="16"/>
  <c r="AI22" i="46"/>
  <c r="AN22" i="46"/>
  <c r="AR10" i="82"/>
  <c r="AR22" i="32"/>
  <c r="AJ19" i="33"/>
  <c r="AK19" i="33"/>
  <c r="AT19" i="33" s="1"/>
  <c r="AJ13" i="33"/>
  <c r="AK13" i="33"/>
  <c r="AT13" i="33" s="1"/>
  <c r="AJ7" i="33"/>
  <c r="AK7" i="33"/>
  <c r="AT7" i="33" s="1"/>
  <c r="AI21" i="52"/>
  <c r="AN21" i="52"/>
  <c r="Y18" i="54"/>
  <c r="X18" i="54"/>
  <c r="AE14" i="83"/>
  <c r="W15" i="83"/>
  <c r="AG14" i="83"/>
  <c r="AP14" i="83" s="1"/>
  <c r="AF14" i="83"/>
  <c r="AO14" i="83" s="1"/>
  <c r="AI13" i="18"/>
  <c r="AN13" i="18"/>
  <c r="Z23" i="32"/>
  <c r="AR21" i="53"/>
  <c r="AF13" i="103"/>
  <c r="AO13" i="103" s="1"/>
  <c r="AE13" i="103"/>
  <c r="W14" i="103"/>
  <c r="AG13" i="103"/>
  <c r="AP13" i="103" s="1"/>
  <c r="Y19" i="45"/>
  <c r="X19" i="45"/>
  <c r="AR11" i="42"/>
  <c r="AI15" i="43"/>
  <c r="AN15" i="43"/>
  <c r="AN11" i="102"/>
  <c r="AI11" i="102"/>
  <c r="AH11" i="35"/>
  <c r="AQ11" i="35" s="1"/>
  <c r="Y22" i="86"/>
  <c r="X22" i="86"/>
  <c r="AI14" i="55"/>
  <c r="AN14" i="55"/>
  <c r="AI19" i="13"/>
  <c r="AN19" i="13"/>
  <c r="Y23" i="46"/>
  <c r="X23" i="46"/>
  <c r="Z23" i="46" s="1"/>
  <c r="AJ18" i="33"/>
  <c r="AS18" i="33" s="1"/>
  <c r="AK18" i="33"/>
  <c r="AK12" i="33"/>
  <c r="AT12" i="33" s="1"/>
  <c r="AJ12" i="33"/>
  <c r="AK6" i="33"/>
  <c r="AT6" i="33" s="1"/>
  <c r="AJ6" i="33"/>
  <c r="Y22" i="52"/>
  <c r="X22" i="52"/>
  <c r="AI17" i="54"/>
  <c r="AN17" i="54"/>
  <c r="AG18" i="100"/>
  <c r="AP18" i="100" s="1"/>
  <c r="W19" i="100"/>
  <c r="AE18" i="100"/>
  <c r="AF18" i="100"/>
  <c r="AO18" i="100" s="1"/>
  <c r="Y13" i="10"/>
  <c r="X13" i="10"/>
  <c r="AI18" i="84"/>
  <c r="AN18" i="84"/>
  <c r="W14" i="98"/>
  <c r="AE13" i="98"/>
  <c r="AF13" i="98"/>
  <c r="AO13" i="98" s="1"/>
  <c r="AG13" i="98"/>
  <c r="AP13" i="98" s="1"/>
  <c r="AH12" i="42"/>
  <c r="AQ12" i="42" s="1"/>
  <c r="AH22" i="53"/>
  <c r="AQ22" i="53" s="1"/>
  <c r="AH22" i="93"/>
  <c r="AQ22" i="93" s="1"/>
  <c r="Y18" i="88"/>
  <c r="X18" i="88"/>
  <c r="Z11" i="35"/>
  <c r="Y16" i="41"/>
  <c r="X16" i="41"/>
  <c r="AH11" i="50"/>
  <c r="AQ11" i="50" s="1"/>
  <c r="AR10" i="35"/>
  <c r="AJ17" i="33"/>
  <c r="AK17" i="33"/>
  <c r="AT17" i="33" s="1"/>
  <c r="AJ11" i="33"/>
  <c r="AK11" i="33"/>
  <c r="AT11" i="33" s="1"/>
  <c r="AK5" i="33"/>
  <c r="AT5" i="33" s="1"/>
  <c r="AJ5" i="33"/>
  <c r="Y20" i="92"/>
  <c r="X20" i="92"/>
  <c r="AR18" i="51"/>
  <c r="X19" i="20"/>
  <c r="Y19" i="20"/>
  <c r="AH15" i="91"/>
  <c r="AQ15" i="91" s="1"/>
  <c r="AH11" i="82"/>
  <c r="AQ11" i="82" s="1"/>
  <c r="AI18" i="45"/>
  <c r="AN18" i="45"/>
  <c r="AR23" i="33"/>
  <c r="AR25" i="33" s="1"/>
  <c r="AL23" i="33"/>
  <c r="AU23" i="33" s="1"/>
  <c r="AR21" i="93"/>
  <c r="AI12" i="10"/>
  <c r="AN12" i="10"/>
  <c r="AI19" i="44"/>
  <c r="AN19" i="44"/>
  <c r="AI16" i="95"/>
  <c r="AR16" i="95" s="1"/>
  <c r="AN16" i="95"/>
  <c r="AI22" i="15"/>
  <c r="AN22" i="15"/>
  <c r="Y19" i="84"/>
  <c r="X19" i="84"/>
  <c r="Z16" i="11" l="1"/>
  <c r="Z20" i="92"/>
  <c r="Z13" i="10"/>
  <c r="Z18" i="88"/>
  <c r="Z15" i="55"/>
  <c r="Z18" i="96"/>
  <c r="AF18" i="96" s="1"/>
  <c r="AO18" i="96" s="1"/>
  <c r="Z16" i="41"/>
  <c r="AG26" i="97"/>
  <c r="AP26" i="97" s="1"/>
  <c r="AE26" i="97"/>
  <c r="AF26" i="97"/>
  <c r="AO26" i="97" s="1"/>
  <c r="W27" i="97"/>
  <c r="W15" i="87"/>
  <c r="AG14" i="87"/>
  <c r="AP14" i="87" s="1"/>
  <c r="AF14" i="87"/>
  <c r="AO14" i="87" s="1"/>
  <c r="AE14" i="87"/>
  <c r="W23" i="101"/>
  <c r="AE22" i="101"/>
  <c r="AG22" i="101"/>
  <c r="AP22" i="101" s="1"/>
  <c r="AF22" i="101"/>
  <c r="AO22" i="101" s="1"/>
  <c r="W21" i="92"/>
  <c r="AG20" i="92"/>
  <c r="AP20" i="92" s="1"/>
  <c r="AF20" i="92"/>
  <c r="AO20" i="92" s="1"/>
  <c r="AE20" i="92"/>
  <c r="AF16" i="11"/>
  <c r="AO16" i="11" s="1"/>
  <c r="AE16" i="11"/>
  <c r="W17" i="11"/>
  <c r="AG16" i="11"/>
  <c r="AP16" i="11" s="1"/>
  <c r="W19" i="96"/>
  <c r="AE18" i="96"/>
  <c r="AG18" i="96"/>
  <c r="AP18" i="96" s="1"/>
  <c r="AE13" i="10"/>
  <c r="AG13" i="10"/>
  <c r="AP13" i="10" s="1"/>
  <c r="AF13" i="10"/>
  <c r="AO13" i="10" s="1"/>
  <c r="W14" i="10"/>
  <c r="W19" i="88"/>
  <c r="AE18" i="88"/>
  <c r="AF18" i="88"/>
  <c r="AO18" i="88" s="1"/>
  <c r="AG18" i="88"/>
  <c r="AP18" i="88" s="1"/>
  <c r="AE16" i="41"/>
  <c r="AF16" i="41"/>
  <c r="AO16" i="41" s="1"/>
  <c r="AG16" i="41"/>
  <c r="AP16" i="41" s="1"/>
  <c r="W17" i="41"/>
  <c r="AS17" i="33"/>
  <c r="AL17" i="33"/>
  <c r="AU17" i="33" s="1"/>
  <c r="AH18" i="88"/>
  <c r="AQ18" i="88" s="1"/>
  <c r="AH13" i="10"/>
  <c r="AQ13" i="10" s="1"/>
  <c r="Y19" i="100"/>
  <c r="X19" i="100"/>
  <c r="AR15" i="43"/>
  <c r="AS8" i="33"/>
  <c r="AL8" i="33"/>
  <c r="AU8" i="33" s="1"/>
  <c r="AR21" i="101"/>
  <c r="AS9" i="33"/>
  <c r="AL9" i="33"/>
  <c r="AU9" i="33" s="1"/>
  <c r="Z18" i="9"/>
  <c r="AH18" i="9"/>
  <c r="AQ18" i="9" s="1"/>
  <c r="AI16" i="49"/>
  <c r="AN16" i="49"/>
  <c r="AI11" i="82"/>
  <c r="AN11" i="82"/>
  <c r="Y13" i="42"/>
  <c r="X13" i="42"/>
  <c r="AI22" i="53"/>
  <c r="AN22" i="53"/>
  <c r="AH19" i="20"/>
  <c r="AQ19" i="20" s="1"/>
  <c r="AS5" i="33"/>
  <c r="AL5" i="33"/>
  <c r="AU5" i="33" s="1"/>
  <c r="AS6" i="33"/>
  <c r="AL6" i="33"/>
  <c r="AU6" i="33" s="1"/>
  <c r="AH23" i="46"/>
  <c r="AQ23" i="46" s="1"/>
  <c r="AR14" i="55"/>
  <c r="AE23" i="32"/>
  <c r="AF23" i="32"/>
  <c r="AO23" i="32" s="1"/>
  <c r="AG23" i="32"/>
  <c r="AP23" i="32" s="1"/>
  <c r="W24" i="32"/>
  <c r="Y15" i="83"/>
  <c r="X15" i="83"/>
  <c r="AR21" i="52"/>
  <c r="AS19" i="33"/>
  <c r="AL19" i="33"/>
  <c r="AU19" i="33" s="1"/>
  <c r="AR22" i="46"/>
  <c r="AH20" i="13"/>
  <c r="AQ20" i="13" s="1"/>
  <c r="AH14" i="18"/>
  <c r="AQ14" i="18" s="1"/>
  <c r="Y26" i="89"/>
  <c r="X26" i="89"/>
  <c r="AH15" i="55"/>
  <c r="AQ15" i="55" s="1"/>
  <c r="AH12" i="102"/>
  <c r="AQ12" i="102" s="1"/>
  <c r="AH14" i="99"/>
  <c r="AQ14" i="99" s="1"/>
  <c r="AI20" i="104"/>
  <c r="AN20" i="104"/>
  <c r="AH23" i="15"/>
  <c r="AQ23" i="15" s="1"/>
  <c r="AH12" i="90"/>
  <c r="AQ12" i="90" s="1"/>
  <c r="AR15" i="11"/>
  <c r="AR18" i="20"/>
  <c r="AS10" i="33"/>
  <c r="AL10" i="33"/>
  <c r="AU10" i="33" s="1"/>
  <c r="AI12" i="42"/>
  <c r="AN12" i="42"/>
  <c r="AN13" i="98"/>
  <c r="AI13" i="98"/>
  <c r="AF23" i="46"/>
  <c r="AO23" i="46" s="1"/>
  <c r="AG23" i="46"/>
  <c r="AP23" i="46" s="1"/>
  <c r="W24" i="46"/>
  <c r="AE23" i="46"/>
  <c r="AH22" i="86"/>
  <c r="AQ22" i="86" s="1"/>
  <c r="Y14" i="103"/>
  <c r="X14" i="103"/>
  <c r="AI14" i="83"/>
  <c r="AN14" i="83"/>
  <c r="AF20" i="13"/>
  <c r="AO20" i="13" s="1"/>
  <c r="AE20" i="13"/>
  <c r="W21" i="13"/>
  <c r="AG20" i="13"/>
  <c r="AP20" i="13" s="1"/>
  <c r="AH20" i="44"/>
  <c r="AQ20" i="44" s="1"/>
  <c r="AH16" i="43"/>
  <c r="AQ16" i="43" s="1"/>
  <c r="Y24" i="105"/>
  <c r="Z24" i="105" s="1"/>
  <c r="X24" i="105"/>
  <c r="AG14" i="18"/>
  <c r="AP14" i="18" s="1"/>
  <c r="AF14" i="18"/>
  <c r="AO14" i="18" s="1"/>
  <c r="AE14" i="18"/>
  <c r="W15" i="18"/>
  <c r="AI25" i="89"/>
  <c r="AN25" i="89"/>
  <c r="W16" i="55"/>
  <c r="AE15" i="55"/>
  <c r="AF15" i="55"/>
  <c r="AO15" i="55" s="1"/>
  <c r="AG15" i="55"/>
  <c r="AP15" i="55" s="1"/>
  <c r="AH12" i="48"/>
  <c r="AQ12" i="48" s="1"/>
  <c r="AF12" i="102"/>
  <c r="AO12" i="102" s="1"/>
  <c r="AE12" i="102"/>
  <c r="AG12" i="102"/>
  <c r="AP12" i="102" s="1"/>
  <c r="W13" i="102"/>
  <c r="W15" i="99"/>
  <c r="AG14" i="99"/>
  <c r="AP14" i="99" s="1"/>
  <c r="AF14" i="99"/>
  <c r="AO14" i="99" s="1"/>
  <c r="AE14" i="99"/>
  <c r="AS15" i="33"/>
  <c r="AL15" i="33"/>
  <c r="AU15" i="33" s="1"/>
  <c r="Y12" i="94"/>
  <c r="X12" i="94"/>
  <c r="Y21" i="104"/>
  <c r="X21" i="104"/>
  <c r="Z21" i="104" s="1"/>
  <c r="Z23" i="15"/>
  <c r="Z12" i="90"/>
  <c r="AH11" i="85"/>
  <c r="AQ11" i="85" s="1"/>
  <c r="AL16" i="33"/>
  <c r="AU16" i="33" s="1"/>
  <c r="AT16" i="33"/>
  <c r="AN11" i="50"/>
  <c r="AI11" i="50"/>
  <c r="AR17" i="9"/>
  <c r="AI19" i="51"/>
  <c r="AN19" i="51"/>
  <c r="Y16" i="91"/>
  <c r="X16" i="91"/>
  <c r="AR22" i="15"/>
  <c r="AR12" i="10"/>
  <c r="AR18" i="45"/>
  <c r="Y14" i="98"/>
  <c r="X14" i="98"/>
  <c r="AR17" i="54"/>
  <c r="AS12" i="33"/>
  <c r="AL12" i="33"/>
  <c r="AU12" i="33" s="1"/>
  <c r="Z22" i="86"/>
  <c r="AR11" i="102"/>
  <c r="AH19" i="45"/>
  <c r="AQ19" i="45" s="1"/>
  <c r="AI13" i="103"/>
  <c r="AN13" i="103"/>
  <c r="AR13" i="18"/>
  <c r="AH18" i="54"/>
  <c r="AQ18" i="54" s="1"/>
  <c r="AS7" i="33"/>
  <c r="AL7" i="33"/>
  <c r="AU7" i="33" s="1"/>
  <c r="Y16" i="16"/>
  <c r="X16" i="16"/>
  <c r="Z20" i="44"/>
  <c r="Z16" i="43"/>
  <c r="AS14" i="33"/>
  <c r="AL14" i="33"/>
  <c r="AU14" i="33" s="1"/>
  <c r="Z12" i="48"/>
  <c r="AR11" i="48"/>
  <c r="Y17" i="49"/>
  <c r="X17" i="49"/>
  <c r="Z11" i="85"/>
  <c r="AR13" i="99"/>
  <c r="Y12" i="50"/>
  <c r="X12" i="50"/>
  <c r="Y12" i="82"/>
  <c r="X12" i="82"/>
  <c r="X23" i="53"/>
  <c r="Y23" i="53"/>
  <c r="X23" i="93"/>
  <c r="Y23" i="93"/>
  <c r="AH19" i="84"/>
  <c r="AQ19" i="84" s="1"/>
  <c r="AH20" i="92"/>
  <c r="AQ20" i="92" s="1"/>
  <c r="AS11" i="33"/>
  <c r="AL11" i="33"/>
  <c r="AU11" i="33" s="1"/>
  <c r="AH22" i="52"/>
  <c r="AQ22" i="52" s="1"/>
  <c r="Z19" i="45"/>
  <c r="Z18" i="54"/>
  <c r="AR13" i="87"/>
  <c r="AI23" i="105"/>
  <c r="AN23" i="105"/>
  <c r="AL20" i="33"/>
  <c r="AU20" i="33" s="1"/>
  <c r="AT20" i="33"/>
  <c r="AR10" i="85"/>
  <c r="AS21" i="33"/>
  <c r="AL21" i="33"/>
  <c r="AU21" i="33" s="1"/>
  <c r="AG23" i="47"/>
  <c r="AP23" i="47" s="1"/>
  <c r="AF23" i="47"/>
  <c r="AO23" i="47" s="1"/>
  <c r="W24" i="47"/>
  <c r="AE23" i="47"/>
  <c r="AI17" i="58"/>
  <c r="AR17" i="58" s="1"/>
  <c r="AN17" i="58"/>
  <c r="AH17" i="95"/>
  <c r="AQ17" i="95" s="1"/>
  <c r="AK4" i="33"/>
  <c r="AT4" i="33" s="1"/>
  <c r="AJ4" i="33"/>
  <c r="AH26" i="97"/>
  <c r="AQ26" i="97" s="1"/>
  <c r="AH16" i="41"/>
  <c r="AQ16" i="41" s="1"/>
  <c r="Z19" i="84"/>
  <c r="AR19" i="44"/>
  <c r="Z19" i="20"/>
  <c r="AF11" i="35"/>
  <c r="AO11" i="35" s="1"/>
  <c r="AG11" i="35"/>
  <c r="AP11" i="35" s="1"/>
  <c r="AE11" i="35"/>
  <c r="W12" i="35"/>
  <c r="AR18" i="84"/>
  <c r="AI18" i="100"/>
  <c r="AN18" i="100"/>
  <c r="Z22" i="52"/>
  <c r="AL18" i="33"/>
  <c r="AU18" i="33" s="1"/>
  <c r="AT18" i="33"/>
  <c r="AR19" i="13"/>
  <c r="AS13" i="33"/>
  <c r="AL13" i="33"/>
  <c r="AU13" i="33" s="1"/>
  <c r="AI15" i="16"/>
  <c r="AN15" i="16"/>
  <c r="AR17" i="88"/>
  <c r="AH18" i="96"/>
  <c r="AQ18" i="96" s="1"/>
  <c r="AH16" i="11"/>
  <c r="AQ16" i="11" s="1"/>
  <c r="AR19" i="92"/>
  <c r="AR21" i="86"/>
  <c r="AR11" i="90"/>
  <c r="AN11" i="94"/>
  <c r="AI11" i="94"/>
  <c r="AR25" i="97"/>
  <c r="Y18" i="58"/>
  <c r="X18" i="58"/>
  <c r="Z17" i="95"/>
  <c r="AR17" i="96"/>
  <c r="AS3" i="33"/>
  <c r="AL3" i="33"/>
  <c r="AU3" i="33" s="1"/>
  <c r="AS22" i="33"/>
  <c r="AL22" i="33"/>
  <c r="AU22" i="33" s="1"/>
  <c r="AH22" i="101"/>
  <c r="AQ22" i="101" s="1"/>
  <c r="AH14" i="87"/>
  <c r="AQ14" i="87" s="1"/>
  <c r="Y20" i="51"/>
  <c r="X20" i="51"/>
  <c r="AI15" i="91"/>
  <c r="AN15" i="91"/>
  <c r="AI22" i="93"/>
  <c r="AN22" i="93"/>
  <c r="Z23" i="93" l="1"/>
  <c r="Z12" i="50"/>
  <c r="Z15" i="83"/>
  <c r="Z13" i="42"/>
  <c r="AG13" i="42" s="1"/>
  <c r="AP13" i="42" s="1"/>
  <c r="Z14" i="98"/>
  <c r="AE14" i="98" s="1"/>
  <c r="Z17" i="49"/>
  <c r="AG17" i="49" s="1"/>
  <c r="AP17" i="49" s="1"/>
  <c r="AG12" i="50"/>
  <c r="AP12" i="50" s="1"/>
  <c r="W13" i="50"/>
  <c r="AE12" i="50"/>
  <c r="AF12" i="50"/>
  <c r="AO12" i="50" s="1"/>
  <c r="W15" i="98"/>
  <c r="AG14" i="98"/>
  <c r="AP14" i="98" s="1"/>
  <c r="AF17" i="49"/>
  <c r="AO17" i="49" s="1"/>
  <c r="W18" i="49"/>
  <c r="W25" i="105"/>
  <c r="AG24" i="105"/>
  <c r="AP24" i="105" s="1"/>
  <c r="AE24" i="105"/>
  <c r="AF24" i="105"/>
  <c r="AO24" i="105" s="1"/>
  <c r="W14" i="42"/>
  <c r="AE13" i="42"/>
  <c r="AF13" i="42"/>
  <c r="AO13" i="42" s="1"/>
  <c r="AE22" i="52"/>
  <c r="AF22" i="52"/>
  <c r="AO22" i="52" s="1"/>
  <c r="AG22" i="52"/>
  <c r="AP22" i="52" s="1"/>
  <c r="W23" i="52"/>
  <c r="Y12" i="35"/>
  <c r="X12" i="35"/>
  <c r="AL4" i="33"/>
  <c r="AU4" i="33" s="1"/>
  <c r="AS4" i="33"/>
  <c r="AS25" i="33" s="1"/>
  <c r="AE18" i="54"/>
  <c r="AF18" i="54"/>
  <c r="AO18" i="54" s="1"/>
  <c r="AG18" i="54"/>
  <c r="AP18" i="54" s="1"/>
  <c r="W19" i="54"/>
  <c r="AH23" i="53"/>
  <c r="AQ23" i="53" s="1"/>
  <c r="W17" i="43"/>
  <c r="AG16" i="43"/>
  <c r="AP16" i="43" s="1"/>
  <c r="AE16" i="43"/>
  <c r="AF16" i="43"/>
  <c r="AO16" i="43" s="1"/>
  <c r="AH21" i="104"/>
  <c r="AQ21" i="104" s="1"/>
  <c r="Y15" i="99"/>
  <c r="X15" i="99"/>
  <c r="AR14" i="83"/>
  <c r="AH13" i="42"/>
  <c r="AQ13" i="42" s="1"/>
  <c r="AR16" i="49"/>
  <c r="AH19" i="100"/>
  <c r="AQ19" i="100" s="1"/>
  <c r="Y19" i="88"/>
  <c r="X19" i="88"/>
  <c r="AI22" i="101"/>
  <c r="AN22" i="101"/>
  <c r="Y15" i="87"/>
  <c r="X15" i="87"/>
  <c r="AH20" i="51"/>
  <c r="AQ20" i="51" s="1"/>
  <c r="AI11" i="35"/>
  <c r="AN11" i="35"/>
  <c r="AG19" i="84"/>
  <c r="AP19" i="84" s="1"/>
  <c r="AE19" i="84"/>
  <c r="W20" i="84"/>
  <c r="AF19" i="84"/>
  <c r="AO19" i="84" s="1"/>
  <c r="AT25" i="33"/>
  <c r="AE19" i="45"/>
  <c r="AF19" i="45"/>
  <c r="AO19" i="45" s="1"/>
  <c r="AG19" i="45"/>
  <c r="AP19" i="45" s="1"/>
  <c r="W20" i="45"/>
  <c r="W24" i="93"/>
  <c r="AF23" i="93"/>
  <c r="AO23" i="93" s="1"/>
  <c r="AE23" i="93"/>
  <c r="AG23" i="93"/>
  <c r="AP23" i="93" s="1"/>
  <c r="AH12" i="82"/>
  <c r="AQ12" i="82" s="1"/>
  <c r="AF20" i="44"/>
  <c r="AO20" i="44" s="1"/>
  <c r="AG20" i="44"/>
  <c r="AP20" i="44" s="1"/>
  <c r="W21" i="44"/>
  <c r="AE20" i="44"/>
  <c r="AH16" i="91"/>
  <c r="AQ16" i="91" s="1"/>
  <c r="AF21" i="104"/>
  <c r="AO21" i="104" s="1"/>
  <c r="W22" i="104"/>
  <c r="AG21" i="104"/>
  <c r="AP21" i="104" s="1"/>
  <c r="AE21" i="104"/>
  <c r="Y15" i="18"/>
  <c r="X15" i="18"/>
  <c r="Z15" i="18" s="1"/>
  <c r="AH14" i="103"/>
  <c r="AQ14" i="103" s="1"/>
  <c r="Z19" i="100"/>
  <c r="AI16" i="41"/>
  <c r="AN16" i="41"/>
  <c r="Y17" i="11"/>
  <c r="X17" i="11"/>
  <c r="Y23" i="101"/>
  <c r="X23" i="101"/>
  <c r="AR18" i="100"/>
  <c r="Z12" i="82"/>
  <c r="AH16" i="16"/>
  <c r="AQ16" i="16" s="1"/>
  <c r="Z16" i="91"/>
  <c r="AR11" i="50"/>
  <c r="Y13" i="102"/>
  <c r="X13" i="102"/>
  <c r="AI15" i="55"/>
  <c r="AN15" i="55"/>
  <c r="AI14" i="18"/>
  <c r="AN14" i="18"/>
  <c r="Y21" i="13"/>
  <c r="X21" i="13"/>
  <c r="Z21" i="13" s="1"/>
  <c r="Z14" i="103"/>
  <c r="AR13" i="98"/>
  <c r="Y24" i="32"/>
  <c r="X24" i="32"/>
  <c r="Y14" i="10"/>
  <c r="X14" i="10"/>
  <c r="Z14" i="10" s="1"/>
  <c r="AI16" i="11"/>
  <c r="AN16" i="11"/>
  <c r="Y21" i="92"/>
  <c r="X21" i="92"/>
  <c r="Y27" i="97"/>
  <c r="X27" i="97"/>
  <c r="AR23" i="105"/>
  <c r="AH23" i="93"/>
  <c r="AQ23" i="93" s="1"/>
  <c r="AE11" i="85"/>
  <c r="W12" i="85"/>
  <c r="AG11" i="85"/>
  <c r="AP11" i="85" s="1"/>
  <c r="AF11" i="85"/>
  <c r="AO11" i="85" s="1"/>
  <c r="W13" i="48"/>
  <c r="AG12" i="48"/>
  <c r="AP12" i="48" s="1"/>
  <c r="AF12" i="48"/>
  <c r="AO12" i="48" s="1"/>
  <c r="AE12" i="48"/>
  <c r="Z16" i="16"/>
  <c r="AR13" i="103"/>
  <c r="AH12" i="94"/>
  <c r="AQ12" i="94" s="1"/>
  <c r="AI14" i="99"/>
  <c r="AN14" i="99"/>
  <c r="Y16" i="55"/>
  <c r="X16" i="55"/>
  <c r="AI20" i="13"/>
  <c r="AN20" i="13"/>
  <c r="AH26" i="89"/>
  <c r="AQ26" i="89" s="1"/>
  <c r="W19" i="9"/>
  <c r="AF18" i="9"/>
  <c r="AO18" i="9" s="1"/>
  <c r="AG18" i="9"/>
  <c r="AP18" i="9" s="1"/>
  <c r="AE18" i="9"/>
  <c r="AI18" i="96"/>
  <c r="AN18" i="96"/>
  <c r="AI14" i="87"/>
  <c r="AN14" i="87"/>
  <c r="Z20" i="51"/>
  <c r="AH18" i="58"/>
  <c r="AQ18" i="58" s="1"/>
  <c r="AR22" i="93"/>
  <c r="AU25" i="33"/>
  <c r="C11" i="33" s="1"/>
  <c r="Z18" i="58"/>
  <c r="W20" i="20"/>
  <c r="AG19" i="20"/>
  <c r="AP19" i="20" s="1"/>
  <c r="AE19" i="20"/>
  <c r="AF19" i="20"/>
  <c r="AO19" i="20" s="1"/>
  <c r="AI23" i="47"/>
  <c r="AN23" i="47"/>
  <c r="Z23" i="53"/>
  <c r="AH12" i="50"/>
  <c r="AQ12" i="50" s="1"/>
  <c r="AH17" i="49"/>
  <c r="AQ17" i="49" s="1"/>
  <c r="AH14" i="98"/>
  <c r="AQ14" i="98" s="1"/>
  <c r="AG12" i="90"/>
  <c r="AP12" i="90" s="1"/>
  <c r="AF12" i="90"/>
  <c r="AO12" i="90" s="1"/>
  <c r="W13" i="90"/>
  <c r="AE12" i="90"/>
  <c r="Z12" i="94"/>
  <c r="AI12" i="102"/>
  <c r="AN12" i="102"/>
  <c r="AI23" i="46"/>
  <c r="AN23" i="46"/>
  <c r="Z26" i="89"/>
  <c r="AH15" i="83"/>
  <c r="AQ15" i="83" s="1"/>
  <c r="AR11" i="82"/>
  <c r="Y17" i="41"/>
  <c r="X17" i="41"/>
  <c r="Z17" i="41" s="1"/>
  <c r="Y19" i="96"/>
  <c r="X19" i="96"/>
  <c r="Z19" i="96" s="1"/>
  <c r="AI26" i="97"/>
  <c r="AN26" i="97"/>
  <c r="AR15" i="91"/>
  <c r="AE17" i="95"/>
  <c r="AG17" i="95"/>
  <c r="AP17" i="95" s="1"/>
  <c r="W18" i="95"/>
  <c r="AF17" i="95"/>
  <c r="AO17" i="95" s="1"/>
  <c r="AR11" i="94"/>
  <c r="AR15" i="16"/>
  <c r="X24" i="47"/>
  <c r="Y24" i="47"/>
  <c r="AF22" i="86"/>
  <c r="AO22" i="86" s="1"/>
  <c r="AE22" i="86"/>
  <c r="AG22" i="86"/>
  <c r="AP22" i="86" s="1"/>
  <c r="W23" i="86"/>
  <c r="AR19" i="51"/>
  <c r="W24" i="15"/>
  <c r="AF23" i="15"/>
  <c r="AO23" i="15" s="1"/>
  <c r="AG23" i="15"/>
  <c r="AP23" i="15" s="1"/>
  <c r="AE23" i="15"/>
  <c r="AR25" i="89"/>
  <c r="AH24" i="105"/>
  <c r="AQ24" i="105" s="1"/>
  <c r="Y24" i="46"/>
  <c r="X24" i="46"/>
  <c r="AR12" i="42"/>
  <c r="AR20" i="104"/>
  <c r="W16" i="83"/>
  <c r="AF15" i="83"/>
  <c r="AO15" i="83" s="1"/>
  <c r="AE15" i="83"/>
  <c r="AG15" i="83"/>
  <c r="AP15" i="83" s="1"/>
  <c r="AI23" i="32"/>
  <c r="AN23" i="32"/>
  <c r="AR22" i="53"/>
  <c r="AI18" i="88"/>
  <c r="AN18" i="88"/>
  <c r="AN13" i="10"/>
  <c r="AI13" i="10"/>
  <c r="AI20" i="92"/>
  <c r="AN20" i="92"/>
  <c r="AE17" i="49" l="1"/>
  <c r="AF14" i="98"/>
  <c r="AO14" i="98" s="1"/>
  <c r="Z24" i="32"/>
  <c r="Z23" i="101"/>
  <c r="AF23" i="101" s="1"/>
  <c r="AO23" i="101" s="1"/>
  <c r="Z21" i="92"/>
  <c r="Z24" i="47"/>
  <c r="AG24" i="47" s="1"/>
  <c r="AP24" i="47" s="1"/>
  <c r="AF14" i="10"/>
  <c r="AO14" i="10" s="1"/>
  <c r="W15" i="10"/>
  <c r="AG14" i="10"/>
  <c r="AP14" i="10" s="1"/>
  <c r="AE14" i="10"/>
  <c r="AF17" i="41"/>
  <c r="AO17" i="41" s="1"/>
  <c r="AE17" i="41"/>
  <c r="AG17" i="41"/>
  <c r="AP17" i="41" s="1"/>
  <c r="W18" i="41"/>
  <c r="AF21" i="92"/>
  <c r="AO21" i="92" s="1"/>
  <c r="AE21" i="92"/>
  <c r="AG21" i="92"/>
  <c r="AP21" i="92" s="1"/>
  <c r="W22" i="92"/>
  <c r="AG23" i="101"/>
  <c r="AP23" i="101" s="1"/>
  <c r="W24" i="101"/>
  <c r="AF24" i="47"/>
  <c r="AO24" i="47" s="1"/>
  <c r="W25" i="47"/>
  <c r="AI15" i="83"/>
  <c r="AN15" i="83"/>
  <c r="AI23" i="15"/>
  <c r="AN23" i="15"/>
  <c r="AH24" i="47"/>
  <c r="AQ24" i="47" s="1"/>
  <c r="AR23" i="47"/>
  <c r="AE18" i="58"/>
  <c r="AF18" i="58"/>
  <c r="AO18" i="58" s="1"/>
  <c r="W19" i="58"/>
  <c r="AG18" i="58"/>
  <c r="AP18" i="58" s="1"/>
  <c r="AE20" i="51"/>
  <c r="W21" i="51"/>
  <c r="AG20" i="51"/>
  <c r="AP20" i="51" s="1"/>
  <c r="AF20" i="51"/>
  <c r="AO20" i="51" s="1"/>
  <c r="Y12" i="85"/>
  <c r="X12" i="85"/>
  <c r="Z12" i="85" s="1"/>
  <c r="AH21" i="92"/>
  <c r="AQ21" i="92" s="1"/>
  <c r="AR14" i="18"/>
  <c r="AR16" i="41"/>
  <c r="Y20" i="84"/>
  <c r="X20" i="84"/>
  <c r="Z20" i="84" s="1"/>
  <c r="AI16" i="43"/>
  <c r="AN16" i="43"/>
  <c r="AI18" i="54"/>
  <c r="AN18" i="54"/>
  <c r="AI24" i="105"/>
  <c r="AN24" i="105"/>
  <c r="Y15" i="98"/>
  <c r="X15" i="98"/>
  <c r="AG23" i="53"/>
  <c r="AP23" i="53" s="1"/>
  <c r="AF23" i="53"/>
  <c r="AO23" i="53" s="1"/>
  <c r="W24" i="53"/>
  <c r="AE23" i="53"/>
  <c r="AR18" i="96"/>
  <c r="AH16" i="55"/>
  <c r="AQ16" i="55" s="1"/>
  <c r="AR18" i="88"/>
  <c r="AR20" i="92"/>
  <c r="AH24" i="46"/>
  <c r="AQ24" i="46" s="1"/>
  <c r="Y23" i="86"/>
  <c r="X23" i="86"/>
  <c r="Y18" i="95"/>
  <c r="X18" i="95"/>
  <c r="Z18" i="95" s="1"/>
  <c r="AR26" i="97"/>
  <c r="AR12" i="102"/>
  <c r="AN11" i="85"/>
  <c r="AI11" i="85"/>
  <c r="AF14" i="103"/>
  <c r="AO14" i="103" s="1"/>
  <c r="AE14" i="103"/>
  <c r="W15" i="103"/>
  <c r="AG14" i="103"/>
  <c r="AP14" i="103" s="1"/>
  <c r="AE19" i="100"/>
  <c r="W20" i="100"/>
  <c r="AF19" i="100"/>
  <c r="AO19" i="100" s="1"/>
  <c r="AG19" i="100"/>
  <c r="AP19" i="100" s="1"/>
  <c r="AH15" i="18"/>
  <c r="AQ15" i="18" s="1"/>
  <c r="Y22" i="104"/>
  <c r="X22" i="104"/>
  <c r="Z22" i="104" s="1"/>
  <c r="AI23" i="93"/>
  <c r="AN23" i="93"/>
  <c r="AI19" i="84"/>
  <c r="AN19" i="84"/>
  <c r="Y23" i="52"/>
  <c r="X23" i="52"/>
  <c r="Z23" i="52" s="1"/>
  <c r="AI17" i="49"/>
  <c r="AN17" i="49"/>
  <c r="Y24" i="15"/>
  <c r="X24" i="15"/>
  <c r="Z24" i="15" s="1"/>
  <c r="AN12" i="90"/>
  <c r="AI12" i="90"/>
  <c r="AR13" i="10"/>
  <c r="Y16" i="83"/>
  <c r="X16" i="83"/>
  <c r="Z16" i="83" s="1"/>
  <c r="Z24" i="46"/>
  <c r="AH19" i="96"/>
  <c r="AQ19" i="96" s="1"/>
  <c r="AG12" i="94"/>
  <c r="AP12" i="94" s="1"/>
  <c r="AF12" i="94"/>
  <c r="AO12" i="94" s="1"/>
  <c r="AE12" i="94"/>
  <c r="W13" i="94"/>
  <c r="AR14" i="87"/>
  <c r="Y19" i="9"/>
  <c r="X19" i="9"/>
  <c r="AR14" i="99"/>
  <c r="Y13" i="48"/>
  <c r="X13" i="48"/>
  <c r="AH24" i="32"/>
  <c r="AQ24" i="32" s="1"/>
  <c r="AH21" i="13"/>
  <c r="AQ21" i="13" s="1"/>
  <c r="AR15" i="55"/>
  <c r="AG16" i="91"/>
  <c r="AP16" i="91" s="1"/>
  <c r="AF16" i="91"/>
  <c r="AO16" i="91" s="1"/>
  <c r="AE16" i="91"/>
  <c r="W17" i="91"/>
  <c r="W13" i="82"/>
  <c r="AG12" i="82"/>
  <c r="AP12" i="82" s="1"/>
  <c r="AF12" i="82"/>
  <c r="AO12" i="82" s="1"/>
  <c r="AE12" i="82"/>
  <c r="AH17" i="11"/>
  <c r="AQ17" i="11" s="1"/>
  <c r="W16" i="18"/>
  <c r="AE15" i="18"/>
  <c r="AG15" i="18"/>
  <c r="AP15" i="18" s="1"/>
  <c r="AF15" i="18"/>
  <c r="AO15" i="18" s="1"/>
  <c r="AI19" i="45"/>
  <c r="AR19" i="45" s="1"/>
  <c r="AN19" i="45"/>
  <c r="AR22" i="101"/>
  <c r="AH15" i="99"/>
  <c r="AQ15" i="99" s="1"/>
  <c r="Y17" i="43"/>
  <c r="X17" i="43"/>
  <c r="AN13" i="42"/>
  <c r="AI13" i="42"/>
  <c r="Y25" i="105"/>
  <c r="X25" i="105"/>
  <c r="Z25" i="105" s="1"/>
  <c r="AR23" i="32"/>
  <c r="AI22" i="86"/>
  <c r="AN22" i="86"/>
  <c r="AI17" i="95"/>
  <c r="AN17" i="95"/>
  <c r="W20" i="96"/>
  <c r="AG19" i="96"/>
  <c r="AP19" i="96" s="1"/>
  <c r="AF19" i="96"/>
  <c r="AO19" i="96" s="1"/>
  <c r="AE19" i="96"/>
  <c r="AF26" i="89"/>
  <c r="AO26" i="89" s="1"/>
  <c r="AE26" i="89"/>
  <c r="W27" i="89"/>
  <c r="AG26" i="89"/>
  <c r="AP26" i="89" s="1"/>
  <c r="AI19" i="20"/>
  <c r="AN19" i="20"/>
  <c r="AR20" i="13"/>
  <c r="AF16" i="16"/>
  <c r="AO16" i="16" s="1"/>
  <c r="AG16" i="16"/>
  <c r="AP16" i="16" s="1"/>
  <c r="W17" i="16"/>
  <c r="AE16" i="16"/>
  <c r="AH27" i="97"/>
  <c r="AQ27" i="97" s="1"/>
  <c r="AE24" i="32"/>
  <c r="AF24" i="32"/>
  <c r="AO24" i="32" s="1"/>
  <c r="AG24" i="32"/>
  <c r="AP24" i="32" s="1"/>
  <c r="W25" i="32"/>
  <c r="W22" i="13"/>
  <c r="AF21" i="13"/>
  <c r="AO21" i="13" s="1"/>
  <c r="AG21" i="13"/>
  <c r="AP21" i="13" s="1"/>
  <c r="AE21" i="13"/>
  <c r="AH13" i="102"/>
  <c r="AQ13" i="102" s="1"/>
  <c r="Z17" i="11"/>
  <c r="AI20" i="44"/>
  <c r="AN20" i="44"/>
  <c r="Y24" i="93"/>
  <c r="X24" i="93"/>
  <c r="Z24" i="93" s="1"/>
  <c r="AH19" i="88"/>
  <c r="AQ19" i="88" s="1"/>
  <c r="Z15" i="99"/>
  <c r="Y19" i="54"/>
  <c r="X19" i="54"/>
  <c r="Z19" i="54" s="1"/>
  <c r="AH12" i="35"/>
  <c r="AQ12" i="35" s="1"/>
  <c r="Y14" i="42"/>
  <c r="X14" i="42"/>
  <c r="AN12" i="50"/>
  <c r="AI12" i="50"/>
  <c r="Z27" i="97"/>
  <c r="AR16" i="11"/>
  <c r="Z13" i="102"/>
  <c r="Y21" i="44"/>
  <c r="X21" i="44"/>
  <c r="Z21" i="44" s="1"/>
  <c r="AR11" i="35"/>
  <c r="AH15" i="87"/>
  <c r="AQ15" i="87" s="1"/>
  <c r="Z19" i="88"/>
  <c r="Z12" i="35"/>
  <c r="AI22" i="52"/>
  <c r="AN22" i="52"/>
  <c r="Y18" i="49"/>
  <c r="X18" i="49"/>
  <c r="Z18" i="49" s="1"/>
  <c r="AI14" i="98"/>
  <c r="AN14" i="98"/>
  <c r="Y13" i="50"/>
  <c r="X13" i="50"/>
  <c r="AH17" i="41"/>
  <c r="AQ17" i="41" s="1"/>
  <c r="AR23" i="46"/>
  <c r="Y13" i="90"/>
  <c r="X13" i="90"/>
  <c r="Y20" i="20"/>
  <c r="X20" i="20"/>
  <c r="Z20" i="20" s="1"/>
  <c r="AN18" i="9"/>
  <c r="AI18" i="9"/>
  <c r="Z16" i="55"/>
  <c r="AI12" i="48"/>
  <c r="AN12" i="48"/>
  <c r="AH14" i="10"/>
  <c r="AQ14" i="10" s="1"/>
  <c r="AH23" i="101"/>
  <c r="AQ23" i="101" s="1"/>
  <c r="AI21" i="104"/>
  <c r="AN21" i="104"/>
  <c r="Y20" i="45"/>
  <c r="X20" i="45"/>
  <c r="Z15" i="87"/>
  <c r="AE24" i="47" l="1"/>
  <c r="AE23" i="101"/>
  <c r="Z13" i="90"/>
  <c r="AG13" i="90" s="1"/>
  <c r="AP13" i="90" s="1"/>
  <c r="AE13" i="90"/>
  <c r="W14" i="90"/>
  <c r="W25" i="93"/>
  <c r="AG24" i="93"/>
  <c r="AP24" i="93" s="1"/>
  <c r="AF24" i="93"/>
  <c r="AO24" i="93" s="1"/>
  <c r="AE24" i="93"/>
  <c r="AG23" i="52"/>
  <c r="AP23" i="52" s="1"/>
  <c r="AF23" i="52"/>
  <c r="AO23" i="52" s="1"/>
  <c r="AE23" i="52"/>
  <c r="W24" i="52"/>
  <c r="AE16" i="83"/>
  <c r="W17" i="83"/>
  <c r="AF16" i="83"/>
  <c r="AO16" i="83" s="1"/>
  <c r="AG16" i="83"/>
  <c r="AP16" i="83" s="1"/>
  <c r="AH13" i="50"/>
  <c r="AQ13" i="50" s="1"/>
  <c r="W16" i="87"/>
  <c r="AE15" i="87"/>
  <c r="AF15" i="87"/>
  <c r="AO15" i="87" s="1"/>
  <c r="AG15" i="87"/>
  <c r="AP15" i="87" s="1"/>
  <c r="AR22" i="52"/>
  <c r="Y27" i="89"/>
  <c r="X27" i="89"/>
  <c r="AN12" i="82"/>
  <c r="AI12" i="82"/>
  <c r="AI16" i="91"/>
  <c r="AN16" i="91"/>
  <c r="AH24" i="15"/>
  <c r="AQ24" i="15" s="1"/>
  <c r="AH22" i="104"/>
  <c r="AQ22" i="104" s="1"/>
  <c r="AI19" i="100"/>
  <c r="AN19" i="100"/>
  <c r="AR11" i="85"/>
  <c r="AH18" i="95"/>
  <c r="AQ18" i="95" s="1"/>
  <c r="X24" i="53"/>
  <c r="Y24" i="53"/>
  <c r="AH20" i="84"/>
  <c r="AQ20" i="84" s="1"/>
  <c r="AH12" i="85"/>
  <c r="AQ12" i="85" s="1"/>
  <c r="Y21" i="51"/>
  <c r="X21" i="51"/>
  <c r="AI24" i="47"/>
  <c r="AN24" i="47"/>
  <c r="AI21" i="92"/>
  <c r="AN21" i="92"/>
  <c r="AH20" i="45"/>
  <c r="AQ20" i="45" s="1"/>
  <c r="AR18" i="9"/>
  <c r="Z20" i="45"/>
  <c r="AF12" i="35"/>
  <c r="AO12" i="35" s="1"/>
  <c r="AE12" i="35"/>
  <c r="W13" i="35"/>
  <c r="AG12" i="35"/>
  <c r="AP12" i="35" s="1"/>
  <c r="AI26" i="89"/>
  <c r="AN26" i="89"/>
  <c r="Y20" i="96"/>
  <c r="X20" i="96"/>
  <c r="AH17" i="43"/>
  <c r="AQ17" i="43" s="1"/>
  <c r="Y13" i="94"/>
  <c r="X13" i="94"/>
  <c r="Z13" i="94" s="1"/>
  <c r="AF24" i="15"/>
  <c r="AO24" i="15" s="1"/>
  <c r="W25" i="15"/>
  <c r="AG24" i="15"/>
  <c r="AP24" i="15" s="1"/>
  <c r="AE24" i="15"/>
  <c r="AG22" i="104"/>
  <c r="AP22" i="104" s="1"/>
  <c r="W23" i="104"/>
  <c r="AE22" i="104"/>
  <c r="AF22" i="104"/>
  <c r="AO22" i="104" s="1"/>
  <c r="AE18" i="95"/>
  <c r="AF18" i="95"/>
  <c r="AO18" i="95" s="1"/>
  <c r="W19" i="95"/>
  <c r="AG18" i="95"/>
  <c r="AP18" i="95" s="1"/>
  <c r="AR24" i="105"/>
  <c r="W21" i="84"/>
  <c r="AF20" i="84"/>
  <c r="AO20" i="84" s="1"/>
  <c r="AE20" i="84"/>
  <c r="AG20" i="84"/>
  <c r="AP20" i="84" s="1"/>
  <c r="AG12" i="85"/>
  <c r="AP12" i="85" s="1"/>
  <c r="AF12" i="85"/>
  <c r="AO12" i="85" s="1"/>
  <c r="AE12" i="85"/>
  <c r="W13" i="85"/>
  <c r="AI20" i="51"/>
  <c r="AN20" i="51"/>
  <c r="AI23" i="101"/>
  <c r="AN23" i="101"/>
  <c r="W21" i="20"/>
  <c r="AF20" i="20"/>
  <c r="AO20" i="20" s="1"/>
  <c r="AE20" i="20"/>
  <c r="AG20" i="20"/>
  <c r="AP20" i="20" s="1"/>
  <c r="AG16" i="55"/>
  <c r="AP16" i="55" s="1"/>
  <c r="W17" i="55"/>
  <c r="AF16" i="55"/>
  <c r="AO16" i="55" s="1"/>
  <c r="AE16" i="55"/>
  <c r="AH13" i="90"/>
  <c r="AQ13" i="90" s="1"/>
  <c r="AR14" i="98"/>
  <c r="AE13" i="102"/>
  <c r="W14" i="102"/>
  <c r="AG13" i="102"/>
  <c r="AP13" i="102" s="1"/>
  <c r="AF13" i="102"/>
  <c r="AO13" i="102" s="1"/>
  <c r="AH14" i="42"/>
  <c r="AQ14" i="42" s="1"/>
  <c r="AI24" i="32"/>
  <c r="AN24" i="32"/>
  <c r="AH20" i="20"/>
  <c r="AQ20" i="20" s="1"/>
  <c r="AH18" i="49"/>
  <c r="AQ18" i="49" s="1"/>
  <c r="W20" i="88"/>
  <c r="AG19" i="88"/>
  <c r="AP19" i="88" s="1"/>
  <c r="AF19" i="88"/>
  <c r="AO19" i="88" s="1"/>
  <c r="AE19" i="88"/>
  <c r="Z14" i="42"/>
  <c r="AH19" i="54"/>
  <c r="AQ19" i="54" s="1"/>
  <c r="Y22" i="13"/>
  <c r="X22" i="13"/>
  <c r="AI16" i="16"/>
  <c r="AN16" i="16"/>
  <c r="AH25" i="105"/>
  <c r="AQ25" i="105" s="1"/>
  <c r="Z17" i="43"/>
  <c r="Z19" i="9"/>
  <c r="AH19" i="9"/>
  <c r="AQ19" i="9" s="1"/>
  <c r="AN12" i="94"/>
  <c r="AI12" i="94"/>
  <c r="AR23" i="15"/>
  <c r="Y25" i="47"/>
  <c r="X25" i="47"/>
  <c r="AI14" i="10"/>
  <c r="AN14" i="10"/>
  <c r="AE19" i="54"/>
  <c r="AF19" i="54"/>
  <c r="AO19" i="54" s="1"/>
  <c r="AG19" i="54"/>
  <c r="AP19" i="54" s="1"/>
  <c r="W20" i="54"/>
  <c r="AR20" i="44"/>
  <c r="Y17" i="16"/>
  <c r="Z17" i="16" s="1"/>
  <c r="X17" i="16"/>
  <c r="AR19" i="20"/>
  <c r="AR17" i="95"/>
  <c r="W26" i="105"/>
  <c r="AF25" i="105"/>
  <c r="AO25" i="105" s="1"/>
  <c r="AE25" i="105"/>
  <c r="AN25" i="105" s="1"/>
  <c r="AG25" i="105"/>
  <c r="Y13" i="82"/>
  <c r="X13" i="82"/>
  <c r="AH13" i="48"/>
  <c r="AQ13" i="48" s="1"/>
  <c r="AR19" i="84"/>
  <c r="Y15" i="103"/>
  <c r="X15" i="103"/>
  <c r="AH23" i="86"/>
  <c r="AQ23" i="86" s="1"/>
  <c r="AH15" i="98"/>
  <c r="AQ15" i="98" s="1"/>
  <c r="AR18" i="54"/>
  <c r="Y19" i="58"/>
  <c r="Z19" i="58" s="1"/>
  <c r="X19" i="58"/>
  <c r="X18" i="41"/>
  <c r="Y18" i="41"/>
  <c r="Z18" i="41" s="1"/>
  <c r="AF18" i="49"/>
  <c r="AO18" i="49" s="1"/>
  <c r="AG18" i="49"/>
  <c r="AP18" i="49" s="1"/>
  <c r="W19" i="49"/>
  <c r="AE18" i="49"/>
  <c r="AR21" i="104"/>
  <c r="AR12" i="48"/>
  <c r="Z13" i="50"/>
  <c r="AH21" i="44"/>
  <c r="AQ21" i="44" s="1"/>
  <c r="AE27" i="97"/>
  <c r="AG27" i="97"/>
  <c r="AP27" i="97" s="1"/>
  <c r="W28" i="97"/>
  <c r="AF27" i="97"/>
  <c r="AO27" i="97" s="1"/>
  <c r="AE17" i="11"/>
  <c r="W18" i="11"/>
  <c r="AG17" i="11"/>
  <c r="AP17" i="11" s="1"/>
  <c r="AF17" i="11"/>
  <c r="AO17" i="11" s="1"/>
  <c r="Y25" i="32"/>
  <c r="X25" i="32"/>
  <c r="AI19" i="96"/>
  <c r="AN19" i="96"/>
  <c r="AI15" i="18"/>
  <c r="AN15" i="18"/>
  <c r="Z13" i="48"/>
  <c r="AF24" i="46"/>
  <c r="AO24" i="46" s="1"/>
  <c r="AG24" i="46"/>
  <c r="AP24" i="46" s="1"/>
  <c r="W25" i="46"/>
  <c r="AE24" i="46"/>
  <c r="AR12" i="90"/>
  <c r="AR17" i="49"/>
  <c r="AI14" i="103"/>
  <c r="AN14" i="103"/>
  <c r="Z23" i="86"/>
  <c r="Z15" i="98"/>
  <c r="AR15" i="83"/>
  <c r="Y22" i="92"/>
  <c r="X22" i="92"/>
  <c r="Y15" i="10"/>
  <c r="X15" i="10"/>
  <c r="AF21" i="44"/>
  <c r="AO21" i="44" s="1"/>
  <c r="AG21" i="44"/>
  <c r="AP21" i="44" s="1"/>
  <c r="W22" i="44"/>
  <c r="AE21" i="44"/>
  <c r="AR12" i="50"/>
  <c r="AG15" i="99"/>
  <c r="AP15" i="99" s="1"/>
  <c r="W16" i="99"/>
  <c r="AE15" i="99"/>
  <c r="AF15" i="99"/>
  <c r="AO15" i="99" s="1"/>
  <c r="AH24" i="93"/>
  <c r="AQ24" i="93" s="1"/>
  <c r="AI21" i="13"/>
  <c r="AN21" i="13"/>
  <c r="AR22" i="86"/>
  <c r="AR13" i="42"/>
  <c r="Y16" i="18"/>
  <c r="X16" i="18"/>
  <c r="Y17" i="91"/>
  <c r="X17" i="91"/>
  <c r="Z17" i="91" s="1"/>
  <c r="AH16" i="83"/>
  <c r="AQ16" i="83" s="1"/>
  <c r="AH23" i="52"/>
  <c r="AQ23" i="52" s="1"/>
  <c r="AR23" i="93"/>
  <c r="Y20" i="100"/>
  <c r="X20" i="100"/>
  <c r="Z20" i="100" s="1"/>
  <c r="AI23" i="53"/>
  <c r="AN23" i="53"/>
  <c r="AR16" i="43"/>
  <c r="AN18" i="58"/>
  <c r="AI18" i="58"/>
  <c r="Y24" i="101"/>
  <c r="X24" i="101"/>
  <c r="AI17" i="41"/>
  <c r="AN17" i="41"/>
  <c r="AF13" i="90" l="1"/>
  <c r="AO13" i="90" s="1"/>
  <c r="Z15" i="103"/>
  <c r="Z21" i="51"/>
  <c r="Z22" i="13"/>
  <c r="AF22" i="13" s="1"/>
  <c r="AO22" i="13" s="1"/>
  <c r="Z16" i="18"/>
  <c r="W17" i="18" s="1"/>
  <c r="Z22" i="92"/>
  <c r="W23" i="92" s="1"/>
  <c r="Z25" i="47"/>
  <c r="AG25" i="47" s="1"/>
  <c r="AP25" i="47" s="1"/>
  <c r="Z13" i="82"/>
  <c r="AE13" i="82" s="1"/>
  <c r="Z20" i="96"/>
  <c r="W21" i="96" s="1"/>
  <c r="AG17" i="16"/>
  <c r="AP17" i="16" s="1"/>
  <c r="AF17" i="16"/>
  <c r="AO17" i="16" s="1"/>
  <c r="AE17" i="16"/>
  <c r="W18" i="16"/>
  <c r="W18" i="91"/>
  <c r="AG17" i="91"/>
  <c r="AP17" i="91" s="1"/>
  <c r="AF17" i="91"/>
  <c r="AO17" i="91" s="1"/>
  <c r="AE17" i="91"/>
  <c r="AG22" i="13"/>
  <c r="AP22" i="13" s="1"/>
  <c r="W23" i="13"/>
  <c r="AF22" i="92"/>
  <c r="AO22" i="92" s="1"/>
  <c r="AE22" i="92"/>
  <c r="AG22" i="92"/>
  <c r="AP22" i="92" s="1"/>
  <c r="AF25" i="47"/>
  <c r="AO25" i="47" s="1"/>
  <c r="W26" i="47"/>
  <c r="AE25" i="47"/>
  <c r="AE19" i="58"/>
  <c r="AF19" i="58"/>
  <c r="AO19" i="58" s="1"/>
  <c r="W20" i="58"/>
  <c r="AG19" i="58"/>
  <c r="AP19" i="58" s="1"/>
  <c r="AE16" i="18"/>
  <c r="AF16" i="18"/>
  <c r="AO16" i="18" s="1"/>
  <c r="AG16" i="18"/>
  <c r="AP16" i="18" s="1"/>
  <c r="AG13" i="82"/>
  <c r="AP13" i="82" s="1"/>
  <c r="W14" i="82"/>
  <c r="AF13" i="82"/>
  <c r="AO13" i="82" s="1"/>
  <c r="AR18" i="58"/>
  <c r="AH20" i="100"/>
  <c r="AQ20" i="100" s="1"/>
  <c r="AH16" i="18"/>
  <c r="AQ16" i="18" s="1"/>
  <c r="Y26" i="105"/>
  <c r="X26" i="105"/>
  <c r="Y20" i="88"/>
  <c r="X20" i="88"/>
  <c r="AR24" i="32"/>
  <c r="AI18" i="95"/>
  <c r="AN18" i="95"/>
  <c r="W14" i="94"/>
  <c r="AG13" i="94"/>
  <c r="AP13" i="94" s="1"/>
  <c r="AF13" i="94"/>
  <c r="AO13" i="94" s="1"/>
  <c r="AE13" i="94"/>
  <c r="W22" i="51"/>
  <c r="AF21" i="51"/>
  <c r="AO21" i="51" s="1"/>
  <c r="AG21" i="51"/>
  <c r="AP21" i="51" s="1"/>
  <c r="AE21" i="51"/>
  <c r="Y25" i="93"/>
  <c r="Z25" i="93" s="1"/>
  <c r="X25" i="93"/>
  <c r="AR14" i="103"/>
  <c r="AI24" i="46"/>
  <c r="AN24" i="46"/>
  <c r="AR15" i="18"/>
  <c r="AH15" i="103"/>
  <c r="AQ15" i="103" s="1"/>
  <c r="AE14" i="42"/>
  <c r="W15" i="42"/>
  <c r="AF14" i="42"/>
  <c r="AO14" i="42" s="1"/>
  <c r="AG14" i="42"/>
  <c r="AP14" i="42" s="1"/>
  <c r="AI16" i="55"/>
  <c r="AN16" i="55"/>
  <c r="AI20" i="20"/>
  <c r="AN20" i="20"/>
  <c r="AR20" i="51"/>
  <c r="AI24" i="15"/>
  <c r="AN24" i="15"/>
  <c r="AH20" i="96"/>
  <c r="AQ20" i="96" s="1"/>
  <c r="AH24" i="53"/>
  <c r="AQ24" i="53" s="1"/>
  <c r="AH27" i="89"/>
  <c r="AQ27" i="89" s="1"/>
  <c r="Y17" i="83"/>
  <c r="X17" i="83"/>
  <c r="X28" i="97"/>
  <c r="Y28" i="97"/>
  <c r="AF18" i="41"/>
  <c r="AO18" i="41" s="1"/>
  <c r="W19" i="41"/>
  <c r="AG18" i="41"/>
  <c r="AP18" i="41" s="1"/>
  <c r="AE18" i="41"/>
  <c r="W16" i="103"/>
  <c r="AG15" i="103"/>
  <c r="AP15" i="103" s="1"/>
  <c r="AF15" i="103"/>
  <c r="AO15" i="103" s="1"/>
  <c r="AE15" i="103"/>
  <c r="AI19" i="54"/>
  <c r="AN19" i="54"/>
  <c r="AE19" i="9"/>
  <c r="AG19" i="9"/>
  <c r="AP19" i="9" s="1"/>
  <c r="AF19" i="9"/>
  <c r="AO19" i="9" s="1"/>
  <c r="W20" i="9"/>
  <c r="Y13" i="35"/>
  <c r="X13" i="35"/>
  <c r="AR21" i="92"/>
  <c r="Z27" i="89"/>
  <c r="AI16" i="83"/>
  <c r="AN16" i="83"/>
  <c r="AR21" i="13"/>
  <c r="AI25" i="105"/>
  <c r="AP25" i="105"/>
  <c r="AE17" i="43"/>
  <c r="AF17" i="43"/>
  <c r="AO17" i="43" s="1"/>
  <c r="W18" i="43"/>
  <c r="AG17" i="43"/>
  <c r="AP17" i="43" s="1"/>
  <c r="AI19" i="88"/>
  <c r="AN19" i="88"/>
  <c r="Y14" i="102"/>
  <c r="X14" i="102"/>
  <c r="Y17" i="55"/>
  <c r="X17" i="55"/>
  <c r="Y21" i="20"/>
  <c r="X21" i="20"/>
  <c r="Y13" i="85"/>
  <c r="X13" i="85"/>
  <c r="AI20" i="84"/>
  <c r="AN20" i="84"/>
  <c r="AI22" i="104"/>
  <c r="AN22" i="104"/>
  <c r="Y25" i="15"/>
  <c r="X25" i="15"/>
  <c r="AI12" i="35"/>
  <c r="AN12" i="35"/>
  <c r="AI15" i="87"/>
  <c r="AN15" i="87"/>
  <c r="AI24" i="93"/>
  <c r="AN24" i="93"/>
  <c r="Y14" i="90"/>
  <c r="X14" i="90"/>
  <c r="Z14" i="90" s="1"/>
  <c r="AH15" i="10"/>
  <c r="AQ15" i="10" s="1"/>
  <c r="Y25" i="46"/>
  <c r="X25" i="46"/>
  <c r="AE15" i="98"/>
  <c r="W16" i="98"/>
  <c r="AG15" i="98"/>
  <c r="AP15" i="98" s="1"/>
  <c r="AF15" i="98"/>
  <c r="AO15" i="98" s="1"/>
  <c r="AR14" i="10"/>
  <c r="AR12" i="94"/>
  <c r="AR16" i="16"/>
  <c r="AN13" i="102"/>
  <c r="AI13" i="102"/>
  <c r="AI12" i="85"/>
  <c r="AN12" i="85"/>
  <c r="Y19" i="95"/>
  <c r="X19" i="95"/>
  <c r="Y23" i="104"/>
  <c r="X23" i="104"/>
  <c r="AR24" i="47"/>
  <c r="AR19" i="100"/>
  <c r="AR16" i="91"/>
  <c r="Y16" i="87"/>
  <c r="X16" i="87"/>
  <c r="Y24" i="52"/>
  <c r="X24" i="52"/>
  <c r="AI13" i="90"/>
  <c r="AN13" i="90"/>
  <c r="AG20" i="100"/>
  <c r="AP20" i="100" s="1"/>
  <c r="W21" i="100"/>
  <c r="AF20" i="100"/>
  <c r="AO20" i="100" s="1"/>
  <c r="AE20" i="100"/>
  <c r="AR17" i="41"/>
  <c r="AH24" i="101"/>
  <c r="AQ24" i="101" s="1"/>
  <c r="AH17" i="91"/>
  <c r="AQ17" i="91" s="1"/>
  <c r="Z15" i="10"/>
  <c r="AR19" i="96"/>
  <c r="Z24" i="101"/>
  <c r="AI15" i="99"/>
  <c r="AN15" i="99"/>
  <c r="AI21" i="44"/>
  <c r="AN21" i="44"/>
  <c r="AH25" i="32"/>
  <c r="AQ25" i="32" s="1"/>
  <c r="Y18" i="11"/>
  <c r="X18" i="11"/>
  <c r="AI27" i="97"/>
  <c r="AN27" i="97"/>
  <c r="W14" i="50"/>
  <c r="AE13" i="50"/>
  <c r="AF13" i="50"/>
  <c r="AO13" i="50" s="1"/>
  <c r="AG13" i="50"/>
  <c r="AP13" i="50" s="1"/>
  <c r="AI18" i="49"/>
  <c r="AR18" i="49" s="1"/>
  <c r="AN18" i="49"/>
  <c r="AH18" i="41"/>
  <c r="AQ18" i="41" s="1"/>
  <c r="AR23" i="53"/>
  <c r="Y16" i="99"/>
  <c r="X16" i="99"/>
  <c r="Y22" i="44"/>
  <c r="X22" i="44"/>
  <c r="AH22" i="92"/>
  <c r="AQ22" i="92" s="1"/>
  <c r="AF23" i="86"/>
  <c r="AO23" i="86" s="1"/>
  <c r="AE23" i="86"/>
  <c r="AG23" i="86"/>
  <c r="AP23" i="86" s="1"/>
  <c r="W24" i="86"/>
  <c r="AF13" i="48"/>
  <c r="AO13" i="48" s="1"/>
  <c r="AG13" i="48"/>
  <c r="AP13" i="48" s="1"/>
  <c r="W14" i="48"/>
  <c r="AE13" i="48"/>
  <c r="Z25" i="32"/>
  <c r="AI17" i="11"/>
  <c r="AN17" i="11"/>
  <c r="Y19" i="49"/>
  <c r="X19" i="49"/>
  <c r="AH19" i="58"/>
  <c r="AQ19" i="58" s="1"/>
  <c r="AH13" i="82"/>
  <c r="AQ13" i="82" s="1"/>
  <c r="AH17" i="16"/>
  <c r="AQ17" i="16" s="1"/>
  <c r="Y20" i="54"/>
  <c r="X20" i="54"/>
  <c r="AH25" i="47"/>
  <c r="AQ25" i="47" s="1"/>
  <c r="AH22" i="13"/>
  <c r="AQ22" i="13" s="1"/>
  <c r="AR23" i="101"/>
  <c r="Y21" i="84"/>
  <c r="X21" i="84"/>
  <c r="AH13" i="94"/>
  <c r="AQ13" i="94" s="1"/>
  <c r="AR26" i="89"/>
  <c r="W21" i="45"/>
  <c r="AE20" i="45"/>
  <c r="AG20" i="45"/>
  <c r="AP20" i="45" s="1"/>
  <c r="AF20" i="45"/>
  <c r="AO20" i="45" s="1"/>
  <c r="AH21" i="51"/>
  <c r="AQ21" i="51" s="1"/>
  <c r="Z24" i="53"/>
  <c r="AR12" i="82"/>
  <c r="AI23" i="52"/>
  <c r="AN23" i="52"/>
  <c r="AE22" i="13" l="1"/>
  <c r="Z13" i="35"/>
  <c r="AG20" i="96"/>
  <c r="AP20" i="96" s="1"/>
  <c r="Z20" i="54"/>
  <c r="AF20" i="54" s="1"/>
  <c r="AO20" i="54" s="1"/>
  <c r="Z17" i="83"/>
  <c r="AG17" i="83" s="1"/>
  <c r="AP17" i="83" s="1"/>
  <c r="AE20" i="96"/>
  <c r="AF20" i="96"/>
  <c r="AO20" i="96" s="1"/>
  <c r="Z28" i="97"/>
  <c r="W29" i="97" s="1"/>
  <c r="AE20" i="54"/>
  <c r="W21" i="54"/>
  <c r="AF17" i="83"/>
  <c r="AO17" i="83" s="1"/>
  <c r="W26" i="93"/>
  <c r="AG25" i="93"/>
  <c r="AP25" i="93" s="1"/>
  <c r="AF25" i="93"/>
  <c r="AO25" i="93" s="1"/>
  <c r="AE25" i="93"/>
  <c r="Y21" i="45"/>
  <c r="X21" i="45"/>
  <c r="Y24" i="86"/>
  <c r="X24" i="86"/>
  <c r="AR23" i="52"/>
  <c r="AI20" i="45"/>
  <c r="AN20" i="45"/>
  <c r="AG25" i="32"/>
  <c r="AP25" i="32" s="1"/>
  <c r="W26" i="32"/>
  <c r="AF25" i="32"/>
  <c r="AO25" i="32" s="1"/>
  <c r="AE25" i="32"/>
  <c r="AR13" i="90"/>
  <c r="AH14" i="90"/>
  <c r="AQ14" i="90" s="1"/>
  <c r="AR15" i="87"/>
  <c r="AR25" i="105"/>
  <c r="AI15" i="103"/>
  <c r="AN15" i="103"/>
  <c r="AR24" i="15"/>
  <c r="AR16" i="55"/>
  <c r="Y22" i="51"/>
  <c r="X22" i="51"/>
  <c r="Y14" i="82"/>
  <c r="X14" i="82"/>
  <c r="Y17" i="18"/>
  <c r="X17" i="18"/>
  <c r="AI22" i="92"/>
  <c r="AN22" i="92"/>
  <c r="Y18" i="91"/>
  <c r="X18" i="91"/>
  <c r="AH19" i="49"/>
  <c r="AQ19" i="49" s="1"/>
  <c r="AH16" i="99"/>
  <c r="AQ16" i="99" s="1"/>
  <c r="AR27" i="97"/>
  <c r="AR15" i="99"/>
  <c r="AI20" i="100"/>
  <c r="AN20" i="100"/>
  <c r="AH24" i="52"/>
  <c r="AQ24" i="52" s="1"/>
  <c r="AH23" i="104"/>
  <c r="AQ23" i="104" s="1"/>
  <c r="W15" i="90"/>
  <c r="AG14" i="90"/>
  <c r="AP14" i="90" s="1"/>
  <c r="AF14" i="90"/>
  <c r="AO14" i="90" s="1"/>
  <c r="AE14" i="90"/>
  <c r="AR22" i="104"/>
  <c r="AH21" i="20"/>
  <c r="AQ21" i="20" s="1"/>
  <c r="AH14" i="102"/>
  <c r="AQ14" i="102" s="1"/>
  <c r="Y19" i="41"/>
  <c r="X19" i="41"/>
  <c r="AR18" i="95"/>
  <c r="AH26" i="105"/>
  <c r="AQ26" i="105" s="1"/>
  <c r="AI20" i="96"/>
  <c r="AN20" i="96"/>
  <c r="AI25" i="47"/>
  <c r="AN25" i="47"/>
  <c r="Y23" i="92"/>
  <c r="X23" i="92"/>
  <c r="Z19" i="49"/>
  <c r="Z16" i="99"/>
  <c r="AH18" i="11"/>
  <c r="AQ18" i="11" s="1"/>
  <c r="AF24" i="101"/>
  <c r="AO24" i="101" s="1"/>
  <c r="AE24" i="101"/>
  <c r="AG24" i="101"/>
  <c r="AP24" i="101" s="1"/>
  <c r="W25" i="101"/>
  <c r="Z24" i="52"/>
  <c r="Z23" i="104"/>
  <c r="AR12" i="85"/>
  <c r="Y16" i="98"/>
  <c r="X16" i="98"/>
  <c r="AR12" i="35"/>
  <c r="Z21" i="20"/>
  <c r="Z14" i="102"/>
  <c r="Y18" i="43"/>
  <c r="X18" i="43"/>
  <c r="AH13" i="35"/>
  <c r="AQ13" i="35" s="1"/>
  <c r="AI19" i="9"/>
  <c r="AR19" i="9" s="1"/>
  <c r="AN19" i="9"/>
  <c r="AR24" i="46"/>
  <c r="AI13" i="94"/>
  <c r="AN13" i="94"/>
  <c r="Z26" i="105"/>
  <c r="Y21" i="96"/>
  <c r="X21" i="96"/>
  <c r="Y20" i="58"/>
  <c r="X20" i="58"/>
  <c r="Z20" i="58" s="1"/>
  <c r="Y26" i="47"/>
  <c r="X26" i="47"/>
  <c r="Y18" i="16"/>
  <c r="X18" i="16"/>
  <c r="AH21" i="84"/>
  <c r="AQ21" i="84" s="1"/>
  <c r="AN13" i="48"/>
  <c r="AI13" i="48"/>
  <c r="AE24" i="53"/>
  <c r="AG24" i="53"/>
  <c r="AP24" i="53" s="1"/>
  <c r="AF24" i="53"/>
  <c r="AO24" i="53" s="1"/>
  <c r="W25" i="53"/>
  <c r="Z18" i="11"/>
  <c r="Y21" i="100"/>
  <c r="X21" i="100"/>
  <c r="AR13" i="102"/>
  <c r="AI15" i="98"/>
  <c r="AN15" i="98"/>
  <c r="AH25" i="15"/>
  <c r="AQ25" i="15" s="1"/>
  <c r="AR20" i="84"/>
  <c r="AG13" i="35"/>
  <c r="AP13" i="35" s="1"/>
  <c r="AF13" i="35"/>
  <c r="AO13" i="35" s="1"/>
  <c r="W14" i="35"/>
  <c r="AE13" i="35"/>
  <c r="Y16" i="103"/>
  <c r="X16" i="103"/>
  <c r="Z16" i="103" s="1"/>
  <c r="AF28" i="97"/>
  <c r="AO28" i="97" s="1"/>
  <c r="AI21" i="51"/>
  <c r="AN21" i="51"/>
  <c r="AI17" i="91"/>
  <c r="AN17" i="91"/>
  <c r="AI17" i="16"/>
  <c r="AN17" i="16"/>
  <c r="Z21" i="84"/>
  <c r="AH22" i="44"/>
  <c r="AQ22" i="44" s="1"/>
  <c r="AN13" i="50"/>
  <c r="AI13" i="50"/>
  <c r="AH16" i="87"/>
  <c r="AQ16" i="87" s="1"/>
  <c r="AH19" i="95"/>
  <c r="AQ19" i="95" s="1"/>
  <c r="AH25" i="46"/>
  <c r="AQ25" i="46" s="1"/>
  <c r="AR24" i="93"/>
  <c r="Z25" i="15"/>
  <c r="AH13" i="85"/>
  <c r="AQ13" i="85" s="1"/>
  <c r="AH17" i="55"/>
  <c r="AQ17" i="55" s="1"/>
  <c r="AI17" i="43"/>
  <c r="AN17" i="43"/>
  <c r="AR16" i="83"/>
  <c r="AR19" i="54"/>
  <c r="AH28" i="97"/>
  <c r="AQ28" i="97" s="1"/>
  <c r="AR20" i="20"/>
  <c r="Y15" i="42"/>
  <c r="X15" i="42"/>
  <c r="AH20" i="88"/>
  <c r="AQ20" i="88" s="1"/>
  <c r="AN13" i="82"/>
  <c r="AI13" i="82"/>
  <c r="AN19" i="58"/>
  <c r="AI19" i="58"/>
  <c r="Y23" i="13"/>
  <c r="X23" i="13"/>
  <c r="Y14" i="48"/>
  <c r="X14" i="48"/>
  <c r="AI23" i="86"/>
  <c r="AN23" i="86"/>
  <c r="AH20" i="54"/>
  <c r="AQ20" i="54" s="1"/>
  <c r="AR17" i="11"/>
  <c r="Z22" i="44"/>
  <c r="Y14" i="50"/>
  <c r="X14" i="50"/>
  <c r="Z14" i="50" s="1"/>
  <c r="AR21" i="44"/>
  <c r="W16" i="10"/>
  <c r="AE15" i="10"/>
  <c r="AG15" i="10"/>
  <c r="AP15" i="10" s="1"/>
  <c r="AF15" i="10"/>
  <c r="AO15" i="10" s="1"/>
  <c r="Z16" i="87"/>
  <c r="Z19" i="95"/>
  <c r="Z25" i="46"/>
  <c r="Z13" i="85"/>
  <c r="Z17" i="55"/>
  <c r="AR19" i="88"/>
  <c r="AF27" i="89"/>
  <c r="AO27" i="89" s="1"/>
  <c r="W28" i="89"/>
  <c r="AG27" i="89"/>
  <c r="AP27" i="89" s="1"/>
  <c r="AE27" i="89"/>
  <c r="X20" i="9"/>
  <c r="Y20" i="9"/>
  <c r="Z20" i="9" s="1"/>
  <c r="AI18" i="41"/>
  <c r="AN18" i="41"/>
  <c r="AH17" i="83"/>
  <c r="AQ17" i="83" s="1"/>
  <c r="AI14" i="42"/>
  <c r="AN14" i="42"/>
  <c r="AH25" i="93"/>
  <c r="AQ25" i="93" s="1"/>
  <c r="Y14" i="94"/>
  <c r="X14" i="94"/>
  <c r="Z20" i="88"/>
  <c r="AI16" i="18"/>
  <c r="AN16" i="18"/>
  <c r="AI22" i="13"/>
  <c r="AN22" i="13"/>
  <c r="Z17" i="18" l="1"/>
  <c r="Z23" i="92"/>
  <c r="AG20" i="54"/>
  <c r="AP20" i="54" s="1"/>
  <c r="Z21" i="45"/>
  <c r="AE17" i="83"/>
  <c r="Z18" i="91"/>
  <c r="W19" i="91" s="1"/>
  <c r="AE28" i="97"/>
  <c r="AG28" i="97"/>
  <c r="AP28" i="97" s="1"/>
  <c r="Z22" i="51"/>
  <c r="AE22" i="51" s="1"/>
  <c r="W18" i="83"/>
  <c r="AG18" i="91"/>
  <c r="AP18" i="91" s="1"/>
  <c r="AG22" i="51"/>
  <c r="AP22" i="51" s="1"/>
  <c r="AF22" i="51"/>
  <c r="AO22" i="51" s="1"/>
  <c r="W23" i="51"/>
  <c r="AE17" i="18"/>
  <c r="AF17" i="18"/>
  <c r="AO17" i="18" s="1"/>
  <c r="AG17" i="18"/>
  <c r="AP17" i="18" s="1"/>
  <c r="W18" i="18"/>
  <c r="AR18" i="41"/>
  <c r="AR19" i="58"/>
  <c r="AR17" i="43"/>
  <c r="AG16" i="103"/>
  <c r="AP16" i="103" s="1"/>
  <c r="AF16" i="103"/>
  <c r="W17" i="103"/>
  <c r="AE16" i="103"/>
  <c r="AN16" i="103" s="1"/>
  <c r="AH21" i="100"/>
  <c r="AQ21" i="100" s="1"/>
  <c r="AH26" i="47"/>
  <c r="AQ26" i="47" s="1"/>
  <c r="AH21" i="96"/>
  <c r="AQ21" i="96" s="1"/>
  <c r="AE14" i="102"/>
  <c r="AF14" i="102"/>
  <c r="AO14" i="102" s="1"/>
  <c r="AG14" i="102"/>
  <c r="AP14" i="102" s="1"/>
  <c r="W15" i="102"/>
  <c r="Y25" i="101"/>
  <c r="X25" i="101"/>
  <c r="AG23" i="92"/>
  <c r="AP23" i="92" s="1"/>
  <c r="W24" i="92"/>
  <c r="AF23" i="92"/>
  <c r="AO23" i="92" s="1"/>
  <c r="AE23" i="92"/>
  <c r="AR15" i="103"/>
  <c r="AR20" i="45"/>
  <c r="AH21" i="45"/>
  <c r="AQ21" i="45" s="1"/>
  <c r="AH14" i="48"/>
  <c r="AQ14" i="48" s="1"/>
  <c r="AR17" i="16"/>
  <c r="Y29" i="97"/>
  <c r="X29" i="97"/>
  <c r="Z21" i="100"/>
  <c r="Z26" i="47"/>
  <c r="Z21" i="96"/>
  <c r="AF21" i="20"/>
  <c r="AO21" i="20" s="1"/>
  <c r="W22" i="20"/>
  <c r="AE21" i="20"/>
  <c r="AG21" i="20"/>
  <c r="AP21" i="20" s="1"/>
  <c r="AH19" i="41"/>
  <c r="AQ19" i="41" s="1"/>
  <c r="AH14" i="82"/>
  <c r="AQ14" i="82" s="1"/>
  <c r="AI25" i="32"/>
  <c r="AN25" i="32"/>
  <c r="AE21" i="45"/>
  <c r="AF21" i="45"/>
  <c r="AO21" i="45" s="1"/>
  <c r="AG21" i="45"/>
  <c r="AP21" i="45" s="1"/>
  <c r="W22" i="45"/>
  <c r="Y26" i="93"/>
  <c r="X26" i="93"/>
  <c r="AG13" i="85"/>
  <c r="AP13" i="85" s="1"/>
  <c r="AF13" i="85"/>
  <c r="AO13" i="85" s="1"/>
  <c r="AE13" i="85"/>
  <c r="W14" i="85"/>
  <c r="Y16" i="10"/>
  <c r="X16" i="10"/>
  <c r="Z16" i="10" s="1"/>
  <c r="AI24" i="53"/>
  <c r="AN24" i="53"/>
  <c r="AI24" i="101"/>
  <c r="AN24" i="101"/>
  <c r="Z19" i="41"/>
  <c r="Y15" i="90"/>
  <c r="X15" i="90"/>
  <c r="AR20" i="100"/>
  <c r="Z14" i="82"/>
  <c r="Y21" i="54"/>
  <c r="X21" i="54"/>
  <c r="W21" i="88"/>
  <c r="AE20" i="88"/>
  <c r="AG20" i="88"/>
  <c r="AP20" i="88" s="1"/>
  <c r="AF20" i="88"/>
  <c r="AO20" i="88" s="1"/>
  <c r="Z14" i="48"/>
  <c r="AH14" i="94"/>
  <c r="AQ14" i="94" s="1"/>
  <c r="AF19" i="95"/>
  <c r="AO19" i="95" s="1"/>
  <c r="AE19" i="95"/>
  <c r="W20" i="95"/>
  <c r="AG19" i="95"/>
  <c r="AP19" i="95" s="1"/>
  <c r="Z14" i="94"/>
  <c r="AH20" i="9"/>
  <c r="AQ20" i="9" s="1"/>
  <c r="AG16" i="87"/>
  <c r="AP16" i="87" s="1"/>
  <c r="AF16" i="87"/>
  <c r="AO16" i="87" s="1"/>
  <c r="AE16" i="87"/>
  <c r="W17" i="87"/>
  <c r="AH23" i="13"/>
  <c r="AQ23" i="13" s="1"/>
  <c r="AH15" i="42"/>
  <c r="AQ15" i="42" s="1"/>
  <c r="AR17" i="91"/>
  <c r="AI13" i="35"/>
  <c r="AN13" i="35"/>
  <c r="AR15" i="98"/>
  <c r="W19" i="11"/>
  <c r="AG18" i="11"/>
  <c r="AP18" i="11" s="1"/>
  <c r="AE18" i="11"/>
  <c r="AF18" i="11"/>
  <c r="AO18" i="11" s="1"/>
  <c r="AR13" i="48"/>
  <c r="AH20" i="58"/>
  <c r="AQ20" i="58" s="1"/>
  <c r="W27" i="105"/>
  <c r="AE26" i="105"/>
  <c r="AG26" i="105"/>
  <c r="AP26" i="105" s="1"/>
  <c r="AF26" i="105"/>
  <c r="AO26" i="105" s="1"/>
  <c r="AH18" i="43"/>
  <c r="AQ18" i="43" s="1"/>
  <c r="AF23" i="104"/>
  <c r="AO23" i="104" s="1"/>
  <c r="AE23" i="104"/>
  <c r="AG23" i="104"/>
  <c r="AP23" i="104" s="1"/>
  <c r="W24" i="104"/>
  <c r="W17" i="99"/>
  <c r="AF16" i="99"/>
  <c r="AO16" i="99" s="1"/>
  <c r="AG16" i="99"/>
  <c r="AP16" i="99" s="1"/>
  <c r="AE16" i="99"/>
  <c r="AR25" i="47"/>
  <c r="AR22" i="92"/>
  <c r="Y26" i="32"/>
  <c r="X26" i="32"/>
  <c r="AH24" i="86"/>
  <c r="AQ24" i="86" s="1"/>
  <c r="Y18" i="83"/>
  <c r="Z18" i="83" s="1"/>
  <c r="X18" i="83"/>
  <c r="AI20" i="54"/>
  <c r="AR20" i="54" s="1"/>
  <c r="AN20" i="54"/>
  <c r="AR16" i="18"/>
  <c r="AE14" i="50"/>
  <c r="AF14" i="50"/>
  <c r="AO14" i="50" s="1"/>
  <c r="AG14" i="50"/>
  <c r="AP14" i="50" s="1"/>
  <c r="W15" i="50"/>
  <c r="AF20" i="9"/>
  <c r="AO20" i="9" s="1"/>
  <c r="W21" i="9"/>
  <c r="AE20" i="9"/>
  <c r="AG20" i="9"/>
  <c r="AP20" i="9" s="1"/>
  <c r="Y28" i="89"/>
  <c r="X28" i="89"/>
  <c r="Z28" i="89" s="1"/>
  <c r="AI15" i="10"/>
  <c r="AN15" i="10"/>
  <c r="AR22" i="13"/>
  <c r="Z23" i="13"/>
  <c r="Z15" i="42"/>
  <c r="AG25" i="15"/>
  <c r="AP25" i="15" s="1"/>
  <c r="AF25" i="15"/>
  <c r="AO25" i="15" s="1"/>
  <c r="W26" i="15"/>
  <c r="AE25" i="15"/>
  <c r="AR13" i="50"/>
  <c r="AI28" i="97"/>
  <c r="AN28" i="97"/>
  <c r="Y14" i="35"/>
  <c r="X14" i="35"/>
  <c r="Z14" i="35" s="1"/>
  <c r="Z18" i="16"/>
  <c r="AH18" i="16"/>
  <c r="AQ18" i="16" s="1"/>
  <c r="W21" i="58"/>
  <c r="AG20" i="58"/>
  <c r="AP20" i="58" s="1"/>
  <c r="AF20" i="58"/>
  <c r="AO20" i="58" s="1"/>
  <c r="AE20" i="58"/>
  <c r="Z18" i="43"/>
  <c r="AH16" i="98"/>
  <c r="AQ16" i="98" s="1"/>
  <c r="AE24" i="52"/>
  <c r="AF24" i="52"/>
  <c r="AO24" i="52" s="1"/>
  <c r="AG24" i="52"/>
  <c r="AP24" i="52" s="1"/>
  <c r="W25" i="52"/>
  <c r="AF19" i="49"/>
  <c r="AO19" i="49" s="1"/>
  <c r="AG19" i="49"/>
  <c r="AP19" i="49" s="1"/>
  <c r="W20" i="49"/>
  <c r="AE19" i="49"/>
  <c r="AH17" i="18"/>
  <c r="AQ17" i="18" s="1"/>
  <c r="AH22" i="51"/>
  <c r="AQ22" i="51" s="1"/>
  <c r="Z24" i="86"/>
  <c r="AI25" i="93"/>
  <c r="AN25" i="93"/>
  <c r="AF25" i="46"/>
  <c r="AO25" i="46" s="1"/>
  <c r="W26" i="46"/>
  <c r="AG25" i="46"/>
  <c r="AP25" i="46" s="1"/>
  <c r="AE25" i="46"/>
  <c r="AG22" i="44"/>
  <c r="AP22" i="44" s="1"/>
  <c r="W23" i="44"/>
  <c r="AE22" i="44"/>
  <c r="AF22" i="44"/>
  <c r="AO22" i="44" s="1"/>
  <c r="AR13" i="82"/>
  <c r="AR14" i="42"/>
  <c r="AI27" i="89"/>
  <c r="AN27" i="89"/>
  <c r="AE17" i="55"/>
  <c r="W18" i="55"/>
  <c r="AF17" i="55"/>
  <c r="AO17" i="55" s="1"/>
  <c r="AG17" i="55"/>
  <c r="AP17" i="55" s="1"/>
  <c r="AH14" i="50"/>
  <c r="AQ14" i="50" s="1"/>
  <c r="AR23" i="86"/>
  <c r="W22" i="84"/>
  <c r="AG21" i="84"/>
  <c r="AP21" i="84" s="1"/>
  <c r="AF21" i="84"/>
  <c r="AO21" i="84" s="1"/>
  <c r="AE21" i="84"/>
  <c r="AR21" i="51"/>
  <c r="AH16" i="103"/>
  <c r="AQ16" i="103" s="1"/>
  <c r="Y25" i="53"/>
  <c r="X25" i="53"/>
  <c r="AR13" i="94"/>
  <c r="Z16" i="98"/>
  <c r="AH23" i="92"/>
  <c r="AQ23" i="92" s="1"/>
  <c r="AR20" i="96"/>
  <c r="AI14" i="90"/>
  <c r="AN14" i="90"/>
  <c r="AH18" i="91"/>
  <c r="AQ18" i="91" s="1"/>
  <c r="AI17" i="83"/>
  <c r="AN17" i="83"/>
  <c r="AE18" i="91" l="1"/>
  <c r="AF18" i="91"/>
  <c r="AO18" i="91" s="1"/>
  <c r="Z25" i="101"/>
  <c r="AF25" i="101" s="1"/>
  <c r="AO25" i="101" s="1"/>
  <c r="Z29" i="97"/>
  <c r="AF29" i="97" s="1"/>
  <c r="AO29" i="97" s="1"/>
  <c r="AG25" i="101"/>
  <c r="AP25" i="101" s="1"/>
  <c r="AE25" i="101"/>
  <c r="AE29" i="97"/>
  <c r="W19" i="83"/>
  <c r="AE18" i="83"/>
  <c r="AG18" i="83"/>
  <c r="AP18" i="83" s="1"/>
  <c r="AF18" i="83"/>
  <c r="AO18" i="83" s="1"/>
  <c r="Y22" i="84"/>
  <c r="X22" i="84"/>
  <c r="Z22" i="84" s="1"/>
  <c r="AI25" i="46"/>
  <c r="AN25" i="46"/>
  <c r="AE24" i="86"/>
  <c r="W25" i="86"/>
  <c r="AF24" i="86"/>
  <c r="AO24" i="86" s="1"/>
  <c r="AG24" i="86"/>
  <c r="AP24" i="86" s="1"/>
  <c r="AI19" i="49"/>
  <c r="AN19" i="49"/>
  <c r="Y21" i="58"/>
  <c r="X21" i="58"/>
  <c r="W19" i="16"/>
  <c r="AE18" i="16"/>
  <c r="AF18" i="16"/>
  <c r="AO18" i="16" s="1"/>
  <c r="AG18" i="16"/>
  <c r="AP18" i="16" s="1"/>
  <c r="AR15" i="10"/>
  <c r="Y21" i="9"/>
  <c r="X21" i="9"/>
  <c r="AI14" i="50"/>
  <c r="AN14" i="50"/>
  <c r="Y17" i="99"/>
  <c r="X17" i="99"/>
  <c r="Y19" i="11"/>
  <c r="X19" i="11"/>
  <c r="Z19" i="11" s="1"/>
  <c r="Y17" i="87"/>
  <c r="X17" i="87"/>
  <c r="AF14" i="94"/>
  <c r="AO14" i="94" s="1"/>
  <c r="AE14" i="94"/>
  <c r="W15" i="94"/>
  <c r="AG14" i="94"/>
  <c r="AP14" i="94" s="1"/>
  <c r="AH16" i="10"/>
  <c r="AQ16" i="10" s="1"/>
  <c r="Y22" i="45"/>
  <c r="X22" i="45"/>
  <c r="Y22" i="20"/>
  <c r="X22" i="20"/>
  <c r="AI14" i="102"/>
  <c r="AN14" i="102"/>
  <c r="Y17" i="103"/>
  <c r="X17" i="103"/>
  <c r="Z17" i="103" s="1"/>
  <c r="AR27" i="89"/>
  <c r="Y20" i="49"/>
  <c r="X20" i="49"/>
  <c r="AH14" i="35"/>
  <c r="AQ14" i="35" s="1"/>
  <c r="AE15" i="42"/>
  <c r="W16" i="42"/>
  <c r="AF15" i="42"/>
  <c r="AO15" i="42" s="1"/>
  <c r="AG15" i="42"/>
  <c r="AP15" i="42" s="1"/>
  <c r="AH28" i="89"/>
  <c r="AQ28" i="89" s="1"/>
  <c r="AH26" i="32"/>
  <c r="AQ26" i="32" s="1"/>
  <c r="AI16" i="87"/>
  <c r="AN16" i="87"/>
  <c r="AG14" i="82"/>
  <c r="AP14" i="82" s="1"/>
  <c r="AF14" i="82"/>
  <c r="AO14" i="82" s="1"/>
  <c r="W15" i="82"/>
  <c r="AE14" i="82"/>
  <c r="W20" i="41"/>
  <c r="AF19" i="41"/>
  <c r="AO19" i="41" s="1"/>
  <c r="AE19" i="41"/>
  <c r="AG19" i="41"/>
  <c r="AP19" i="41" s="1"/>
  <c r="AF16" i="10"/>
  <c r="AO16" i="10" s="1"/>
  <c r="AG16" i="10"/>
  <c r="AP16" i="10" s="1"/>
  <c r="AE16" i="10"/>
  <c r="W17" i="10"/>
  <c r="AI23" i="92"/>
  <c r="AN23" i="92"/>
  <c r="AI16" i="103"/>
  <c r="AO16" i="103"/>
  <c r="AI17" i="18"/>
  <c r="AN17" i="18"/>
  <c r="AE16" i="98"/>
  <c r="W17" i="98"/>
  <c r="AF16" i="98"/>
  <c r="AO16" i="98" s="1"/>
  <c r="AG16" i="98"/>
  <c r="AP16" i="98" s="1"/>
  <c r="AI24" i="52"/>
  <c r="AN24" i="52"/>
  <c r="AE18" i="43"/>
  <c r="AF18" i="43"/>
  <c r="AO18" i="43" s="1"/>
  <c r="AG18" i="43"/>
  <c r="AP18" i="43" s="1"/>
  <c r="W19" i="43"/>
  <c r="AE14" i="35"/>
  <c r="W15" i="35"/>
  <c r="AF14" i="35"/>
  <c r="AO14" i="35" s="1"/>
  <c r="AG14" i="35"/>
  <c r="AP14" i="35" s="1"/>
  <c r="AF23" i="13"/>
  <c r="AO23" i="13" s="1"/>
  <c r="AE23" i="13"/>
  <c r="W24" i="13"/>
  <c r="AG23" i="13"/>
  <c r="AP23" i="13" s="1"/>
  <c r="AE28" i="89"/>
  <c r="W29" i="89"/>
  <c r="AG28" i="89"/>
  <c r="AP28" i="89" s="1"/>
  <c r="AF28" i="89"/>
  <c r="AO28" i="89" s="1"/>
  <c r="Z26" i="32"/>
  <c r="Y24" i="104"/>
  <c r="X24" i="104"/>
  <c r="AI26" i="105"/>
  <c r="AN26" i="105"/>
  <c r="AI20" i="88"/>
  <c r="AN20" i="88"/>
  <c r="AH26" i="93"/>
  <c r="AQ26" i="93" s="1"/>
  <c r="W22" i="96"/>
  <c r="AG21" i="96"/>
  <c r="AP21" i="96" s="1"/>
  <c r="AF21" i="96"/>
  <c r="AO21" i="96" s="1"/>
  <c r="AE21" i="96"/>
  <c r="AI21" i="84"/>
  <c r="AN21" i="84"/>
  <c r="AN20" i="58"/>
  <c r="AI20" i="58"/>
  <c r="AI25" i="15"/>
  <c r="AN25" i="15"/>
  <c r="Y15" i="50"/>
  <c r="X15" i="50"/>
  <c r="Z15" i="50" s="1"/>
  <c r="AI16" i="99"/>
  <c r="AN16" i="99"/>
  <c r="Y27" i="105"/>
  <c r="X27" i="105"/>
  <c r="Y20" i="95"/>
  <c r="X20" i="95"/>
  <c r="Y21" i="88"/>
  <c r="X21" i="88"/>
  <c r="Z21" i="88" s="1"/>
  <c r="AR24" i="101"/>
  <c r="Z26" i="93"/>
  <c r="AI21" i="45"/>
  <c r="AN21" i="45"/>
  <c r="AE26" i="47"/>
  <c r="AF26" i="47"/>
  <c r="AO26" i="47" s="1"/>
  <c r="AG26" i="47"/>
  <c r="AP26" i="47" s="1"/>
  <c r="W27" i="47"/>
  <c r="Y24" i="92"/>
  <c r="Z24" i="92"/>
  <c r="X24" i="92"/>
  <c r="Y15" i="102"/>
  <c r="X15" i="102"/>
  <c r="AI22" i="51"/>
  <c r="AN22" i="51"/>
  <c r="Y19" i="91"/>
  <c r="Z19" i="91" s="1"/>
  <c r="X19" i="91"/>
  <c r="AI22" i="44"/>
  <c r="AN22" i="44"/>
  <c r="Y26" i="46"/>
  <c r="X26" i="46"/>
  <c r="AH25" i="53"/>
  <c r="AQ25" i="53" s="1"/>
  <c r="Y18" i="55"/>
  <c r="X18" i="55"/>
  <c r="Y26" i="15"/>
  <c r="X26" i="15"/>
  <c r="Z26" i="15" s="1"/>
  <c r="AI23" i="104"/>
  <c r="AN23" i="104"/>
  <c r="AI18" i="11"/>
  <c r="AN18" i="11"/>
  <c r="AR13" i="35"/>
  <c r="AI19" i="95"/>
  <c r="AN19" i="95"/>
  <c r="W15" i="48"/>
  <c r="AE14" i="48"/>
  <c r="AF14" i="48"/>
  <c r="AO14" i="48" s="1"/>
  <c r="AG14" i="48"/>
  <c r="AP14" i="48" s="1"/>
  <c r="AH21" i="54"/>
  <c r="AQ21" i="54" s="1"/>
  <c r="AH15" i="90"/>
  <c r="AQ15" i="90" s="1"/>
  <c r="Y14" i="85"/>
  <c r="X14" i="85"/>
  <c r="AG21" i="100"/>
  <c r="AP21" i="100" s="1"/>
  <c r="AE21" i="100"/>
  <c r="AN21" i="100" s="1"/>
  <c r="W22" i="100"/>
  <c r="AF21" i="100"/>
  <c r="Y18" i="18"/>
  <c r="X18" i="18"/>
  <c r="Y23" i="51"/>
  <c r="X23" i="51"/>
  <c r="Z23" i="51" s="1"/>
  <c r="Y23" i="44"/>
  <c r="X23" i="44"/>
  <c r="AR17" i="83"/>
  <c r="AR14" i="90"/>
  <c r="Z25" i="53"/>
  <c r="AI17" i="55"/>
  <c r="AN17" i="55"/>
  <c r="AR25" i="93"/>
  <c r="Y25" i="52"/>
  <c r="X25" i="52"/>
  <c r="AR28" i="97"/>
  <c r="AI20" i="9"/>
  <c r="AN20" i="9"/>
  <c r="AH18" i="83"/>
  <c r="AQ18" i="83" s="1"/>
  <c r="Z21" i="54"/>
  <c r="Z15" i="90"/>
  <c r="AR24" i="53"/>
  <c r="AN13" i="85"/>
  <c r="AI13" i="85"/>
  <c r="AR25" i="32"/>
  <c r="AI21" i="20"/>
  <c r="AN21" i="20"/>
  <c r="AH29" i="97"/>
  <c r="AQ29" i="97" s="1"/>
  <c r="AH25" i="101"/>
  <c r="AQ25" i="101" s="1"/>
  <c r="AI18" i="91"/>
  <c r="AN18" i="91"/>
  <c r="AG29" i="97" l="1"/>
  <c r="AP29" i="97" s="1"/>
  <c r="Z21" i="58"/>
  <c r="W26" i="101"/>
  <c r="Z14" i="85"/>
  <c r="AE14" i="85" s="1"/>
  <c r="Z20" i="95"/>
  <c r="W21" i="95" s="1"/>
  <c r="Z24" i="104"/>
  <c r="W25" i="104" s="1"/>
  <c r="Z22" i="20"/>
  <c r="AE22" i="20" s="1"/>
  <c r="Z26" i="46"/>
  <c r="W27" i="46" s="1"/>
  <c r="W30" i="97"/>
  <c r="Y30" i="97" s="1"/>
  <c r="W15" i="85"/>
  <c r="AG14" i="85"/>
  <c r="AP14" i="85" s="1"/>
  <c r="AF14" i="85"/>
  <c r="AO14" i="85" s="1"/>
  <c r="AE21" i="88"/>
  <c r="AF21" i="88"/>
  <c r="AO21" i="88" s="1"/>
  <c r="W22" i="88"/>
  <c r="AG21" i="88"/>
  <c r="AP21" i="88" s="1"/>
  <c r="AE24" i="104"/>
  <c r="W23" i="20"/>
  <c r="AG22" i="20"/>
  <c r="AP22" i="20" s="1"/>
  <c r="W20" i="91"/>
  <c r="AF19" i="91"/>
  <c r="AO19" i="91" s="1"/>
  <c r="AG19" i="91"/>
  <c r="AP19" i="91" s="1"/>
  <c r="AE19" i="91"/>
  <c r="AG20" i="95"/>
  <c r="AP20" i="95" s="1"/>
  <c r="AF20" i="95"/>
  <c r="AO20" i="95" s="1"/>
  <c r="AE20" i="95"/>
  <c r="AF26" i="46"/>
  <c r="AO26" i="46" s="1"/>
  <c r="AH26" i="15"/>
  <c r="AQ26" i="15" s="1"/>
  <c r="AH24" i="92"/>
  <c r="AQ24" i="92" s="1"/>
  <c r="AH15" i="50"/>
  <c r="AQ15" i="50" s="1"/>
  <c r="Y29" i="89"/>
  <c r="X29" i="89"/>
  <c r="AR24" i="52"/>
  <c r="Y15" i="82"/>
  <c r="X15" i="82"/>
  <c r="Y16" i="42"/>
  <c r="X16" i="42"/>
  <c r="AH17" i="103"/>
  <c r="AQ17" i="103" s="1"/>
  <c r="Y15" i="94"/>
  <c r="X15" i="94"/>
  <c r="AH19" i="11"/>
  <c r="AQ19" i="11" s="1"/>
  <c r="AH21" i="58"/>
  <c r="AQ21" i="58" s="1"/>
  <c r="AH22" i="84"/>
  <c r="AQ22" i="84" s="1"/>
  <c r="AI18" i="83"/>
  <c r="AN18" i="83"/>
  <c r="X17" i="10"/>
  <c r="Y17" i="10"/>
  <c r="AI19" i="41"/>
  <c r="AN19" i="41"/>
  <c r="AH20" i="49"/>
  <c r="AQ20" i="49" s="1"/>
  <c r="AF19" i="11"/>
  <c r="AO19" i="11" s="1"/>
  <c r="AG19" i="11"/>
  <c r="AP19" i="11" s="1"/>
  <c r="AE19" i="11"/>
  <c r="W20" i="11"/>
  <c r="AR14" i="50"/>
  <c r="Y19" i="83"/>
  <c r="X19" i="83"/>
  <c r="W27" i="15"/>
  <c r="AE26" i="15"/>
  <c r="AN26" i="15" s="1"/>
  <c r="AG26" i="15"/>
  <c r="AF26" i="15"/>
  <c r="AO26" i="15" s="1"/>
  <c r="AF24" i="92"/>
  <c r="AO24" i="92" s="1"/>
  <c r="AE24" i="92"/>
  <c r="AG24" i="92"/>
  <c r="AP24" i="92" s="1"/>
  <c r="W25" i="92"/>
  <c r="AH27" i="105"/>
  <c r="AQ27" i="105" s="1"/>
  <c r="Y22" i="96"/>
  <c r="X22" i="96"/>
  <c r="AI28" i="89"/>
  <c r="AN28" i="89"/>
  <c r="AF22" i="84"/>
  <c r="AO22" i="84" s="1"/>
  <c r="AE22" i="84"/>
  <c r="W23" i="84"/>
  <c r="AG22" i="84"/>
  <c r="AP22" i="84" s="1"/>
  <c r="AR18" i="91"/>
  <c r="AR21" i="20"/>
  <c r="AH25" i="52"/>
  <c r="AQ25" i="52" s="1"/>
  <c r="AR17" i="55"/>
  <c r="AH18" i="18"/>
  <c r="AQ18" i="18" s="1"/>
  <c r="AI14" i="48"/>
  <c r="AN14" i="48"/>
  <c r="AR22" i="51"/>
  <c r="Z27" i="105"/>
  <c r="AR21" i="84"/>
  <c r="AR20" i="88"/>
  <c r="W27" i="32"/>
  <c r="AE26" i="32"/>
  <c r="AF26" i="32"/>
  <c r="AO26" i="32" s="1"/>
  <c r="AG26" i="32"/>
  <c r="AP26" i="32" s="1"/>
  <c r="AI16" i="10"/>
  <c r="AN16" i="10"/>
  <c r="Z20" i="49"/>
  <c r="AH22" i="45"/>
  <c r="AQ22" i="45" s="1"/>
  <c r="AH21" i="9"/>
  <c r="AQ21" i="9" s="1"/>
  <c r="Y25" i="86"/>
  <c r="X25" i="86"/>
  <c r="Y26" i="101"/>
  <c r="X26" i="101"/>
  <c r="AI21" i="100"/>
  <c r="AO21" i="100"/>
  <c r="AI26" i="47"/>
  <c r="AN26" i="47"/>
  <c r="AG15" i="50"/>
  <c r="AP15" i="50" s="1"/>
  <c r="W16" i="50"/>
  <c r="AE15" i="50"/>
  <c r="AF15" i="50"/>
  <c r="AO15" i="50" s="1"/>
  <c r="Y19" i="43"/>
  <c r="X19" i="43"/>
  <c r="AI15" i="42"/>
  <c r="AN15" i="42"/>
  <c r="AI14" i="94"/>
  <c r="AN14" i="94"/>
  <c r="W22" i="58"/>
  <c r="AE21" i="58"/>
  <c r="AG21" i="58"/>
  <c r="AP21" i="58" s="1"/>
  <c r="AF21" i="58"/>
  <c r="AO21" i="58" s="1"/>
  <c r="AH23" i="44"/>
  <c r="AQ23" i="44" s="1"/>
  <c r="AF15" i="90"/>
  <c r="AO15" i="90" s="1"/>
  <c r="AE15" i="90"/>
  <c r="AG15" i="90"/>
  <c r="AP15" i="90" s="1"/>
  <c r="W16" i="90"/>
  <c r="Z25" i="52"/>
  <c r="W26" i="53"/>
  <c r="AE25" i="53"/>
  <c r="AF25" i="53"/>
  <c r="AO25" i="53" s="1"/>
  <c r="AG25" i="53"/>
  <c r="AP25" i="53" s="1"/>
  <c r="Z23" i="44"/>
  <c r="Z18" i="18"/>
  <c r="Y15" i="48"/>
  <c r="X15" i="48"/>
  <c r="AR18" i="11"/>
  <c r="AH18" i="55"/>
  <c r="AQ18" i="55" s="1"/>
  <c r="AR22" i="44"/>
  <c r="AH15" i="102"/>
  <c r="AQ15" i="102" s="1"/>
  <c r="AR21" i="45"/>
  <c r="AR16" i="103"/>
  <c r="Y20" i="41"/>
  <c r="X20" i="41"/>
  <c r="Z20" i="41" s="1"/>
  <c r="Z22" i="45"/>
  <c r="AH17" i="87"/>
  <c r="AQ17" i="87" s="1"/>
  <c r="AH17" i="99"/>
  <c r="AQ17" i="99" s="1"/>
  <c r="Z21" i="9"/>
  <c r="AI24" i="86"/>
  <c r="AR24" i="86" s="1"/>
  <c r="AN24" i="86"/>
  <c r="AI29" i="97"/>
  <c r="AN29" i="97"/>
  <c r="AI25" i="101"/>
  <c r="AN25" i="101"/>
  <c r="W24" i="51"/>
  <c r="AE23" i="51"/>
  <c r="AF23" i="51"/>
  <c r="AO23" i="51" s="1"/>
  <c r="AG23" i="51"/>
  <c r="AP23" i="51" s="1"/>
  <c r="AH21" i="88"/>
  <c r="AQ21" i="88" s="1"/>
  <c r="AE17" i="103"/>
  <c r="AF17" i="103"/>
  <c r="AO17" i="103" s="1"/>
  <c r="W18" i="103"/>
  <c r="AG17" i="103"/>
  <c r="AP17" i="103" s="1"/>
  <c r="AE21" i="54"/>
  <c r="AG21" i="54"/>
  <c r="AP21" i="54" s="1"/>
  <c r="W22" i="54"/>
  <c r="AF21" i="54"/>
  <c r="AO21" i="54" s="1"/>
  <c r="AH14" i="85"/>
  <c r="AQ14" i="85" s="1"/>
  <c r="Z18" i="55"/>
  <c r="AH19" i="91"/>
  <c r="AQ19" i="91" s="1"/>
  <c r="Z15" i="102"/>
  <c r="Y27" i="47"/>
  <c r="X27" i="47"/>
  <c r="Z27" i="47" s="1"/>
  <c r="AE26" i="93"/>
  <c r="W27" i="93"/>
  <c r="AF26" i="93"/>
  <c r="AO26" i="93" s="1"/>
  <c r="AG26" i="93"/>
  <c r="AP26" i="93" s="1"/>
  <c r="AH20" i="95"/>
  <c r="AQ20" i="95" s="1"/>
  <c r="AR25" i="15"/>
  <c r="AI21" i="96"/>
  <c r="AN21" i="96"/>
  <c r="AR26" i="105"/>
  <c r="Y24" i="13"/>
  <c r="X24" i="13"/>
  <c r="Z24" i="13" s="1"/>
  <c r="Y15" i="35"/>
  <c r="X15" i="35"/>
  <c r="AI18" i="43"/>
  <c r="AN18" i="43"/>
  <c r="Y17" i="98"/>
  <c r="X17" i="98"/>
  <c r="AR16" i="87"/>
  <c r="AR14" i="102"/>
  <c r="Z17" i="87"/>
  <c r="Z17" i="99"/>
  <c r="AI18" i="16"/>
  <c r="AN18" i="16"/>
  <c r="AR19" i="49"/>
  <c r="X30" i="97"/>
  <c r="Y22" i="100"/>
  <c r="X22" i="100"/>
  <c r="AR17" i="18"/>
  <c r="AR13" i="85"/>
  <c r="AR20" i="9"/>
  <c r="AH23" i="51"/>
  <c r="AQ23" i="51" s="1"/>
  <c r="AR19" i="95"/>
  <c r="AR23" i="104"/>
  <c r="AH26" i="46"/>
  <c r="AQ26" i="46" s="1"/>
  <c r="AR16" i="99"/>
  <c r="AR20" i="58"/>
  <c r="AH24" i="104"/>
  <c r="AQ24" i="104" s="1"/>
  <c r="AI23" i="13"/>
  <c r="AN23" i="13"/>
  <c r="AI14" i="35"/>
  <c r="AN14" i="35"/>
  <c r="AI16" i="98"/>
  <c r="AN16" i="98"/>
  <c r="AR23" i="92"/>
  <c r="AI14" i="82"/>
  <c r="AN14" i="82"/>
  <c r="AH22" i="20"/>
  <c r="AQ22" i="20" s="1"/>
  <c r="Y19" i="16"/>
  <c r="X19" i="16"/>
  <c r="AR25" i="46"/>
  <c r="Z25" i="86" l="1"/>
  <c r="AF24" i="104"/>
  <c r="AO24" i="104" s="1"/>
  <c r="Z19" i="83"/>
  <c r="AG24" i="104"/>
  <c r="AP24" i="104" s="1"/>
  <c r="Z22" i="100"/>
  <c r="Z22" i="96"/>
  <c r="Z15" i="82"/>
  <c r="Z17" i="98"/>
  <c r="AG26" i="46"/>
  <c r="AP26" i="46" s="1"/>
  <c r="AE26" i="46"/>
  <c r="AF22" i="20"/>
  <c r="AO22" i="20" s="1"/>
  <c r="Z15" i="48"/>
  <c r="AG15" i="48" s="1"/>
  <c r="AP15" i="48" s="1"/>
  <c r="Z16" i="42"/>
  <c r="AE15" i="82"/>
  <c r="W16" i="82"/>
  <c r="AG15" i="82"/>
  <c r="AP15" i="82" s="1"/>
  <c r="AF15" i="82"/>
  <c r="AO15" i="82" s="1"/>
  <c r="AF24" i="13"/>
  <c r="AO24" i="13" s="1"/>
  <c r="W25" i="13"/>
  <c r="AG24" i="13"/>
  <c r="AP24" i="13" s="1"/>
  <c r="AE24" i="13"/>
  <c r="W18" i="98"/>
  <c r="AG17" i="98"/>
  <c r="AP17" i="98" s="1"/>
  <c r="AF17" i="98"/>
  <c r="AO17" i="98" s="1"/>
  <c r="AE17" i="98"/>
  <c r="W17" i="42"/>
  <c r="AG16" i="42"/>
  <c r="AP16" i="42" s="1"/>
  <c r="AF16" i="42"/>
  <c r="AO16" i="42" s="1"/>
  <c r="AE16" i="42"/>
  <c r="AR14" i="82"/>
  <c r="AR14" i="35"/>
  <c r="AH30" i="97"/>
  <c r="AQ30" i="97" s="1"/>
  <c r="W18" i="87"/>
  <c r="AF17" i="87"/>
  <c r="AO17" i="87" s="1"/>
  <c r="AE17" i="87"/>
  <c r="AG17" i="87"/>
  <c r="AP17" i="87" s="1"/>
  <c r="Y27" i="93"/>
  <c r="X27" i="93"/>
  <c r="Y22" i="54"/>
  <c r="X22" i="54"/>
  <c r="Z22" i="54" s="1"/>
  <c r="AE21" i="9"/>
  <c r="AF21" i="9"/>
  <c r="AO21" i="9" s="1"/>
  <c r="W22" i="9"/>
  <c r="AG21" i="9"/>
  <c r="AP21" i="9" s="1"/>
  <c r="AH20" i="41"/>
  <c r="AQ20" i="41" s="1"/>
  <c r="AE23" i="44"/>
  <c r="AF23" i="44"/>
  <c r="AO23" i="44" s="1"/>
  <c r="AG23" i="44"/>
  <c r="AP23" i="44" s="1"/>
  <c r="W24" i="44"/>
  <c r="AF25" i="52"/>
  <c r="AO25" i="52" s="1"/>
  <c r="AE25" i="52"/>
  <c r="AG25" i="52"/>
  <c r="AP25" i="52" s="1"/>
  <c r="W26" i="52"/>
  <c r="AR15" i="42"/>
  <c r="AI15" i="50"/>
  <c r="AN15" i="50"/>
  <c r="AR21" i="100"/>
  <c r="Y23" i="84"/>
  <c r="X23" i="84"/>
  <c r="AF22" i="96"/>
  <c r="AO22" i="96" s="1"/>
  <c r="AE22" i="96"/>
  <c r="W23" i="96"/>
  <c r="AG22" i="96"/>
  <c r="AP22" i="96" s="1"/>
  <c r="AF19" i="83"/>
  <c r="AO19" i="83" s="1"/>
  <c r="W20" i="83"/>
  <c r="AG19" i="83"/>
  <c r="AP19" i="83" s="1"/>
  <c r="AE19" i="83"/>
  <c r="AI19" i="11"/>
  <c r="AN19" i="11"/>
  <c r="AH17" i="10"/>
  <c r="AQ17" i="10" s="1"/>
  <c r="AI19" i="91"/>
  <c r="AN19" i="91"/>
  <c r="Y23" i="20"/>
  <c r="X23" i="20"/>
  <c r="X25" i="104"/>
  <c r="Y25" i="104"/>
  <c r="AI21" i="88"/>
  <c r="AN21" i="88"/>
  <c r="AI26" i="93"/>
  <c r="AN26" i="93"/>
  <c r="AI17" i="103"/>
  <c r="AN17" i="103"/>
  <c r="AR25" i="101"/>
  <c r="AF20" i="41"/>
  <c r="AO20" i="41" s="1"/>
  <c r="AE20" i="41"/>
  <c r="W21" i="41"/>
  <c r="AG20" i="41"/>
  <c r="AP20" i="41" s="1"/>
  <c r="AN21" i="58"/>
  <c r="AI21" i="58"/>
  <c r="AH19" i="43"/>
  <c r="AQ19" i="43" s="1"/>
  <c r="Y16" i="50"/>
  <c r="Z16" i="50" s="1"/>
  <c r="X16" i="50"/>
  <c r="Z26" i="101"/>
  <c r="AH26" i="101"/>
  <c r="AQ26" i="101" s="1"/>
  <c r="AE20" i="49"/>
  <c r="AF20" i="49"/>
  <c r="AO20" i="49" s="1"/>
  <c r="AG20" i="49"/>
  <c r="AP20" i="49" s="1"/>
  <c r="W21" i="49"/>
  <c r="AI26" i="32"/>
  <c r="AR26" i="32" s="1"/>
  <c r="AN26" i="32"/>
  <c r="AG27" i="105"/>
  <c r="AP27" i="105" s="1"/>
  <c r="AF27" i="105"/>
  <c r="AO27" i="105" s="1"/>
  <c r="W28" i="105"/>
  <c r="AE27" i="105"/>
  <c r="AI22" i="84"/>
  <c r="AN22" i="84"/>
  <c r="AH29" i="89"/>
  <c r="AQ29" i="89" s="1"/>
  <c r="Y21" i="95"/>
  <c r="Z21" i="95" s="1"/>
  <c r="X21" i="95"/>
  <c r="AI24" i="104"/>
  <c r="AN24" i="104"/>
  <c r="AR23" i="13"/>
  <c r="AH22" i="100"/>
  <c r="AQ22" i="100" s="1"/>
  <c r="AH27" i="47"/>
  <c r="AQ27" i="47" s="1"/>
  <c r="AI21" i="54"/>
  <c r="AN21" i="54"/>
  <c r="AH15" i="48"/>
  <c r="AQ15" i="48" s="1"/>
  <c r="Y16" i="90"/>
  <c r="X16" i="90"/>
  <c r="Y22" i="58"/>
  <c r="Z22" i="58" s="1"/>
  <c r="X22" i="58"/>
  <c r="Z19" i="43"/>
  <c r="Y27" i="32"/>
  <c r="X27" i="32"/>
  <c r="Y25" i="92"/>
  <c r="X25" i="92"/>
  <c r="AI26" i="15"/>
  <c r="AP26" i="15"/>
  <c r="AR18" i="83"/>
  <c r="AH15" i="82"/>
  <c r="AQ15" i="82" s="1"/>
  <c r="Z29" i="89"/>
  <c r="AI20" i="95"/>
  <c r="AN20" i="95"/>
  <c r="AI22" i="20"/>
  <c r="AN22" i="20"/>
  <c r="AI14" i="85"/>
  <c r="AN14" i="85"/>
  <c r="AE27" i="47"/>
  <c r="W28" i="47"/>
  <c r="AF27" i="47"/>
  <c r="AO27" i="47" s="1"/>
  <c r="AG27" i="47"/>
  <c r="AP27" i="47" s="1"/>
  <c r="AR29" i="97"/>
  <c r="AH25" i="86"/>
  <c r="AQ25" i="86" s="1"/>
  <c r="AR16" i="10"/>
  <c r="AR19" i="41"/>
  <c r="AH15" i="94"/>
  <c r="AQ15" i="94" s="1"/>
  <c r="Y20" i="91"/>
  <c r="X20" i="91"/>
  <c r="AH24" i="13"/>
  <c r="AQ24" i="13" s="1"/>
  <c r="AR21" i="96"/>
  <c r="AH19" i="16"/>
  <c r="AQ19" i="16" s="1"/>
  <c r="AR18" i="43"/>
  <c r="Z19" i="16"/>
  <c r="AR16" i="98"/>
  <c r="AH15" i="35"/>
  <c r="AQ15" i="35" s="1"/>
  <c r="AI23" i="51"/>
  <c r="AN23" i="51"/>
  <c r="AI25" i="53"/>
  <c r="AN25" i="53"/>
  <c r="AI15" i="90"/>
  <c r="AN15" i="90"/>
  <c r="AR14" i="94"/>
  <c r="AR26" i="47"/>
  <c r="AF25" i="86"/>
  <c r="AO25" i="86" s="1"/>
  <c r="W26" i="86"/>
  <c r="AE25" i="86"/>
  <c r="AG25" i="86"/>
  <c r="AP25" i="86" s="1"/>
  <c r="AR28" i="89"/>
  <c r="AI24" i="92"/>
  <c r="AN24" i="92"/>
  <c r="Y27" i="15"/>
  <c r="X27" i="15"/>
  <c r="Z27" i="15" s="1"/>
  <c r="Z17" i="10"/>
  <c r="Z15" i="94"/>
  <c r="AI26" i="46"/>
  <c r="AN26" i="46"/>
  <c r="Y22" i="88"/>
  <c r="X22" i="88"/>
  <c r="Z22" i="88" s="1"/>
  <c r="AE22" i="100"/>
  <c r="W23" i="100"/>
  <c r="AG22" i="100"/>
  <c r="AP22" i="100" s="1"/>
  <c r="AF22" i="100"/>
  <c r="AO22" i="100" s="1"/>
  <c r="AR18" i="16"/>
  <c r="Z30" i="97"/>
  <c r="AF17" i="99"/>
  <c r="AO17" i="99" s="1"/>
  <c r="W18" i="99"/>
  <c r="AG17" i="99"/>
  <c r="AP17" i="99" s="1"/>
  <c r="AE17" i="99"/>
  <c r="AH17" i="98"/>
  <c r="AQ17" i="98" s="1"/>
  <c r="Z15" i="35"/>
  <c r="AG15" i="102"/>
  <c r="AP15" i="102" s="1"/>
  <c r="AF15" i="102"/>
  <c r="AO15" i="102" s="1"/>
  <c r="W16" i="102"/>
  <c r="AE15" i="102"/>
  <c r="AF18" i="55"/>
  <c r="AO18" i="55" s="1"/>
  <c r="AG18" i="55"/>
  <c r="AP18" i="55" s="1"/>
  <c r="W19" i="55"/>
  <c r="AE18" i="55"/>
  <c r="Y18" i="103"/>
  <c r="X18" i="103"/>
  <c r="Y24" i="51"/>
  <c r="X24" i="51"/>
  <c r="Z24" i="51" s="1"/>
  <c r="AF22" i="45"/>
  <c r="AO22" i="45" s="1"/>
  <c r="AG22" i="45"/>
  <c r="AP22" i="45" s="1"/>
  <c r="AE22" i="45"/>
  <c r="W23" i="45"/>
  <c r="W19" i="18"/>
  <c r="AG18" i="18"/>
  <c r="AP18" i="18" s="1"/>
  <c r="AE18" i="18"/>
  <c r="AF18" i="18"/>
  <c r="AO18" i="18" s="1"/>
  <c r="Y26" i="53"/>
  <c r="X26" i="53"/>
  <c r="Z26" i="53" s="1"/>
  <c r="AR14" i="48"/>
  <c r="AH22" i="96"/>
  <c r="AQ22" i="96" s="1"/>
  <c r="AH19" i="83"/>
  <c r="AQ19" i="83" s="1"/>
  <c r="Y20" i="11"/>
  <c r="X20" i="11"/>
  <c r="AH16" i="42"/>
  <c r="AQ16" i="42" s="1"/>
  <c r="Y27" i="46"/>
  <c r="X27" i="46"/>
  <c r="Z27" i="46" s="1"/>
  <c r="Y15" i="85"/>
  <c r="X15" i="85"/>
  <c r="Z20" i="11" l="1"/>
  <c r="Z25" i="92"/>
  <c r="AF15" i="48"/>
  <c r="AO15" i="48" s="1"/>
  <c r="W16" i="48"/>
  <c r="Z23" i="84"/>
  <c r="W24" i="84" s="1"/>
  <c r="AE15" i="48"/>
  <c r="W23" i="58"/>
  <c r="AG22" i="58"/>
  <c r="AP22" i="58" s="1"/>
  <c r="AE22" i="58"/>
  <c r="AF22" i="58"/>
  <c r="AO22" i="58" s="1"/>
  <c r="W17" i="50"/>
  <c r="AE16" i="50"/>
  <c r="AF16" i="50"/>
  <c r="AO16" i="50" s="1"/>
  <c r="AG16" i="50"/>
  <c r="AP16" i="50" s="1"/>
  <c r="W23" i="88"/>
  <c r="AG22" i="88"/>
  <c r="AP22" i="88" s="1"/>
  <c r="AF22" i="88"/>
  <c r="AO22" i="88" s="1"/>
  <c r="AE22" i="88"/>
  <c r="W27" i="53"/>
  <c r="AG26" i="53"/>
  <c r="AP26" i="53" s="1"/>
  <c r="AE26" i="53"/>
  <c r="AF26" i="53"/>
  <c r="AO26" i="53" s="1"/>
  <c r="AG23" i="84"/>
  <c r="AP23" i="84" s="1"/>
  <c r="AF23" i="84"/>
  <c r="AO23" i="84" s="1"/>
  <c r="AE25" i="92"/>
  <c r="AN25" i="92" s="1"/>
  <c r="W26" i="92"/>
  <c r="AF25" i="92"/>
  <c r="AO25" i="92" s="1"/>
  <c r="AG25" i="92"/>
  <c r="W21" i="11"/>
  <c r="AG20" i="11"/>
  <c r="AP20" i="11" s="1"/>
  <c r="AE20" i="11"/>
  <c r="AF20" i="11"/>
  <c r="AO20" i="11" s="1"/>
  <c r="W25" i="51"/>
  <c r="AE24" i="51"/>
  <c r="AF24" i="51"/>
  <c r="AO24" i="51" s="1"/>
  <c r="AG24" i="51"/>
  <c r="AP24" i="51" s="1"/>
  <c r="AH27" i="46"/>
  <c r="AQ27" i="46" s="1"/>
  <c r="Y19" i="18"/>
  <c r="X19" i="18"/>
  <c r="AH24" i="51"/>
  <c r="AQ24" i="51" s="1"/>
  <c r="AI15" i="102"/>
  <c r="AN15" i="102"/>
  <c r="AH27" i="15"/>
  <c r="AQ27" i="15" s="1"/>
  <c r="AI27" i="47"/>
  <c r="AN27" i="47"/>
  <c r="AR20" i="95"/>
  <c r="AH16" i="50"/>
  <c r="AQ16" i="50" s="1"/>
  <c r="Y21" i="41"/>
  <c r="X21" i="41"/>
  <c r="AR17" i="103"/>
  <c r="AR19" i="91"/>
  <c r="AH23" i="84"/>
  <c r="AQ23" i="84" s="1"/>
  <c r="AR15" i="50"/>
  <c r="AI25" i="52"/>
  <c r="AN25" i="52"/>
  <c r="AI23" i="44"/>
  <c r="AN23" i="44"/>
  <c r="AI16" i="42"/>
  <c r="AN16" i="42"/>
  <c r="Y16" i="48"/>
  <c r="X16" i="48"/>
  <c r="Y18" i="99"/>
  <c r="X18" i="99"/>
  <c r="AF27" i="15"/>
  <c r="AO27" i="15" s="1"/>
  <c r="AE27" i="15"/>
  <c r="W28" i="15"/>
  <c r="AG27" i="15"/>
  <c r="AP27" i="15" s="1"/>
  <c r="AR25" i="53"/>
  <c r="AG29" i="89"/>
  <c r="AP29" i="89" s="1"/>
  <c r="W30" i="89"/>
  <c r="AE29" i="89"/>
  <c r="AF29" i="89"/>
  <c r="AO29" i="89" s="1"/>
  <c r="AR24" i="104"/>
  <c r="AI27" i="105"/>
  <c r="AN27" i="105"/>
  <c r="AI20" i="41"/>
  <c r="AN20" i="41"/>
  <c r="AH25" i="104"/>
  <c r="AQ25" i="104" s="1"/>
  <c r="AR19" i="11"/>
  <c r="Y22" i="9"/>
  <c r="X22" i="9"/>
  <c r="Z27" i="93"/>
  <c r="AH27" i="93"/>
  <c r="AQ27" i="93" s="1"/>
  <c r="Y18" i="87"/>
  <c r="X18" i="87"/>
  <c r="AI15" i="48"/>
  <c r="AN15" i="48"/>
  <c r="Y18" i="98"/>
  <c r="X18" i="98"/>
  <c r="Y19" i="55"/>
  <c r="Z19" i="55" s="1"/>
  <c r="X19" i="55"/>
  <c r="AH20" i="91"/>
  <c r="AQ20" i="91" s="1"/>
  <c r="AR14" i="85"/>
  <c r="AH27" i="32"/>
  <c r="AQ27" i="32" s="1"/>
  <c r="AH16" i="90"/>
  <c r="AQ16" i="90" s="1"/>
  <c r="AH21" i="95"/>
  <c r="AQ21" i="95" s="1"/>
  <c r="Y28" i="105"/>
  <c r="X28" i="105"/>
  <c r="Y21" i="49"/>
  <c r="X21" i="49"/>
  <c r="AR21" i="58"/>
  <c r="AR26" i="93"/>
  <c r="AH23" i="20"/>
  <c r="AQ23" i="20" s="1"/>
  <c r="Y23" i="45"/>
  <c r="X23" i="45"/>
  <c r="AH15" i="85"/>
  <c r="AQ15" i="85" s="1"/>
  <c r="AH18" i="103"/>
  <c r="AQ18" i="103" s="1"/>
  <c r="AE30" i="97"/>
  <c r="AG30" i="97"/>
  <c r="AP30" i="97" s="1"/>
  <c r="W31" i="97"/>
  <c r="AF30" i="97"/>
  <c r="AO30" i="97" s="1"/>
  <c r="Y23" i="100"/>
  <c r="X23" i="100"/>
  <c r="AR26" i="46"/>
  <c r="AI25" i="86"/>
  <c r="AN25" i="86"/>
  <c r="AR23" i="51"/>
  <c r="Z20" i="91"/>
  <c r="Z27" i="32"/>
  <c r="Z16" i="90"/>
  <c r="AG21" i="95"/>
  <c r="AP21" i="95" s="1"/>
  <c r="AF21" i="95"/>
  <c r="AO21" i="95" s="1"/>
  <c r="AE21" i="95"/>
  <c r="W22" i="95"/>
  <c r="Z23" i="20"/>
  <c r="AI19" i="83"/>
  <c r="AN19" i="83"/>
  <c r="Y23" i="96"/>
  <c r="X23" i="96"/>
  <c r="Y24" i="44"/>
  <c r="Z24" i="44" s="1"/>
  <c r="X24" i="44"/>
  <c r="AN21" i="9"/>
  <c r="AI21" i="9"/>
  <c r="Y17" i="42"/>
  <c r="X17" i="42"/>
  <c r="AI24" i="13"/>
  <c r="AN24" i="13"/>
  <c r="AF27" i="46"/>
  <c r="AO27" i="46" s="1"/>
  <c r="AE27" i="46"/>
  <c r="AG27" i="46"/>
  <c r="AP27" i="46" s="1"/>
  <c r="W28" i="46"/>
  <c r="Y16" i="102"/>
  <c r="Z16" i="102" s="1"/>
  <c r="X16" i="102"/>
  <c r="AH20" i="11"/>
  <c r="AQ20" i="11" s="1"/>
  <c r="AI22" i="45"/>
  <c r="AN22" i="45"/>
  <c r="Z15" i="85"/>
  <c r="AI18" i="18"/>
  <c r="AN18" i="18"/>
  <c r="Z18" i="103"/>
  <c r="AE15" i="35"/>
  <c r="AG15" i="35"/>
  <c r="AP15" i="35" s="1"/>
  <c r="AF15" i="35"/>
  <c r="AO15" i="35" s="1"/>
  <c r="W16" i="35"/>
  <c r="AI22" i="100"/>
  <c r="AN22" i="100"/>
  <c r="AG15" i="94"/>
  <c r="AP15" i="94" s="1"/>
  <c r="AF15" i="94"/>
  <c r="AO15" i="94" s="1"/>
  <c r="W16" i="94"/>
  <c r="AE15" i="94"/>
  <c r="AR24" i="92"/>
  <c r="Y26" i="86"/>
  <c r="X26" i="86"/>
  <c r="AR22" i="20"/>
  <c r="AR26" i="15"/>
  <c r="AF19" i="43"/>
  <c r="AO19" i="43" s="1"/>
  <c r="AE19" i="43"/>
  <c r="AG19" i="43"/>
  <c r="AP19" i="43" s="1"/>
  <c r="W20" i="43"/>
  <c r="AR21" i="88"/>
  <c r="AI22" i="96"/>
  <c r="AN22" i="96"/>
  <c r="Y26" i="52"/>
  <c r="X26" i="52"/>
  <c r="AH22" i="54"/>
  <c r="AQ22" i="54" s="1"/>
  <c r="AI17" i="98"/>
  <c r="AN17" i="98"/>
  <c r="Y16" i="82"/>
  <c r="Z16" i="82" s="1"/>
  <c r="X16" i="82"/>
  <c r="AI18" i="55"/>
  <c r="AN18" i="55"/>
  <c r="AH26" i="53"/>
  <c r="AQ26" i="53" s="1"/>
  <c r="AI17" i="99"/>
  <c r="AN17" i="99"/>
  <c r="AH22" i="88"/>
  <c r="AQ22" i="88" s="1"/>
  <c r="AG17" i="10"/>
  <c r="AP17" i="10" s="1"/>
  <c r="W18" i="10"/>
  <c r="AE17" i="10"/>
  <c r="AF17" i="10"/>
  <c r="AO17" i="10" s="1"/>
  <c r="AR15" i="90"/>
  <c r="AE19" i="16"/>
  <c r="AF19" i="16"/>
  <c r="AO19" i="16" s="1"/>
  <c r="AG19" i="16"/>
  <c r="AP19" i="16" s="1"/>
  <c r="W20" i="16"/>
  <c r="Y28" i="47"/>
  <c r="X28" i="47"/>
  <c r="AH25" i="92"/>
  <c r="AQ25" i="92" s="1"/>
  <c r="AH22" i="58"/>
  <c r="AQ22" i="58" s="1"/>
  <c r="AR21" i="54"/>
  <c r="AR22" i="84"/>
  <c r="AI20" i="49"/>
  <c r="AN20" i="49"/>
  <c r="AF26" i="101"/>
  <c r="AO26" i="101" s="1"/>
  <c r="AE26" i="101"/>
  <c r="AG26" i="101"/>
  <c r="AP26" i="101" s="1"/>
  <c r="W27" i="101"/>
  <c r="Z25" i="104"/>
  <c r="Y20" i="83"/>
  <c r="X20" i="83"/>
  <c r="AE22" i="54"/>
  <c r="W23" i="54"/>
  <c r="AG22" i="54"/>
  <c r="AP22" i="54" s="1"/>
  <c r="AF22" i="54"/>
  <c r="AO22" i="54" s="1"/>
  <c r="AI17" i="87"/>
  <c r="AN17" i="87"/>
  <c r="Y25" i="13"/>
  <c r="X25" i="13"/>
  <c r="AI15" i="82"/>
  <c r="AN15" i="82"/>
  <c r="AE23" i="84" l="1"/>
  <c r="Z18" i="98"/>
  <c r="W19" i="98" s="1"/>
  <c r="Z23" i="96"/>
  <c r="Z16" i="48"/>
  <c r="AE16" i="48" s="1"/>
  <c r="AF18" i="98"/>
  <c r="AO18" i="98" s="1"/>
  <c r="AG18" i="98"/>
  <c r="AP18" i="98" s="1"/>
  <c r="AE18" i="98"/>
  <c r="AF23" i="96"/>
  <c r="AO23" i="96" s="1"/>
  <c r="AE23" i="96"/>
  <c r="AG23" i="96"/>
  <c r="AP23" i="96" s="1"/>
  <c r="W24" i="96"/>
  <c r="AF19" i="55"/>
  <c r="AO19" i="55" s="1"/>
  <c r="AG19" i="55"/>
  <c r="AP19" i="55" s="1"/>
  <c r="W20" i="55"/>
  <c r="AE19" i="55"/>
  <c r="AG16" i="48"/>
  <c r="AP16" i="48" s="1"/>
  <c r="W17" i="48"/>
  <c r="AF16" i="102"/>
  <c r="AO16" i="102" s="1"/>
  <c r="AE16" i="102"/>
  <c r="AG16" i="102"/>
  <c r="AP16" i="102" s="1"/>
  <c r="W17" i="102"/>
  <c r="AH16" i="82"/>
  <c r="AQ16" i="82" s="1"/>
  <c r="AR22" i="100"/>
  <c r="AF18" i="103"/>
  <c r="AO18" i="103" s="1"/>
  <c r="AE18" i="103"/>
  <c r="W19" i="103"/>
  <c r="AG18" i="103"/>
  <c r="AP18" i="103" s="1"/>
  <c r="AR21" i="9"/>
  <c r="Y22" i="95"/>
  <c r="X22" i="95"/>
  <c r="Z22" i="95" s="1"/>
  <c r="AE20" i="91"/>
  <c r="AF20" i="91"/>
  <c r="AO20" i="91" s="1"/>
  <c r="AG20" i="91"/>
  <c r="AP20" i="91" s="1"/>
  <c r="W21" i="91"/>
  <c r="X31" i="97"/>
  <c r="Y31" i="97"/>
  <c r="AR15" i="48"/>
  <c r="AI27" i="15"/>
  <c r="AN27" i="15"/>
  <c r="AR27" i="47"/>
  <c r="AI24" i="51"/>
  <c r="AN24" i="51"/>
  <c r="Y21" i="11"/>
  <c r="X21" i="11"/>
  <c r="AI16" i="50"/>
  <c r="AN16" i="50"/>
  <c r="AF16" i="82"/>
  <c r="AO16" i="82" s="1"/>
  <c r="W17" i="82"/>
  <c r="AG16" i="82"/>
  <c r="AP16" i="82" s="1"/>
  <c r="AE16" i="82"/>
  <c r="AR22" i="96"/>
  <c r="AI19" i="43"/>
  <c r="AN19" i="43"/>
  <c r="AH26" i="86"/>
  <c r="AQ26" i="86" s="1"/>
  <c r="AI15" i="94"/>
  <c r="AN15" i="94"/>
  <c r="AI21" i="95"/>
  <c r="AN21" i="95"/>
  <c r="AH23" i="100"/>
  <c r="AQ23" i="100" s="1"/>
  <c r="AH23" i="45"/>
  <c r="AQ23" i="45" s="1"/>
  <c r="AH21" i="49"/>
  <c r="AQ21" i="49" s="1"/>
  <c r="AH18" i="87"/>
  <c r="AQ18" i="87" s="1"/>
  <c r="AR25" i="52"/>
  <c r="AH21" i="41"/>
  <c r="AQ21" i="41" s="1"/>
  <c r="AR15" i="102"/>
  <c r="AH19" i="18"/>
  <c r="AQ19" i="18" s="1"/>
  <c r="Y25" i="51"/>
  <c r="X25" i="51"/>
  <c r="Y24" i="84"/>
  <c r="X24" i="84"/>
  <c r="AI26" i="53"/>
  <c r="AN26" i="53"/>
  <c r="Y17" i="50"/>
  <c r="X17" i="50"/>
  <c r="Z17" i="50" s="1"/>
  <c r="AR20" i="49"/>
  <c r="Z28" i="47"/>
  <c r="AH28" i="47"/>
  <c r="AQ28" i="47" s="1"/>
  <c r="AI19" i="16"/>
  <c r="AN19" i="16"/>
  <c r="Y18" i="10"/>
  <c r="Z18" i="10" s="1"/>
  <c r="X18" i="10"/>
  <c r="Z26" i="86"/>
  <c r="Y16" i="94"/>
  <c r="X16" i="94"/>
  <c r="Y16" i="35"/>
  <c r="X16" i="35"/>
  <c r="AR18" i="18"/>
  <c r="AR24" i="13"/>
  <c r="AH24" i="44"/>
  <c r="AQ24" i="44" s="1"/>
  <c r="Z23" i="100"/>
  <c r="AI30" i="97"/>
  <c r="AN30" i="97"/>
  <c r="Z23" i="45"/>
  <c r="Z21" i="49"/>
  <c r="AH18" i="98"/>
  <c r="AQ18" i="98" s="1"/>
  <c r="Z18" i="87"/>
  <c r="AH18" i="99"/>
  <c r="AQ18" i="99" s="1"/>
  <c r="Z21" i="41"/>
  <c r="Z19" i="18"/>
  <c r="AI25" i="92"/>
  <c r="AP25" i="92"/>
  <c r="AI23" i="84"/>
  <c r="AN23" i="84"/>
  <c r="Y23" i="88"/>
  <c r="X23" i="88"/>
  <c r="Z23" i="88" s="1"/>
  <c r="AF25" i="104"/>
  <c r="AO25" i="104" s="1"/>
  <c r="W26" i="104"/>
  <c r="AE25" i="104"/>
  <c r="AG25" i="104"/>
  <c r="AP25" i="104" s="1"/>
  <c r="AI17" i="10"/>
  <c r="AN17" i="10"/>
  <c r="AI22" i="54"/>
  <c r="AN22" i="54"/>
  <c r="Y27" i="101"/>
  <c r="Z27" i="101"/>
  <c r="X27" i="101"/>
  <c r="AG15" i="85"/>
  <c r="AP15" i="85" s="1"/>
  <c r="W16" i="85"/>
  <c r="AE15" i="85"/>
  <c r="AF15" i="85"/>
  <c r="AO15" i="85" s="1"/>
  <c r="Y28" i="46"/>
  <c r="X28" i="46"/>
  <c r="AH17" i="42"/>
  <c r="AQ17" i="42" s="1"/>
  <c r="AE24" i="44"/>
  <c r="AF24" i="44"/>
  <c r="AO24" i="44" s="1"/>
  <c r="AG24" i="44"/>
  <c r="AP24" i="44" s="1"/>
  <c r="W25" i="44"/>
  <c r="AR19" i="83"/>
  <c r="W28" i="93"/>
  <c r="AG27" i="93"/>
  <c r="AP27" i="93" s="1"/>
  <c r="AF27" i="93"/>
  <c r="AO27" i="93" s="1"/>
  <c r="AE27" i="93"/>
  <c r="AR20" i="41"/>
  <c r="Z18" i="99"/>
  <c r="AR16" i="42"/>
  <c r="Y27" i="53"/>
  <c r="X27" i="53"/>
  <c r="AN22" i="58"/>
  <c r="AI22" i="58"/>
  <c r="AH25" i="13"/>
  <c r="AQ25" i="13" s="1"/>
  <c r="AH20" i="83"/>
  <c r="AQ20" i="83" s="1"/>
  <c r="AR17" i="99"/>
  <c r="AR17" i="98"/>
  <c r="Z26" i="52"/>
  <c r="AH26" i="52"/>
  <c r="AQ26" i="52" s="1"/>
  <c r="Z17" i="42"/>
  <c r="AG23" i="20"/>
  <c r="AP23" i="20" s="1"/>
  <c r="AE23" i="20"/>
  <c r="W24" i="20"/>
  <c r="AF23" i="20"/>
  <c r="AO23" i="20" s="1"/>
  <c r="AG16" i="90"/>
  <c r="AP16" i="90" s="1"/>
  <c r="AF16" i="90"/>
  <c r="AO16" i="90" s="1"/>
  <c r="AE16" i="90"/>
  <c r="W17" i="90"/>
  <c r="AR25" i="86"/>
  <c r="AH28" i="105"/>
  <c r="AQ28" i="105" s="1"/>
  <c r="AH22" i="9"/>
  <c r="AQ22" i="9" s="1"/>
  <c r="AI29" i="89"/>
  <c r="AR29" i="89" s="1"/>
  <c r="AN29" i="89"/>
  <c r="AI20" i="11"/>
  <c r="AN20" i="11"/>
  <c r="X26" i="92"/>
  <c r="Y26" i="92"/>
  <c r="Z25" i="13"/>
  <c r="Y23" i="54"/>
  <c r="X23" i="54"/>
  <c r="AR17" i="87"/>
  <c r="AR15" i="82"/>
  <c r="Z20" i="83"/>
  <c r="AI26" i="101"/>
  <c r="AN26" i="101"/>
  <c r="Y20" i="16"/>
  <c r="X20" i="16"/>
  <c r="AR18" i="55"/>
  <c r="Y20" i="43"/>
  <c r="X20" i="43"/>
  <c r="Z20" i="43" s="1"/>
  <c r="AI15" i="35"/>
  <c r="AN15" i="35"/>
  <c r="AR22" i="45"/>
  <c r="AH16" i="102"/>
  <c r="AQ16" i="102" s="1"/>
  <c r="AI27" i="46"/>
  <c r="AN27" i="46"/>
  <c r="AH23" i="96"/>
  <c r="AQ23" i="96" s="1"/>
  <c r="AE27" i="32"/>
  <c r="AF27" i="32"/>
  <c r="AO27" i="32" s="1"/>
  <c r="W28" i="32"/>
  <c r="AG27" i="32"/>
  <c r="AP27" i="32" s="1"/>
  <c r="Z28" i="105"/>
  <c r="AH19" i="55"/>
  <c r="AQ19" i="55" s="1"/>
  <c r="Z22" i="9"/>
  <c r="AR27" i="105"/>
  <c r="Y30" i="89"/>
  <c r="X30" i="89"/>
  <c r="Z30" i="89" s="1"/>
  <c r="Y28" i="15"/>
  <c r="X28" i="15"/>
  <c r="AH16" i="48"/>
  <c r="AQ16" i="48" s="1"/>
  <c r="AR23" i="44"/>
  <c r="AI22" i="88"/>
  <c r="AN22" i="88"/>
  <c r="Y23" i="58"/>
  <c r="X23" i="58"/>
  <c r="Z24" i="84" l="1"/>
  <c r="Z26" i="92"/>
  <c r="Z20" i="16"/>
  <c r="AF16" i="48"/>
  <c r="AO16" i="48" s="1"/>
  <c r="Z21" i="11"/>
  <c r="AE21" i="11" s="1"/>
  <c r="Z23" i="54"/>
  <c r="AE23" i="54" s="1"/>
  <c r="AF20" i="43"/>
  <c r="AO20" i="43" s="1"/>
  <c r="AG20" i="43"/>
  <c r="AP20" i="43" s="1"/>
  <c r="W21" i="43"/>
  <c r="AE20" i="43"/>
  <c r="W24" i="54"/>
  <c r="AG23" i="54"/>
  <c r="AP23" i="54" s="1"/>
  <c r="AE18" i="10"/>
  <c r="W19" i="10"/>
  <c r="AG18" i="10"/>
  <c r="AP18" i="10" s="1"/>
  <c r="AF18" i="10"/>
  <c r="AO18" i="10" s="1"/>
  <c r="AE24" i="84"/>
  <c r="W25" i="84"/>
  <c r="AG24" i="84"/>
  <c r="AP24" i="84" s="1"/>
  <c r="AF24" i="84"/>
  <c r="AO24" i="84" s="1"/>
  <c r="AG21" i="11"/>
  <c r="AP21" i="11" s="1"/>
  <c r="AF21" i="11"/>
  <c r="AO21" i="11" s="1"/>
  <c r="W22" i="11"/>
  <c r="AR15" i="35"/>
  <c r="AH20" i="16"/>
  <c r="AQ20" i="16" s="1"/>
  <c r="AR20" i="11"/>
  <c r="AI27" i="93"/>
  <c r="AN27" i="93"/>
  <c r="AH27" i="101"/>
  <c r="AQ27" i="101" s="1"/>
  <c r="AR17" i="10"/>
  <c r="AH23" i="88"/>
  <c r="AQ23" i="88" s="1"/>
  <c r="AR25" i="92"/>
  <c r="AE23" i="100"/>
  <c r="AG23" i="100"/>
  <c r="AP23" i="100" s="1"/>
  <c r="AF23" i="100"/>
  <c r="AO23" i="100" s="1"/>
  <c r="W24" i="100"/>
  <c r="AH17" i="50"/>
  <c r="AQ17" i="50" s="1"/>
  <c r="AR15" i="94"/>
  <c r="AH31" i="97"/>
  <c r="AQ31" i="97" s="1"/>
  <c r="AH22" i="95"/>
  <c r="AQ22" i="95" s="1"/>
  <c r="Y17" i="102"/>
  <c r="X17" i="102"/>
  <c r="Y24" i="20"/>
  <c r="X24" i="20"/>
  <c r="AR22" i="58"/>
  <c r="Y25" i="44"/>
  <c r="X25" i="44"/>
  <c r="AF27" i="101"/>
  <c r="AO27" i="101" s="1"/>
  <c r="W28" i="101"/>
  <c r="AE27" i="101"/>
  <c r="AG27" i="101"/>
  <c r="AP27" i="101" s="1"/>
  <c r="W24" i="88"/>
  <c r="AG23" i="88"/>
  <c r="AP23" i="88" s="1"/>
  <c r="AF23" i="88"/>
  <c r="AO23" i="88" s="1"/>
  <c r="AE23" i="88"/>
  <c r="AF19" i="18"/>
  <c r="AO19" i="18" s="1"/>
  <c r="AE19" i="18"/>
  <c r="AG19" i="18"/>
  <c r="AP19" i="18" s="1"/>
  <c r="W20" i="18"/>
  <c r="AH16" i="94"/>
  <c r="AQ16" i="94" s="1"/>
  <c r="AG17" i="50"/>
  <c r="AP17" i="50" s="1"/>
  <c r="W18" i="50"/>
  <c r="AF17" i="50"/>
  <c r="AO17" i="50" s="1"/>
  <c r="AE17" i="50"/>
  <c r="AR19" i="43"/>
  <c r="Y17" i="82"/>
  <c r="X17" i="82"/>
  <c r="AR27" i="15"/>
  <c r="AF22" i="95"/>
  <c r="AO22" i="95" s="1"/>
  <c r="AE22" i="95"/>
  <c r="W23" i="95"/>
  <c r="AG22" i="95"/>
  <c r="AP22" i="95" s="1"/>
  <c r="Y19" i="103"/>
  <c r="X19" i="103"/>
  <c r="Y17" i="48"/>
  <c r="X17" i="48"/>
  <c r="Z17" i="48" s="1"/>
  <c r="AI27" i="32"/>
  <c r="AR27" i="32" s="1"/>
  <c r="AN27" i="32"/>
  <c r="W27" i="92"/>
  <c r="AF26" i="92"/>
  <c r="AO26" i="92" s="1"/>
  <c r="AE26" i="92"/>
  <c r="AN26" i="92" s="1"/>
  <c r="AG26" i="92"/>
  <c r="AI16" i="90"/>
  <c r="AN16" i="90"/>
  <c r="AI23" i="20"/>
  <c r="AN23" i="20"/>
  <c r="W19" i="99"/>
  <c r="AG18" i="99"/>
  <c r="AP18" i="99" s="1"/>
  <c r="AF18" i="99"/>
  <c r="AO18" i="99" s="1"/>
  <c r="AE18" i="99"/>
  <c r="AE21" i="41"/>
  <c r="AF21" i="41"/>
  <c r="AO21" i="41" s="1"/>
  <c r="AG21" i="41"/>
  <c r="AP21" i="41" s="1"/>
  <c r="W22" i="41"/>
  <c r="W19" i="87"/>
  <c r="AF18" i="87"/>
  <c r="AO18" i="87" s="1"/>
  <c r="AE18" i="87"/>
  <c r="AG18" i="87"/>
  <c r="AP18" i="87" s="1"/>
  <c r="W22" i="49"/>
  <c r="AG21" i="49"/>
  <c r="AP21" i="49" s="1"/>
  <c r="AF21" i="49"/>
  <c r="AO21" i="49" s="1"/>
  <c r="AE21" i="49"/>
  <c r="Z16" i="94"/>
  <c r="AH25" i="51"/>
  <c r="AQ25" i="51" s="1"/>
  <c r="Y21" i="91"/>
  <c r="X21" i="91"/>
  <c r="AI18" i="103"/>
  <c r="AN18" i="103"/>
  <c r="AI16" i="102"/>
  <c r="AN16" i="102"/>
  <c r="AI18" i="98"/>
  <c r="AN18" i="98"/>
  <c r="AH20" i="43"/>
  <c r="AQ20" i="43" s="1"/>
  <c r="AG25" i="13"/>
  <c r="AP25" i="13" s="1"/>
  <c r="AE25" i="13"/>
  <c r="W26" i="13"/>
  <c r="AF25" i="13"/>
  <c r="AO25" i="13" s="1"/>
  <c r="AH23" i="58"/>
  <c r="AQ23" i="58" s="1"/>
  <c r="AQ25" i="58" s="1"/>
  <c r="AZ3" i="58"/>
  <c r="AR27" i="46"/>
  <c r="AH27" i="53"/>
  <c r="AQ27" i="53" s="1"/>
  <c r="Y28" i="93"/>
  <c r="X28" i="93"/>
  <c r="AI15" i="85"/>
  <c r="AN15" i="85"/>
  <c r="AI25" i="104"/>
  <c r="AN25" i="104"/>
  <c r="AE23" i="45"/>
  <c r="AF23" i="45"/>
  <c r="AO23" i="45" s="1"/>
  <c r="AG23" i="45"/>
  <c r="AP23" i="45" s="1"/>
  <c r="W24" i="45"/>
  <c r="AR19" i="16"/>
  <c r="AF28" i="47"/>
  <c r="AO28" i="47" s="1"/>
  <c r="AE28" i="47"/>
  <c r="AG28" i="47"/>
  <c r="AP28" i="47" s="1"/>
  <c r="W29" i="47"/>
  <c r="Z25" i="51"/>
  <c r="AR24" i="51"/>
  <c r="Y24" i="96"/>
  <c r="Z24" i="96" s="1"/>
  <c r="X24" i="96"/>
  <c r="Y19" i="98"/>
  <c r="X19" i="98"/>
  <c r="Y28" i="32"/>
  <c r="Z28" i="32" s="1"/>
  <c r="X28" i="32"/>
  <c r="AR22" i="88"/>
  <c r="AF20" i="16"/>
  <c r="AO20" i="16" s="1"/>
  <c r="AG20" i="16"/>
  <c r="AP20" i="16" s="1"/>
  <c r="W21" i="16"/>
  <c r="AE20" i="16"/>
  <c r="Y17" i="90"/>
  <c r="X17" i="90"/>
  <c r="Z28" i="15"/>
  <c r="AH28" i="15"/>
  <c r="AQ28" i="15" s="1"/>
  <c r="AG28" i="105"/>
  <c r="AP28" i="105" s="1"/>
  <c r="AF28" i="105"/>
  <c r="AO28" i="105" s="1"/>
  <c r="AE28" i="105"/>
  <c r="W29" i="105"/>
  <c r="Z23" i="58"/>
  <c r="AF22" i="9"/>
  <c r="AO22" i="9" s="1"/>
  <c r="AG22" i="9"/>
  <c r="AP22" i="9" s="1"/>
  <c r="W23" i="9"/>
  <c r="AE22" i="9"/>
  <c r="AR26" i="101"/>
  <c r="AH23" i="54"/>
  <c r="AQ23" i="54" s="1"/>
  <c r="AH26" i="92"/>
  <c r="AQ26" i="92" s="1"/>
  <c r="AF17" i="42"/>
  <c r="AO17" i="42" s="1"/>
  <c r="AG17" i="42"/>
  <c r="AP17" i="42" s="1"/>
  <c r="W18" i="42"/>
  <c r="AE17" i="42"/>
  <c r="AG26" i="52"/>
  <c r="AP26" i="52" s="1"/>
  <c r="W27" i="52"/>
  <c r="AE26" i="52"/>
  <c r="AF26" i="52"/>
  <c r="AO26" i="52" s="1"/>
  <c r="Z27" i="53"/>
  <c r="AI24" i="44"/>
  <c r="AN24" i="44"/>
  <c r="AH28" i="46"/>
  <c r="AQ28" i="46" s="1"/>
  <c r="Y16" i="85"/>
  <c r="X16" i="85"/>
  <c r="AR22" i="54"/>
  <c r="Y26" i="104"/>
  <c r="X26" i="104"/>
  <c r="Z26" i="104" s="1"/>
  <c r="AR23" i="84"/>
  <c r="AH16" i="35"/>
  <c r="AQ16" i="35" s="1"/>
  <c r="AF26" i="86"/>
  <c r="AO26" i="86" s="1"/>
  <c r="AE26" i="86"/>
  <c r="AG26" i="86"/>
  <c r="AP26" i="86" s="1"/>
  <c r="W27" i="86"/>
  <c r="AR26" i="53"/>
  <c r="AR21" i="95"/>
  <c r="AR16" i="50"/>
  <c r="Z31" i="97"/>
  <c r="AI19" i="55"/>
  <c r="AN19" i="55"/>
  <c r="AF30" i="89"/>
  <c r="AO30" i="89" s="1"/>
  <c r="AE30" i="89"/>
  <c r="AG30" i="89"/>
  <c r="AP30" i="89" s="1"/>
  <c r="W31" i="89"/>
  <c r="AH30" i="89"/>
  <c r="AQ30" i="89" s="1"/>
  <c r="AF20" i="83"/>
  <c r="AO20" i="83" s="1"/>
  <c r="AE20" i="83"/>
  <c r="W21" i="83"/>
  <c r="AG20" i="83"/>
  <c r="AP20" i="83" s="1"/>
  <c r="Z28" i="46"/>
  <c r="AR30" i="97"/>
  <c r="Z16" i="35"/>
  <c r="AH18" i="10"/>
  <c r="AQ18" i="10" s="1"/>
  <c r="AH24" i="84"/>
  <c r="AQ24" i="84" s="1"/>
  <c r="AI16" i="82"/>
  <c r="AN16" i="82"/>
  <c r="AH21" i="11"/>
  <c r="AQ21" i="11" s="1"/>
  <c r="AI20" i="91"/>
  <c r="AN20" i="91"/>
  <c r="AI16" i="48"/>
  <c r="AN16" i="48"/>
  <c r="Y20" i="55"/>
  <c r="X20" i="55"/>
  <c r="AI23" i="96"/>
  <c r="AN23" i="96"/>
  <c r="Z24" i="20" l="1"/>
  <c r="AF23" i="54"/>
  <c r="AO23" i="54" s="1"/>
  <c r="Z28" i="93"/>
  <c r="AG28" i="93" s="1"/>
  <c r="AP28" i="93" s="1"/>
  <c r="Z20" i="55"/>
  <c r="AF20" i="55" s="1"/>
  <c r="AO20" i="55" s="1"/>
  <c r="W21" i="55"/>
  <c r="AF24" i="96"/>
  <c r="AO24" i="96" s="1"/>
  <c r="AE24" i="96"/>
  <c r="AN24" i="96" s="1"/>
  <c r="AG24" i="96"/>
  <c r="W25" i="96"/>
  <c r="AG28" i="32"/>
  <c r="AP28" i="32" s="1"/>
  <c r="AF28" i="32"/>
  <c r="AO28" i="32" s="1"/>
  <c r="AE28" i="32"/>
  <c r="W29" i="32"/>
  <c r="AE28" i="93"/>
  <c r="AF28" i="93"/>
  <c r="AO28" i="93" s="1"/>
  <c r="AR16" i="48"/>
  <c r="AI30" i="89"/>
  <c r="AN30" i="89"/>
  <c r="AR16" i="82"/>
  <c r="AI20" i="83"/>
  <c r="AN20" i="83"/>
  <c r="AI26" i="86"/>
  <c r="AN26" i="86"/>
  <c r="AI17" i="42"/>
  <c r="AN17" i="42"/>
  <c r="AI20" i="16"/>
  <c r="AN20" i="16"/>
  <c r="AH28" i="32"/>
  <c r="AQ28" i="32" s="1"/>
  <c r="AH24" i="96"/>
  <c r="AQ24" i="96" s="1"/>
  <c r="Y26" i="13"/>
  <c r="X26" i="13"/>
  <c r="AI21" i="49"/>
  <c r="AN21" i="49"/>
  <c r="AI18" i="87"/>
  <c r="AN18" i="87"/>
  <c r="Y19" i="99"/>
  <c r="X19" i="99"/>
  <c r="AI26" i="92"/>
  <c r="AP26" i="92"/>
  <c r="AH17" i="48"/>
  <c r="AQ17" i="48" s="1"/>
  <c r="AH24" i="20"/>
  <c r="AQ24" i="20" s="1"/>
  <c r="Y24" i="100"/>
  <c r="X24" i="100"/>
  <c r="Z24" i="100" s="1"/>
  <c r="AI21" i="11"/>
  <c r="AN21" i="11"/>
  <c r="Y19" i="10"/>
  <c r="X19" i="10"/>
  <c r="AI23" i="54"/>
  <c r="AN23" i="54"/>
  <c r="AR23" i="96"/>
  <c r="AR19" i="55"/>
  <c r="Y18" i="42"/>
  <c r="X18" i="42"/>
  <c r="AG28" i="15"/>
  <c r="AP28" i="15" s="1"/>
  <c r="AE28" i="15"/>
  <c r="AF28" i="15"/>
  <c r="AO28" i="15" s="1"/>
  <c r="W29" i="15"/>
  <c r="Y21" i="16"/>
  <c r="X21" i="16"/>
  <c r="Y29" i="47"/>
  <c r="X29" i="47"/>
  <c r="AR25" i="104"/>
  <c r="AI25" i="13"/>
  <c r="AN25" i="13"/>
  <c r="AR18" i="103"/>
  <c r="AI21" i="41"/>
  <c r="AN21" i="41"/>
  <c r="AE17" i="48"/>
  <c r="AG17" i="48"/>
  <c r="AP17" i="48" s="1"/>
  <c r="AF17" i="48"/>
  <c r="AO17" i="48" s="1"/>
  <c r="W18" i="48"/>
  <c r="AH17" i="82"/>
  <c r="AQ17" i="82" s="1"/>
  <c r="AI17" i="50"/>
  <c r="AN17" i="50"/>
  <c r="AI19" i="18"/>
  <c r="AN19" i="18"/>
  <c r="Y24" i="88"/>
  <c r="X24" i="88"/>
  <c r="AH25" i="44"/>
  <c r="AQ25" i="44" s="1"/>
  <c r="AG24" i="20"/>
  <c r="AP24" i="20" s="1"/>
  <c r="AF24" i="20"/>
  <c r="AO24" i="20" s="1"/>
  <c r="AE24" i="20"/>
  <c r="W25" i="20"/>
  <c r="AR27" i="93"/>
  <c r="Y22" i="11"/>
  <c r="X22" i="11"/>
  <c r="Y25" i="84"/>
  <c r="X25" i="84"/>
  <c r="AI18" i="10"/>
  <c r="AN18" i="10"/>
  <c r="W29" i="46"/>
  <c r="AG28" i="46"/>
  <c r="AP28" i="46" s="1"/>
  <c r="AE28" i="46"/>
  <c r="AF28" i="46"/>
  <c r="AO28" i="46" s="1"/>
  <c r="Y31" i="89"/>
  <c r="X31" i="89"/>
  <c r="AG31" i="97"/>
  <c r="AP31" i="97" s="1"/>
  <c r="AE31" i="97"/>
  <c r="W32" i="97"/>
  <c r="AF31" i="97"/>
  <c r="AO31" i="97" s="1"/>
  <c r="Z16" i="85"/>
  <c r="AH16" i="85"/>
  <c r="AQ16" i="85" s="1"/>
  <c r="AI26" i="52"/>
  <c r="AN26" i="52"/>
  <c r="AG23" i="58"/>
  <c r="AP23" i="58" s="1"/>
  <c r="AP25" i="58" s="1"/>
  <c r="AF23" i="58"/>
  <c r="AO23" i="58" s="1"/>
  <c r="AO25" i="58" s="1"/>
  <c r="AE23" i="58"/>
  <c r="AH17" i="90"/>
  <c r="AQ17" i="90" s="1"/>
  <c r="Y24" i="45"/>
  <c r="X24" i="45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H21" i="91"/>
  <c r="AQ21" i="91" s="1"/>
  <c r="Y19" i="87"/>
  <c r="X19" i="87"/>
  <c r="AR23" i="20"/>
  <c r="Y23" i="95"/>
  <c r="X23" i="95"/>
  <c r="Z17" i="82"/>
  <c r="Z25" i="44"/>
  <c r="AI24" i="84"/>
  <c r="AN24" i="84"/>
  <c r="AI20" i="43"/>
  <c r="AN20" i="43"/>
  <c r="AH26" i="104"/>
  <c r="AQ26" i="104" s="1"/>
  <c r="X27" i="52"/>
  <c r="Z27" i="52" s="1"/>
  <c r="Y27" i="52"/>
  <c r="Z17" i="90"/>
  <c r="AH19" i="98"/>
  <c r="AQ19" i="98" s="1"/>
  <c r="AI28" i="47"/>
  <c r="AN28" i="47"/>
  <c r="AR15" i="85"/>
  <c r="AR18" i="98"/>
  <c r="Z21" i="91"/>
  <c r="Y22" i="49"/>
  <c r="X22" i="49"/>
  <c r="AI18" i="99"/>
  <c r="AN18" i="99"/>
  <c r="Y27" i="92"/>
  <c r="X27" i="92"/>
  <c r="Z27" i="92" s="1"/>
  <c r="AH19" i="103"/>
  <c r="AQ19" i="103" s="1"/>
  <c r="AI22" i="95"/>
  <c r="AN22" i="95"/>
  <c r="Y18" i="50"/>
  <c r="X18" i="50"/>
  <c r="AH17" i="102"/>
  <c r="AQ17" i="102" s="1"/>
  <c r="AI23" i="100"/>
  <c r="AN23" i="100"/>
  <c r="Y21" i="43"/>
  <c r="X21" i="43"/>
  <c r="AR24" i="44"/>
  <c r="AI22" i="9"/>
  <c r="AN22" i="9"/>
  <c r="Y29" i="105"/>
  <c r="X29" i="105"/>
  <c r="Z19" i="98"/>
  <c r="AH28" i="93"/>
  <c r="AQ28" i="93" s="1"/>
  <c r="AG16" i="94"/>
  <c r="AP16" i="94" s="1"/>
  <c r="AF16" i="94"/>
  <c r="AO16" i="94" s="1"/>
  <c r="AE16" i="94"/>
  <c r="W17" i="94"/>
  <c r="X22" i="41"/>
  <c r="Y22" i="41"/>
  <c r="Z22" i="41"/>
  <c r="AR16" i="90"/>
  <c r="Z19" i="103"/>
  <c r="AI23" i="88"/>
  <c r="AN23" i="88"/>
  <c r="AI27" i="101"/>
  <c r="AN27" i="101"/>
  <c r="Z17" i="102"/>
  <c r="Y27" i="86"/>
  <c r="X27" i="86"/>
  <c r="Z27" i="86" s="1"/>
  <c r="W27" i="104"/>
  <c r="AG26" i="104"/>
  <c r="AP26" i="104" s="1"/>
  <c r="AE26" i="104"/>
  <c r="AF26" i="104"/>
  <c r="AO26" i="104" s="1"/>
  <c r="AH20" i="55"/>
  <c r="AQ20" i="55" s="1"/>
  <c r="AR20" i="91"/>
  <c r="AG16" i="35"/>
  <c r="AP16" i="35" s="1"/>
  <c r="AE16" i="35"/>
  <c r="AF16" i="35"/>
  <c r="AO16" i="35" s="1"/>
  <c r="W17" i="35"/>
  <c r="Y21" i="83"/>
  <c r="X21" i="83"/>
  <c r="AE27" i="53"/>
  <c r="W28" i="53"/>
  <c r="AF27" i="53"/>
  <c r="AO27" i="53" s="1"/>
  <c r="AG27" i="53"/>
  <c r="AP27" i="53" s="1"/>
  <c r="Y23" i="9"/>
  <c r="X23" i="9"/>
  <c r="Z23" i="9" s="1"/>
  <c r="AI28" i="105"/>
  <c r="AN28" i="105"/>
  <c r="AE25" i="51"/>
  <c r="AF25" i="51"/>
  <c r="AO25" i="51" s="1"/>
  <c r="AG25" i="51"/>
  <c r="AP25" i="51" s="1"/>
  <c r="W26" i="51"/>
  <c r="AI23" i="45"/>
  <c r="AN23" i="45"/>
  <c r="AR16" i="102"/>
  <c r="Y20" i="18"/>
  <c r="X20" i="18"/>
  <c r="Y28" i="101"/>
  <c r="X28" i="101"/>
  <c r="Y24" i="54"/>
  <c r="X24" i="54"/>
  <c r="AE20" i="55" l="1"/>
  <c r="Z21" i="16"/>
  <c r="Z18" i="50"/>
  <c r="W29" i="93"/>
  <c r="AG20" i="55"/>
  <c r="AP20" i="55" s="1"/>
  <c r="Z28" i="101"/>
  <c r="W29" i="101" s="1"/>
  <c r="Z24" i="45"/>
  <c r="Z22" i="49"/>
  <c r="AF22" i="49" s="1"/>
  <c r="AO22" i="49" s="1"/>
  <c r="Z23" i="95"/>
  <c r="AG23" i="95" s="1"/>
  <c r="AP23" i="95" s="1"/>
  <c r="AF23" i="95"/>
  <c r="AO23" i="95" s="1"/>
  <c r="AE23" i="95"/>
  <c r="W24" i="95"/>
  <c r="AE22" i="49"/>
  <c r="AG22" i="49"/>
  <c r="AP22" i="49" s="1"/>
  <c r="AI16" i="94"/>
  <c r="AN16" i="94"/>
  <c r="AR22" i="95"/>
  <c r="AH27" i="92"/>
  <c r="AQ27" i="92" s="1"/>
  <c r="AR20" i="43"/>
  <c r="S21" i="58"/>
  <c r="AC20" i="58"/>
  <c r="AB21" i="58" s="1"/>
  <c r="AC14" i="58"/>
  <c r="AB15" i="58" s="1"/>
  <c r="S15" i="58"/>
  <c r="S9" i="58"/>
  <c r="AC8" i="58"/>
  <c r="AB9" i="58" s="1"/>
  <c r="Y32" i="97"/>
  <c r="X32" i="97"/>
  <c r="AR18" i="10"/>
  <c r="AE21" i="16"/>
  <c r="AF21" i="16"/>
  <c r="AO21" i="16" s="1"/>
  <c r="AG21" i="16"/>
  <c r="AP21" i="16" s="1"/>
  <c r="W22" i="16"/>
  <c r="AH19" i="99"/>
  <c r="AQ19" i="99" s="1"/>
  <c r="AR21" i="49"/>
  <c r="AH21" i="83"/>
  <c r="AQ21" i="83" s="1"/>
  <c r="AI16" i="35"/>
  <c r="AN16" i="35"/>
  <c r="W23" i="41"/>
  <c r="AE22" i="41"/>
  <c r="AF22" i="41"/>
  <c r="AO22" i="41" s="1"/>
  <c r="AG22" i="41"/>
  <c r="AP22" i="41" s="1"/>
  <c r="AE27" i="92"/>
  <c r="W28" i="92"/>
  <c r="AF27" i="92"/>
  <c r="AO27" i="92" s="1"/>
  <c r="AG27" i="92"/>
  <c r="AP27" i="92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I31" i="97"/>
  <c r="AN31" i="97"/>
  <c r="AH25" i="84"/>
  <c r="AQ25" i="84" s="1"/>
  <c r="AH24" i="88"/>
  <c r="AQ24" i="88" s="1"/>
  <c r="AR17" i="50"/>
  <c r="AR21" i="41"/>
  <c r="AH18" i="42"/>
  <c r="AQ18" i="42" s="1"/>
  <c r="Z19" i="99"/>
  <c r="AH26" i="13"/>
  <c r="AQ26" i="13" s="1"/>
  <c r="AR26" i="86"/>
  <c r="AR30" i="89"/>
  <c r="AI27" i="53"/>
  <c r="AR27" i="53" s="1"/>
  <c r="AN27" i="53"/>
  <c r="Y27" i="104"/>
  <c r="X27" i="104"/>
  <c r="AR27" i="101"/>
  <c r="AR22" i="9"/>
  <c r="AI25" i="51"/>
  <c r="AN25" i="51"/>
  <c r="Z21" i="83"/>
  <c r="AH27" i="86"/>
  <c r="AQ27" i="86" s="1"/>
  <c r="W20" i="98"/>
  <c r="AF19" i="98"/>
  <c r="AO19" i="98" s="1"/>
  <c r="AE19" i="98"/>
  <c r="AG19" i="98"/>
  <c r="AP19" i="98" s="1"/>
  <c r="AR23" i="100"/>
  <c r="AH18" i="50"/>
  <c r="AQ18" i="50" s="1"/>
  <c r="AG21" i="91"/>
  <c r="AP21" i="91" s="1"/>
  <c r="AF21" i="91"/>
  <c r="AO21" i="91" s="1"/>
  <c r="AE21" i="91"/>
  <c r="W22" i="91"/>
  <c r="AR28" i="47"/>
  <c r="W18" i="90"/>
  <c r="AF17" i="90"/>
  <c r="AO17" i="90" s="1"/>
  <c r="AE17" i="90"/>
  <c r="AG17" i="90"/>
  <c r="AP17" i="90" s="1"/>
  <c r="AR24" i="84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AI28" i="46"/>
  <c r="AN28" i="46"/>
  <c r="Z25" i="84"/>
  <c r="Z24" i="88"/>
  <c r="Y18" i="48"/>
  <c r="X18" i="48"/>
  <c r="AH29" i="47"/>
  <c r="AQ29" i="47" s="1"/>
  <c r="Z18" i="42"/>
  <c r="AR21" i="11"/>
  <c r="Z26" i="13"/>
  <c r="AI28" i="93"/>
  <c r="AN28" i="93"/>
  <c r="AG23" i="9"/>
  <c r="AP23" i="9" s="1"/>
  <c r="AP25" i="9" s="1"/>
  <c r="AE23" i="9"/>
  <c r="AF23" i="9"/>
  <c r="AO23" i="9" s="1"/>
  <c r="AO25" i="9" s="1"/>
  <c r="AH20" i="18"/>
  <c r="AQ20" i="18" s="1"/>
  <c r="AF27" i="86"/>
  <c r="AO27" i="86" s="1"/>
  <c r="AE27" i="86"/>
  <c r="AG27" i="86"/>
  <c r="AP27" i="86" s="1"/>
  <c r="W28" i="86"/>
  <c r="AR23" i="88"/>
  <c r="AH22" i="41"/>
  <c r="AQ22" i="41" s="1"/>
  <c r="AH29" i="105"/>
  <c r="AQ29" i="105" s="1"/>
  <c r="AG18" i="50"/>
  <c r="AP18" i="50" s="1"/>
  <c r="AE18" i="50"/>
  <c r="AF18" i="50"/>
  <c r="AO18" i="50" s="1"/>
  <c r="W19" i="50"/>
  <c r="AE27" i="52"/>
  <c r="AG27" i="52"/>
  <c r="AP27" i="52" s="1"/>
  <c r="W28" i="52"/>
  <c r="AF27" i="52"/>
  <c r="AO27" i="52" s="1"/>
  <c r="AF25" i="44"/>
  <c r="AO25" i="44" s="1"/>
  <c r="AG25" i="44"/>
  <c r="AP25" i="44" s="1"/>
  <c r="AE25" i="44"/>
  <c r="W26" i="44"/>
  <c r="AC17" i="58"/>
  <c r="AB18" i="58" s="1"/>
  <c r="S18" i="58"/>
  <c r="AC11" i="58"/>
  <c r="AB12" i="58" s="1"/>
  <c r="S12" i="58"/>
  <c r="AC5" i="58"/>
  <c r="AB6" i="58" s="1"/>
  <c r="S6" i="58"/>
  <c r="AH24" i="45"/>
  <c r="AQ24" i="45" s="1"/>
  <c r="AR26" i="52"/>
  <c r="AE16" i="85"/>
  <c r="AG16" i="85"/>
  <c r="AP16" i="85" s="1"/>
  <c r="AF16" i="85"/>
  <c r="AO16" i="85" s="1"/>
  <c r="W17" i="85"/>
  <c r="AH31" i="89"/>
  <c r="AQ31" i="89" s="1"/>
  <c r="Z29" i="47"/>
  <c r="Y29" i="15"/>
  <c r="X29" i="15"/>
  <c r="Z29" i="15" s="1"/>
  <c r="AR23" i="54"/>
  <c r="AH24" i="100"/>
  <c r="AQ24" i="100" s="1"/>
  <c r="AR20" i="16"/>
  <c r="AR20" i="83"/>
  <c r="Y25" i="96"/>
  <c r="X25" i="96"/>
  <c r="AH24" i="54"/>
  <c r="AQ24" i="54" s="1"/>
  <c r="AR23" i="45"/>
  <c r="Z24" i="54"/>
  <c r="Z20" i="18"/>
  <c r="AR28" i="105"/>
  <c r="AR18" i="99"/>
  <c r="AF17" i="82"/>
  <c r="AO17" i="82" s="1"/>
  <c r="W18" i="82"/>
  <c r="AE17" i="82"/>
  <c r="AG17" i="82"/>
  <c r="AP17" i="82" s="1"/>
  <c r="AH19" i="87"/>
  <c r="AQ19" i="87" s="1"/>
  <c r="AC16" i="58"/>
  <c r="AB17" i="58" s="1"/>
  <c r="S17" i="58"/>
  <c r="AC10" i="58"/>
  <c r="AB11" i="58" s="1"/>
  <c r="S11" i="58"/>
  <c r="AC4" i="58"/>
  <c r="AB5" i="58" s="1"/>
  <c r="S5" i="58"/>
  <c r="AE24" i="45"/>
  <c r="AF24" i="45"/>
  <c r="AO24" i="45" s="1"/>
  <c r="AG24" i="45"/>
  <c r="AP24" i="45" s="1"/>
  <c r="W25" i="45"/>
  <c r="Z31" i="89"/>
  <c r="Y29" i="46"/>
  <c r="X29" i="46"/>
  <c r="AH22" i="11"/>
  <c r="AQ22" i="11" s="1"/>
  <c r="Y25" i="20"/>
  <c r="X25" i="20"/>
  <c r="AH19" i="10"/>
  <c r="AQ19" i="10" s="1"/>
  <c r="W25" i="100"/>
  <c r="AG24" i="100"/>
  <c r="AP24" i="100" s="1"/>
  <c r="AE24" i="100"/>
  <c r="AF24" i="100"/>
  <c r="AO24" i="100" s="1"/>
  <c r="AR18" i="87"/>
  <c r="Y29" i="32"/>
  <c r="X29" i="32"/>
  <c r="AI24" i="96"/>
  <c r="AP24" i="96"/>
  <c r="Y21" i="55"/>
  <c r="X21" i="55"/>
  <c r="AH28" i="101"/>
  <c r="AQ28" i="101" s="1"/>
  <c r="W20" i="103"/>
  <c r="AG19" i="103"/>
  <c r="AP19" i="103" s="1"/>
  <c r="AF19" i="103"/>
  <c r="AO19" i="103" s="1"/>
  <c r="AE19" i="103"/>
  <c r="Z29" i="105"/>
  <c r="AH21" i="43"/>
  <c r="AQ21" i="43" s="1"/>
  <c r="Y26" i="51"/>
  <c r="X26" i="51"/>
  <c r="AH23" i="9"/>
  <c r="AQ23" i="9" s="1"/>
  <c r="AQ25" i="9" s="1"/>
  <c r="AZ3" i="9"/>
  <c r="Y28" i="53"/>
  <c r="X28" i="53"/>
  <c r="Y17" i="35"/>
  <c r="X17" i="35"/>
  <c r="Z17" i="35" s="1"/>
  <c r="AI26" i="104"/>
  <c r="AN26" i="104"/>
  <c r="AE17" i="102"/>
  <c r="W18" i="102"/>
  <c r="AG17" i="102"/>
  <c r="AP17" i="102" s="1"/>
  <c r="AF17" i="102"/>
  <c r="AO17" i="102" s="1"/>
  <c r="Y17" i="94"/>
  <c r="X17" i="94"/>
  <c r="Z21" i="43"/>
  <c r="AH22" i="49"/>
  <c r="AQ22" i="49" s="1"/>
  <c r="AH27" i="52"/>
  <c r="AQ27" i="52" s="1"/>
  <c r="AH23" i="95"/>
  <c r="AQ23" i="95" s="1"/>
  <c r="Z19" i="87"/>
  <c r="AC15" i="58"/>
  <c r="AB16" i="58" s="1"/>
  <c r="S16" i="58"/>
  <c r="AC9" i="58"/>
  <c r="AB10" i="58" s="1"/>
  <c r="S10" i="58"/>
  <c r="S4" i="58"/>
  <c r="AC3" i="58"/>
  <c r="AI23" i="58"/>
  <c r="AN23" i="58"/>
  <c r="AN25" i="58" s="1"/>
  <c r="Z22" i="11"/>
  <c r="AI24" i="20"/>
  <c r="AN24" i="20"/>
  <c r="AR19" i="18"/>
  <c r="AI17" i="48"/>
  <c r="AN17" i="48"/>
  <c r="AR25" i="13"/>
  <c r="AH21" i="16"/>
  <c r="AQ21" i="16" s="1"/>
  <c r="AI28" i="15"/>
  <c r="AN28" i="15"/>
  <c r="Z19" i="10"/>
  <c r="AR26" i="92"/>
  <c r="AR17" i="42"/>
  <c r="Y29" i="93"/>
  <c r="X29" i="93"/>
  <c r="AI28" i="32"/>
  <c r="AN28" i="32"/>
  <c r="AI20" i="55"/>
  <c r="AN20" i="55"/>
  <c r="AG28" i="101" l="1"/>
  <c r="AP28" i="101" s="1"/>
  <c r="AE28" i="101"/>
  <c r="AF28" i="101"/>
  <c r="AO28" i="101" s="1"/>
  <c r="W23" i="49"/>
  <c r="Z29" i="32"/>
  <c r="W30" i="32" s="1"/>
  <c r="Z21" i="55"/>
  <c r="AE21" i="55" s="1"/>
  <c r="AG17" i="35"/>
  <c r="AP17" i="35" s="1"/>
  <c r="W18" i="35"/>
  <c r="AE17" i="35"/>
  <c r="AF17" i="35"/>
  <c r="AO17" i="35" s="1"/>
  <c r="AF29" i="32"/>
  <c r="AO29" i="32" s="1"/>
  <c r="AG29" i="32"/>
  <c r="AP29" i="32" s="1"/>
  <c r="AR26" i="104"/>
  <c r="AF29" i="105"/>
  <c r="AO29" i="105" s="1"/>
  <c r="AE29" i="105"/>
  <c r="W30" i="105"/>
  <c r="AG29" i="105"/>
  <c r="AP29" i="105" s="1"/>
  <c r="AE31" i="89"/>
  <c r="AN31" i="89" s="1"/>
  <c r="AF31" i="89"/>
  <c r="AO31" i="89" s="1"/>
  <c r="W32" i="89"/>
  <c r="AG31" i="89"/>
  <c r="AH29" i="15"/>
  <c r="AQ29" i="15" s="1"/>
  <c r="AJ12" i="58"/>
  <c r="AK12" i="58"/>
  <c r="AT12" i="58" s="1"/>
  <c r="AI27" i="52"/>
  <c r="AN27" i="52"/>
  <c r="AF18" i="42"/>
  <c r="AO18" i="42" s="1"/>
  <c r="AG18" i="42"/>
  <c r="AP18" i="42" s="1"/>
  <c r="W19" i="42"/>
  <c r="AE18" i="42"/>
  <c r="Z18" i="48"/>
  <c r="AH18" i="48"/>
  <c r="AQ18" i="48" s="1"/>
  <c r="AJ22" i="58"/>
  <c r="AK22" i="58"/>
  <c r="AT22" i="58" s="1"/>
  <c r="AI17" i="90"/>
  <c r="AN17" i="90"/>
  <c r="Y22" i="91"/>
  <c r="X22" i="91"/>
  <c r="Z22" i="91" s="1"/>
  <c r="AE19" i="99"/>
  <c r="AF19" i="99"/>
  <c r="AO19" i="99" s="1"/>
  <c r="AG19" i="99"/>
  <c r="AP19" i="99" s="1"/>
  <c r="W20" i="99"/>
  <c r="AK8" i="58"/>
  <c r="AT8" i="58" s="1"/>
  <c r="AJ8" i="58"/>
  <c r="Y23" i="49"/>
  <c r="X23" i="49"/>
  <c r="AH25" i="20"/>
  <c r="AQ25" i="20" s="1"/>
  <c r="AK5" i="58"/>
  <c r="AT5" i="58" s="1"/>
  <c r="AJ5" i="58"/>
  <c r="AI17" i="82"/>
  <c r="AN17" i="82"/>
  <c r="AG29" i="15"/>
  <c r="AP29" i="15" s="1"/>
  <c r="AF29" i="15"/>
  <c r="AO29" i="15" s="1"/>
  <c r="AE29" i="15"/>
  <c r="W30" i="15"/>
  <c r="AI16" i="85"/>
  <c r="AN16" i="85"/>
  <c r="Y28" i="86"/>
  <c r="X28" i="86"/>
  <c r="AJ19" i="58"/>
  <c r="AK19" i="58"/>
  <c r="AT19" i="58" s="1"/>
  <c r="AI21" i="91"/>
  <c r="AN21" i="91"/>
  <c r="AI19" i="98"/>
  <c r="AN19" i="98"/>
  <c r="Y22" i="16"/>
  <c r="X22" i="16"/>
  <c r="AH32" i="97"/>
  <c r="AQ32" i="97" s="1"/>
  <c r="AJ15" i="58"/>
  <c r="AS15" i="58" s="1"/>
  <c r="AK15" i="58"/>
  <c r="AI22" i="49"/>
  <c r="AN22" i="49"/>
  <c r="AR24" i="20"/>
  <c r="AR28" i="32"/>
  <c r="AG22" i="11"/>
  <c r="AP22" i="11" s="1"/>
  <c r="AE22" i="11"/>
  <c r="AF22" i="11"/>
  <c r="AO22" i="11" s="1"/>
  <c r="W23" i="11"/>
  <c r="AJ10" i="58"/>
  <c r="AK10" i="58"/>
  <c r="AT10" i="58" s="1"/>
  <c r="Y25" i="100"/>
  <c r="Z25" i="100" s="1"/>
  <c r="X25" i="100"/>
  <c r="AH29" i="93"/>
  <c r="AQ29" i="93" s="1"/>
  <c r="AR17" i="48"/>
  <c r="W22" i="43"/>
  <c r="AE21" i="43"/>
  <c r="AF21" i="43"/>
  <c r="AO21" i="43" s="1"/>
  <c r="AG21" i="43"/>
  <c r="AP21" i="43" s="1"/>
  <c r="AI19" i="103"/>
  <c r="AN19" i="103"/>
  <c r="Z25" i="20"/>
  <c r="Y25" i="45"/>
  <c r="X25" i="45"/>
  <c r="Y18" i="82"/>
  <c r="X18" i="82"/>
  <c r="AG20" i="18"/>
  <c r="AP20" i="18" s="1"/>
  <c r="AE20" i="18"/>
  <c r="W21" i="18"/>
  <c r="AF20" i="18"/>
  <c r="AO20" i="18" s="1"/>
  <c r="AJ18" i="58"/>
  <c r="AK18" i="58"/>
  <c r="AT18" i="58" s="1"/>
  <c r="Y19" i="50"/>
  <c r="X19" i="50"/>
  <c r="AR28" i="93"/>
  <c r="W25" i="88"/>
  <c r="AF24" i="88"/>
  <c r="AO24" i="88" s="1"/>
  <c r="AG24" i="88"/>
  <c r="AP24" i="88" s="1"/>
  <c r="AE24" i="88"/>
  <c r="Y18" i="90"/>
  <c r="X18" i="90"/>
  <c r="Z18" i="90" s="1"/>
  <c r="AI22" i="41"/>
  <c r="AN22" i="41"/>
  <c r="Z32" i="97"/>
  <c r="AJ21" i="58"/>
  <c r="AK21" i="58"/>
  <c r="AT21" i="58" s="1"/>
  <c r="AR16" i="94"/>
  <c r="Y29" i="101"/>
  <c r="Z29" i="101" s="1"/>
  <c r="X29" i="101"/>
  <c r="AR24" i="96"/>
  <c r="AH29" i="46"/>
  <c r="AQ29" i="46" s="1"/>
  <c r="AK11" i="58"/>
  <c r="AT11" i="58" s="1"/>
  <c r="AJ11" i="58"/>
  <c r="AG24" i="54"/>
  <c r="AP24" i="54" s="1"/>
  <c r="AF24" i="54"/>
  <c r="AO24" i="54" s="1"/>
  <c r="AE24" i="54"/>
  <c r="W25" i="54"/>
  <c r="AG29" i="47"/>
  <c r="AP29" i="47" s="1"/>
  <c r="AE29" i="47"/>
  <c r="AF29" i="47"/>
  <c r="AO29" i="47" s="1"/>
  <c r="W30" i="47"/>
  <c r="AI27" i="86"/>
  <c r="AN27" i="86"/>
  <c r="AF26" i="13"/>
  <c r="AO26" i="13" s="1"/>
  <c r="W27" i="13"/>
  <c r="AE26" i="13"/>
  <c r="AG26" i="13"/>
  <c r="AP26" i="13" s="1"/>
  <c r="AF25" i="84"/>
  <c r="AO25" i="84" s="1"/>
  <c r="W26" i="84"/>
  <c r="AG25" i="84"/>
  <c r="AP25" i="84" s="1"/>
  <c r="AE25" i="84"/>
  <c r="AJ7" i="58"/>
  <c r="AK7" i="58"/>
  <c r="AT7" i="58" s="1"/>
  <c r="Y20" i="98"/>
  <c r="X20" i="98"/>
  <c r="Z20" i="98" s="1"/>
  <c r="AG21" i="83"/>
  <c r="AP21" i="83" s="1"/>
  <c r="W22" i="83"/>
  <c r="AF21" i="83"/>
  <c r="AO21" i="83" s="1"/>
  <c r="AE21" i="83"/>
  <c r="AR31" i="97"/>
  <c r="AJ14" i="58"/>
  <c r="AS14" i="58" s="1"/>
  <c r="AK14" i="58"/>
  <c r="Y28" i="92"/>
  <c r="X28" i="92"/>
  <c r="Z28" i="92" s="1"/>
  <c r="Y23" i="41"/>
  <c r="X23" i="41"/>
  <c r="Y24" i="95"/>
  <c r="Z24" i="95" s="1"/>
  <c r="X24" i="95"/>
  <c r="AR23" i="58"/>
  <c r="AR25" i="58" s="1"/>
  <c r="AJ16" i="58"/>
  <c r="AS16" i="58" s="1"/>
  <c r="AK16" i="58"/>
  <c r="AH17" i="94"/>
  <c r="AQ17" i="94" s="1"/>
  <c r="AJ3" i="58"/>
  <c r="AB4" i="58"/>
  <c r="AG19" i="87"/>
  <c r="AP19" i="87" s="1"/>
  <c r="W20" i="87"/>
  <c r="AE19" i="87"/>
  <c r="AF19" i="87"/>
  <c r="AO19" i="87" s="1"/>
  <c r="Z17" i="94"/>
  <c r="AI17" i="102"/>
  <c r="AN17" i="102"/>
  <c r="AH28" i="53"/>
  <c r="AQ28" i="53" s="1"/>
  <c r="AH26" i="51"/>
  <c r="AQ26" i="51" s="1"/>
  <c r="AH29" i="32"/>
  <c r="AQ29" i="32" s="1"/>
  <c r="Z29" i="46"/>
  <c r="Y17" i="85"/>
  <c r="X17" i="85"/>
  <c r="AJ6" i="58"/>
  <c r="AK6" i="58"/>
  <c r="AT6" i="58" s="1"/>
  <c r="Y26" i="44"/>
  <c r="X26" i="44"/>
  <c r="Y28" i="52"/>
  <c r="X28" i="52"/>
  <c r="AI18" i="50"/>
  <c r="AN18" i="50"/>
  <c r="AJ13" i="58"/>
  <c r="AK13" i="58"/>
  <c r="AT13" i="58" s="1"/>
  <c r="AH27" i="104"/>
  <c r="AQ27" i="104" s="1"/>
  <c r="AJ23" i="58"/>
  <c r="AS23" i="58" s="1"/>
  <c r="AK23" i="58"/>
  <c r="AT23" i="58" s="1"/>
  <c r="AI27" i="92"/>
  <c r="AN27" i="92"/>
  <c r="AI21" i="16"/>
  <c r="AN21" i="16"/>
  <c r="AJ9" i="58"/>
  <c r="AK9" i="58"/>
  <c r="AT9" i="58" s="1"/>
  <c r="AI28" i="101"/>
  <c r="AN28" i="101"/>
  <c r="AH17" i="35"/>
  <c r="AQ17" i="35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X22" i="9"/>
  <c r="Z29" i="93"/>
  <c r="AF19" i="10"/>
  <c r="AO19" i="10" s="1"/>
  <c r="AG19" i="10"/>
  <c r="AP19" i="10" s="1"/>
  <c r="AE19" i="10"/>
  <c r="W20" i="10"/>
  <c r="Y18" i="102"/>
  <c r="X18" i="102"/>
  <c r="AR20" i="55"/>
  <c r="AR28" i="15"/>
  <c r="Z28" i="53"/>
  <c r="Z26" i="51"/>
  <c r="Y20" i="103"/>
  <c r="X20" i="103"/>
  <c r="AH21" i="55"/>
  <c r="AQ21" i="55" s="1"/>
  <c r="AI24" i="100"/>
  <c r="AN24" i="100"/>
  <c r="AI24" i="45"/>
  <c r="AN24" i="45"/>
  <c r="AJ17" i="58"/>
  <c r="AS17" i="58" s="1"/>
  <c r="AK17" i="58"/>
  <c r="Z25" i="96"/>
  <c r="AH25" i="96"/>
  <c r="AQ25" i="96" s="1"/>
  <c r="AI25" i="44"/>
  <c r="AN25" i="44"/>
  <c r="AI23" i="9"/>
  <c r="AN23" i="9"/>
  <c r="AN25" i="9" s="1"/>
  <c r="AR28" i="46"/>
  <c r="AR25" i="51"/>
  <c r="Z27" i="104"/>
  <c r="AJ20" i="58"/>
  <c r="AK20" i="58"/>
  <c r="AT20" i="58" s="1"/>
  <c r="AR16" i="35"/>
  <c r="AI23" i="95"/>
  <c r="AN23" i="95"/>
  <c r="AE29" i="32" l="1"/>
  <c r="W22" i="55"/>
  <c r="AF21" i="55"/>
  <c r="AO21" i="55" s="1"/>
  <c r="Z17" i="85"/>
  <c r="AG21" i="55"/>
  <c r="AP21" i="55" s="1"/>
  <c r="Z23" i="41"/>
  <c r="AG23" i="41" s="1"/>
  <c r="AP23" i="41" s="1"/>
  <c r="Z25" i="45"/>
  <c r="AG25" i="45" s="1"/>
  <c r="AP25" i="45" s="1"/>
  <c r="AE25" i="100"/>
  <c r="W26" i="100"/>
  <c r="AF25" i="100"/>
  <c r="AO25" i="100" s="1"/>
  <c r="AG25" i="100"/>
  <c r="AP25" i="100" s="1"/>
  <c r="AE23" i="41"/>
  <c r="AE25" i="45"/>
  <c r="AF25" i="45"/>
  <c r="AO25" i="45" s="1"/>
  <c r="W26" i="45"/>
  <c r="AC3" i="9"/>
  <c r="S4" i="9"/>
  <c r="AF27" i="104"/>
  <c r="AO27" i="104" s="1"/>
  <c r="W28" i="104"/>
  <c r="AG27" i="104"/>
  <c r="AP27" i="104" s="1"/>
  <c r="AE27" i="104"/>
  <c r="AR23" i="9"/>
  <c r="AR25" i="9" s="1"/>
  <c r="AR24" i="45"/>
  <c r="AG29" i="93"/>
  <c r="AP29" i="93" s="1"/>
  <c r="W30" i="93"/>
  <c r="AF29" i="93"/>
  <c r="AO29" i="93" s="1"/>
  <c r="AE29" i="93"/>
  <c r="AC16" i="9"/>
  <c r="AB17" i="9" s="1"/>
  <c r="S17" i="9"/>
  <c r="AC10" i="9"/>
  <c r="AB11" i="9" s="1"/>
  <c r="S11" i="9"/>
  <c r="AC4" i="9"/>
  <c r="AB5" i="9" s="1"/>
  <c r="S5" i="9"/>
  <c r="AS9" i="58"/>
  <c r="AL9" i="58"/>
  <c r="AU9" i="58" s="1"/>
  <c r="AH17" i="85"/>
  <c r="AQ17" i="85" s="1"/>
  <c r="AI19" i="87"/>
  <c r="AN19" i="87"/>
  <c r="AL23" i="58"/>
  <c r="AU23" i="58" s="1"/>
  <c r="Y22" i="83"/>
  <c r="X22" i="83"/>
  <c r="AS7" i="58"/>
  <c r="AL7" i="58"/>
  <c r="AU7" i="58" s="1"/>
  <c r="AR27" i="86"/>
  <c r="AH18" i="90"/>
  <c r="AQ18" i="90" s="1"/>
  <c r="AI20" i="18"/>
  <c r="AN20" i="18"/>
  <c r="AS19" i="58"/>
  <c r="AL19" i="58"/>
  <c r="AU19" i="58" s="1"/>
  <c r="AR17" i="82"/>
  <c r="AH22" i="91"/>
  <c r="AQ22" i="91" s="1"/>
  <c r="AS22" i="58"/>
  <c r="AL22" i="58"/>
  <c r="AU22" i="58" s="1"/>
  <c r="AG18" i="48"/>
  <c r="AP18" i="48" s="1"/>
  <c r="AE18" i="48"/>
  <c r="AF18" i="48"/>
  <c r="AO18" i="48" s="1"/>
  <c r="W19" i="48"/>
  <c r="AI29" i="32"/>
  <c r="AN29" i="32"/>
  <c r="AH20" i="103"/>
  <c r="AQ20" i="103" s="1"/>
  <c r="AS13" i="58"/>
  <c r="AL13" i="58"/>
  <c r="AU13" i="58" s="1"/>
  <c r="AH26" i="44"/>
  <c r="AQ26" i="44" s="1"/>
  <c r="W18" i="85"/>
  <c r="AE17" i="85"/>
  <c r="AF17" i="85"/>
  <c r="AO17" i="85" s="1"/>
  <c r="AG17" i="85"/>
  <c r="AP17" i="85" s="1"/>
  <c r="Y20" i="87"/>
  <c r="X20" i="87"/>
  <c r="Y25" i="54"/>
  <c r="X25" i="54"/>
  <c r="Z25" i="54" s="1"/>
  <c r="W19" i="90"/>
  <c r="AG18" i="90"/>
  <c r="AP18" i="90" s="1"/>
  <c r="AF18" i="90"/>
  <c r="AO18" i="90" s="1"/>
  <c r="AE18" i="90"/>
  <c r="Y25" i="88"/>
  <c r="X25" i="88"/>
  <c r="AI22" i="11"/>
  <c r="AN22" i="11"/>
  <c r="AH28" i="86"/>
  <c r="AQ28" i="86" s="1"/>
  <c r="Y30" i="15"/>
  <c r="X30" i="15"/>
  <c r="AS5" i="58"/>
  <c r="AL5" i="58"/>
  <c r="AU5" i="58" s="1"/>
  <c r="AF22" i="91"/>
  <c r="AO22" i="91" s="1"/>
  <c r="AG22" i="91"/>
  <c r="AP22" i="91" s="1"/>
  <c r="AE22" i="91"/>
  <c r="W23" i="91"/>
  <c r="AR27" i="52"/>
  <c r="Y30" i="32"/>
  <c r="X30" i="32"/>
  <c r="S16" i="9"/>
  <c r="AC15" i="9"/>
  <c r="AB16" i="9" s="1"/>
  <c r="AR25" i="44"/>
  <c r="AE25" i="96"/>
  <c r="AG25" i="96"/>
  <c r="AP25" i="96" s="1"/>
  <c r="W26" i="96"/>
  <c r="AF25" i="96"/>
  <c r="AO25" i="96" s="1"/>
  <c r="AR24" i="100"/>
  <c r="Z20" i="103"/>
  <c r="Y20" i="10"/>
  <c r="X20" i="10"/>
  <c r="AC20" i="9"/>
  <c r="AB21" i="9" s="1"/>
  <c r="S21" i="9"/>
  <c r="AC14" i="9"/>
  <c r="AB15" i="9" s="1"/>
  <c r="S15" i="9"/>
  <c r="AC8" i="9"/>
  <c r="AB9" i="9" s="1"/>
  <c r="S9" i="9"/>
  <c r="AR21" i="16"/>
  <c r="Z26" i="44"/>
  <c r="AR17" i="102"/>
  <c r="AH24" i="95"/>
  <c r="AQ24" i="95" s="1"/>
  <c r="AH28" i="92"/>
  <c r="AQ28" i="92" s="1"/>
  <c r="AH20" i="98"/>
  <c r="AQ20" i="98" s="1"/>
  <c r="AI25" i="84"/>
  <c r="AN25" i="84"/>
  <c r="AI26" i="13"/>
  <c r="AN26" i="13"/>
  <c r="Y30" i="47"/>
  <c r="X30" i="47"/>
  <c r="AI24" i="54"/>
  <c r="AN24" i="54"/>
  <c r="AH29" i="101"/>
  <c r="AQ29" i="101" s="1"/>
  <c r="AS21" i="58"/>
  <c r="AL21" i="58"/>
  <c r="AU21" i="58" s="1"/>
  <c r="AS18" i="58"/>
  <c r="AL18" i="58"/>
  <c r="AU18" i="58" s="1"/>
  <c r="AH18" i="82"/>
  <c r="AQ18" i="82" s="1"/>
  <c r="AG25" i="20"/>
  <c r="AP25" i="20" s="1"/>
  <c r="AE25" i="20"/>
  <c r="AF25" i="20"/>
  <c r="AO25" i="20" s="1"/>
  <c r="W26" i="20"/>
  <c r="AI21" i="43"/>
  <c r="AN21" i="43"/>
  <c r="AR22" i="49"/>
  <c r="AR19" i="98"/>
  <c r="Z28" i="86"/>
  <c r="AI29" i="15"/>
  <c r="AN29" i="15"/>
  <c r="AH23" i="49"/>
  <c r="AQ23" i="49" s="1"/>
  <c r="Y20" i="99"/>
  <c r="Z20" i="99" s="1"/>
  <c r="X20" i="99"/>
  <c r="AI18" i="42"/>
  <c r="AN18" i="42"/>
  <c r="Y22" i="55"/>
  <c r="X22" i="55"/>
  <c r="AC9" i="9"/>
  <c r="AB10" i="9" s="1"/>
  <c r="S10" i="9"/>
  <c r="AL17" i="58"/>
  <c r="AU17" i="58" s="1"/>
  <c r="AT17" i="58"/>
  <c r="S8" i="9"/>
  <c r="AC7" i="9"/>
  <c r="AB8" i="9" s="1"/>
  <c r="AR18" i="50"/>
  <c r="AF29" i="46"/>
  <c r="AO29" i="46" s="1"/>
  <c r="AG29" i="46"/>
  <c r="AP29" i="46" s="1"/>
  <c r="W30" i="46"/>
  <c r="AE29" i="46"/>
  <c r="AE17" i="94"/>
  <c r="AG17" i="94"/>
  <c r="AP17" i="94" s="1"/>
  <c r="AF17" i="94"/>
  <c r="AO17" i="94" s="1"/>
  <c r="W18" i="94"/>
  <c r="AJ4" i="58"/>
  <c r="AK4" i="58"/>
  <c r="AT4" i="58" s="1"/>
  <c r="AG24" i="95"/>
  <c r="AP24" i="95" s="1"/>
  <c r="W25" i="95"/>
  <c r="AF24" i="95"/>
  <c r="AO24" i="95" s="1"/>
  <c r="AE24" i="95"/>
  <c r="AF28" i="92"/>
  <c r="AO28" i="92" s="1"/>
  <c r="AE28" i="92"/>
  <c r="W29" i="92"/>
  <c r="AG28" i="92"/>
  <c r="AP28" i="92" s="1"/>
  <c r="AE20" i="98"/>
  <c r="W21" i="98"/>
  <c r="AG20" i="98"/>
  <c r="AP20" i="98" s="1"/>
  <c r="AF20" i="98"/>
  <c r="AO20" i="98" s="1"/>
  <c r="Y27" i="13"/>
  <c r="X27" i="13"/>
  <c r="AF29" i="101"/>
  <c r="AO29" i="101" s="1"/>
  <c r="AE29" i="101"/>
  <c r="W30" i="101"/>
  <c r="AG29" i="101"/>
  <c r="AP29" i="101" s="1"/>
  <c r="AG32" i="97"/>
  <c r="AP32" i="97" s="1"/>
  <c r="AF32" i="97"/>
  <c r="AO32" i="97" s="1"/>
  <c r="AE32" i="97"/>
  <c r="W33" i="97"/>
  <c r="Z18" i="82"/>
  <c r="Y22" i="43"/>
  <c r="X22" i="43"/>
  <c r="Z22" i="43" s="1"/>
  <c r="AS10" i="58"/>
  <c r="AL10" i="58"/>
  <c r="AU10" i="58" s="1"/>
  <c r="AL15" i="58"/>
  <c r="AU15" i="58" s="1"/>
  <c r="AT15" i="58"/>
  <c r="Z23" i="49"/>
  <c r="Y19" i="42"/>
  <c r="X19" i="42"/>
  <c r="Z19" i="42" s="1"/>
  <c r="AS12" i="58"/>
  <c r="AL12" i="58"/>
  <c r="AU12" i="58" s="1"/>
  <c r="AR23" i="95"/>
  <c r="S22" i="9"/>
  <c r="AC21" i="9"/>
  <c r="AB22" i="9" s="1"/>
  <c r="AI19" i="10"/>
  <c r="AN19" i="10"/>
  <c r="AC13" i="9"/>
  <c r="AB14" i="9" s="1"/>
  <c r="S14" i="9"/>
  <c r="AE26" i="51"/>
  <c r="AF26" i="51"/>
  <c r="AO26" i="51" s="1"/>
  <c r="W27" i="51"/>
  <c r="AG26" i="51"/>
  <c r="AP26" i="51" s="1"/>
  <c r="AH18" i="102"/>
  <c r="AQ18" i="102" s="1"/>
  <c r="AC18" i="9"/>
  <c r="AB19" i="9" s="1"/>
  <c r="S19" i="9"/>
  <c r="AC12" i="9"/>
  <c r="AB13" i="9" s="1"/>
  <c r="S13" i="9"/>
  <c r="AC6" i="9"/>
  <c r="AB7" i="9" s="1"/>
  <c r="S7" i="9"/>
  <c r="AR28" i="101"/>
  <c r="AR27" i="92"/>
  <c r="AH28" i="52"/>
  <c r="AQ28" i="52" s="1"/>
  <c r="AS3" i="58"/>
  <c r="AL3" i="58"/>
  <c r="AU3" i="58" s="1"/>
  <c r="AL16" i="58"/>
  <c r="AU16" i="58" s="1"/>
  <c r="AT16" i="58"/>
  <c r="AI21" i="83"/>
  <c r="AN21" i="83"/>
  <c r="Y26" i="84"/>
  <c r="X26" i="84"/>
  <c r="AI29" i="47"/>
  <c r="AN29" i="47"/>
  <c r="AI24" i="88"/>
  <c r="AN24" i="88"/>
  <c r="AH19" i="50"/>
  <c r="AQ19" i="50" s="1"/>
  <c r="AR19" i="103"/>
  <c r="AH22" i="16"/>
  <c r="AQ22" i="16" s="1"/>
  <c r="AR21" i="91"/>
  <c r="AR17" i="90"/>
  <c r="AI31" i="89"/>
  <c r="AP31" i="89"/>
  <c r="Y30" i="105"/>
  <c r="X30" i="105"/>
  <c r="AI17" i="35"/>
  <c r="AN17" i="35"/>
  <c r="S20" i="9"/>
  <c r="AC19" i="9"/>
  <c r="AB20" i="9" s="1"/>
  <c r="S23" i="9"/>
  <c r="AC22" i="9"/>
  <c r="AB23" i="9" s="1"/>
  <c r="AS20" i="58"/>
  <c r="AL20" i="58"/>
  <c r="AU20" i="58" s="1"/>
  <c r="AE28" i="53"/>
  <c r="AF28" i="53"/>
  <c r="AO28" i="53" s="1"/>
  <c r="AG28" i="53"/>
  <c r="AP28" i="53" s="1"/>
  <c r="W29" i="53"/>
  <c r="Z18" i="102"/>
  <c r="AC17" i="9"/>
  <c r="AB18" i="9" s="1"/>
  <c r="S18" i="9"/>
  <c r="AC11" i="9"/>
  <c r="AB12" i="9" s="1"/>
  <c r="S12" i="9"/>
  <c r="S6" i="9"/>
  <c r="AC5" i="9"/>
  <c r="AB6" i="9" s="1"/>
  <c r="Z28" i="52"/>
  <c r="AS6" i="58"/>
  <c r="AL6" i="58"/>
  <c r="AU6" i="58" s="1"/>
  <c r="AH23" i="41"/>
  <c r="AQ23" i="41" s="1"/>
  <c r="AL14" i="58"/>
  <c r="AU14" i="58" s="1"/>
  <c r="AT14" i="58"/>
  <c r="AS11" i="58"/>
  <c r="AL11" i="58"/>
  <c r="AU11" i="58" s="1"/>
  <c r="AR22" i="41"/>
  <c r="Z19" i="50"/>
  <c r="Y21" i="18"/>
  <c r="X21" i="18"/>
  <c r="AH25" i="45"/>
  <c r="AQ25" i="45" s="1"/>
  <c r="AH25" i="100"/>
  <c r="AQ25" i="100" s="1"/>
  <c r="Y23" i="11"/>
  <c r="Z23" i="11" s="1"/>
  <c r="X23" i="11"/>
  <c r="Z22" i="16"/>
  <c r="AR16" i="85"/>
  <c r="AS8" i="58"/>
  <c r="AL8" i="58"/>
  <c r="AU8" i="58" s="1"/>
  <c r="AI19" i="99"/>
  <c r="AN19" i="99"/>
  <c r="X32" i="89"/>
  <c r="Y32" i="89"/>
  <c r="AI29" i="105"/>
  <c r="AN29" i="105"/>
  <c r="Y18" i="35"/>
  <c r="X18" i="35"/>
  <c r="AI21" i="55"/>
  <c r="AN21" i="55"/>
  <c r="W24" i="41" l="1"/>
  <c r="Z32" i="89"/>
  <c r="AF23" i="41"/>
  <c r="AO23" i="41" s="1"/>
  <c r="Z18" i="35"/>
  <c r="W19" i="35" s="1"/>
  <c r="Z21" i="18"/>
  <c r="W22" i="18" s="1"/>
  <c r="Z22" i="55"/>
  <c r="AF22" i="55" s="1"/>
  <c r="AO22" i="55" s="1"/>
  <c r="AE18" i="35"/>
  <c r="AG21" i="18"/>
  <c r="AP21" i="18" s="1"/>
  <c r="AE21" i="18"/>
  <c r="AF20" i="99"/>
  <c r="AO20" i="99" s="1"/>
  <c r="W21" i="99"/>
  <c r="AE20" i="99"/>
  <c r="AN20" i="99" s="1"/>
  <c r="AG20" i="99"/>
  <c r="AE18" i="102"/>
  <c r="AF18" i="102"/>
  <c r="AO18" i="102" s="1"/>
  <c r="AG18" i="102"/>
  <c r="AP18" i="102" s="1"/>
  <c r="W19" i="102"/>
  <c r="AE32" i="89"/>
  <c r="AG32" i="89"/>
  <c r="AP32" i="89" s="1"/>
  <c r="W33" i="89"/>
  <c r="AF32" i="89"/>
  <c r="AO32" i="89" s="1"/>
  <c r="AR19" i="99"/>
  <c r="AH23" i="11"/>
  <c r="AQ23" i="11" s="1"/>
  <c r="AF28" i="52"/>
  <c r="AO28" i="52" s="1"/>
  <c r="AG28" i="52"/>
  <c r="AP28" i="52" s="1"/>
  <c r="W29" i="52"/>
  <c r="AE28" i="52"/>
  <c r="AJ18" i="9"/>
  <c r="AK18" i="9"/>
  <c r="AT18" i="9" s="1"/>
  <c r="AI28" i="53"/>
  <c r="AN28" i="53"/>
  <c r="AJ22" i="9"/>
  <c r="AK22" i="9"/>
  <c r="AT22" i="9" s="1"/>
  <c r="AH19" i="42"/>
  <c r="AQ19" i="42" s="1"/>
  <c r="AI24" i="95"/>
  <c r="AN24" i="95"/>
  <c r="AI29" i="46"/>
  <c r="AN29" i="46"/>
  <c r="AJ8" i="9"/>
  <c r="AK8" i="9"/>
  <c r="AT8" i="9" s="1"/>
  <c r="AH22" i="55"/>
  <c r="AQ22" i="55" s="1"/>
  <c r="AR24" i="54"/>
  <c r="Y26" i="96"/>
  <c r="X26" i="96"/>
  <c r="AH25" i="54"/>
  <c r="AQ25" i="54" s="1"/>
  <c r="AR29" i="32"/>
  <c r="AR20" i="18"/>
  <c r="AK5" i="9"/>
  <c r="AT5" i="9" s="1"/>
  <c r="AJ5" i="9"/>
  <c r="AI29" i="93"/>
  <c r="AN29" i="93"/>
  <c r="AI23" i="41"/>
  <c r="AN23" i="41"/>
  <c r="AR31" i="89"/>
  <c r="AR24" i="88"/>
  <c r="AK13" i="9"/>
  <c r="AT13" i="9" s="1"/>
  <c r="AJ13" i="9"/>
  <c r="AI26" i="51"/>
  <c r="AN26" i="51"/>
  <c r="W20" i="42"/>
  <c r="AE19" i="42"/>
  <c r="AF19" i="42"/>
  <c r="AO19" i="42" s="1"/>
  <c r="AG19" i="42"/>
  <c r="AP19" i="42" s="1"/>
  <c r="Y33" i="97"/>
  <c r="X33" i="97"/>
  <c r="Y30" i="101"/>
  <c r="Z30" i="101" s="1"/>
  <c r="X30" i="101"/>
  <c r="Y18" i="94"/>
  <c r="X18" i="94"/>
  <c r="X30" i="46"/>
  <c r="Y30" i="46"/>
  <c r="AI25" i="20"/>
  <c r="AN25" i="20"/>
  <c r="AH30" i="47"/>
  <c r="AQ30" i="47" s="1"/>
  <c r="AR25" i="84"/>
  <c r="AE26" i="44"/>
  <c r="W27" i="44"/>
  <c r="AF26" i="44"/>
  <c r="AO26" i="44" s="1"/>
  <c r="AG26" i="44"/>
  <c r="AP26" i="44" s="1"/>
  <c r="AJ15" i="9"/>
  <c r="AK15" i="9"/>
  <c r="AT15" i="9" s="1"/>
  <c r="AF20" i="103"/>
  <c r="AO20" i="103" s="1"/>
  <c r="W21" i="103"/>
  <c r="AG20" i="103"/>
  <c r="AP20" i="103" s="1"/>
  <c r="AE20" i="103"/>
  <c r="AH30" i="32"/>
  <c r="AQ30" i="32" s="1"/>
  <c r="Y23" i="91"/>
  <c r="X23" i="91"/>
  <c r="Z30" i="15"/>
  <c r="AH30" i="15"/>
  <c r="AQ30" i="15" s="1"/>
  <c r="AE25" i="54"/>
  <c r="AF25" i="54"/>
  <c r="AO25" i="54" s="1"/>
  <c r="AG25" i="54"/>
  <c r="AP25" i="54" s="1"/>
  <c r="W26" i="54"/>
  <c r="AI25" i="45"/>
  <c r="AN25" i="45"/>
  <c r="AG23" i="11"/>
  <c r="AP23" i="11" s="1"/>
  <c r="W24" i="11"/>
  <c r="AE23" i="11"/>
  <c r="AF23" i="11"/>
  <c r="AO23" i="11" s="1"/>
  <c r="AR17" i="35"/>
  <c r="AR21" i="83"/>
  <c r="AH22" i="43"/>
  <c r="AQ22" i="43" s="1"/>
  <c r="AI32" i="97"/>
  <c r="AN32" i="97"/>
  <c r="AI29" i="101"/>
  <c r="AN29" i="101"/>
  <c r="Y29" i="92"/>
  <c r="X29" i="92"/>
  <c r="Y25" i="95"/>
  <c r="X25" i="95"/>
  <c r="Z25" i="95" s="1"/>
  <c r="AR29" i="15"/>
  <c r="Z30" i="47"/>
  <c r="AI25" i="96"/>
  <c r="AN25" i="96"/>
  <c r="Z30" i="32"/>
  <c r="AI22" i="91"/>
  <c r="AN22" i="91"/>
  <c r="AI18" i="90"/>
  <c r="AN18" i="90"/>
  <c r="Y19" i="48"/>
  <c r="X19" i="48"/>
  <c r="AK11" i="9"/>
  <c r="AT11" i="9" s="1"/>
  <c r="AJ11" i="9"/>
  <c r="Y30" i="93"/>
  <c r="X30" i="93"/>
  <c r="AB4" i="9"/>
  <c r="AJ3" i="9"/>
  <c r="AR29" i="105"/>
  <c r="AH21" i="18"/>
  <c r="AQ21" i="18" s="1"/>
  <c r="AJ6" i="9"/>
  <c r="AK6" i="9"/>
  <c r="AT6" i="9" s="1"/>
  <c r="AR21" i="55"/>
  <c r="AR29" i="47"/>
  <c r="AJ19" i="9"/>
  <c r="AS19" i="9" s="1"/>
  <c r="AK19" i="9"/>
  <c r="AJ14" i="9"/>
  <c r="AS14" i="9" s="1"/>
  <c r="AK14" i="9"/>
  <c r="AG23" i="49"/>
  <c r="AP23" i="49" s="1"/>
  <c r="W24" i="49"/>
  <c r="AE23" i="49"/>
  <c r="AF23" i="49"/>
  <c r="AO23" i="49" s="1"/>
  <c r="AF22" i="43"/>
  <c r="AO22" i="43" s="1"/>
  <c r="AE22" i="43"/>
  <c r="AG22" i="43"/>
  <c r="AP22" i="43" s="1"/>
  <c r="W23" i="43"/>
  <c r="AI28" i="92"/>
  <c r="AN28" i="92"/>
  <c r="AG28" i="86"/>
  <c r="AP28" i="86" s="1"/>
  <c r="AF28" i="86"/>
  <c r="AO28" i="86" s="1"/>
  <c r="AE28" i="86"/>
  <c r="W29" i="86"/>
  <c r="AR21" i="43"/>
  <c r="AJ21" i="9"/>
  <c r="AK21" i="9"/>
  <c r="AT21" i="9" s="1"/>
  <c r="AR22" i="11"/>
  <c r="AH20" i="87"/>
  <c r="AQ20" i="87" s="1"/>
  <c r="AI17" i="85"/>
  <c r="AN17" i="85"/>
  <c r="AR19" i="87"/>
  <c r="AI27" i="104"/>
  <c r="AN27" i="104"/>
  <c r="Y24" i="41"/>
  <c r="X24" i="41"/>
  <c r="AH26" i="84"/>
  <c r="AQ26" i="84" s="1"/>
  <c r="AH27" i="13"/>
  <c r="AQ27" i="13" s="1"/>
  <c r="Y21" i="98"/>
  <c r="X21" i="98"/>
  <c r="AT25" i="58"/>
  <c r="AI17" i="94"/>
  <c r="AN17" i="94"/>
  <c r="AR18" i="42"/>
  <c r="AH20" i="10"/>
  <c r="AQ20" i="10" s="1"/>
  <c r="AH25" i="88"/>
  <c r="AQ25" i="88" s="1"/>
  <c r="Z20" i="87"/>
  <c r="Y18" i="85"/>
  <c r="X18" i="85"/>
  <c r="AI18" i="48"/>
  <c r="AN18" i="48"/>
  <c r="AH22" i="83"/>
  <c r="AQ22" i="83" s="1"/>
  <c r="AJ17" i="9"/>
  <c r="AK17" i="9"/>
  <c r="AT17" i="9" s="1"/>
  <c r="Y26" i="45"/>
  <c r="X26" i="45"/>
  <c r="Y26" i="100"/>
  <c r="X26" i="100"/>
  <c r="AH18" i="35"/>
  <c r="AQ18" i="35" s="1"/>
  <c r="Y29" i="53"/>
  <c r="X29" i="53"/>
  <c r="AJ23" i="9"/>
  <c r="AK23" i="9"/>
  <c r="AT23" i="9" s="1"/>
  <c r="AH30" i="105"/>
  <c r="AQ30" i="105" s="1"/>
  <c r="AH32" i="89"/>
  <c r="AQ32" i="89" s="1"/>
  <c r="AE19" i="50"/>
  <c r="AG19" i="50"/>
  <c r="AP19" i="50" s="1"/>
  <c r="W20" i="50"/>
  <c r="AF19" i="50"/>
  <c r="AO19" i="50" s="1"/>
  <c r="AK12" i="9"/>
  <c r="AT12" i="9" s="1"/>
  <c r="AJ12" i="9"/>
  <c r="Z30" i="105"/>
  <c r="AE22" i="16"/>
  <c r="AF22" i="16"/>
  <c r="AO22" i="16" s="1"/>
  <c r="AG22" i="16"/>
  <c r="AP22" i="16" s="1"/>
  <c r="W23" i="16"/>
  <c r="AJ20" i="9"/>
  <c r="AK20" i="9"/>
  <c r="AT20" i="9" s="1"/>
  <c r="Z26" i="84"/>
  <c r="AJ7" i="9"/>
  <c r="AK7" i="9"/>
  <c r="AT7" i="9" s="1"/>
  <c r="Y27" i="51"/>
  <c r="X27" i="51"/>
  <c r="AR19" i="10"/>
  <c r="AE18" i="82"/>
  <c r="AF18" i="82"/>
  <c r="AO18" i="82" s="1"/>
  <c r="W19" i="82"/>
  <c r="AG18" i="82"/>
  <c r="AP18" i="82" s="1"/>
  <c r="Z27" i="13"/>
  <c r="AI20" i="98"/>
  <c r="AN20" i="98"/>
  <c r="AL4" i="58"/>
  <c r="AU4" i="58" s="1"/>
  <c r="AU25" i="58" s="1"/>
  <c r="C11" i="58" s="1"/>
  <c r="F2" i="57" s="1"/>
  <c r="AS4" i="58"/>
  <c r="AS25" i="58" s="1"/>
  <c r="AJ10" i="9"/>
  <c r="AK10" i="9"/>
  <c r="AT10" i="9" s="1"/>
  <c r="AH20" i="99"/>
  <c r="AQ20" i="99" s="1"/>
  <c r="Y26" i="20"/>
  <c r="X26" i="20"/>
  <c r="AR26" i="13"/>
  <c r="AJ9" i="9"/>
  <c r="AK9" i="9"/>
  <c r="AT9" i="9" s="1"/>
  <c r="Z20" i="10"/>
  <c r="AJ16" i="9"/>
  <c r="AS16" i="9" s="1"/>
  <c r="AK16" i="9"/>
  <c r="Z25" i="88"/>
  <c r="Y19" i="90"/>
  <c r="X19" i="90"/>
  <c r="Z22" i="83"/>
  <c r="Y28" i="104"/>
  <c r="X28" i="104"/>
  <c r="Z28" i="104" s="1"/>
  <c r="AI25" i="100"/>
  <c r="AN25" i="100"/>
  <c r="AE22" i="55" l="1"/>
  <c r="AG22" i="55"/>
  <c r="AP22" i="55" s="1"/>
  <c r="AF18" i="35"/>
  <c r="AO18" i="35" s="1"/>
  <c r="Z29" i="92"/>
  <c r="AF21" i="18"/>
  <c r="AO21" i="18" s="1"/>
  <c r="AG18" i="35"/>
  <c r="AP18" i="35" s="1"/>
  <c r="Z26" i="100"/>
  <c r="Z30" i="93"/>
  <c r="Z30" i="46"/>
  <c r="AE30" i="46" s="1"/>
  <c r="Z19" i="48"/>
  <c r="AF19" i="48" s="1"/>
  <c r="AO19" i="48" s="1"/>
  <c r="W23" i="55"/>
  <c r="W20" i="48"/>
  <c r="AG30" i="101"/>
  <c r="AP30" i="101" s="1"/>
  <c r="AF30" i="101"/>
  <c r="AO30" i="101" s="1"/>
  <c r="AE30" i="101"/>
  <c r="W31" i="101"/>
  <c r="AF28" i="104"/>
  <c r="AO28" i="104" s="1"/>
  <c r="AE28" i="104"/>
  <c r="AG28" i="104"/>
  <c r="AP28" i="104" s="1"/>
  <c r="W29" i="104"/>
  <c r="AG30" i="46"/>
  <c r="AP30" i="46" s="1"/>
  <c r="W31" i="46"/>
  <c r="AH27" i="51"/>
  <c r="AQ27" i="51" s="1"/>
  <c r="W27" i="100"/>
  <c r="AF26" i="100"/>
  <c r="AO26" i="100" s="1"/>
  <c r="AG26" i="100"/>
  <c r="AP26" i="100" s="1"/>
  <c r="AE26" i="100"/>
  <c r="AS17" i="9"/>
  <c r="AL17" i="9"/>
  <c r="AU17" i="9" s="1"/>
  <c r="Y29" i="86"/>
  <c r="X29" i="86"/>
  <c r="AL19" i="9"/>
  <c r="AU19" i="9" s="1"/>
  <c r="AT19" i="9"/>
  <c r="W31" i="93"/>
  <c r="AG30" i="93"/>
  <c r="AP30" i="93" s="1"/>
  <c r="AF30" i="93"/>
  <c r="AO30" i="93" s="1"/>
  <c r="AE30" i="93"/>
  <c r="AG25" i="95"/>
  <c r="AP25" i="95" s="1"/>
  <c r="AF25" i="95"/>
  <c r="AO25" i="95" s="1"/>
  <c r="W26" i="95"/>
  <c r="AE25" i="95"/>
  <c r="AR29" i="101"/>
  <c r="AR25" i="45"/>
  <c r="AH23" i="91"/>
  <c r="AQ23" i="91" s="1"/>
  <c r="Y27" i="44"/>
  <c r="X27" i="44"/>
  <c r="AS13" i="9"/>
  <c r="AL13" i="9"/>
  <c r="AU13" i="9" s="1"/>
  <c r="AR24" i="95"/>
  <c r="Y19" i="102"/>
  <c r="X19" i="102"/>
  <c r="AS9" i="9"/>
  <c r="AL9" i="9"/>
  <c r="AU9" i="9" s="1"/>
  <c r="W27" i="84"/>
  <c r="AG26" i="84"/>
  <c r="AP26" i="84" s="1"/>
  <c r="AF26" i="84"/>
  <c r="AO26" i="84" s="1"/>
  <c r="AE26" i="84"/>
  <c r="AR18" i="48"/>
  <c r="AR17" i="94"/>
  <c r="AR27" i="104"/>
  <c r="AI28" i="86"/>
  <c r="AN28" i="86"/>
  <c r="Y23" i="43"/>
  <c r="X23" i="43"/>
  <c r="AI23" i="49"/>
  <c r="AN23" i="49"/>
  <c r="AS6" i="9"/>
  <c r="AL6" i="9"/>
  <c r="AU6" i="9" s="1"/>
  <c r="AR25" i="96"/>
  <c r="Z23" i="91"/>
  <c r="AI26" i="44"/>
  <c r="AN26" i="44"/>
  <c r="AH30" i="46"/>
  <c r="AQ30" i="46" s="1"/>
  <c r="AR23" i="41"/>
  <c r="AS22" i="9"/>
  <c r="AL22" i="9"/>
  <c r="AU22" i="9" s="1"/>
  <c r="AI28" i="52"/>
  <c r="AN28" i="52"/>
  <c r="Y21" i="99"/>
  <c r="X21" i="99"/>
  <c r="AE25" i="88"/>
  <c r="W26" i="88"/>
  <c r="AF25" i="88"/>
  <c r="AO25" i="88" s="1"/>
  <c r="AG25" i="88"/>
  <c r="AP25" i="88" s="1"/>
  <c r="Y19" i="82"/>
  <c r="X19" i="82"/>
  <c r="Y20" i="50"/>
  <c r="X20" i="50"/>
  <c r="AH26" i="20"/>
  <c r="AQ26" i="20" s="1"/>
  <c r="AS20" i="9"/>
  <c r="AL20" i="9"/>
  <c r="AU20" i="9" s="1"/>
  <c r="W31" i="105"/>
  <c r="AG30" i="105"/>
  <c r="AP30" i="105" s="1"/>
  <c r="AE30" i="105"/>
  <c r="AF30" i="105"/>
  <c r="AO30" i="105" s="1"/>
  <c r="AH26" i="45"/>
  <c r="AQ26" i="45" s="1"/>
  <c r="AH18" i="85"/>
  <c r="AQ18" i="85" s="1"/>
  <c r="AS21" i="9"/>
  <c r="AL21" i="9"/>
  <c r="AU21" i="9" s="1"/>
  <c r="Y24" i="49"/>
  <c r="X24" i="49"/>
  <c r="Z24" i="49" s="1"/>
  <c r="AS11" i="9"/>
  <c r="AL11" i="9"/>
  <c r="AU11" i="9" s="1"/>
  <c r="AR18" i="90"/>
  <c r="AE30" i="47"/>
  <c r="AN30" i="47" s="1"/>
  <c r="AG30" i="47"/>
  <c r="AF30" i="47"/>
  <c r="AO30" i="47" s="1"/>
  <c r="W31" i="47"/>
  <c r="AH29" i="92"/>
  <c r="AQ29" i="92" s="1"/>
  <c r="AR32" i="97"/>
  <c r="AI23" i="11"/>
  <c r="AN23" i="11"/>
  <c r="Y26" i="54"/>
  <c r="X26" i="54"/>
  <c r="AS15" i="9"/>
  <c r="AL15" i="9"/>
  <c r="AU15" i="9" s="1"/>
  <c r="AH18" i="94"/>
  <c r="AQ18" i="94" s="1"/>
  <c r="AH33" i="97"/>
  <c r="AQ33" i="97" s="1"/>
  <c r="AI19" i="42"/>
  <c r="AN19" i="42"/>
  <c r="AS8" i="9"/>
  <c r="AL8" i="9"/>
  <c r="AU8" i="9" s="1"/>
  <c r="Y29" i="52"/>
  <c r="X29" i="52"/>
  <c r="X33" i="89"/>
  <c r="Y33" i="89"/>
  <c r="AI18" i="35"/>
  <c r="AN18" i="35"/>
  <c r="AH28" i="104"/>
  <c r="AQ28" i="104" s="1"/>
  <c r="W21" i="10"/>
  <c r="AG20" i="10"/>
  <c r="AP20" i="10" s="1"/>
  <c r="AE20" i="10"/>
  <c r="AF20" i="10"/>
  <c r="AO20" i="10" s="1"/>
  <c r="AR20" i="98"/>
  <c r="AI18" i="82"/>
  <c r="AN18" i="82"/>
  <c r="AS12" i="9"/>
  <c r="AL12" i="9"/>
  <c r="AU12" i="9" s="1"/>
  <c r="Z26" i="45"/>
  <c r="Z18" i="85"/>
  <c r="Z21" i="98"/>
  <c r="AH21" i="98"/>
  <c r="AQ21" i="98" s="1"/>
  <c r="AH24" i="41"/>
  <c r="AQ24" i="41" s="1"/>
  <c r="AI22" i="43"/>
  <c r="AN22" i="43"/>
  <c r="AS3" i="9"/>
  <c r="AL3" i="9"/>
  <c r="AU3" i="9" s="1"/>
  <c r="AG29" i="92"/>
  <c r="AP29" i="92" s="1"/>
  <c r="AF29" i="92"/>
  <c r="AO29" i="92" s="1"/>
  <c r="AE29" i="92"/>
  <c r="W30" i="92"/>
  <c r="X24" i="11"/>
  <c r="Y24" i="11"/>
  <c r="AI20" i="103"/>
  <c r="AN20" i="103"/>
  <c r="Z18" i="94"/>
  <c r="Z33" i="97"/>
  <c r="Y20" i="42"/>
  <c r="X20" i="42"/>
  <c r="AR29" i="93"/>
  <c r="AH26" i="96"/>
  <c r="AQ26" i="96" s="1"/>
  <c r="AR28" i="53"/>
  <c r="AI18" i="102"/>
  <c r="AN18" i="102"/>
  <c r="AL16" i="9"/>
  <c r="AU16" i="9" s="1"/>
  <c r="AT16" i="9"/>
  <c r="Z27" i="51"/>
  <c r="AI22" i="16"/>
  <c r="AN22" i="16"/>
  <c r="AF22" i="83"/>
  <c r="AO22" i="83" s="1"/>
  <c r="AG22" i="83"/>
  <c r="AP22" i="83" s="1"/>
  <c r="AE22" i="83"/>
  <c r="W23" i="83"/>
  <c r="AH19" i="90"/>
  <c r="AQ19" i="90" s="1"/>
  <c r="Z26" i="20"/>
  <c r="AI19" i="50"/>
  <c r="AN19" i="50"/>
  <c r="AS23" i="9"/>
  <c r="AL23" i="9"/>
  <c r="AU23" i="9" s="1"/>
  <c r="AR25" i="100"/>
  <c r="Z19" i="90"/>
  <c r="AG27" i="13"/>
  <c r="AP27" i="13" s="1"/>
  <c r="W28" i="13"/>
  <c r="AF27" i="13"/>
  <c r="AO27" i="13" s="1"/>
  <c r="AE27" i="13"/>
  <c r="AS7" i="9"/>
  <c r="AL7" i="9"/>
  <c r="AU7" i="9" s="1"/>
  <c r="Y23" i="16"/>
  <c r="X23" i="16"/>
  <c r="Z29" i="53"/>
  <c r="AH29" i="53"/>
  <c r="AQ29" i="53" s="1"/>
  <c r="Z24" i="41"/>
  <c r="AL14" i="9"/>
  <c r="AU14" i="9" s="1"/>
  <c r="AT14" i="9"/>
  <c r="AK4" i="9"/>
  <c r="AT4" i="9" s="1"/>
  <c r="AJ4" i="9"/>
  <c r="AH19" i="48"/>
  <c r="AQ19" i="48" s="1"/>
  <c r="AR22" i="91"/>
  <c r="AR25" i="20"/>
  <c r="AS5" i="9"/>
  <c r="AL5" i="9"/>
  <c r="AU5" i="9" s="1"/>
  <c r="Z26" i="96"/>
  <c r="AR29" i="46"/>
  <c r="AI32" i="89"/>
  <c r="AN32" i="89"/>
  <c r="AI22" i="55"/>
  <c r="AN22" i="55"/>
  <c r="Y22" i="18"/>
  <c r="X22" i="18"/>
  <c r="AS10" i="9"/>
  <c r="AL10" i="9"/>
  <c r="AU10" i="9" s="1"/>
  <c r="AH26" i="100"/>
  <c r="AQ26" i="100" s="1"/>
  <c r="AG20" i="87"/>
  <c r="AP20" i="87" s="1"/>
  <c r="AF20" i="87"/>
  <c r="AO20" i="87" s="1"/>
  <c r="AE20" i="87"/>
  <c r="W21" i="87"/>
  <c r="AR17" i="85"/>
  <c r="AR28" i="92"/>
  <c r="AH30" i="93"/>
  <c r="AQ30" i="93" s="1"/>
  <c r="AG30" i="32"/>
  <c r="AP30" i="32" s="1"/>
  <c r="W31" i="32"/>
  <c r="AE30" i="32"/>
  <c r="AF30" i="32"/>
  <c r="AO30" i="32" s="1"/>
  <c r="AH25" i="95"/>
  <c r="AQ25" i="95" s="1"/>
  <c r="AI25" i="54"/>
  <c r="AN25" i="54"/>
  <c r="AG30" i="15"/>
  <c r="AP30" i="15" s="1"/>
  <c r="AF30" i="15"/>
  <c r="AO30" i="15" s="1"/>
  <c r="AE30" i="15"/>
  <c r="W31" i="15"/>
  <c r="Y21" i="103"/>
  <c r="X21" i="103"/>
  <c r="Z21" i="103" s="1"/>
  <c r="AH30" i="101"/>
  <c r="AQ30" i="101" s="1"/>
  <c r="AR26" i="51"/>
  <c r="AS18" i="9"/>
  <c r="AL18" i="9"/>
  <c r="AU18" i="9" s="1"/>
  <c r="AI20" i="99"/>
  <c r="AP20" i="99"/>
  <c r="Y23" i="55"/>
  <c r="X23" i="55"/>
  <c r="Z23" i="55" s="1"/>
  <c r="AI21" i="18"/>
  <c r="AN21" i="18"/>
  <c r="Y19" i="35"/>
  <c r="X19" i="35"/>
  <c r="AE19" i="48" l="1"/>
  <c r="Z23" i="16"/>
  <c r="AE23" i="16" s="1"/>
  <c r="AF30" i="46"/>
  <c r="AO30" i="46" s="1"/>
  <c r="AG19" i="48"/>
  <c r="AP19" i="48" s="1"/>
  <c r="Z19" i="82"/>
  <c r="AF19" i="82" s="1"/>
  <c r="AO19" i="82" s="1"/>
  <c r="Z24" i="11"/>
  <c r="AF24" i="11" s="1"/>
  <c r="AO24" i="11" s="1"/>
  <c r="AF23" i="16"/>
  <c r="AO23" i="16" s="1"/>
  <c r="AG23" i="16"/>
  <c r="AP23" i="16" s="1"/>
  <c r="W24" i="16"/>
  <c r="AG24" i="11"/>
  <c r="AP24" i="11" s="1"/>
  <c r="AE24" i="49"/>
  <c r="AF24" i="49"/>
  <c r="AO24" i="49" s="1"/>
  <c r="AG24" i="49"/>
  <c r="AP24" i="49" s="1"/>
  <c r="W25" i="49"/>
  <c r="W20" i="82"/>
  <c r="AG19" i="82"/>
  <c r="AP19" i="82" s="1"/>
  <c r="AI25" i="88"/>
  <c r="AN25" i="88"/>
  <c r="AH23" i="43"/>
  <c r="AQ23" i="43" s="1"/>
  <c r="AI26" i="84"/>
  <c r="AN26" i="84"/>
  <c r="AH19" i="102"/>
  <c r="AQ19" i="102" s="1"/>
  <c r="AI28" i="104"/>
  <c r="AN28" i="104"/>
  <c r="AH19" i="35"/>
  <c r="AQ19" i="35" s="1"/>
  <c r="AI20" i="87"/>
  <c r="AN20" i="87"/>
  <c r="AI27" i="13"/>
  <c r="AN27" i="13"/>
  <c r="AE27" i="51"/>
  <c r="W28" i="51"/>
  <c r="AG27" i="51"/>
  <c r="AP27" i="51" s="1"/>
  <c r="AF27" i="51"/>
  <c r="AO27" i="51" s="1"/>
  <c r="AH33" i="89"/>
  <c r="AQ33" i="89" s="1"/>
  <c r="AR23" i="11"/>
  <c r="Y31" i="105"/>
  <c r="X31" i="105"/>
  <c r="AR20" i="99"/>
  <c r="W27" i="96"/>
  <c r="AG26" i="96"/>
  <c r="AP26" i="96" s="1"/>
  <c r="AE26" i="96"/>
  <c r="AF26" i="96"/>
  <c r="AO26" i="96" s="1"/>
  <c r="AL4" i="9"/>
  <c r="AU4" i="9" s="1"/>
  <c r="AS4" i="9"/>
  <c r="AI22" i="83"/>
  <c r="AN22" i="83"/>
  <c r="Y30" i="92"/>
  <c r="X30" i="92"/>
  <c r="W22" i="98"/>
  <c r="AF21" i="98"/>
  <c r="AO21" i="98" s="1"/>
  <c r="AE21" i="98"/>
  <c r="AG21" i="98"/>
  <c r="AP21" i="98" s="1"/>
  <c r="AR18" i="82"/>
  <c r="AH29" i="52"/>
  <c r="AQ29" i="52" s="1"/>
  <c r="AR19" i="42"/>
  <c r="AH21" i="99"/>
  <c r="AQ21" i="99" s="1"/>
  <c r="Z23" i="43"/>
  <c r="Z19" i="102"/>
  <c r="AH27" i="44"/>
  <c r="AQ27" i="44" s="1"/>
  <c r="AI30" i="93"/>
  <c r="AN30" i="93"/>
  <c r="AH29" i="86"/>
  <c r="AQ29" i="86" s="1"/>
  <c r="AI26" i="100"/>
  <c r="AN26" i="100"/>
  <c r="AI30" i="46"/>
  <c r="AN30" i="46"/>
  <c r="AE23" i="55"/>
  <c r="AF23" i="55"/>
  <c r="AO23" i="55" s="1"/>
  <c r="AG23" i="55"/>
  <c r="AP23" i="55" s="1"/>
  <c r="W24" i="55"/>
  <c r="AI30" i="15"/>
  <c r="AN30" i="15"/>
  <c r="AG21" i="103"/>
  <c r="AP21" i="103" s="1"/>
  <c r="AE21" i="103"/>
  <c r="W22" i="103"/>
  <c r="AF21" i="103"/>
  <c r="AO21" i="103" s="1"/>
  <c r="AH23" i="16"/>
  <c r="AQ23" i="16" s="1"/>
  <c r="Y23" i="83"/>
  <c r="X23" i="83"/>
  <c r="AS25" i="9"/>
  <c r="AI20" i="10"/>
  <c r="AN20" i="10"/>
  <c r="AR21" i="18"/>
  <c r="AR25" i="54"/>
  <c r="AR22" i="55"/>
  <c r="AT25" i="9"/>
  <c r="Y28" i="13"/>
  <c r="X28" i="13"/>
  <c r="Z28" i="13" s="1"/>
  <c r="AH20" i="42"/>
  <c r="AQ20" i="42" s="1"/>
  <c r="AR20" i="103"/>
  <c r="AI29" i="92"/>
  <c r="AN29" i="92"/>
  <c r="AR22" i="43"/>
  <c r="W19" i="85"/>
  <c r="AG18" i="85"/>
  <c r="AP18" i="85" s="1"/>
  <c r="AE18" i="85"/>
  <c r="AF18" i="85"/>
  <c r="AO18" i="85" s="1"/>
  <c r="Y21" i="10"/>
  <c r="X21" i="10"/>
  <c r="Z21" i="10" s="1"/>
  <c r="Z29" i="52"/>
  <c r="AH26" i="54"/>
  <c r="AQ26" i="54" s="1"/>
  <c r="AH20" i="50"/>
  <c r="AQ20" i="50" s="1"/>
  <c r="Z21" i="99"/>
  <c r="Z27" i="44"/>
  <c r="AI25" i="95"/>
  <c r="AN25" i="95"/>
  <c r="Z29" i="86"/>
  <c r="AI19" i="48"/>
  <c r="AN19" i="48"/>
  <c r="AI30" i="32"/>
  <c r="AN30" i="32"/>
  <c r="AF18" i="94"/>
  <c r="AO18" i="94" s="1"/>
  <c r="AE18" i="94"/>
  <c r="W19" i="94"/>
  <c r="AG18" i="94"/>
  <c r="AP18" i="94" s="1"/>
  <c r="AH23" i="55"/>
  <c r="AQ23" i="55" s="1"/>
  <c r="Y31" i="15"/>
  <c r="X31" i="15"/>
  <c r="Z20" i="42"/>
  <c r="AG26" i="45"/>
  <c r="AP26" i="45" s="1"/>
  <c r="W27" i="45"/>
  <c r="AF26" i="45"/>
  <c r="AO26" i="45" s="1"/>
  <c r="AE26" i="45"/>
  <c r="AR18" i="35"/>
  <c r="Z26" i="54"/>
  <c r="Y31" i="47"/>
  <c r="X31" i="47"/>
  <c r="Z20" i="50"/>
  <c r="Y27" i="84"/>
  <c r="Z27" i="84" s="1"/>
  <c r="X27" i="84"/>
  <c r="Y26" i="95"/>
  <c r="X26" i="95"/>
  <c r="Y31" i="101"/>
  <c r="X31" i="101"/>
  <c r="AH22" i="18"/>
  <c r="AQ22" i="18" s="1"/>
  <c r="AR32" i="89"/>
  <c r="AR19" i="50"/>
  <c r="Z33" i="89"/>
  <c r="AI30" i="105"/>
  <c r="AN30" i="105"/>
  <c r="AR26" i="44"/>
  <c r="AR28" i="86"/>
  <c r="Y31" i="93"/>
  <c r="X31" i="93"/>
  <c r="Y27" i="100"/>
  <c r="X27" i="100"/>
  <c r="Y29" i="104"/>
  <c r="X29" i="104"/>
  <c r="AI30" i="101"/>
  <c r="AN30" i="101"/>
  <c r="AE19" i="90"/>
  <c r="AG19" i="90"/>
  <c r="AP19" i="90" s="1"/>
  <c r="AF19" i="90"/>
  <c r="AO19" i="90" s="1"/>
  <c r="W20" i="90"/>
  <c r="AR18" i="102"/>
  <c r="Z19" i="35"/>
  <c r="AH21" i="103"/>
  <c r="AQ21" i="103" s="1"/>
  <c r="Y31" i="32"/>
  <c r="X31" i="32"/>
  <c r="Y21" i="87"/>
  <c r="X21" i="87"/>
  <c r="Z22" i="18"/>
  <c r="AF24" i="41"/>
  <c r="AO24" i="41" s="1"/>
  <c r="AE24" i="41"/>
  <c r="W25" i="41"/>
  <c r="AG24" i="41"/>
  <c r="AP24" i="41" s="1"/>
  <c r="AE29" i="53"/>
  <c r="AF29" i="53"/>
  <c r="AO29" i="53" s="1"/>
  <c r="W30" i="53"/>
  <c r="AG29" i="53"/>
  <c r="AP29" i="53" s="1"/>
  <c r="AE26" i="20"/>
  <c r="W27" i="20"/>
  <c r="AF26" i="20"/>
  <c r="AO26" i="20" s="1"/>
  <c r="AG26" i="20"/>
  <c r="AP26" i="20" s="1"/>
  <c r="AR22" i="16"/>
  <c r="W34" i="97"/>
  <c r="AF33" i="97"/>
  <c r="AO33" i="97" s="1"/>
  <c r="AE33" i="97"/>
  <c r="AG33" i="97"/>
  <c r="AP33" i="97" s="1"/>
  <c r="AH24" i="11"/>
  <c r="AQ24" i="11" s="1"/>
  <c r="AU25" i="9"/>
  <c r="C11" i="9" s="1"/>
  <c r="AI30" i="47"/>
  <c r="AP30" i="47"/>
  <c r="AH24" i="49"/>
  <c r="AQ24" i="49" s="1"/>
  <c r="AH19" i="82"/>
  <c r="AQ19" i="82" s="1"/>
  <c r="Y26" i="88"/>
  <c r="X26" i="88"/>
  <c r="AR28" i="52"/>
  <c r="AF23" i="91"/>
  <c r="AO23" i="91" s="1"/>
  <c r="AG23" i="91"/>
  <c r="AP23" i="91" s="1"/>
  <c r="AE23" i="91"/>
  <c r="W24" i="91"/>
  <c r="AR23" i="49"/>
  <c r="Y31" i="46"/>
  <c r="X31" i="46"/>
  <c r="Y20" i="48"/>
  <c r="X20" i="48"/>
  <c r="W25" i="11" l="1"/>
  <c r="AE19" i="82"/>
  <c r="AE24" i="11"/>
  <c r="Z31" i="93"/>
  <c r="AF31" i="93" s="1"/>
  <c r="AO31" i="93" s="1"/>
  <c r="Z26" i="95"/>
  <c r="AF26" i="95" s="1"/>
  <c r="AO26" i="95" s="1"/>
  <c r="Z31" i="32"/>
  <c r="AF31" i="32" s="1"/>
  <c r="AO31" i="32" s="1"/>
  <c r="Z31" i="101"/>
  <c r="Z26" i="88"/>
  <c r="Z20" i="48"/>
  <c r="AE20" i="48" s="1"/>
  <c r="Z29" i="104"/>
  <c r="AE29" i="104" s="1"/>
  <c r="Z31" i="105"/>
  <c r="AG31" i="105" s="1"/>
  <c r="AP31" i="105" s="1"/>
  <c r="AG29" i="104"/>
  <c r="AP29" i="104" s="1"/>
  <c r="AE31" i="32"/>
  <c r="AE27" i="84"/>
  <c r="AF27" i="84"/>
  <c r="AO27" i="84" s="1"/>
  <c r="W28" i="84"/>
  <c r="AG27" i="84"/>
  <c r="AP27" i="84" s="1"/>
  <c r="AF31" i="101"/>
  <c r="AO31" i="101" s="1"/>
  <c r="W32" i="101"/>
  <c r="AG31" i="101"/>
  <c r="AP31" i="101" s="1"/>
  <c r="AE31" i="101"/>
  <c r="W27" i="88"/>
  <c r="AF26" i="88"/>
  <c r="AO26" i="88" s="1"/>
  <c r="AG26" i="88"/>
  <c r="AP26" i="88" s="1"/>
  <c r="AE26" i="88"/>
  <c r="W32" i="93"/>
  <c r="AG31" i="93"/>
  <c r="AP31" i="93" s="1"/>
  <c r="W22" i="10"/>
  <c r="AG21" i="10"/>
  <c r="AP21" i="10" s="1"/>
  <c r="AF21" i="10"/>
  <c r="AO21" i="10" s="1"/>
  <c r="AE21" i="10"/>
  <c r="W21" i="48"/>
  <c r="AF20" i="48"/>
  <c r="AO20" i="48" s="1"/>
  <c r="AR30" i="101"/>
  <c r="AE26" i="95"/>
  <c r="AN26" i="95" s="1"/>
  <c r="W27" i="95"/>
  <c r="AI33" i="97"/>
  <c r="AN33" i="97"/>
  <c r="Y24" i="91"/>
  <c r="X24" i="91"/>
  <c r="AH26" i="88"/>
  <c r="AQ26" i="88" s="1"/>
  <c r="AH31" i="101"/>
  <c r="AQ31" i="101" s="1"/>
  <c r="AH27" i="84"/>
  <c r="AQ27" i="84" s="1"/>
  <c r="AE26" i="54"/>
  <c r="W27" i="54"/>
  <c r="AF26" i="54"/>
  <c r="AO26" i="54" s="1"/>
  <c r="AG26" i="54"/>
  <c r="AP26" i="54" s="1"/>
  <c r="Y27" i="45"/>
  <c r="X27" i="45"/>
  <c r="Y19" i="94"/>
  <c r="X19" i="94"/>
  <c r="AR19" i="48"/>
  <c r="Y19" i="85"/>
  <c r="X19" i="85"/>
  <c r="AH28" i="13"/>
  <c r="AQ28" i="13" s="1"/>
  <c r="AI21" i="103"/>
  <c r="AN21" i="103"/>
  <c r="AR26" i="100"/>
  <c r="AH31" i="105"/>
  <c r="AQ31" i="105" s="1"/>
  <c r="AR20" i="87"/>
  <c r="Y20" i="82"/>
  <c r="X20" i="82"/>
  <c r="Y25" i="11"/>
  <c r="X25" i="11"/>
  <c r="Z31" i="46"/>
  <c r="AH31" i="46"/>
  <c r="AQ31" i="46" s="1"/>
  <c r="AI23" i="91"/>
  <c r="AN23" i="91"/>
  <c r="Y34" i="97"/>
  <c r="X34" i="97"/>
  <c r="Y27" i="20"/>
  <c r="X27" i="20"/>
  <c r="AI29" i="53"/>
  <c r="AN29" i="53"/>
  <c r="AF22" i="18"/>
  <c r="AO22" i="18" s="1"/>
  <c r="AG22" i="18"/>
  <c r="AP22" i="18" s="1"/>
  <c r="AE22" i="18"/>
  <c r="W23" i="18"/>
  <c r="AE19" i="35"/>
  <c r="AF19" i="35"/>
  <c r="AO19" i="35" s="1"/>
  <c r="W20" i="35"/>
  <c r="AG19" i="35"/>
  <c r="AP19" i="35" s="1"/>
  <c r="AR30" i="105"/>
  <c r="AI18" i="94"/>
  <c r="AN18" i="94"/>
  <c r="AF29" i="86"/>
  <c r="AO29" i="86" s="1"/>
  <c r="AE29" i="86"/>
  <c r="W30" i="86"/>
  <c r="AG29" i="86"/>
  <c r="AP29" i="86" s="1"/>
  <c r="AG28" i="13"/>
  <c r="AP28" i="13" s="1"/>
  <c r="W29" i="13"/>
  <c r="AF28" i="13"/>
  <c r="AO28" i="13" s="1"/>
  <c r="AE28" i="13"/>
  <c r="AH23" i="83"/>
  <c r="AQ23" i="83" s="1"/>
  <c r="AR30" i="93"/>
  <c r="W20" i="102"/>
  <c r="AF19" i="102"/>
  <c r="AO19" i="102" s="1"/>
  <c r="AG19" i="102"/>
  <c r="AP19" i="102" s="1"/>
  <c r="AE19" i="102"/>
  <c r="AI21" i="98"/>
  <c r="AN21" i="98"/>
  <c r="AI26" i="96"/>
  <c r="AN26" i="96"/>
  <c r="Y28" i="51"/>
  <c r="X28" i="51"/>
  <c r="AR28" i="104"/>
  <c r="AI19" i="82"/>
  <c r="AN19" i="82"/>
  <c r="AI24" i="49"/>
  <c r="AN24" i="49"/>
  <c r="AR30" i="47"/>
  <c r="AI26" i="20"/>
  <c r="AN26" i="20"/>
  <c r="AH21" i="87"/>
  <c r="AQ21" i="87" s="1"/>
  <c r="AI19" i="90"/>
  <c r="AN19" i="90"/>
  <c r="AH27" i="100"/>
  <c r="AQ27" i="100" s="1"/>
  <c r="AE33" i="89"/>
  <c r="AG33" i="89"/>
  <c r="AP33" i="89" s="1"/>
  <c r="W34" i="89"/>
  <c r="AF33" i="89"/>
  <c r="AO33" i="89" s="1"/>
  <c r="AE20" i="42"/>
  <c r="AG20" i="42"/>
  <c r="AP20" i="42" s="1"/>
  <c r="W21" i="42"/>
  <c r="AF20" i="42"/>
  <c r="AO20" i="42" s="1"/>
  <c r="Z23" i="83"/>
  <c r="AI23" i="55"/>
  <c r="AR23" i="55" s="1"/>
  <c r="AN23" i="55"/>
  <c r="AF23" i="43"/>
  <c r="AO23" i="43" s="1"/>
  <c r="AE23" i="43"/>
  <c r="W24" i="43"/>
  <c r="AG23" i="43"/>
  <c r="AP23" i="43" s="1"/>
  <c r="AR22" i="83"/>
  <c r="AI27" i="51"/>
  <c r="AN27" i="51"/>
  <c r="AR26" i="84"/>
  <c r="Y24" i="16"/>
  <c r="X24" i="16"/>
  <c r="Z21" i="87"/>
  <c r="Z27" i="100"/>
  <c r="AH26" i="95"/>
  <c r="AQ26" i="95" s="1"/>
  <c r="AE20" i="50"/>
  <c r="W21" i="50"/>
  <c r="AG20" i="50"/>
  <c r="AP20" i="50" s="1"/>
  <c r="AF20" i="50"/>
  <c r="AO20" i="50" s="1"/>
  <c r="Z31" i="15"/>
  <c r="AH31" i="15"/>
  <c r="AQ31" i="15" s="1"/>
  <c r="AR25" i="95"/>
  <c r="AR30" i="15"/>
  <c r="Y22" i="98"/>
  <c r="X22" i="98"/>
  <c r="Y27" i="96"/>
  <c r="X27" i="96"/>
  <c r="Z27" i="96" s="1"/>
  <c r="AR25" i="88"/>
  <c r="AI24" i="11"/>
  <c r="AN24" i="11"/>
  <c r="AH20" i="48"/>
  <c r="AQ20" i="48" s="1"/>
  <c r="Y25" i="41"/>
  <c r="X25" i="41"/>
  <c r="Z25" i="41" s="1"/>
  <c r="Z31" i="47"/>
  <c r="AH31" i="47"/>
  <c r="AQ31" i="47" s="1"/>
  <c r="AI26" i="45"/>
  <c r="AN26" i="45"/>
  <c r="AR30" i="32"/>
  <c r="AE27" i="44"/>
  <c r="AG27" i="44"/>
  <c r="AP27" i="44" s="1"/>
  <c r="AF27" i="44"/>
  <c r="AO27" i="44" s="1"/>
  <c r="W28" i="44"/>
  <c r="AE29" i="52"/>
  <c r="AG29" i="52"/>
  <c r="AP29" i="52" s="1"/>
  <c r="AF29" i="52"/>
  <c r="AO29" i="52" s="1"/>
  <c r="W30" i="52"/>
  <c r="AI18" i="85"/>
  <c r="AN18" i="85"/>
  <c r="AR29" i="92"/>
  <c r="AR30" i="46"/>
  <c r="AH30" i="92"/>
  <c r="AQ30" i="92" s="1"/>
  <c r="AR27" i="13"/>
  <c r="Y25" i="49"/>
  <c r="X25" i="49"/>
  <c r="Z25" i="49" s="1"/>
  <c r="Y30" i="53"/>
  <c r="X30" i="53"/>
  <c r="AI24" i="41"/>
  <c r="AN24" i="41"/>
  <c r="AH31" i="32"/>
  <c r="AQ31" i="32" s="1"/>
  <c r="Y20" i="90"/>
  <c r="X20" i="90"/>
  <c r="AH29" i="104"/>
  <c r="AQ29" i="104" s="1"/>
  <c r="AH31" i="93"/>
  <c r="AQ31" i="93" s="1"/>
  <c r="W22" i="99"/>
  <c r="AG21" i="99"/>
  <c r="AP21" i="99" s="1"/>
  <c r="AF21" i="99"/>
  <c r="AO21" i="99" s="1"/>
  <c r="AE21" i="99"/>
  <c r="AH21" i="10"/>
  <c r="AQ21" i="10" s="1"/>
  <c r="AR20" i="10"/>
  <c r="Y22" i="103"/>
  <c r="X22" i="103"/>
  <c r="Y24" i="55"/>
  <c r="X24" i="55"/>
  <c r="Z30" i="92"/>
  <c r="AI23" i="16"/>
  <c r="AN23" i="16"/>
  <c r="AG31" i="32" l="1"/>
  <c r="AP31" i="32" s="1"/>
  <c r="AG26" i="95"/>
  <c r="AG20" i="48"/>
  <c r="AP20" i="48" s="1"/>
  <c r="AE31" i="93"/>
  <c r="W32" i="32"/>
  <c r="W32" i="105"/>
  <c r="X32" i="105" s="1"/>
  <c r="Z32" i="105" s="1"/>
  <c r="AF31" i="105"/>
  <c r="AO31" i="105" s="1"/>
  <c r="AF29" i="104"/>
  <c r="AO29" i="104" s="1"/>
  <c r="Z20" i="90"/>
  <c r="W21" i="90" s="1"/>
  <c r="Z34" i="97"/>
  <c r="AF34" i="97" s="1"/>
  <c r="AO34" i="97" s="1"/>
  <c r="AE31" i="105"/>
  <c r="AI31" i="105" s="1"/>
  <c r="W30" i="104"/>
  <c r="Z28" i="51"/>
  <c r="AE28" i="51" s="1"/>
  <c r="AF20" i="90"/>
  <c r="AO20" i="90" s="1"/>
  <c r="AE20" i="90"/>
  <c r="AG28" i="51"/>
  <c r="AP28" i="51" s="1"/>
  <c r="AF28" i="51"/>
  <c r="AO28" i="51" s="1"/>
  <c r="W29" i="51"/>
  <c r="AE30" i="92"/>
  <c r="W31" i="92"/>
  <c r="AG30" i="92"/>
  <c r="AP30" i="92" s="1"/>
  <c r="AF30" i="92"/>
  <c r="AO30" i="92" s="1"/>
  <c r="Y22" i="99"/>
  <c r="X22" i="99"/>
  <c r="AH25" i="49"/>
  <c r="AQ25" i="49" s="1"/>
  <c r="AH25" i="41"/>
  <c r="AQ25" i="41" s="1"/>
  <c r="AH27" i="96"/>
  <c r="AQ27" i="96" s="1"/>
  <c r="AI33" i="89"/>
  <c r="AN33" i="89"/>
  <c r="AR24" i="49"/>
  <c r="AI19" i="35"/>
  <c r="AN19" i="35"/>
  <c r="Y22" i="10"/>
  <c r="X22" i="10"/>
  <c r="AI31" i="101"/>
  <c r="AN31" i="101"/>
  <c r="Y28" i="84"/>
  <c r="X28" i="84"/>
  <c r="Z28" i="84" s="1"/>
  <c r="Y32" i="32"/>
  <c r="Z32" i="32" s="1"/>
  <c r="X32" i="32"/>
  <c r="Y32" i="105"/>
  <c r="AE25" i="49"/>
  <c r="AF25" i="49"/>
  <c r="AO25" i="49" s="1"/>
  <c r="W26" i="49"/>
  <c r="AG25" i="49"/>
  <c r="AP25" i="49" s="1"/>
  <c r="AI27" i="44"/>
  <c r="AN27" i="44"/>
  <c r="AF25" i="41"/>
  <c r="AO25" i="41" s="1"/>
  <c r="W26" i="41"/>
  <c r="AE25" i="41"/>
  <c r="AN25" i="41" s="1"/>
  <c r="AG25" i="41"/>
  <c r="AG27" i="96"/>
  <c r="AP27" i="96" s="1"/>
  <c r="W28" i="96"/>
  <c r="AF27" i="96"/>
  <c r="AO27" i="96" s="1"/>
  <c r="AE27" i="96"/>
  <c r="X21" i="50"/>
  <c r="Y21" i="50"/>
  <c r="AI20" i="42"/>
  <c r="AN20" i="42"/>
  <c r="AR19" i="90"/>
  <c r="AI19" i="102"/>
  <c r="AN19" i="102"/>
  <c r="AI28" i="13"/>
  <c r="AN28" i="13"/>
  <c r="Y30" i="86"/>
  <c r="X30" i="86"/>
  <c r="AR29" i="53"/>
  <c r="AH20" i="82"/>
  <c r="AQ20" i="82" s="1"/>
  <c r="AH19" i="94"/>
  <c r="AQ19" i="94" s="1"/>
  <c r="AR33" i="97"/>
  <c r="AI20" i="48"/>
  <c r="AN20" i="48"/>
  <c r="AI26" i="88"/>
  <c r="AN26" i="88"/>
  <c r="AR24" i="41"/>
  <c r="AI29" i="52"/>
  <c r="AN29" i="52"/>
  <c r="AI20" i="50"/>
  <c r="AN20" i="50"/>
  <c r="AF27" i="100"/>
  <c r="AO27" i="100" s="1"/>
  <c r="AE27" i="100"/>
  <c r="AG27" i="100"/>
  <c r="AP27" i="100" s="1"/>
  <c r="W28" i="100"/>
  <c r="AF23" i="83"/>
  <c r="AO23" i="83" s="1"/>
  <c r="AG23" i="83"/>
  <c r="AP23" i="83" s="1"/>
  <c r="AE23" i="83"/>
  <c r="W24" i="83"/>
  <c r="AR26" i="20"/>
  <c r="AR19" i="82"/>
  <c r="AI29" i="86"/>
  <c r="AN29" i="86"/>
  <c r="Y23" i="18"/>
  <c r="X23" i="18"/>
  <c r="AH27" i="20"/>
  <c r="AQ27" i="20" s="1"/>
  <c r="Z20" i="82"/>
  <c r="AR21" i="103"/>
  <c r="AH19" i="85"/>
  <c r="AQ19" i="85" s="1"/>
  <c r="Z19" i="94"/>
  <c r="AI31" i="93"/>
  <c r="AN31" i="93"/>
  <c r="Y32" i="101"/>
  <c r="X32" i="101"/>
  <c r="AI27" i="84"/>
  <c r="AN27" i="84"/>
  <c r="AR24" i="11"/>
  <c r="AH22" i="98"/>
  <c r="AQ22" i="98" s="1"/>
  <c r="AE31" i="15"/>
  <c r="AG31" i="15"/>
  <c r="AP31" i="15" s="1"/>
  <c r="AF31" i="15"/>
  <c r="AO31" i="15" s="1"/>
  <c r="W32" i="15"/>
  <c r="AE21" i="87"/>
  <c r="W22" i="87"/>
  <c r="AG21" i="87"/>
  <c r="AP21" i="87" s="1"/>
  <c r="AF21" i="87"/>
  <c r="AO21" i="87" s="1"/>
  <c r="X24" i="43"/>
  <c r="Z24" i="43" s="1"/>
  <c r="Y24" i="43"/>
  <c r="AR26" i="96"/>
  <c r="Y29" i="13"/>
  <c r="X29" i="13"/>
  <c r="AI22" i="18"/>
  <c r="AN22" i="18"/>
  <c r="Z27" i="20"/>
  <c r="AR23" i="91"/>
  <c r="AE31" i="46"/>
  <c r="W32" i="46"/>
  <c r="AG31" i="46"/>
  <c r="AP31" i="46" s="1"/>
  <c r="AF31" i="46"/>
  <c r="AO31" i="46" s="1"/>
  <c r="Z19" i="85"/>
  <c r="AH24" i="91"/>
  <c r="AQ24" i="91" s="1"/>
  <c r="Y27" i="95"/>
  <c r="X27" i="95"/>
  <c r="AI21" i="10"/>
  <c r="AR21" i="10" s="1"/>
  <c r="AN21" i="10"/>
  <c r="AH24" i="55"/>
  <c r="AQ24" i="55" s="1"/>
  <c r="AH30" i="53"/>
  <c r="AQ30" i="53" s="1"/>
  <c r="AR18" i="85"/>
  <c r="Z30" i="53"/>
  <c r="Y28" i="44"/>
  <c r="X28" i="44"/>
  <c r="Z22" i="98"/>
  <c r="AH24" i="16"/>
  <c r="AQ24" i="16" s="1"/>
  <c r="AR27" i="51"/>
  <c r="AI23" i="43"/>
  <c r="AN23" i="43"/>
  <c r="Y34" i="89"/>
  <c r="X34" i="89"/>
  <c r="Y20" i="102"/>
  <c r="X20" i="102"/>
  <c r="Y20" i="35"/>
  <c r="X20" i="35"/>
  <c r="AH25" i="11"/>
  <c r="AQ25" i="11" s="1"/>
  <c r="AH27" i="45"/>
  <c r="AQ27" i="45" s="1"/>
  <c r="Y27" i="54"/>
  <c r="X27" i="54"/>
  <c r="Z24" i="91"/>
  <c r="AI26" i="95"/>
  <c r="AP26" i="95"/>
  <c r="Y27" i="88"/>
  <c r="X27" i="88"/>
  <c r="AI31" i="32"/>
  <c r="AN31" i="32"/>
  <c r="Y30" i="104"/>
  <c r="X30" i="104"/>
  <c r="Z24" i="55"/>
  <c r="AI21" i="99"/>
  <c r="AN21" i="99"/>
  <c r="AH22" i="103"/>
  <c r="AQ22" i="103" s="1"/>
  <c r="AR23" i="16"/>
  <c r="Z22" i="103"/>
  <c r="AH20" i="90"/>
  <c r="AQ20" i="90" s="1"/>
  <c r="Y30" i="52"/>
  <c r="X30" i="52"/>
  <c r="AR26" i="45"/>
  <c r="AG31" i="47"/>
  <c r="AP31" i="47" s="1"/>
  <c r="AE31" i="47"/>
  <c r="AF31" i="47"/>
  <c r="AO31" i="47" s="1"/>
  <c r="W32" i="47"/>
  <c r="Z24" i="16"/>
  <c r="Y21" i="42"/>
  <c r="X21" i="42"/>
  <c r="AH28" i="51"/>
  <c r="AQ28" i="51" s="1"/>
  <c r="AR21" i="98"/>
  <c r="AR18" i="94"/>
  <c r="AH34" i="97"/>
  <c r="AQ34" i="97" s="1"/>
  <c r="Z25" i="11"/>
  <c r="Z27" i="45"/>
  <c r="AI26" i="54"/>
  <c r="AN26" i="54"/>
  <c r="Y21" i="48"/>
  <c r="X21" i="48"/>
  <c r="Z21" i="48" s="1"/>
  <c r="Y32" i="93"/>
  <c r="X32" i="93"/>
  <c r="AI29" i="104"/>
  <c r="AR29" i="104" s="1"/>
  <c r="AN29" i="104"/>
  <c r="Z30" i="104" l="1"/>
  <c r="Z28" i="44"/>
  <c r="AG20" i="90"/>
  <c r="AP20" i="90" s="1"/>
  <c r="Z29" i="13"/>
  <c r="Z32" i="101"/>
  <c r="Z30" i="86"/>
  <c r="AE34" i="97"/>
  <c r="AN31" i="105"/>
  <c r="W35" i="97"/>
  <c r="AG34" i="97"/>
  <c r="AP34" i="97" s="1"/>
  <c r="Z32" i="93"/>
  <c r="Z21" i="42"/>
  <c r="AF21" i="42" s="1"/>
  <c r="AO21" i="42" s="1"/>
  <c r="Z23" i="18"/>
  <c r="AG23" i="18" s="1"/>
  <c r="AP23" i="18" s="1"/>
  <c r="Z21" i="50"/>
  <c r="AF21" i="50" s="1"/>
  <c r="AO21" i="50" s="1"/>
  <c r="AE30" i="104"/>
  <c r="AF30" i="104"/>
  <c r="AO30" i="104" s="1"/>
  <c r="W31" i="104"/>
  <c r="AG30" i="104"/>
  <c r="AP30" i="104" s="1"/>
  <c r="W29" i="44"/>
  <c r="AF28" i="44"/>
  <c r="AO28" i="44" s="1"/>
  <c r="AG28" i="44"/>
  <c r="AP28" i="44" s="1"/>
  <c r="AE28" i="44"/>
  <c r="AE23" i="18"/>
  <c r="W24" i="18"/>
  <c r="AF23" i="18"/>
  <c r="AO23" i="18" s="1"/>
  <c r="AE21" i="50"/>
  <c r="AG21" i="50"/>
  <c r="AP21" i="50" s="1"/>
  <c r="W33" i="32"/>
  <c r="AF32" i="32"/>
  <c r="AO32" i="32" s="1"/>
  <c r="AG32" i="32"/>
  <c r="AP32" i="32" s="1"/>
  <c r="AE32" i="32"/>
  <c r="AE21" i="42"/>
  <c r="W22" i="42"/>
  <c r="AE24" i="43"/>
  <c r="AF24" i="43"/>
  <c r="AO24" i="43" s="1"/>
  <c r="W25" i="43"/>
  <c r="AG24" i="43"/>
  <c r="AP24" i="43" s="1"/>
  <c r="AG32" i="101"/>
  <c r="AP32" i="101" s="1"/>
  <c r="AF32" i="101"/>
  <c r="AO32" i="101" s="1"/>
  <c r="AE32" i="101"/>
  <c r="W33" i="101"/>
  <c r="AF30" i="86"/>
  <c r="AO30" i="86" s="1"/>
  <c r="AE30" i="86"/>
  <c r="W31" i="86"/>
  <c r="AG30" i="86"/>
  <c r="AP30" i="86" s="1"/>
  <c r="AG32" i="93"/>
  <c r="AP32" i="93" s="1"/>
  <c r="AF32" i="93"/>
  <c r="AO32" i="93" s="1"/>
  <c r="AE32" i="93"/>
  <c r="W33" i="93"/>
  <c r="AE21" i="48"/>
  <c r="W22" i="48"/>
  <c r="AF21" i="48"/>
  <c r="AO21" i="48" s="1"/>
  <c r="AG21" i="48"/>
  <c r="AP21" i="48" s="1"/>
  <c r="AF25" i="11"/>
  <c r="AO25" i="11" s="1"/>
  <c r="AG25" i="11"/>
  <c r="AP25" i="11" s="1"/>
  <c r="AE25" i="11"/>
  <c r="W26" i="11"/>
  <c r="AE24" i="16"/>
  <c r="AF24" i="16"/>
  <c r="AO24" i="16" s="1"/>
  <c r="AG24" i="16"/>
  <c r="AP24" i="16" s="1"/>
  <c r="W25" i="16"/>
  <c r="W25" i="91"/>
  <c r="AG24" i="91"/>
  <c r="AP24" i="91" s="1"/>
  <c r="AF24" i="91"/>
  <c r="AO24" i="91" s="1"/>
  <c r="AE24" i="91"/>
  <c r="AR26" i="54"/>
  <c r="AI31" i="47"/>
  <c r="AN31" i="47"/>
  <c r="AG22" i="103"/>
  <c r="AP22" i="103" s="1"/>
  <c r="AE22" i="103"/>
  <c r="AF22" i="103"/>
  <c r="AO22" i="103" s="1"/>
  <c r="W23" i="103"/>
  <c r="W21" i="82"/>
  <c r="AE20" i="82"/>
  <c r="AG20" i="82"/>
  <c r="AP20" i="82" s="1"/>
  <c r="AF20" i="82"/>
  <c r="AO20" i="82" s="1"/>
  <c r="AH23" i="18"/>
  <c r="AQ23" i="18" s="1"/>
  <c r="Y28" i="96"/>
  <c r="X28" i="96"/>
  <c r="AR31" i="101"/>
  <c r="W28" i="45"/>
  <c r="AG27" i="45"/>
  <c r="AP27" i="45" s="1"/>
  <c r="AF27" i="45"/>
  <c r="AO27" i="45" s="1"/>
  <c r="AE27" i="45"/>
  <c r="AH20" i="102"/>
  <c r="AQ20" i="102" s="1"/>
  <c r="AH27" i="95"/>
  <c r="AQ27" i="95" s="1"/>
  <c r="Y32" i="46"/>
  <c r="X32" i="46"/>
  <c r="AR22" i="18"/>
  <c r="Y22" i="87"/>
  <c r="X22" i="87"/>
  <c r="AI31" i="15"/>
  <c r="AN31" i="15"/>
  <c r="AH30" i="86"/>
  <c r="AQ30" i="86" s="1"/>
  <c r="AR19" i="102"/>
  <c r="AI25" i="49"/>
  <c r="AN25" i="49"/>
  <c r="AH22" i="10"/>
  <c r="AQ22" i="10" s="1"/>
  <c r="AH22" i="99"/>
  <c r="AQ22" i="99" s="1"/>
  <c r="Y31" i="92"/>
  <c r="X31" i="92"/>
  <c r="AR26" i="95"/>
  <c r="Z20" i="102"/>
  <c r="AR23" i="43"/>
  <c r="W31" i="53"/>
  <c r="AF30" i="53"/>
  <c r="AO30" i="53" s="1"/>
  <c r="AG30" i="53"/>
  <c r="AP30" i="53" s="1"/>
  <c r="AE30" i="53"/>
  <c r="Z27" i="95"/>
  <c r="AI31" i="46"/>
  <c r="AN31" i="46"/>
  <c r="AH29" i="13"/>
  <c r="AQ29" i="13" s="1"/>
  <c r="AI21" i="87"/>
  <c r="AN21" i="87"/>
  <c r="AR20" i="50"/>
  <c r="AR26" i="88"/>
  <c r="AH21" i="50"/>
  <c r="AQ21" i="50" s="1"/>
  <c r="AR27" i="44"/>
  <c r="AH32" i="105"/>
  <c r="AQ32" i="105" s="1"/>
  <c r="AH28" i="84"/>
  <c r="AQ28" i="84" s="1"/>
  <c r="Z22" i="10"/>
  <c r="Z22" i="99"/>
  <c r="AI30" i="92"/>
  <c r="AN30" i="92"/>
  <c r="AI20" i="90"/>
  <c r="AN20" i="90"/>
  <c r="AR31" i="32"/>
  <c r="AE19" i="85"/>
  <c r="W20" i="85"/>
  <c r="AG19" i="85"/>
  <c r="AP19" i="85" s="1"/>
  <c r="AF19" i="85"/>
  <c r="AO19" i="85" s="1"/>
  <c r="AF29" i="13"/>
  <c r="AO29" i="13" s="1"/>
  <c r="AE29" i="13"/>
  <c r="W30" i="13"/>
  <c r="AG29" i="13"/>
  <c r="AP29" i="13" s="1"/>
  <c r="AH24" i="43"/>
  <c r="AQ24" i="43" s="1"/>
  <c r="AR31" i="93"/>
  <c r="Y28" i="100"/>
  <c r="X28" i="100"/>
  <c r="AI25" i="41"/>
  <c r="AP25" i="41"/>
  <c r="AE32" i="105"/>
  <c r="AF32" i="105"/>
  <c r="AO32" i="105" s="1"/>
  <c r="W33" i="105"/>
  <c r="AG32" i="105"/>
  <c r="AP32" i="105" s="1"/>
  <c r="AG28" i="84"/>
  <c r="AP28" i="84" s="1"/>
  <c r="AE28" i="84"/>
  <c r="AF28" i="84"/>
  <c r="AO28" i="84" s="1"/>
  <c r="W29" i="84"/>
  <c r="AR33" i="89"/>
  <c r="AN34" i="97"/>
  <c r="AR21" i="99"/>
  <c r="AF24" i="55"/>
  <c r="AO24" i="55" s="1"/>
  <c r="AG24" i="55"/>
  <c r="AP24" i="55" s="1"/>
  <c r="W25" i="55"/>
  <c r="AE24" i="55"/>
  <c r="AH27" i="88"/>
  <c r="AQ27" i="88" s="1"/>
  <c r="AH27" i="54"/>
  <c r="AQ27" i="54" s="1"/>
  <c r="AH34" i="89"/>
  <c r="AQ34" i="89" s="1"/>
  <c r="W23" i="98"/>
  <c r="AF22" i="98"/>
  <c r="AO22" i="98" s="1"/>
  <c r="AG22" i="98"/>
  <c r="AP22" i="98" s="1"/>
  <c r="AE22" i="98"/>
  <c r="AR31" i="105"/>
  <c r="Y32" i="15"/>
  <c r="X32" i="15"/>
  <c r="AR27" i="84"/>
  <c r="W20" i="94"/>
  <c r="AG19" i="94"/>
  <c r="AP19" i="94" s="1"/>
  <c r="AF19" i="94"/>
  <c r="AO19" i="94" s="1"/>
  <c r="AE19" i="94"/>
  <c r="AR29" i="86"/>
  <c r="Y24" i="83"/>
  <c r="X24" i="83"/>
  <c r="AR29" i="52"/>
  <c r="AR20" i="48"/>
  <c r="AI27" i="96"/>
  <c r="AN27" i="96"/>
  <c r="Y29" i="51"/>
  <c r="X29" i="51"/>
  <c r="Y35" i="97"/>
  <c r="X35" i="97"/>
  <c r="AH21" i="48"/>
  <c r="AQ21" i="48" s="1"/>
  <c r="X32" i="47"/>
  <c r="Y32" i="47"/>
  <c r="AH30" i="52"/>
  <c r="AQ30" i="52" s="1"/>
  <c r="AH32" i="93"/>
  <c r="AQ32" i="93" s="1"/>
  <c r="AH21" i="42"/>
  <c r="AQ21" i="42" s="1"/>
  <c r="Z30" i="52"/>
  <c r="AH30" i="104"/>
  <c r="AQ30" i="104" s="1"/>
  <c r="Z27" i="88"/>
  <c r="Z27" i="54"/>
  <c r="Z20" i="35"/>
  <c r="AH20" i="35"/>
  <c r="AQ20" i="35" s="1"/>
  <c r="Z34" i="89"/>
  <c r="AH28" i="44"/>
  <c r="AQ28" i="44" s="1"/>
  <c r="AG27" i="20"/>
  <c r="AP27" i="20" s="1"/>
  <c r="W28" i="20"/>
  <c r="AF27" i="20"/>
  <c r="AO27" i="20" s="1"/>
  <c r="AE27" i="20"/>
  <c r="AH32" i="101"/>
  <c r="AQ32" i="101" s="1"/>
  <c r="AI23" i="83"/>
  <c r="AN23" i="83"/>
  <c r="AI27" i="100"/>
  <c r="AN27" i="100"/>
  <c r="AR28" i="13"/>
  <c r="AR20" i="42"/>
  <c r="Y26" i="41"/>
  <c r="X26" i="41"/>
  <c r="Y26" i="49"/>
  <c r="X26" i="49"/>
  <c r="AH32" i="32"/>
  <c r="AQ32" i="32" s="1"/>
  <c r="AR19" i="35"/>
  <c r="AI28" i="51"/>
  <c r="AN28" i="51"/>
  <c r="Y21" i="90"/>
  <c r="X21" i="90"/>
  <c r="AG21" i="42" l="1"/>
  <c r="AP21" i="42" s="1"/>
  <c r="AI34" i="97"/>
  <c r="W22" i="50"/>
  <c r="Z29" i="51"/>
  <c r="AE29" i="51" s="1"/>
  <c r="AG29" i="51"/>
  <c r="AP29" i="51" s="1"/>
  <c r="AH26" i="49"/>
  <c r="AQ26" i="49" s="1"/>
  <c r="AR23" i="83"/>
  <c r="AE27" i="88"/>
  <c r="W28" i="88"/>
  <c r="AG27" i="88"/>
  <c r="AP27" i="88" s="1"/>
  <c r="AF27" i="88"/>
  <c r="AO27" i="88" s="1"/>
  <c r="AE30" i="52"/>
  <c r="AG30" i="52"/>
  <c r="AP30" i="52" s="1"/>
  <c r="W31" i="52"/>
  <c r="AF30" i="52"/>
  <c r="AO30" i="52" s="1"/>
  <c r="AH32" i="47"/>
  <c r="AQ32" i="47" s="1"/>
  <c r="AH35" i="97"/>
  <c r="AQ35" i="97" s="1"/>
  <c r="AH24" i="83"/>
  <c r="AQ24" i="83" s="1"/>
  <c r="AI19" i="94"/>
  <c r="AN19" i="94"/>
  <c r="AH32" i="15"/>
  <c r="AQ32" i="15" s="1"/>
  <c r="AI22" i="98"/>
  <c r="AN22" i="98"/>
  <c r="AH28" i="100"/>
  <c r="AQ28" i="100" s="1"/>
  <c r="Y30" i="13"/>
  <c r="X30" i="13"/>
  <c r="Z30" i="13" s="1"/>
  <c r="Y20" i="85"/>
  <c r="Z20" i="85" s="1"/>
  <c r="X20" i="85"/>
  <c r="AI30" i="53"/>
  <c r="AN30" i="53"/>
  <c r="W21" i="102"/>
  <c r="AG20" i="102"/>
  <c r="AP20" i="102" s="1"/>
  <c r="AF20" i="102"/>
  <c r="AO20" i="102" s="1"/>
  <c r="AE20" i="102"/>
  <c r="Y23" i="103"/>
  <c r="X23" i="103"/>
  <c r="Z23" i="103" s="1"/>
  <c r="Y25" i="91"/>
  <c r="X25" i="91"/>
  <c r="AI32" i="93"/>
  <c r="AN32" i="93"/>
  <c r="AI30" i="86"/>
  <c r="AN30" i="86"/>
  <c r="AI32" i="32"/>
  <c r="AN32" i="32"/>
  <c r="AI23" i="18"/>
  <c r="AN23" i="18"/>
  <c r="Y29" i="44"/>
  <c r="X29" i="44"/>
  <c r="AH21" i="90"/>
  <c r="AQ21" i="90" s="1"/>
  <c r="AI27" i="20"/>
  <c r="AN27" i="20"/>
  <c r="Z35" i="97"/>
  <c r="AR27" i="96"/>
  <c r="Z24" i="83"/>
  <c r="Z32" i="15"/>
  <c r="X29" i="84"/>
  <c r="Y29" i="84"/>
  <c r="Z29" i="84" s="1"/>
  <c r="Y33" i="105"/>
  <c r="X33" i="105"/>
  <c r="Z28" i="100"/>
  <c r="AI29" i="13"/>
  <c r="AN29" i="13"/>
  <c r="AI19" i="85"/>
  <c r="AN19" i="85"/>
  <c r="AR30" i="92"/>
  <c r="Y28" i="45"/>
  <c r="X28" i="45"/>
  <c r="Z28" i="45" s="1"/>
  <c r="Y26" i="11"/>
  <c r="X26" i="11"/>
  <c r="Y22" i="42"/>
  <c r="X22" i="42"/>
  <c r="Z21" i="90"/>
  <c r="Z26" i="49"/>
  <c r="AI24" i="55"/>
  <c r="AN24" i="55"/>
  <c r="W23" i="99"/>
  <c r="AF22" i="99"/>
  <c r="AO22" i="99" s="1"/>
  <c r="AG22" i="99"/>
  <c r="AP22" i="99" s="1"/>
  <c r="AE22" i="99"/>
  <c r="AR21" i="87"/>
  <c r="AR31" i="15"/>
  <c r="AH32" i="46"/>
  <c r="AQ32" i="46" s="1"/>
  <c r="AI22" i="103"/>
  <c r="AR22" i="103" s="1"/>
  <c r="AN22" i="103"/>
  <c r="Y25" i="16"/>
  <c r="X25" i="16"/>
  <c r="AI25" i="11"/>
  <c r="AN25" i="11"/>
  <c r="Y22" i="48"/>
  <c r="X22" i="48"/>
  <c r="AI21" i="42"/>
  <c r="AN21" i="42"/>
  <c r="AI21" i="50"/>
  <c r="AN21" i="50"/>
  <c r="Z26" i="41"/>
  <c r="AH26" i="41"/>
  <c r="AQ26" i="41" s="1"/>
  <c r="Y28" i="20"/>
  <c r="X28" i="20"/>
  <c r="AH29" i="51"/>
  <c r="AQ29" i="51" s="1"/>
  <c r="Y20" i="94"/>
  <c r="X20" i="94"/>
  <c r="Y23" i="98"/>
  <c r="X23" i="98"/>
  <c r="Y25" i="55"/>
  <c r="X25" i="55"/>
  <c r="Z25" i="55" s="1"/>
  <c r="AR34" i="97"/>
  <c r="AI28" i="84"/>
  <c r="AN28" i="84"/>
  <c r="AI32" i="105"/>
  <c r="AR32" i="105" s="1"/>
  <c r="AN32" i="105"/>
  <c r="AE22" i="10"/>
  <c r="W23" i="10"/>
  <c r="AG22" i="10"/>
  <c r="AP22" i="10" s="1"/>
  <c r="AF22" i="10"/>
  <c r="AO22" i="10" s="1"/>
  <c r="AR31" i="46"/>
  <c r="Y31" i="53"/>
  <c r="X31" i="53"/>
  <c r="Z31" i="53" s="1"/>
  <c r="AH31" i="92"/>
  <c r="AQ31" i="92" s="1"/>
  <c r="AH22" i="87"/>
  <c r="AQ22" i="87" s="1"/>
  <c r="Z32" i="46"/>
  <c r="AI20" i="82"/>
  <c r="AN20" i="82"/>
  <c r="AI24" i="91"/>
  <c r="AN24" i="91"/>
  <c r="AI21" i="48"/>
  <c r="AN21" i="48"/>
  <c r="Y33" i="101"/>
  <c r="X33" i="101"/>
  <c r="Z33" i="101" s="1"/>
  <c r="Y25" i="43"/>
  <c r="X25" i="43"/>
  <c r="Y33" i="32"/>
  <c r="X33" i="32"/>
  <c r="AI28" i="44"/>
  <c r="AN28" i="44"/>
  <c r="X31" i="104"/>
  <c r="Y31" i="104"/>
  <c r="AR28" i="51"/>
  <c r="AR27" i="100"/>
  <c r="AE34" i="89"/>
  <c r="AG34" i="89"/>
  <c r="AP34" i="89" s="1"/>
  <c r="W35" i="89"/>
  <c r="AF34" i="89"/>
  <c r="AO34" i="89" s="1"/>
  <c r="AF20" i="35"/>
  <c r="AO20" i="35" s="1"/>
  <c r="W21" i="35"/>
  <c r="AG20" i="35"/>
  <c r="AP20" i="35" s="1"/>
  <c r="AE20" i="35"/>
  <c r="Z32" i="47"/>
  <c r="AF27" i="95"/>
  <c r="AO27" i="95" s="1"/>
  <c r="W28" i="95"/>
  <c r="AG27" i="95"/>
  <c r="AP27" i="95" s="1"/>
  <c r="AE27" i="95"/>
  <c r="Z31" i="92"/>
  <c r="Z22" i="87"/>
  <c r="AI27" i="45"/>
  <c r="AN27" i="45"/>
  <c r="AH28" i="96"/>
  <c r="AQ28" i="96" s="1"/>
  <c r="Y21" i="82"/>
  <c r="X21" i="82"/>
  <c r="AI32" i="101"/>
  <c r="AN32" i="101"/>
  <c r="AE27" i="54"/>
  <c r="AF27" i="54"/>
  <c r="AO27" i="54" s="1"/>
  <c r="AG27" i="54"/>
  <c r="AP27" i="54" s="1"/>
  <c r="W28" i="54"/>
  <c r="AR25" i="41"/>
  <c r="AR20" i="90"/>
  <c r="AR25" i="49"/>
  <c r="Z28" i="96"/>
  <c r="AR31" i="47"/>
  <c r="AI24" i="16"/>
  <c r="AN24" i="16"/>
  <c r="Y33" i="93"/>
  <c r="X33" i="93"/>
  <c r="Y31" i="86"/>
  <c r="X31" i="86"/>
  <c r="AI24" i="43"/>
  <c r="AN24" i="43"/>
  <c r="Y22" i="50"/>
  <c r="X22" i="50"/>
  <c r="Y24" i="18"/>
  <c r="X24" i="18"/>
  <c r="AI30" i="104"/>
  <c r="AN30" i="104"/>
  <c r="AF29" i="51" l="1"/>
  <c r="AO29" i="51" s="1"/>
  <c r="Z25" i="16"/>
  <c r="Z20" i="94"/>
  <c r="Z22" i="42"/>
  <c r="AG22" i="42" s="1"/>
  <c r="AP22" i="42" s="1"/>
  <c r="W30" i="51"/>
  <c r="Z31" i="104"/>
  <c r="Z29" i="44"/>
  <c r="Z24" i="18"/>
  <c r="Z33" i="105"/>
  <c r="AF33" i="105" s="1"/>
  <c r="AO33" i="105" s="1"/>
  <c r="AF33" i="101"/>
  <c r="AO33" i="101" s="1"/>
  <c r="AE33" i="101"/>
  <c r="AG33" i="101"/>
  <c r="AP33" i="101" s="1"/>
  <c r="W34" i="101"/>
  <c r="W23" i="42"/>
  <c r="AE22" i="42"/>
  <c r="AF22" i="42"/>
  <c r="AO22" i="42" s="1"/>
  <c r="W30" i="44"/>
  <c r="AF29" i="44"/>
  <c r="AO29" i="44" s="1"/>
  <c r="AE29" i="44"/>
  <c r="AG29" i="44"/>
  <c r="AP29" i="44" s="1"/>
  <c r="W34" i="105"/>
  <c r="AG33" i="105"/>
  <c r="AP33" i="105" s="1"/>
  <c r="AG29" i="84"/>
  <c r="AP29" i="84" s="1"/>
  <c r="W30" i="84"/>
  <c r="AF29" i="84"/>
  <c r="AO29" i="84" s="1"/>
  <c r="AE29" i="84"/>
  <c r="AG20" i="85"/>
  <c r="AP20" i="85" s="1"/>
  <c r="W21" i="85"/>
  <c r="AF20" i="85"/>
  <c r="AO20" i="85" s="1"/>
  <c r="AE20" i="85"/>
  <c r="AE23" i="103"/>
  <c r="W24" i="103"/>
  <c r="AG23" i="103"/>
  <c r="AP23" i="103" s="1"/>
  <c r="AF23" i="103"/>
  <c r="AO23" i="103" s="1"/>
  <c r="AG24" i="18"/>
  <c r="AP24" i="18" s="1"/>
  <c r="AE24" i="18"/>
  <c r="W25" i="18"/>
  <c r="AF24" i="18"/>
  <c r="AO24" i="18" s="1"/>
  <c r="AE31" i="104"/>
  <c r="W32" i="104"/>
  <c r="AF31" i="104"/>
  <c r="AO31" i="104" s="1"/>
  <c r="AG31" i="104"/>
  <c r="AP31" i="104" s="1"/>
  <c r="AF28" i="45"/>
  <c r="AO28" i="45" s="1"/>
  <c r="AG28" i="45"/>
  <c r="AP28" i="45" s="1"/>
  <c r="W29" i="45"/>
  <c r="AE28" i="45"/>
  <c r="AH22" i="50"/>
  <c r="AQ22" i="50" s="1"/>
  <c r="AR24" i="16"/>
  <c r="AI20" i="35"/>
  <c r="AN20" i="35"/>
  <c r="Y35" i="89"/>
  <c r="X35" i="89"/>
  <c r="AH33" i="32"/>
  <c r="AQ33" i="32" s="1"/>
  <c r="Z22" i="50"/>
  <c r="Z33" i="32"/>
  <c r="AR20" i="82"/>
  <c r="AH31" i="53"/>
  <c r="AQ31" i="53" s="1"/>
  <c r="AH28" i="20"/>
  <c r="AQ28" i="20" s="1"/>
  <c r="AR21" i="42"/>
  <c r="AH25" i="16"/>
  <c r="AQ25" i="16" s="1"/>
  <c r="Y23" i="99"/>
  <c r="X23" i="99"/>
  <c r="Z23" i="99" s="1"/>
  <c r="Y21" i="102"/>
  <c r="X21" i="102"/>
  <c r="AH30" i="13"/>
  <c r="AQ30" i="13" s="1"/>
  <c r="AI30" i="52"/>
  <c r="AN30" i="52"/>
  <c r="AH31" i="86"/>
  <c r="AQ31" i="86" s="1"/>
  <c r="Y28" i="54"/>
  <c r="X28" i="54"/>
  <c r="Z28" i="54" s="1"/>
  <c r="AR30" i="104"/>
  <c r="AR27" i="45"/>
  <c r="Y28" i="95"/>
  <c r="X28" i="95"/>
  <c r="Y21" i="35"/>
  <c r="X21" i="35"/>
  <c r="AI34" i="89"/>
  <c r="AN34" i="89"/>
  <c r="AH25" i="43"/>
  <c r="AQ25" i="43" s="1"/>
  <c r="AG32" i="46"/>
  <c r="AP32" i="46" s="1"/>
  <c r="W33" i="46"/>
  <c r="AE32" i="46"/>
  <c r="AF32" i="46"/>
  <c r="AO32" i="46" s="1"/>
  <c r="W32" i="53"/>
  <c r="AG31" i="53"/>
  <c r="AP31" i="53" s="1"/>
  <c r="AE31" i="53"/>
  <c r="AF31" i="53"/>
  <c r="AO31" i="53" s="1"/>
  <c r="AR28" i="84"/>
  <c r="AH23" i="98"/>
  <c r="AQ23" i="98" s="1"/>
  <c r="Z28" i="20"/>
  <c r="AH22" i="48"/>
  <c r="AQ22" i="48" s="1"/>
  <c r="AE25" i="16"/>
  <c r="AF25" i="16"/>
  <c r="AO25" i="16" s="1"/>
  <c r="AG25" i="16"/>
  <c r="AP25" i="16" s="1"/>
  <c r="W26" i="16"/>
  <c r="AR29" i="13"/>
  <c r="AF35" i="97"/>
  <c r="AO35" i="97" s="1"/>
  <c r="AE35" i="97"/>
  <c r="W36" i="97"/>
  <c r="AG35" i="97"/>
  <c r="AP35" i="97" s="1"/>
  <c r="AR23" i="18"/>
  <c r="AR32" i="93"/>
  <c r="AE30" i="13"/>
  <c r="W31" i="13"/>
  <c r="AF30" i="13"/>
  <c r="AO30" i="13" s="1"/>
  <c r="AG30" i="13"/>
  <c r="AP30" i="13" s="1"/>
  <c r="AH21" i="82"/>
  <c r="AQ21" i="82" s="1"/>
  <c r="AH33" i="93"/>
  <c r="AQ33" i="93" s="1"/>
  <c r="AI27" i="54"/>
  <c r="AN27" i="54"/>
  <c r="AH24" i="18"/>
  <c r="AQ24" i="18" s="1"/>
  <c r="Z33" i="93"/>
  <c r="W29" i="96"/>
  <c r="AG28" i="96"/>
  <c r="AP28" i="96" s="1"/>
  <c r="AE28" i="96"/>
  <c r="AF28" i="96"/>
  <c r="AO28" i="96" s="1"/>
  <c r="W23" i="87"/>
  <c r="AG22" i="87"/>
  <c r="AE22" i="87"/>
  <c r="AN22" i="87" s="1"/>
  <c r="AF22" i="87"/>
  <c r="AO22" i="87" s="1"/>
  <c r="AH31" i="104"/>
  <c r="AQ31" i="104" s="1"/>
  <c r="Z25" i="43"/>
  <c r="AR21" i="48"/>
  <c r="Y23" i="10"/>
  <c r="X23" i="10"/>
  <c r="Z23" i="98"/>
  <c r="W27" i="41"/>
  <c r="AF26" i="41"/>
  <c r="AO26" i="41" s="1"/>
  <c r="AG26" i="41"/>
  <c r="AP26" i="41" s="1"/>
  <c r="AE26" i="41"/>
  <c r="Z22" i="48"/>
  <c r="AR24" i="55"/>
  <c r="AH26" i="11"/>
  <c r="AQ26" i="11" s="1"/>
  <c r="W29" i="100"/>
  <c r="AG28" i="100"/>
  <c r="AP28" i="100" s="1"/>
  <c r="AE28" i="100"/>
  <c r="AF28" i="100"/>
  <c r="AO28" i="100" s="1"/>
  <c r="AH29" i="84"/>
  <c r="AQ29" i="84" s="1"/>
  <c r="AH25" i="91"/>
  <c r="AQ25" i="91" s="1"/>
  <c r="AR30" i="53"/>
  <c r="AI29" i="51"/>
  <c r="AN29" i="51"/>
  <c r="AR24" i="43"/>
  <c r="AR32" i="101"/>
  <c r="AF31" i="92"/>
  <c r="AO31" i="92" s="1"/>
  <c r="AE31" i="92"/>
  <c r="AG31" i="92"/>
  <c r="AP31" i="92" s="1"/>
  <c r="W32" i="92"/>
  <c r="AE32" i="47"/>
  <c r="W33" i="47"/>
  <c r="AF32" i="47"/>
  <c r="AO32" i="47" s="1"/>
  <c r="AG32" i="47"/>
  <c r="AP32" i="47" s="1"/>
  <c r="AI22" i="10"/>
  <c r="AN22" i="10"/>
  <c r="AI22" i="99"/>
  <c r="AN22" i="99"/>
  <c r="AG26" i="49"/>
  <c r="AP26" i="49" s="1"/>
  <c r="AE26" i="49"/>
  <c r="W27" i="49"/>
  <c r="AF26" i="49"/>
  <c r="AO26" i="49" s="1"/>
  <c r="Z26" i="11"/>
  <c r="AH33" i="105"/>
  <c r="AQ33" i="105" s="1"/>
  <c r="W33" i="15"/>
  <c r="AE32" i="15"/>
  <c r="AF32" i="15"/>
  <c r="AO32" i="15" s="1"/>
  <c r="AG32" i="15"/>
  <c r="AP32" i="15" s="1"/>
  <c r="AR27" i="20"/>
  <c r="AH29" i="44"/>
  <c r="AQ29" i="44" s="1"/>
  <c r="AR32" i="32"/>
  <c r="Z25" i="91"/>
  <c r="AI20" i="102"/>
  <c r="AN20" i="102"/>
  <c r="AH20" i="85"/>
  <c r="AQ20" i="85" s="1"/>
  <c r="AR22" i="98"/>
  <c r="Y30" i="51"/>
  <c r="X30" i="51"/>
  <c r="AR28" i="44"/>
  <c r="AH33" i="101"/>
  <c r="AQ33" i="101" s="1"/>
  <c r="AR24" i="91"/>
  <c r="AH25" i="55"/>
  <c r="AQ25" i="55" s="1"/>
  <c r="AH20" i="94"/>
  <c r="AQ20" i="94" s="1"/>
  <c r="AR21" i="50"/>
  <c r="W22" i="90"/>
  <c r="AF21" i="90"/>
  <c r="AO21" i="90" s="1"/>
  <c r="AE21" i="90"/>
  <c r="AG21" i="90"/>
  <c r="AP21" i="90" s="1"/>
  <c r="W25" i="83"/>
  <c r="AF24" i="83"/>
  <c r="AO24" i="83" s="1"/>
  <c r="AE24" i="83"/>
  <c r="AG24" i="83"/>
  <c r="AP24" i="83" s="1"/>
  <c r="AR19" i="94"/>
  <c r="Y31" i="52"/>
  <c r="X31" i="52"/>
  <c r="Y28" i="88"/>
  <c r="X28" i="88"/>
  <c r="Z31" i="86"/>
  <c r="Z21" i="82"/>
  <c r="AI27" i="95"/>
  <c r="AN27" i="95"/>
  <c r="AG25" i="55"/>
  <c r="AP25" i="55" s="1"/>
  <c r="AE25" i="55"/>
  <c r="AF25" i="55"/>
  <c r="AO25" i="55" s="1"/>
  <c r="W26" i="55"/>
  <c r="AF20" i="94"/>
  <c r="AO20" i="94" s="1"/>
  <c r="W21" i="94"/>
  <c r="AG20" i="94"/>
  <c r="AP20" i="94" s="1"/>
  <c r="AE20" i="94"/>
  <c r="AR25" i="11"/>
  <c r="AH22" i="42"/>
  <c r="AQ22" i="42" s="1"/>
  <c r="AH28" i="45"/>
  <c r="AQ28" i="45" s="1"/>
  <c r="AR19" i="85"/>
  <c r="AR30" i="86"/>
  <c r="AH23" i="103"/>
  <c r="AQ23" i="103" s="1"/>
  <c r="AI27" i="88"/>
  <c r="AN27" i="88"/>
  <c r="Z23" i="10" l="1"/>
  <c r="AE33" i="105"/>
  <c r="AE28" i="54"/>
  <c r="AG28" i="54"/>
  <c r="AP28" i="54" s="1"/>
  <c r="AF28" i="54"/>
  <c r="AO28" i="54" s="1"/>
  <c r="W29" i="54"/>
  <c r="W24" i="99"/>
  <c r="AE23" i="99"/>
  <c r="AF23" i="99"/>
  <c r="AO23" i="99" s="1"/>
  <c r="AG23" i="99"/>
  <c r="AP23" i="99" s="1"/>
  <c r="Y29" i="45"/>
  <c r="X29" i="45"/>
  <c r="X32" i="104"/>
  <c r="Z32" i="104" s="1"/>
  <c r="Y32" i="104"/>
  <c r="AI29" i="84"/>
  <c r="AN29" i="84"/>
  <c r="AI25" i="55"/>
  <c r="AN25" i="55"/>
  <c r="AH28" i="88"/>
  <c r="AQ28" i="88" s="1"/>
  <c r="Y25" i="83"/>
  <c r="X25" i="83"/>
  <c r="AR22" i="99"/>
  <c r="X33" i="47"/>
  <c r="Y33" i="47"/>
  <c r="AR29" i="51"/>
  <c r="Y27" i="41"/>
  <c r="X27" i="41"/>
  <c r="AR27" i="54"/>
  <c r="Y21" i="94"/>
  <c r="X21" i="94"/>
  <c r="Z28" i="88"/>
  <c r="AI32" i="47"/>
  <c r="AN32" i="47"/>
  <c r="AG22" i="48"/>
  <c r="AP22" i="48" s="1"/>
  <c r="W23" i="48"/>
  <c r="AE22" i="48"/>
  <c r="AF22" i="48"/>
  <c r="AO22" i="48" s="1"/>
  <c r="AE23" i="98"/>
  <c r="W24" i="98"/>
  <c r="AG23" i="98"/>
  <c r="AP23" i="98" s="1"/>
  <c r="AF23" i="98"/>
  <c r="AO23" i="98" s="1"/>
  <c r="W26" i="43"/>
  <c r="AG25" i="43"/>
  <c r="AP25" i="43" s="1"/>
  <c r="AE25" i="43"/>
  <c r="AF25" i="43"/>
  <c r="AO25" i="43" s="1"/>
  <c r="AI25" i="16"/>
  <c r="AN25" i="16"/>
  <c r="AF28" i="20"/>
  <c r="AO28" i="20" s="1"/>
  <c r="AG28" i="20"/>
  <c r="AP28" i="20" s="1"/>
  <c r="W29" i="20"/>
  <c r="AE28" i="20"/>
  <c r="Y32" i="53"/>
  <c r="X32" i="53"/>
  <c r="Z32" i="53" s="1"/>
  <c r="AR34" i="89"/>
  <c r="AI31" i="104"/>
  <c r="AN31" i="104"/>
  <c r="AI20" i="85"/>
  <c r="AN20" i="85"/>
  <c r="Y30" i="44"/>
  <c r="X30" i="44"/>
  <c r="Z30" i="44" s="1"/>
  <c r="AR27" i="88"/>
  <c r="AR20" i="102"/>
  <c r="Y27" i="49"/>
  <c r="X27" i="49"/>
  <c r="AR22" i="10"/>
  <c r="AH23" i="10"/>
  <c r="AQ23" i="10" s="1"/>
  <c r="AI28" i="96"/>
  <c r="AN28" i="96"/>
  <c r="Y31" i="13"/>
  <c r="X31" i="13"/>
  <c r="AH21" i="35"/>
  <c r="AQ21" i="35" s="1"/>
  <c r="AR30" i="52"/>
  <c r="AH21" i="102"/>
  <c r="AQ21" i="102" s="1"/>
  <c r="AR20" i="35"/>
  <c r="Y30" i="84"/>
  <c r="X30" i="84"/>
  <c r="Y34" i="105"/>
  <c r="X34" i="105"/>
  <c r="Y34" i="101"/>
  <c r="X34" i="101"/>
  <c r="AR27" i="95"/>
  <c r="AH31" i="52"/>
  <c r="AQ31" i="52" s="1"/>
  <c r="AI21" i="90"/>
  <c r="AN21" i="90"/>
  <c r="AH30" i="51"/>
  <c r="AQ30" i="51" s="1"/>
  <c r="AE25" i="91"/>
  <c r="AG25" i="91"/>
  <c r="AP25" i="91" s="1"/>
  <c r="W26" i="91"/>
  <c r="AF25" i="91"/>
  <c r="AO25" i="91" s="1"/>
  <c r="AI26" i="49"/>
  <c r="AN26" i="49"/>
  <c r="Y32" i="92"/>
  <c r="X32" i="92"/>
  <c r="AI28" i="100"/>
  <c r="AN28" i="100"/>
  <c r="AI26" i="41"/>
  <c r="AN26" i="41"/>
  <c r="AE23" i="10"/>
  <c r="W24" i="10"/>
  <c r="AF23" i="10"/>
  <c r="AO23" i="10" s="1"/>
  <c r="AG23" i="10"/>
  <c r="AP23" i="10" s="1"/>
  <c r="AI30" i="13"/>
  <c r="AN30" i="13"/>
  <c r="Z21" i="35"/>
  <c r="Z21" i="102"/>
  <c r="AE33" i="32"/>
  <c r="AG33" i="32"/>
  <c r="AP33" i="32" s="1"/>
  <c r="W34" i="32"/>
  <c r="AF33" i="32"/>
  <c r="AO33" i="32" s="1"/>
  <c r="Y21" i="85"/>
  <c r="X21" i="85"/>
  <c r="Y26" i="55"/>
  <c r="X26" i="55"/>
  <c r="AE21" i="82"/>
  <c r="AG21" i="82"/>
  <c r="AP21" i="82" s="1"/>
  <c r="AF21" i="82"/>
  <c r="AO21" i="82" s="1"/>
  <c r="W22" i="82"/>
  <c r="Z31" i="52"/>
  <c r="AI24" i="83"/>
  <c r="AN24" i="83"/>
  <c r="Z30" i="51"/>
  <c r="AI32" i="15"/>
  <c r="AN32" i="15"/>
  <c r="AI22" i="87"/>
  <c r="AP22" i="87"/>
  <c r="Y29" i="96"/>
  <c r="X29" i="96"/>
  <c r="Y36" i="97"/>
  <c r="X36" i="97"/>
  <c r="Y26" i="16"/>
  <c r="X26" i="16"/>
  <c r="Z26" i="16" s="1"/>
  <c r="AI32" i="46"/>
  <c r="AN32" i="46"/>
  <c r="AE22" i="50"/>
  <c r="AF22" i="50"/>
  <c r="AO22" i="50" s="1"/>
  <c r="AG22" i="50"/>
  <c r="AP22" i="50" s="1"/>
  <c r="W23" i="50"/>
  <c r="AH35" i="89"/>
  <c r="AQ35" i="89" s="1"/>
  <c r="Y25" i="18"/>
  <c r="X25" i="18"/>
  <c r="Y24" i="103"/>
  <c r="X24" i="103"/>
  <c r="Z24" i="103" s="1"/>
  <c r="AI22" i="42"/>
  <c r="AN22" i="42"/>
  <c r="AI33" i="101"/>
  <c r="AN33" i="101"/>
  <c r="AI20" i="94"/>
  <c r="AN20" i="94"/>
  <c r="AG31" i="86"/>
  <c r="AP31" i="86" s="1"/>
  <c r="W32" i="86"/>
  <c r="AF31" i="86"/>
  <c r="AO31" i="86" s="1"/>
  <c r="AE31" i="86"/>
  <c r="Y22" i="90"/>
  <c r="X22" i="90"/>
  <c r="Z22" i="90" s="1"/>
  <c r="Y33" i="15"/>
  <c r="X33" i="15"/>
  <c r="AG26" i="11"/>
  <c r="AP26" i="11" s="1"/>
  <c r="W27" i="11"/>
  <c r="AF26" i="11"/>
  <c r="AO26" i="11" s="1"/>
  <c r="AE26" i="11"/>
  <c r="AI31" i="92"/>
  <c r="AN31" i="92"/>
  <c r="Y29" i="100"/>
  <c r="X29" i="100"/>
  <c r="Y23" i="87"/>
  <c r="X23" i="87"/>
  <c r="Z23" i="87" s="1"/>
  <c r="AE33" i="93"/>
  <c r="AF33" i="93"/>
  <c r="AO33" i="93" s="1"/>
  <c r="W34" i="93"/>
  <c r="AG33" i="93"/>
  <c r="AP33" i="93" s="1"/>
  <c r="AI35" i="97"/>
  <c r="AN35" i="97"/>
  <c r="AI31" i="53"/>
  <c r="AN31" i="53"/>
  <c r="Y33" i="46"/>
  <c r="X33" i="46"/>
  <c r="Z28" i="95"/>
  <c r="AH28" i="95"/>
  <c r="AQ28" i="95" s="1"/>
  <c r="AH28" i="54"/>
  <c r="AQ28" i="54" s="1"/>
  <c r="AH23" i="99"/>
  <c r="AQ23" i="99" s="1"/>
  <c r="Z35" i="89"/>
  <c r="AI28" i="45"/>
  <c r="AN28" i="45"/>
  <c r="AI24" i="18"/>
  <c r="AN24" i="18"/>
  <c r="AI23" i="103"/>
  <c r="AN23" i="103"/>
  <c r="AI33" i="105"/>
  <c r="AN33" i="105"/>
  <c r="AI29" i="44"/>
  <c r="AN29" i="44"/>
  <c r="Y23" i="42"/>
  <c r="X23" i="42"/>
  <c r="Z34" i="105" l="1"/>
  <c r="Z33" i="46"/>
  <c r="Z23" i="42"/>
  <c r="Z29" i="96"/>
  <c r="Z36" i="97"/>
  <c r="W37" i="97" s="1"/>
  <c r="Z21" i="94"/>
  <c r="AE21" i="94" s="1"/>
  <c r="Z33" i="47"/>
  <c r="AG33" i="47" s="1"/>
  <c r="AP33" i="47" s="1"/>
  <c r="Z29" i="45"/>
  <c r="AF29" i="45" s="1"/>
  <c r="AO29" i="45" s="1"/>
  <c r="Z27" i="41"/>
  <c r="W28" i="41" s="1"/>
  <c r="W35" i="105"/>
  <c r="AF34" i="105"/>
  <c r="AO34" i="105" s="1"/>
  <c r="AE34" i="105"/>
  <c r="AG34" i="105"/>
  <c r="AP34" i="105" s="1"/>
  <c r="AF33" i="47"/>
  <c r="AO33" i="47" s="1"/>
  <c r="AE33" i="47"/>
  <c r="W34" i="47"/>
  <c r="AG29" i="45"/>
  <c r="AP29" i="45" s="1"/>
  <c r="AE29" i="45"/>
  <c r="AF36" i="97"/>
  <c r="AO36" i="97" s="1"/>
  <c r="AE36" i="97"/>
  <c r="W22" i="94"/>
  <c r="AG21" i="94"/>
  <c r="AP21" i="94" s="1"/>
  <c r="AE27" i="41"/>
  <c r="AF35" i="89"/>
  <c r="AO35" i="89" s="1"/>
  <c r="W36" i="89"/>
  <c r="AE35" i="89"/>
  <c r="AN35" i="89" s="1"/>
  <c r="AG35" i="89"/>
  <c r="AR23" i="103"/>
  <c r="Y27" i="11"/>
  <c r="X27" i="11"/>
  <c r="AR22" i="42"/>
  <c r="AH23" i="42"/>
  <c r="AQ23" i="42" s="1"/>
  <c r="AR33" i="105"/>
  <c r="AR28" i="45"/>
  <c r="AH33" i="46"/>
  <c r="AQ33" i="46" s="1"/>
  <c r="AR35" i="97"/>
  <c r="AH23" i="87"/>
  <c r="AQ23" i="87" s="1"/>
  <c r="AH24" i="103"/>
  <c r="AQ24" i="103" s="1"/>
  <c r="Y23" i="50"/>
  <c r="X23" i="50"/>
  <c r="AH26" i="16"/>
  <c r="AQ26" i="16" s="1"/>
  <c r="AH29" i="96"/>
  <c r="AQ29" i="96" s="1"/>
  <c r="AR32" i="15"/>
  <c r="Y22" i="82"/>
  <c r="X22" i="82"/>
  <c r="Y34" i="32"/>
  <c r="X34" i="32"/>
  <c r="AR30" i="13"/>
  <c r="Y29" i="20"/>
  <c r="X29" i="20"/>
  <c r="Z29" i="20" s="1"/>
  <c r="Y23" i="48"/>
  <c r="X23" i="48"/>
  <c r="Z23" i="48" s="1"/>
  <c r="Y24" i="99"/>
  <c r="X24" i="99"/>
  <c r="Z24" i="99" s="1"/>
  <c r="AF33" i="46"/>
  <c r="AO33" i="46" s="1"/>
  <c r="AG33" i="46"/>
  <c r="AP33" i="46" s="1"/>
  <c r="W34" i="46"/>
  <c r="AE33" i="46"/>
  <c r="W24" i="87"/>
  <c r="AG23" i="87"/>
  <c r="AP23" i="87" s="1"/>
  <c r="AF23" i="87"/>
  <c r="AO23" i="87" s="1"/>
  <c r="AE23" i="87"/>
  <c r="AR31" i="92"/>
  <c r="AH33" i="15"/>
  <c r="AQ33" i="15" s="1"/>
  <c r="AR20" i="94"/>
  <c r="W25" i="103"/>
  <c r="AF24" i="103"/>
  <c r="AO24" i="103" s="1"/>
  <c r="AG24" i="103"/>
  <c r="AP24" i="103" s="1"/>
  <c r="AE24" i="103"/>
  <c r="AE26" i="16"/>
  <c r="W27" i="16"/>
  <c r="AF26" i="16"/>
  <c r="AO26" i="16" s="1"/>
  <c r="AG26" i="16"/>
  <c r="AP26" i="16" s="1"/>
  <c r="AE29" i="96"/>
  <c r="AF29" i="96"/>
  <c r="AO29" i="96" s="1"/>
  <c r="AG29" i="96"/>
  <c r="AP29" i="96" s="1"/>
  <c r="W30" i="96"/>
  <c r="W31" i="51"/>
  <c r="AE30" i="51"/>
  <c r="AF30" i="51"/>
  <c r="AO30" i="51" s="1"/>
  <c r="AG30" i="51"/>
  <c r="AP30" i="51" s="1"/>
  <c r="AH21" i="85"/>
  <c r="AQ21" i="85" s="1"/>
  <c r="AR26" i="41"/>
  <c r="AI25" i="91"/>
  <c r="AN25" i="91"/>
  <c r="AH34" i="105"/>
  <c r="AQ34" i="105" s="1"/>
  <c r="AR28" i="96"/>
  <c r="AH32" i="53"/>
  <c r="AQ32" i="53" s="1"/>
  <c r="AI25" i="43"/>
  <c r="AN25" i="43"/>
  <c r="Y24" i="98"/>
  <c r="X24" i="98"/>
  <c r="AR29" i="84"/>
  <c r="W24" i="42"/>
  <c r="AE23" i="42"/>
  <c r="AF23" i="42"/>
  <c r="AO23" i="42" s="1"/>
  <c r="AG23" i="42"/>
  <c r="AP23" i="42" s="1"/>
  <c r="Z33" i="15"/>
  <c r="AI31" i="86"/>
  <c r="AN31" i="86"/>
  <c r="Z21" i="85"/>
  <c r="AI33" i="32"/>
  <c r="AN33" i="32"/>
  <c r="AR26" i="49"/>
  <c r="AR21" i="90"/>
  <c r="AR20" i="85"/>
  <c r="AG32" i="53"/>
  <c r="AP32" i="53" s="1"/>
  <c r="AE32" i="53"/>
  <c r="W33" i="53"/>
  <c r="AF32" i="53"/>
  <c r="AO32" i="53" s="1"/>
  <c r="AI23" i="98"/>
  <c r="AN23" i="98"/>
  <c r="AH25" i="83"/>
  <c r="AQ25" i="83" s="1"/>
  <c r="AF32" i="104"/>
  <c r="AO32" i="104" s="1"/>
  <c r="AE32" i="104"/>
  <c r="AG32" i="104"/>
  <c r="AP32" i="104" s="1"/>
  <c r="W33" i="104"/>
  <c r="Y29" i="54"/>
  <c r="X29" i="54"/>
  <c r="Y34" i="93"/>
  <c r="X34" i="93"/>
  <c r="AH29" i="100"/>
  <c r="AQ29" i="100" s="1"/>
  <c r="AI26" i="11"/>
  <c r="AN26" i="11"/>
  <c r="AR33" i="101"/>
  <c r="AH25" i="18"/>
  <c r="AQ25" i="18" s="1"/>
  <c r="AI22" i="50"/>
  <c r="AN22" i="50"/>
  <c r="AH36" i="97"/>
  <c r="AQ36" i="97" s="1"/>
  <c r="AR24" i="83"/>
  <c r="AI21" i="82"/>
  <c r="AN21" i="82"/>
  <c r="W22" i="102"/>
  <c r="AG21" i="102"/>
  <c r="AP21" i="102" s="1"/>
  <c r="AF21" i="102"/>
  <c r="AO21" i="102" s="1"/>
  <c r="AE21" i="102"/>
  <c r="AR28" i="100"/>
  <c r="AH31" i="13"/>
  <c r="AQ31" i="13" s="1"/>
  <c r="AH27" i="49"/>
  <c r="AQ27" i="49" s="1"/>
  <c r="Y26" i="43"/>
  <c r="X26" i="43"/>
  <c r="AR32" i="47"/>
  <c r="Z25" i="83"/>
  <c r="AR29" i="44"/>
  <c r="AR24" i="18"/>
  <c r="AR31" i="53"/>
  <c r="Z29" i="100"/>
  <c r="AH22" i="90"/>
  <c r="AQ22" i="90" s="1"/>
  <c r="Y32" i="86"/>
  <c r="X32" i="86"/>
  <c r="Z25" i="18"/>
  <c r="AR22" i="87"/>
  <c r="W32" i="52"/>
  <c r="AG31" i="52"/>
  <c r="AP31" i="52" s="1"/>
  <c r="AF31" i="52"/>
  <c r="AO31" i="52" s="1"/>
  <c r="AE31" i="52"/>
  <c r="AH26" i="55"/>
  <c r="AQ26" i="55" s="1"/>
  <c r="W22" i="35"/>
  <c r="AF21" i="35"/>
  <c r="AO21" i="35" s="1"/>
  <c r="AG21" i="35"/>
  <c r="AP21" i="35" s="1"/>
  <c r="AE21" i="35"/>
  <c r="Y24" i="10"/>
  <c r="X24" i="10"/>
  <c r="AH32" i="92"/>
  <c r="AQ32" i="92" s="1"/>
  <c r="AH34" i="101"/>
  <c r="AQ34" i="101" s="1"/>
  <c r="AH30" i="84"/>
  <c r="AQ30" i="84" s="1"/>
  <c r="Z31" i="13"/>
  <c r="Z27" i="49"/>
  <c r="AH30" i="44"/>
  <c r="AQ30" i="44" s="1"/>
  <c r="AR31" i="104"/>
  <c r="AR25" i="16"/>
  <c r="AE28" i="88"/>
  <c r="AG28" i="88"/>
  <c r="AP28" i="88" s="1"/>
  <c r="AF28" i="88"/>
  <c r="AO28" i="88" s="1"/>
  <c r="W29" i="88"/>
  <c r="AH27" i="41"/>
  <c r="AQ27" i="41" s="1"/>
  <c r="AH32" i="104"/>
  <c r="AQ32" i="104" s="1"/>
  <c r="AF28" i="95"/>
  <c r="AO28" i="95" s="1"/>
  <c r="AE28" i="95"/>
  <c r="AG28" i="95"/>
  <c r="AP28" i="95" s="1"/>
  <c r="W29" i="95"/>
  <c r="AI33" i="93"/>
  <c r="AN33" i="93"/>
  <c r="AE22" i="90"/>
  <c r="W23" i="90"/>
  <c r="AF22" i="90"/>
  <c r="AO22" i="90" s="1"/>
  <c r="AG22" i="90"/>
  <c r="AP22" i="90" s="1"/>
  <c r="AR32" i="46"/>
  <c r="Z26" i="55"/>
  <c r="AI23" i="10"/>
  <c r="AN23" i="10"/>
  <c r="Z32" i="92"/>
  <c r="Y26" i="91"/>
  <c r="X26" i="91"/>
  <c r="Z34" i="101"/>
  <c r="Z30" i="84"/>
  <c r="W31" i="44"/>
  <c r="AE30" i="44"/>
  <c r="AF30" i="44"/>
  <c r="AO30" i="44" s="1"/>
  <c r="AG30" i="44"/>
  <c r="AP30" i="44" s="1"/>
  <c r="AI28" i="20"/>
  <c r="AN28" i="20"/>
  <c r="AI22" i="48"/>
  <c r="AN22" i="48"/>
  <c r="AH21" i="94"/>
  <c r="AQ21" i="94" s="1"/>
  <c r="AH33" i="47"/>
  <c r="AQ33" i="47" s="1"/>
  <c r="AR25" i="55"/>
  <c r="AH29" i="45"/>
  <c r="AQ29" i="45" s="1"/>
  <c r="AI23" i="99"/>
  <c r="AN23" i="99"/>
  <c r="AI28" i="54"/>
  <c r="AN28" i="54"/>
  <c r="AF21" i="94" l="1"/>
  <c r="AO21" i="94" s="1"/>
  <c r="AG36" i="97"/>
  <c r="AP36" i="97" s="1"/>
  <c r="AG27" i="41"/>
  <c r="AP27" i="41" s="1"/>
  <c r="AF27" i="41"/>
  <c r="AO27" i="41" s="1"/>
  <c r="W30" i="45"/>
  <c r="AR23" i="10"/>
  <c r="Y29" i="95"/>
  <c r="X29" i="95"/>
  <c r="AH32" i="86"/>
  <c r="AQ32" i="86" s="1"/>
  <c r="AH26" i="43"/>
  <c r="AQ26" i="43" s="1"/>
  <c r="AR22" i="50"/>
  <c r="AH29" i="54"/>
  <c r="AQ29" i="54" s="1"/>
  <c r="AI32" i="104"/>
  <c r="AN32" i="104"/>
  <c r="AI32" i="53"/>
  <c r="AN32" i="53"/>
  <c r="AR31" i="86"/>
  <c r="Y24" i="42"/>
  <c r="X24" i="42"/>
  <c r="Y27" i="16"/>
  <c r="X27" i="16"/>
  <c r="Z27" i="16" s="1"/>
  <c r="Y25" i="103"/>
  <c r="X25" i="103"/>
  <c r="Z25" i="103" s="1"/>
  <c r="AF23" i="48"/>
  <c r="AO23" i="48" s="1"/>
  <c r="W24" i="48"/>
  <c r="AE23" i="48"/>
  <c r="AG23" i="48"/>
  <c r="AP23" i="48" s="1"/>
  <c r="Y30" i="45"/>
  <c r="X30" i="45"/>
  <c r="AR22" i="48"/>
  <c r="AH26" i="91"/>
  <c r="AQ26" i="91" s="1"/>
  <c r="W27" i="55"/>
  <c r="AE26" i="55"/>
  <c r="AF26" i="55"/>
  <c r="AO26" i="55" s="1"/>
  <c r="AG26" i="55"/>
  <c r="AP26" i="55" s="1"/>
  <c r="Y23" i="90"/>
  <c r="X23" i="90"/>
  <c r="AI21" i="35"/>
  <c r="AN21" i="35"/>
  <c r="Z32" i="86"/>
  <c r="Z26" i="43"/>
  <c r="Y22" i="102"/>
  <c r="X22" i="102"/>
  <c r="Z29" i="54"/>
  <c r="AE33" i="15"/>
  <c r="AG33" i="15"/>
  <c r="AP33" i="15" s="1"/>
  <c r="W34" i="15"/>
  <c r="AF33" i="15"/>
  <c r="AO33" i="15" s="1"/>
  <c r="AR25" i="43"/>
  <c r="AI26" i="16"/>
  <c r="AN26" i="16"/>
  <c r="AH34" i="32"/>
  <c r="AQ34" i="32" s="1"/>
  <c r="AH23" i="50"/>
  <c r="AQ23" i="50" s="1"/>
  <c r="AI27" i="41"/>
  <c r="AN27" i="41"/>
  <c r="AI21" i="94"/>
  <c r="AN21" i="94"/>
  <c r="AI30" i="44"/>
  <c r="AN30" i="44"/>
  <c r="AR28" i="20"/>
  <c r="AR28" i="54"/>
  <c r="AF34" i="101"/>
  <c r="AO34" i="101" s="1"/>
  <c r="AE34" i="101"/>
  <c r="W35" i="101"/>
  <c r="AG34" i="101"/>
  <c r="AP34" i="101" s="1"/>
  <c r="AI28" i="88"/>
  <c r="AN28" i="88"/>
  <c r="AR23" i="99"/>
  <c r="Z26" i="91"/>
  <c r="AI22" i="90"/>
  <c r="AN22" i="90"/>
  <c r="AI28" i="95"/>
  <c r="AN28" i="95"/>
  <c r="Y32" i="52"/>
  <c r="X32" i="52"/>
  <c r="AF29" i="100"/>
  <c r="AO29" i="100" s="1"/>
  <c r="W30" i="100"/>
  <c r="AE29" i="100"/>
  <c r="AG29" i="100"/>
  <c r="AP29" i="100" s="1"/>
  <c r="AR23" i="98"/>
  <c r="AI30" i="51"/>
  <c r="AN30" i="51"/>
  <c r="AI29" i="96"/>
  <c r="AN29" i="96"/>
  <c r="Y24" i="87"/>
  <c r="X24" i="87"/>
  <c r="AH24" i="99"/>
  <c r="AQ24" i="99" s="1"/>
  <c r="AH29" i="20"/>
  <c r="AQ29" i="20" s="1"/>
  <c r="Z34" i="32"/>
  <c r="Z23" i="50"/>
  <c r="AH27" i="11"/>
  <c r="AQ27" i="11" s="1"/>
  <c r="AI35" i="89"/>
  <c r="AP35" i="89"/>
  <c r="Y37" i="97"/>
  <c r="X37" i="97"/>
  <c r="Y29" i="88"/>
  <c r="X29" i="88"/>
  <c r="AH24" i="10"/>
  <c r="AQ24" i="10" s="1"/>
  <c r="AF25" i="83"/>
  <c r="AO25" i="83" s="1"/>
  <c r="W26" i="83"/>
  <c r="AE25" i="83"/>
  <c r="AG25" i="83"/>
  <c r="AP25" i="83" s="1"/>
  <c r="AR21" i="82"/>
  <c r="AR26" i="11"/>
  <c r="AH34" i="93"/>
  <c r="AQ34" i="93" s="1"/>
  <c r="AR33" i="32"/>
  <c r="AH24" i="98"/>
  <c r="AQ24" i="98" s="1"/>
  <c r="AR25" i="91"/>
  <c r="Y31" i="51"/>
  <c r="X31" i="51"/>
  <c r="Z31" i="51" s="1"/>
  <c r="AI24" i="103"/>
  <c r="AN24" i="103"/>
  <c r="W25" i="99"/>
  <c r="AG24" i="99"/>
  <c r="AP24" i="99" s="1"/>
  <c r="AF24" i="99"/>
  <c r="AO24" i="99" s="1"/>
  <c r="AE24" i="99"/>
  <c r="AG29" i="20"/>
  <c r="AP29" i="20" s="1"/>
  <c r="AE29" i="20"/>
  <c r="W30" i="20"/>
  <c r="AF29" i="20"/>
  <c r="AO29" i="20" s="1"/>
  <c r="Z27" i="11"/>
  <c r="Y22" i="94"/>
  <c r="X22" i="94"/>
  <c r="Z22" i="94" s="1"/>
  <c r="AI34" i="105"/>
  <c r="AN34" i="105"/>
  <c r="Y31" i="44"/>
  <c r="X31" i="44"/>
  <c r="AF32" i="92"/>
  <c r="AO32" i="92" s="1"/>
  <c r="AE32" i="92"/>
  <c r="W33" i="92"/>
  <c r="AG32" i="92"/>
  <c r="AP32" i="92" s="1"/>
  <c r="AR33" i="93"/>
  <c r="W28" i="49"/>
  <c r="AE27" i="49"/>
  <c r="AF27" i="49"/>
  <c r="AO27" i="49" s="1"/>
  <c r="AG27" i="49"/>
  <c r="AP27" i="49" s="1"/>
  <c r="Z24" i="10"/>
  <c r="Y22" i="35"/>
  <c r="X22" i="35"/>
  <c r="AI21" i="102"/>
  <c r="AN21" i="102"/>
  <c r="Z34" i="93"/>
  <c r="Y33" i="104"/>
  <c r="X33" i="104"/>
  <c r="AF21" i="85"/>
  <c r="AO21" i="85" s="1"/>
  <c r="AE21" i="85"/>
  <c r="W22" i="85"/>
  <c r="AG21" i="85"/>
  <c r="AP21" i="85" s="1"/>
  <c r="Z24" i="98"/>
  <c r="AI33" i="46"/>
  <c r="AN33" i="46"/>
  <c r="AH22" i="82"/>
  <c r="AQ22" i="82" s="1"/>
  <c r="Y36" i="89"/>
  <c r="X36" i="89"/>
  <c r="Y28" i="41"/>
  <c r="X28" i="41"/>
  <c r="AI29" i="45"/>
  <c r="AN29" i="45"/>
  <c r="X34" i="47"/>
  <c r="Y34" i="47"/>
  <c r="W31" i="84"/>
  <c r="AG30" i="84"/>
  <c r="AP30" i="84" s="1"/>
  <c r="AF30" i="84"/>
  <c r="AO30" i="84" s="1"/>
  <c r="AE30" i="84"/>
  <c r="AF31" i="13"/>
  <c r="AO31" i="13" s="1"/>
  <c r="AE31" i="13"/>
  <c r="W32" i="13"/>
  <c r="AG31" i="13"/>
  <c r="AP31" i="13" s="1"/>
  <c r="AI31" i="52"/>
  <c r="AN31" i="52"/>
  <c r="AF25" i="18"/>
  <c r="AO25" i="18" s="1"/>
  <c r="AG25" i="18"/>
  <c r="AP25" i="18" s="1"/>
  <c r="AE25" i="18"/>
  <c r="W26" i="18"/>
  <c r="X33" i="53"/>
  <c r="Y33" i="53"/>
  <c r="Z33" i="53"/>
  <c r="AI23" i="42"/>
  <c r="AN23" i="42"/>
  <c r="Y30" i="96"/>
  <c r="X30" i="96"/>
  <c r="AI23" i="87"/>
  <c r="AN23" i="87"/>
  <c r="Y34" i="46"/>
  <c r="X34" i="46"/>
  <c r="Z34" i="46" s="1"/>
  <c r="AH23" i="48"/>
  <c r="AQ23" i="48" s="1"/>
  <c r="Z22" i="82"/>
  <c r="AI36" i="97"/>
  <c r="AN36" i="97"/>
  <c r="AI33" i="47"/>
  <c r="AN33" i="47"/>
  <c r="Y35" i="105"/>
  <c r="X35" i="105"/>
  <c r="Z24" i="87" l="1"/>
  <c r="Z22" i="102"/>
  <c r="Z24" i="42"/>
  <c r="AF24" i="42" s="1"/>
  <c r="AO24" i="42" s="1"/>
  <c r="Z34" i="47"/>
  <c r="AG34" i="47" s="1"/>
  <c r="AP34" i="47" s="1"/>
  <c r="Z31" i="44"/>
  <c r="W32" i="44" s="1"/>
  <c r="AF22" i="102"/>
  <c r="AO22" i="102" s="1"/>
  <c r="W23" i="102"/>
  <c r="AE22" i="102"/>
  <c r="AG22" i="102"/>
  <c r="AP22" i="102" s="1"/>
  <c r="AE34" i="47"/>
  <c r="W35" i="47"/>
  <c r="AF34" i="47"/>
  <c r="AO34" i="47" s="1"/>
  <c r="AE24" i="42"/>
  <c r="W25" i="42"/>
  <c r="AE25" i="103"/>
  <c r="W26" i="103"/>
  <c r="AG25" i="103"/>
  <c r="AP25" i="103" s="1"/>
  <c r="AF25" i="103"/>
  <c r="AO25" i="103" s="1"/>
  <c r="AG34" i="46"/>
  <c r="AP34" i="46" s="1"/>
  <c r="W35" i="46"/>
  <c r="AE34" i="46"/>
  <c r="AF34" i="46"/>
  <c r="AO34" i="46" s="1"/>
  <c r="AF33" i="53"/>
  <c r="AO33" i="53" s="1"/>
  <c r="AG33" i="53"/>
  <c r="AP33" i="53" s="1"/>
  <c r="W34" i="53"/>
  <c r="AE33" i="53"/>
  <c r="AR36" i="97"/>
  <c r="Y31" i="84"/>
  <c r="X31" i="84"/>
  <c r="AR33" i="46"/>
  <c r="AR21" i="102"/>
  <c r="AH37" i="97"/>
  <c r="AQ37" i="97" s="1"/>
  <c r="AH32" i="52"/>
  <c r="AQ32" i="52" s="1"/>
  <c r="AR22" i="90"/>
  <c r="AR21" i="94"/>
  <c r="AH23" i="90"/>
  <c r="AQ23" i="90" s="1"/>
  <c r="AI26" i="55"/>
  <c r="AN26" i="55"/>
  <c r="AR23" i="87"/>
  <c r="Y32" i="13"/>
  <c r="X32" i="13"/>
  <c r="AH35" i="105"/>
  <c r="AQ35" i="105" s="1"/>
  <c r="AH30" i="96"/>
  <c r="AQ30" i="96" s="1"/>
  <c r="AI31" i="13"/>
  <c r="AN31" i="13"/>
  <c r="AH28" i="41"/>
  <c r="AQ28" i="41" s="1"/>
  <c r="Z35" i="105"/>
  <c r="AE22" i="82"/>
  <c r="AG22" i="82"/>
  <c r="AP22" i="82" s="1"/>
  <c r="AF22" i="82"/>
  <c r="AO22" i="82" s="1"/>
  <c r="W23" i="82"/>
  <c r="AH34" i="46"/>
  <c r="AQ34" i="46" s="1"/>
  <c r="Z30" i="96"/>
  <c r="AH33" i="53"/>
  <c r="AQ33" i="53" s="1"/>
  <c r="Z28" i="41"/>
  <c r="W25" i="98"/>
  <c r="AF24" i="98"/>
  <c r="AO24" i="98" s="1"/>
  <c r="AG24" i="98"/>
  <c r="AP24" i="98" s="1"/>
  <c r="AE24" i="98"/>
  <c r="AH33" i="104"/>
  <c r="AQ33" i="104" s="1"/>
  <c r="AH22" i="35"/>
  <c r="AQ22" i="35" s="1"/>
  <c r="AG27" i="11"/>
  <c r="AP27" i="11" s="1"/>
  <c r="AE27" i="11"/>
  <c r="AF27" i="11"/>
  <c r="AO27" i="11" s="1"/>
  <c r="W28" i="11"/>
  <c r="AR24" i="103"/>
  <c r="AI25" i="83"/>
  <c r="AN25" i="83"/>
  <c r="Z37" i="97"/>
  <c r="Z32" i="52"/>
  <c r="AE26" i="91"/>
  <c r="AF26" i="91"/>
  <c r="AO26" i="91" s="1"/>
  <c r="W27" i="91"/>
  <c r="AG26" i="91"/>
  <c r="AP26" i="91" s="1"/>
  <c r="Y34" i="15"/>
  <c r="Z34" i="15"/>
  <c r="X34" i="15"/>
  <c r="Z23" i="90"/>
  <c r="Y27" i="55"/>
  <c r="X27" i="55"/>
  <c r="AR32" i="104"/>
  <c r="AH29" i="95"/>
  <c r="AQ29" i="95" s="1"/>
  <c r="AR31" i="52"/>
  <c r="Z33" i="104"/>
  <c r="Z22" i="35"/>
  <c r="AI27" i="49"/>
  <c r="AN27" i="49"/>
  <c r="Y33" i="92"/>
  <c r="X33" i="92"/>
  <c r="AI24" i="99"/>
  <c r="AN24" i="99"/>
  <c r="AH31" i="51"/>
  <c r="AQ31" i="51" s="1"/>
  <c r="Y26" i="83"/>
  <c r="Z26" i="83"/>
  <c r="X26" i="83"/>
  <c r="AR29" i="96"/>
  <c r="Y35" i="101"/>
  <c r="X35" i="101"/>
  <c r="AR27" i="41"/>
  <c r="AR26" i="16"/>
  <c r="AG26" i="43"/>
  <c r="AP26" i="43" s="1"/>
  <c r="W27" i="43"/>
  <c r="AE26" i="43"/>
  <c r="AF26" i="43"/>
  <c r="AO26" i="43" s="1"/>
  <c r="AI23" i="48"/>
  <c r="AN23" i="48"/>
  <c r="AH27" i="16"/>
  <c r="AQ27" i="16" s="1"/>
  <c r="Z29" i="95"/>
  <c r="Y26" i="18"/>
  <c r="Z26" i="18"/>
  <c r="X26" i="18"/>
  <c r="AI30" i="84"/>
  <c r="AN30" i="84"/>
  <c r="AH34" i="47"/>
  <c r="AQ34" i="47" s="1"/>
  <c r="Y28" i="49"/>
  <c r="X28" i="49"/>
  <c r="AI32" i="92"/>
  <c r="AN32" i="92"/>
  <c r="AR34" i="105"/>
  <c r="AE31" i="51"/>
  <c r="AG31" i="51"/>
  <c r="AP31" i="51" s="1"/>
  <c r="W32" i="51"/>
  <c r="AF31" i="51"/>
  <c r="AO31" i="51" s="1"/>
  <c r="AH29" i="88"/>
  <c r="AQ29" i="88" s="1"/>
  <c r="AI29" i="100"/>
  <c r="AN29" i="100"/>
  <c r="AI34" i="101"/>
  <c r="AN34" i="101"/>
  <c r="AI33" i="15"/>
  <c r="AN33" i="15"/>
  <c r="AF32" i="86"/>
  <c r="AO32" i="86" s="1"/>
  <c r="AE32" i="86"/>
  <c r="AG32" i="86"/>
  <c r="AP32" i="86" s="1"/>
  <c r="W33" i="86"/>
  <c r="AH30" i="45"/>
  <c r="AQ30" i="45" s="1"/>
  <c r="Y24" i="48"/>
  <c r="X24" i="48"/>
  <c r="AG27" i="16"/>
  <c r="AP27" i="16" s="1"/>
  <c r="AE27" i="16"/>
  <c r="AF27" i="16"/>
  <c r="AO27" i="16" s="1"/>
  <c r="W28" i="16"/>
  <c r="AH36" i="89"/>
  <c r="AQ36" i="89" s="1"/>
  <c r="AR33" i="47"/>
  <c r="AR23" i="42"/>
  <c r="AI25" i="18"/>
  <c r="AN25" i="18"/>
  <c r="Z36" i="89"/>
  <c r="Y22" i="85"/>
  <c r="X22" i="85"/>
  <c r="AF34" i="93"/>
  <c r="AO34" i="93" s="1"/>
  <c r="AG34" i="93"/>
  <c r="AP34" i="93" s="1"/>
  <c r="AE34" i="93"/>
  <c r="W35" i="93"/>
  <c r="AE24" i="10"/>
  <c r="AN24" i="10" s="1"/>
  <c r="AF24" i="10"/>
  <c r="AO24" i="10" s="1"/>
  <c r="AG24" i="10"/>
  <c r="W25" i="10"/>
  <c r="AH22" i="94"/>
  <c r="AQ22" i="94" s="1"/>
  <c r="Y30" i="20"/>
  <c r="X30" i="20"/>
  <c r="Z29" i="88"/>
  <c r="AR35" i="89"/>
  <c r="AE23" i="50"/>
  <c r="W24" i="50"/>
  <c r="AG23" i="50"/>
  <c r="AP23" i="50" s="1"/>
  <c r="AF23" i="50"/>
  <c r="AO23" i="50" s="1"/>
  <c r="AH24" i="87"/>
  <c r="AQ24" i="87" s="1"/>
  <c r="AR30" i="51"/>
  <c r="Y30" i="100"/>
  <c r="X30" i="100"/>
  <c r="AR28" i="95"/>
  <c r="AR30" i="44"/>
  <c r="AG29" i="54"/>
  <c r="AP29" i="54" s="1"/>
  <c r="AF29" i="54"/>
  <c r="AO29" i="54" s="1"/>
  <c r="W30" i="54"/>
  <c r="AE29" i="54"/>
  <c r="Z30" i="45"/>
  <c r="AR29" i="45"/>
  <c r="AI21" i="85"/>
  <c r="AN21" i="85"/>
  <c r="AH31" i="44"/>
  <c r="AQ31" i="44" s="1"/>
  <c r="AF22" i="94"/>
  <c r="AO22" i="94" s="1"/>
  <c r="AG22" i="94"/>
  <c r="AP22" i="94" s="1"/>
  <c r="AE22" i="94"/>
  <c r="W23" i="94"/>
  <c r="AI29" i="20"/>
  <c r="AN29" i="20"/>
  <c r="Y25" i="99"/>
  <c r="X25" i="99"/>
  <c r="W35" i="32"/>
  <c r="AG34" i="32"/>
  <c r="AP34" i="32" s="1"/>
  <c r="AE34" i="32"/>
  <c r="AF34" i="32"/>
  <c r="AO34" i="32" s="1"/>
  <c r="AG24" i="87"/>
  <c r="AP24" i="87" s="1"/>
  <c r="AF24" i="87"/>
  <c r="AO24" i="87" s="1"/>
  <c r="AE24" i="87"/>
  <c r="W25" i="87"/>
  <c r="AR28" i="88"/>
  <c r="AH22" i="102"/>
  <c r="AQ22" i="102" s="1"/>
  <c r="AR21" i="35"/>
  <c r="AH25" i="103"/>
  <c r="AQ25" i="103" s="1"/>
  <c r="AH24" i="42"/>
  <c r="AQ24" i="42" s="1"/>
  <c r="AR32" i="53"/>
  <c r="AG31" i="44" l="1"/>
  <c r="AP31" i="44" s="1"/>
  <c r="AF31" i="44"/>
  <c r="AO31" i="44" s="1"/>
  <c r="AG24" i="42"/>
  <c r="AP24" i="42" s="1"/>
  <c r="AE31" i="44"/>
  <c r="Y25" i="10"/>
  <c r="X25" i="10"/>
  <c r="AI34" i="93"/>
  <c r="AN34" i="93"/>
  <c r="Y28" i="16"/>
  <c r="X28" i="16"/>
  <c r="AR33" i="15"/>
  <c r="Y32" i="51"/>
  <c r="X32" i="51"/>
  <c r="AR32" i="92"/>
  <c r="AG26" i="18"/>
  <c r="AP26" i="18" s="1"/>
  <c r="AE26" i="18"/>
  <c r="W27" i="18"/>
  <c r="AF26" i="18"/>
  <c r="AO26" i="18" s="1"/>
  <c r="AI26" i="43"/>
  <c r="AN26" i="43"/>
  <c r="AH26" i="83"/>
  <c r="AQ26" i="83" s="1"/>
  <c r="AH34" i="15"/>
  <c r="AQ34" i="15" s="1"/>
  <c r="AI24" i="98"/>
  <c r="AN24" i="98"/>
  <c r="AI34" i="47"/>
  <c r="AN34" i="47"/>
  <c r="Y25" i="87"/>
  <c r="X25" i="87"/>
  <c r="AI34" i="32"/>
  <c r="AN34" i="32"/>
  <c r="AI29" i="54"/>
  <c r="AN29" i="54"/>
  <c r="AI24" i="10"/>
  <c r="AP24" i="10"/>
  <c r="AR25" i="18"/>
  <c r="Y33" i="86"/>
  <c r="X33" i="86"/>
  <c r="AH28" i="49"/>
  <c r="AQ28" i="49" s="1"/>
  <c r="Y27" i="43"/>
  <c r="X27" i="43"/>
  <c r="AH35" i="101"/>
  <c r="AQ35" i="101" s="1"/>
  <c r="AE26" i="83"/>
  <c r="W27" i="83"/>
  <c r="AG26" i="83"/>
  <c r="AP26" i="83" s="1"/>
  <c r="AF26" i="83"/>
  <c r="AO26" i="83" s="1"/>
  <c r="AG34" i="15"/>
  <c r="AP34" i="15" s="1"/>
  <c r="W35" i="15"/>
  <c r="AF34" i="15"/>
  <c r="AO34" i="15" s="1"/>
  <c r="AE34" i="15"/>
  <c r="AI26" i="91"/>
  <c r="AN26" i="91"/>
  <c r="AI24" i="87"/>
  <c r="AN24" i="87"/>
  <c r="AR29" i="20"/>
  <c r="AR21" i="85"/>
  <c r="Y30" i="54"/>
  <c r="X30" i="54"/>
  <c r="AG29" i="88"/>
  <c r="AP29" i="88" s="1"/>
  <c r="AF29" i="88"/>
  <c r="AO29" i="88" s="1"/>
  <c r="W30" i="88"/>
  <c r="AE29" i="88"/>
  <c r="AI27" i="16"/>
  <c r="AN27" i="16"/>
  <c r="AR34" i="101"/>
  <c r="AI31" i="51"/>
  <c r="AN31" i="51"/>
  <c r="Z28" i="49"/>
  <c r="AF29" i="95"/>
  <c r="AO29" i="95" s="1"/>
  <c r="AG29" i="95"/>
  <c r="AP29" i="95" s="1"/>
  <c r="AE29" i="95"/>
  <c r="W30" i="95"/>
  <c r="Z35" i="101"/>
  <c r="AR27" i="49"/>
  <c r="AH27" i="55"/>
  <c r="AQ27" i="55" s="1"/>
  <c r="AE32" i="52"/>
  <c r="W33" i="52"/>
  <c r="AF32" i="52"/>
  <c r="AO32" i="52" s="1"/>
  <c r="AG32" i="52"/>
  <c r="AP32" i="52" s="1"/>
  <c r="AI22" i="82"/>
  <c r="AN22" i="82"/>
  <c r="AR26" i="55"/>
  <c r="AH31" i="84"/>
  <c r="AQ31" i="84" s="1"/>
  <c r="AI33" i="53"/>
  <c r="AN33" i="53"/>
  <c r="AI34" i="46"/>
  <c r="AN34" i="46"/>
  <c r="Y26" i="103"/>
  <c r="X26" i="103"/>
  <c r="AI24" i="42"/>
  <c r="AR24" i="42" s="1"/>
  <c r="AN24" i="42"/>
  <c r="Y35" i="32"/>
  <c r="X35" i="32"/>
  <c r="AH30" i="100"/>
  <c r="AQ30" i="100" s="1"/>
  <c r="AH30" i="20"/>
  <c r="AQ30" i="20" s="1"/>
  <c r="Z22" i="85"/>
  <c r="AH22" i="85"/>
  <c r="AQ22" i="85" s="1"/>
  <c r="AI32" i="86"/>
  <c r="AN32" i="86"/>
  <c r="AR23" i="48"/>
  <c r="AR24" i="99"/>
  <c r="AF22" i="35"/>
  <c r="AO22" i="35" s="1"/>
  <c r="AE22" i="35"/>
  <c r="AN22" i="35" s="1"/>
  <c r="W23" i="35"/>
  <c r="AG22" i="35"/>
  <c r="Z27" i="55"/>
  <c r="AE37" i="97"/>
  <c r="AF37" i="97"/>
  <c r="AO37" i="97" s="1"/>
  <c r="W38" i="97"/>
  <c r="AG37" i="97"/>
  <c r="AP37" i="97" s="1"/>
  <c r="Y28" i="11"/>
  <c r="X28" i="11"/>
  <c r="Y25" i="98"/>
  <c r="X25" i="98"/>
  <c r="W36" i="105"/>
  <c r="AE35" i="105"/>
  <c r="AF35" i="105"/>
  <c r="AO35" i="105" s="1"/>
  <c r="AG35" i="105"/>
  <c r="AP35" i="105" s="1"/>
  <c r="Z32" i="13"/>
  <c r="AH32" i="13"/>
  <c r="AQ32" i="13" s="1"/>
  <c r="Z31" i="84"/>
  <c r="Y34" i="53"/>
  <c r="X34" i="53"/>
  <c r="Y35" i="46"/>
  <c r="X35" i="46"/>
  <c r="AI25" i="103"/>
  <c r="AN25" i="103"/>
  <c r="AI31" i="44"/>
  <c r="AN31" i="44"/>
  <c r="AH25" i="99"/>
  <c r="AQ25" i="99" s="1"/>
  <c r="Y23" i="94"/>
  <c r="X23" i="94"/>
  <c r="Z30" i="100"/>
  <c r="Y24" i="50"/>
  <c r="X24" i="50"/>
  <c r="Z30" i="20"/>
  <c r="AH24" i="48"/>
  <c r="AQ24" i="48" s="1"/>
  <c r="AR29" i="100"/>
  <c r="AR30" i="84"/>
  <c r="AH33" i="92"/>
  <c r="AQ33" i="92" s="1"/>
  <c r="W34" i="104"/>
  <c r="AG33" i="104"/>
  <c r="AP33" i="104" s="1"/>
  <c r="AE33" i="104"/>
  <c r="AF33" i="104"/>
  <c r="AO33" i="104" s="1"/>
  <c r="AE28" i="41"/>
  <c r="AG28" i="41"/>
  <c r="AP28" i="41" s="1"/>
  <c r="AF28" i="41"/>
  <c r="AO28" i="41" s="1"/>
  <c r="W29" i="41"/>
  <c r="AG30" i="96"/>
  <c r="AP30" i="96" s="1"/>
  <c r="AE30" i="96"/>
  <c r="AF30" i="96"/>
  <c r="AO30" i="96" s="1"/>
  <c r="W31" i="96"/>
  <c r="AR31" i="13"/>
  <c r="AI22" i="102"/>
  <c r="AN22" i="102"/>
  <c r="Y32" i="44"/>
  <c r="X32" i="44"/>
  <c r="Z25" i="99"/>
  <c r="AI22" i="94"/>
  <c r="AN22" i="94"/>
  <c r="AE30" i="45"/>
  <c r="AF30" i="45"/>
  <c r="AO30" i="45" s="1"/>
  <c r="W31" i="45"/>
  <c r="AG30" i="45"/>
  <c r="AP30" i="45" s="1"/>
  <c r="AI23" i="50"/>
  <c r="AN23" i="50"/>
  <c r="Y35" i="93"/>
  <c r="X35" i="93"/>
  <c r="AF36" i="89"/>
  <c r="AO36" i="89" s="1"/>
  <c r="AG36" i="89"/>
  <c r="AP36" i="89" s="1"/>
  <c r="W37" i="89"/>
  <c r="AE36" i="89"/>
  <c r="Z24" i="48"/>
  <c r="AH26" i="18"/>
  <c r="AQ26" i="18" s="1"/>
  <c r="Z33" i="92"/>
  <c r="AG23" i="90"/>
  <c r="AP23" i="90" s="1"/>
  <c r="AF23" i="90"/>
  <c r="AO23" i="90" s="1"/>
  <c r="AE23" i="90"/>
  <c r="W24" i="90"/>
  <c r="Y27" i="91"/>
  <c r="X27" i="91"/>
  <c r="AR25" i="83"/>
  <c r="AI27" i="11"/>
  <c r="AN27" i="11"/>
  <c r="Y23" i="82"/>
  <c r="X23" i="82"/>
  <c r="Z23" i="82" s="1"/>
  <c r="Y25" i="42"/>
  <c r="X25" i="42"/>
  <c r="Y35" i="47"/>
  <c r="X35" i="47"/>
  <c r="Z35" i="47" s="1"/>
  <c r="Y23" i="102"/>
  <c r="X23" i="102"/>
  <c r="Z23" i="102" s="1"/>
  <c r="Z25" i="87" l="1"/>
  <c r="Z28" i="11"/>
  <c r="Z32" i="51"/>
  <c r="Z35" i="32"/>
  <c r="AE35" i="32" s="1"/>
  <c r="Z34" i="53"/>
  <c r="W35" i="53" s="1"/>
  <c r="Z26" i="103"/>
  <c r="W27" i="103" s="1"/>
  <c r="Z27" i="43"/>
  <c r="AG27" i="43" s="1"/>
  <c r="AP27" i="43" s="1"/>
  <c r="W29" i="11"/>
  <c r="AG28" i="11"/>
  <c r="AP28" i="11" s="1"/>
  <c r="AF28" i="11"/>
  <c r="AO28" i="11" s="1"/>
  <c r="AE28" i="11"/>
  <c r="W24" i="102"/>
  <c r="AG23" i="102"/>
  <c r="AP23" i="102" s="1"/>
  <c r="AF23" i="102"/>
  <c r="AO23" i="102" s="1"/>
  <c r="AE23" i="102"/>
  <c r="AE34" i="53"/>
  <c r="AF34" i="53"/>
  <c r="AO34" i="53" s="1"/>
  <c r="AG34" i="53"/>
  <c r="AP34" i="53" s="1"/>
  <c r="W36" i="32"/>
  <c r="AG35" i="32"/>
  <c r="AP35" i="32" s="1"/>
  <c r="AF35" i="32"/>
  <c r="AO35" i="32" s="1"/>
  <c r="AF26" i="103"/>
  <c r="AO26" i="103" s="1"/>
  <c r="AE26" i="103"/>
  <c r="AE27" i="43"/>
  <c r="W28" i="43"/>
  <c r="AF27" i="43"/>
  <c r="AO27" i="43" s="1"/>
  <c r="AH27" i="91"/>
  <c r="AQ27" i="91" s="1"/>
  <c r="AH23" i="94"/>
  <c r="AQ23" i="94" s="1"/>
  <c r="AH35" i="46"/>
  <c r="AQ35" i="46" s="1"/>
  <c r="W32" i="84"/>
  <c r="AG31" i="84"/>
  <c r="AP31" i="84" s="1"/>
  <c r="AF31" i="84"/>
  <c r="AO31" i="84" s="1"/>
  <c r="AE31" i="84"/>
  <c r="AG32" i="13"/>
  <c r="AP32" i="13" s="1"/>
  <c r="W33" i="13"/>
  <c r="AF32" i="13"/>
  <c r="AO32" i="13" s="1"/>
  <c r="AE32" i="13"/>
  <c r="AH25" i="98"/>
  <c r="AQ25" i="98" s="1"/>
  <c r="AR34" i="46"/>
  <c r="W36" i="101"/>
  <c r="AF35" i="101"/>
  <c r="AO35" i="101" s="1"/>
  <c r="AE35" i="101"/>
  <c r="AG35" i="101"/>
  <c r="AP35" i="101" s="1"/>
  <c r="AF28" i="49"/>
  <c r="AO28" i="49" s="1"/>
  <c r="AG28" i="49"/>
  <c r="AP28" i="49" s="1"/>
  <c r="AE28" i="49"/>
  <c r="W29" i="49"/>
  <c r="AR27" i="16"/>
  <c r="AH30" i="54"/>
  <c r="AQ30" i="54" s="1"/>
  <c r="AI34" i="15"/>
  <c r="AN34" i="15"/>
  <c r="AR29" i="54"/>
  <c r="Y27" i="18"/>
  <c r="Z27" i="18" s="1"/>
  <c r="X27" i="18"/>
  <c r="AE32" i="51"/>
  <c r="AF32" i="51"/>
  <c r="AO32" i="51" s="1"/>
  <c r="AG32" i="51"/>
  <c r="AP32" i="51" s="1"/>
  <c r="W33" i="51"/>
  <c r="AR23" i="50"/>
  <c r="AR22" i="102"/>
  <c r="AH25" i="42"/>
  <c r="AQ25" i="42" s="1"/>
  <c r="AH35" i="93"/>
  <c r="AQ35" i="93" s="1"/>
  <c r="Z23" i="94"/>
  <c r="Z25" i="98"/>
  <c r="AI22" i="35"/>
  <c r="AP22" i="35"/>
  <c r="Z30" i="54"/>
  <c r="Y27" i="83"/>
  <c r="X27" i="83"/>
  <c r="AR34" i="47"/>
  <c r="AI26" i="18"/>
  <c r="AN26" i="18"/>
  <c r="W24" i="82"/>
  <c r="AG23" i="82"/>
  <c r="AP23" i="82" s="1"/>
  <c r="AE23" i="82"/>
  <c r="AF23" i="82"/>
  <c r="AO23" i="82" s="1"/>
  <c r="Y34" i="104"/>
  <c r="X34" i="104"/>
  <c r="Z34" i="104" s="1"/>
  <c r="Z27" i="91"/>
  <c r="AR22" i="94"/>
  <c r="AE33" i="92"/>
  <c r="W34" i="92"/>
  <c r="AF33" i="92"/>
  <c r="AO33" i="92" s="1"/>
  <c r="AG33" i="92"/>
  <c r="AP33" i="92" s="1"/>
  <c r="AF25" i="99"/>
  <c r="AO25" i="99" s="1"/>
  <c r="W26" i="99"/>
  <c r="AE25" i="99"/>
  <c r="AG25" i="99"/>
  <c r="AP25" i="99" s="1"/>
  <c r="Z25" i="42"/>
  <c r="AR27" i="11"/>
  <c r="Z35" i="93"/>
  <c r="Y31" i="45"/>
  <c r="X31" i="45"/>
  <c r="AH32" i="44"/>
  <c r="AQ32" i="44" s="1"/>
  <c r="X29" i="41"/>
  <c r="Y29" i="41"/>
  <c r="AI33" i="104"/>
  <c r="AN33" i="104"/>
  <c r="AH24" i="50"/>
  <c r="AQ24" i="50" s="1"/>
  <c r="Y38" i="97"/>
  <c r="X38" i="97"/>
  <c r="X23" i="35"/>
  <c r="Y23" i="35"/>
  <c r="AH26" i="103"/>
  <c r="AQ26" i="103" s="1"/>
  <c r="AR33" i="53"/>
  <c r="Y30" i="95"/>
  <c r="X30" i="95"/>
  <c r="Z30" i="95" s="1"/>
  <c r="AR31" i="51"/>
  <c r="AI29" i="88"/>
  <c r="AN29" i="88"/>
  <c r="AR24" i="87"/>
  <c r="Y35" i="15"/>
  <c r="X35" i="15"/>
  <c r="Z35" i="15" s="1"/>
  <c r="AI26" i="83"/>
  <c r="AN26" i="83"/>
  <c r="AH27" i="43"/>
  <c r="AQ27" i="43" s="1"/>
  <c r="AR34" i="32"/>
  <c r="AR34" i="93"/>
  <c r="AF35" i="47"/>
  <c r="AO35" i="47" s="1"/>
  <c r="AE35" i="47"/>
  <c r="AG35" i="47"/>
  <c r="AP35" i="47" s="1"/>
  <c r="W36" i="47"/>
  <c r="AH23" i="102"/>
  <c r="AQ23" i="102" s="1"/>
  <c r="AG24" i="48"/>
  <c r="AP24" i="48" s="1"/>
  <c r="AE24" i="48"/>
  <c r="W25" i="48"/>
  <c r="AF24" i="48"/>
  <c r="AO24" i="48" s="1"/>
  <c r="AF30" i="20"/>
  <c r="AO30" i="20" s="1"/>
  <c r="AE30" i="20"/>
  <c r="W31" i="20"/>
  <c r="AG30" i="20"/>
  <c r="AP30" i="20" s="1"/>
  <c r="Z35" i="46"/>
  <c r="Y24" i="90"/>
  <c r="X24" i="90"/>
  <c r="AI36" i="89"/>
  <c r="AN36" i="89"/>
  <c r="Z32" i="44"/>
  <c r="AH35" i="47"/>
  <c r="AQ35" i="47" s="1"/>
  <c r="AH23" i="82"/>
  <c r="AQ23" i="82" s="1"/>
  <c r="AI23" i="90"/>
  <c r="AN23" i="90"/>
  <c r="Y37" i="89"/>
  <c r="X37" i="89"/>
  <c r="AI30" i="45"/>
  <c r="AN30" i="45"/>
  <c r="Y31" i="96"/>
  <c r="X31" i="96"/>
  <c r="Z24" i="50"/>
  <c r="AR31" i="44"/>
  <c r="AH34" i="53"/>
  <c r="AQ34" i="53" s="1"/>
  <c r="AH28" i="11"/>
  <c r="AQ28" i="11" s="1"/>
  <c r="AH35" i="32"/>
  <c r="AQ35" i="32" s="1"/>
  <c r="Y33" i="52"/>
  <c r="X33" i="52"/>
  <c r="AI29" i="95"/>
  <c r="AN29" i="95"/>
  <c r="Y30" i="88"/>
  <c r="X30" i="88"/>
  <c r="AH25" i="87"/>
  <c r="AQ25" i="87" s="1"/>
  <c r="AR24" i="98"/>
  <c r="AR26" i="43"/>
  <c r="AH25" i="10"/>
  <c r="AQ25" i="10" s="1"/>
  <c r="AI35" i="105"/>
  <c r="AN35" i="105"/>
  <c r="AI37" i="97"/>
  <c r="AR37" i="97" s="1"/>
  <c r="AN37" i="97"/>
  <c r="AR32" i="86"/>
  <c r="W23" i="85"/>
  <c r="AG22" i="85"/>
  <c r="AP22" i="85" s="1"/>
  <c r="AF22" i="85"/>
  <c r="AO22" i="85" s="1"/>
  <c r="AE22" i="85"/>
  <c r="AI32" i="52"/>
  <c r="AN32" i="52"/>
  <c r="AR26" i="91"/>
  <c r="AH33" i="86"/>
  <c r="AQ33" i="86" s="1"/>
  <c r="AR24" i="10"/>
  <c r="W26" i="87"/>
  <c r="AE25" i="87"/>
  <c r="AF25" i="87"/>
  <c r="AO25" i="87" s="1"/>
  <c r="AG25" i="87"/>
  <c r="AP25" i="87" s="1"/>
  <c r="AH28" i="16"/>
  <c r="AQ28" i="16" s="1"/>
  <c r="Z25" i="10"/>
  <c r="AI30" i="96"/>
  <c r="AN30" i="96"/>
  <c r="AI28" i="41"/>
  <c r="AN28" i="41"/>
  <c r="AE30" i="100"/>
  <c r="AG30" i="100"/>
  <c r="AP30" i="100" s="1"/>
  <c r="AF30" i="100"/>
  <c r="AO30" i="100" s="1"/>
  <c r="W31" i="100"/>
  <c r="AR25" i="103"/>
  <c r="Y36" i="105"/>
  <c r="X36" i="105"/>
  <c r="AE27" i="55"/>
  <c r="AF27" i="55"/>
  <c r="AO27" i="55" s="1"/>
  <c r="AG27" i="55"/>
  <c r="AP27" i="55" s="1"/>
  <c r="W28" i="55"/>
  <c r="AR22" i="82"/>
  <c r="Z33" i="86"/>
  <c r="AH32" i="51"/>
  <c r="AQ32" i="51" s="1"/>
  <c r="Z28" i="16"/>
  <c r="Z30" i="88" l="1"/>
  <c r="Z36" i="105"/>
  <c r="AG26" i="103"/>
  <c r="AP26" i="103" s="1"/>
  <c r="Z31" i="96"/>
  <c r="AG31" i="96" s="1"/>
  <c r="AP31" i="96" s="1"/>
  <c r="Z33" i="52"/>
  <c r="Z23" i="35"/>
  <c r="W24" i="35" s="1"/>
  <c r="AE30" i="88"/>
  <c r="W31" i="88"/>
  <c r="AG30" i="88"/>
  <c r="AP30" i="88" s="1"/>
  <c r="AF30" i="88"/>
  <c r="AO30" i="88" s="1"/>
  <c r="AF33" i="52"/>
  <c r="AO33" i="52" s="1"/>
  <c r="AE33" i="52"/>
  <c r="AG33" i="52"/>
  <c r="AP33" i="52" s="1"/>
  <c r="W34" i="52"/>
  <c r="W28" i="18"/>
  <c r="AG27" i="18"/>
  <c r="AP27" i="18" s="1"/>
  <c r="AF27" i="18"/>
  <c r="AO27" i="18" s="1"/>
  <c r="AE27" i="18"/>
  <c r="W37" i="105"/>
  <c r="AG36" i="105"/>
  <c r="AP36" i="105" s="1"/>
  <c r="AE36" i="105"/>
  <c r="AF36" i="105"/>
  <c r="AO36" i="105" s="1"/>
  <c r="AF28" i="16"/>
  <c r="AO28" i="16" s="1"/>
  <c r="AG28" i="16"/>
  <c r="AP28" i="16" s="1"/>
  <c r="AE28" i="16"/>
  <c r="W29" i="16"/>
  <c r="AR35" i="105"/>
  <c r="W32" i="96"/>
  <c r="AF31" i="96"/>
  <c r="AO31" i="96" s="1"/>
  <c r="AE31" i="96"/>
  <c r="AE32" i="44"/>
  <c r="AF32" i="44"/>
  <c r="AO32" i="44" s="1"/>
  <c r="W33" i="44"/>
  <c r="AG32" i="44"/>
  <c r="AP32" i="44" s="1"/>
  <c r="AE35" i="46"/>
  <c r="W36" i="46"/>
  <c r="AF35" i="46"/>
  <c r="AO35" i="46" s="1"/>
  <c r="AG35" i="46"/>
  <c r="AP35" i="46" s="1"/>
  <c r="W31" i="95"/>
  <c r="AG30" i="95"/>
  <c r="AP30" i="95" s="1"/>
  <c r="AF30" i="95"/>
  <c r="AO30" i="95" s="1"/>
  <c r="AE30" i="95"/>
  <c r="AH38" i="97"/>
  <c r="AQ38" i="97" s="1"/>
  <c r="AH29" i="41"/>
  <c r="AQ29" i="41" s="1"/>
  <c r="AH31" i="45"/>
  <c r="AQ31" i="45" s="1"/>
  <c r="AE25" i="42"/>
  <c r="W26" i="42"/>
  <c r="AF25" i="42"/>
  <c r="AO25" i="42" s="1"/>
  <c r="AG25" i="42"/>
  <c r="AP25" i="42" s="1"/>
  <c r="AR22" i="35"/>
  <c r="Y33" i="51"/>
  <c r="X33" i="51"/>
  <c r="AI32" i="13"/>
  <c r="AN32" i="13"/>
  <c r="AI26" i="103"/>
  <c r="AN26" i="103"/>
  <c r="Y24" i="102"/>
  <c r="X24" i="102"/>
  <c r="Y23" i="85"/>
  <c r="X23" i="85"/>
  <c r="AI27" i="55"/>
  <c r="AN27" i="55"/>
  <c r="AR32" i="52"/>
  <c r="AR29" i="95"/>
  <c r="AR23" i="90"/>
  <c r="AI35" i="47"/>
  <c r="AN35" i="47"/>
  <c r="AR26" i="83"/>
  <c r="Z38" i="97"/>
  <c r="Z31" i="45"/>
  <c r="AF27" i="91"/>
  <c r="AO27" i="91" s="1"/>
  <c r="AG27" i="91"/>
  <c r="AP27" i="91" s="1"/>
  <c r="AE27" i="91"/>
  <c r="W28" i="91"/>
  <c r="AI23" i="82"/>
  <c r="AN23" i="82"/>
  <c r="AF25" i="98"/>
  <c r="AO25" i="98" s="1"/>
  <c r="W26" i="98"/>
  <c r="AE25" i="98"/>
  <c r="AN25" i="98" s="1"/>
  <c r="AG25" i="98"/>
  <c r="Y29" i="49"/>
  <c r="X29" i="49"/>
  <c r="AI35" i="101"/>
  <c r="AN35" i="101"/>
  <c r="Y36" i="32"/>
  <c r="X36" i="32"/>
  <c r="AI34" i="53"/>
  <c r="AN34" i="53"/>
  <c r="AR28" i="41"/>
  <c r="AI25" i="87"/>
  <c r="AN25" i="87"/>
  <c r="AH36" i="105"/>
  <c r="AQ36" i="105" s="1"/>
  <c r="Y31" i="100"/>
  <c r="X31" i="100"/>
  <c r="Y26" i="87"/>
  <c r="X26" i="87"/>
  <c r="AH33" i="52"/>
  <c r="AQ33" i="52" s="1"/>
  <c r="AR36" i="89"/>
  <c r="Y25" i="48"/>
  <c r="X25" i="48"/>
  <c r="AH35" i="15"/>
  <c r="AQ35" i="15" s="1"/>
  <c r="AR29" i="88"/>
  <c r="AH34" i="104"/>
  <c r="AQ34" i="104" s="1"/>
  <c r="Z27" i="83"/>
  <c r="AH27" i="83"/>
  <c r="AQ27" i="83" s="1"/>
  <c r="AF23" i="94"/>
  <c r="AO23" i="94" s="1"/>
  <c r="AE23" i="94"/>
  <c r="AG23" i="94"/>
  <c r="AP23" i="94" s="1"/>
  <c r="W24" i="94"/>
  <c r="AI28" i="49"/>
  <c r="AN28" i="49"/>
  <c r="Y33" i="13"/>
  <c r="X33" i="13"/>
  <c r="Y32" i="84"/>
  <c r="X32" i="84"/>
  <c r="Y28" i="43"/>
  <c r="X28" i="43"/>
  <c r="Y27" i="103"/>
  <c r="Z27" i="103" s="1"/>
  <c r="X27" i="103"/>
  <c r="AI35" i="32"/>
  <c r="AN35" i="32"/>
  <c r="AI28" i="11"/>
  <c r="AN28" i="11"/>
  <c r="AR30" i="96"/>
  <c r="AI22" i="85"/>
  <c r="AN22" i="85"/>
  <c r="AH30" i="88"/>
  <c r="AQ30" i="88" s="1"/>
  <c r="AR30" i="45"/>
  <c r="AH24" i="90"/>
  <c r="AQ24" i="90" s="1"/>
  <c r="Y31" i="20"/>
  <c r="X31" i="20"/>
  <c r="AI24" i="48"/>
  <c r="AN24" i="48"/>
  <c r="AG35" i="15"/>
  <c r="AP35" i="15" s="1"/>
  <c r="AE35" i="15"/>
  <c r="AF35" i="15"/>
  <c r="AO35" i="15" s="1"/>
  <c r="W36" i="15"/>
  <c r="AR33" i="104"/>
  <c r="W36" i="93"/>
  <c r="AG35" i="93"/>
  <c r="AP35" i="93" s="1"/>
  <c r="AF35" i="93"/>
  <c r="AO35" i="93" s="1"/>
  <c r="AE35" i="93"/>
  <c r="AI25" i="99"/>
  <c r="AN25" i="99"/>
  <c r="Y34" i="92"/>
  <c r="X34" i="92"/>
  <c r="AG34" i="104"/>
  <c r="AP34" i="104" s="1"/>
  <c r="AF34" i="104"/>
  <c r="AO34" i="104" s="1"/>
  <c r="W35" i="104"/>
  <c r="AE34" i="104"/>
  <c r="Y24" i="82"/>
  <c r="X24" i="82"/>
  <c r="AI32" i="51"/>
  <c r="AN32" i="51"/>
  <c r="Y36" i="101"/>
  <c r="X36" i="101"/>
  <c r="AI27" i="43"/>
  <c r="AN27" i="43"/>
  <c r="AI23" i="102"/>
  <c r="AN23" i="102"/>
  <c r="AI30" i="100"/>
  <c r="AN30" i="100"/>
  <c r="AF33" i="86"/>
  <c r="AO33" i="86" s="1"/>
  <c r="AE33" i="86"/>
  <c r="W34" i="86"/>
  <c r="AG33" i="86"/>
  <c r="AP33" i="86" s="1"/>
  <c r="Y28" i="55"/>
  <c r="Z28" i="55" s="1"/>
  <c r="X28" i="55"/>
  <c r="AE25" i="10"/>
  <c r="W26" i="10"/>
  <c r="AF25" i="10"/>
  <c r="AO25" i="10" s="1"/>
  <c r="AG25" i="10"/>
  <c r="AP25" i="10" s="1"/>
  <c r="AF24" i="50"/>
  <c r="AO24" i="50" s="1"/>
  <c r="W25" i="50"/>
  <c r="AG24" i="50"/>
  <c r="AP24" i="50" s="1"/>
  <c r="AE24" i="50"/>
  <c r="Z37" i="89"/>
  <c r="AH37" i="89"/>
  <c r="AQ37" i="89" s="1"/>
  <c r="Z24" i="90"/>
  <c r="AI30" i="20"/>
  <c r="AN30" i="20"/>
  <c r="Z29" i="41"/>
  <c r="Y26" i="99"/>
  <c r="X26" i="99"/>
  <c r="Z26" i="99" s="1"/>
  <c r="AI33" i="92"/>
  <c r="AN33" i="92"/>
  <c r="W31" i="54"/>
  <c r="AF30" i="54"/>
  <c r="AO30" i="54" s="1"/>
  <c r="AG30" i="54"/>
  <c r="AP30" i="54" s="1"/>
  <c r="AE30" i="54"/>
  <c r="AH27" i="18"/>
  <c r="AQ27" i="18" s="1"/>
  <c r="AR34" i="15"/>
  <c r="Y35" i="53"/>
  <c r="X35" i="53"/>
  <c r="AH31" i="96"/>
  <c r="AQ31" i="96" s="1"/>
  <c r="Y36" i="47"/>
  <c r="X36" i="47"/>
  <c r="AH30" i="95"/>
  <c r="AQ30" i="95" s="1"/>
  <c r="AH23" i="35"/>
  <c r="AQ23" i="35" s="1"/>
  <c r="AR26" i="18"/>
  <c r="AI31" i="84"/>
  <c r="AN31" i="84"/>
  <c r="Y29" i="11"/>
  <c r="X29" i="11"/>
  <c r="Z32" i="84" l="1"/>
  <c r="AE23" i="35"/>
  <c r="Z29" i="11"/>
  <c r="AG23" i="35"/>
  <c r="AP23" i="35" s="1"/>
  <c r="AF23" i="35"/>
  <c r="AO23" i="35" s="1"/>
  <c r="Z36" i="47"/>
  <c r="AG36" i="47" s="1"/>
  <c r="AP36" i="47" s="1"/>
  <c r="Z24" i="82"/>
  <c r="Z36" i="32"/>
  <c r="Z29" i="49"/>
  <c r="AF29" i="49" s="1"/>
  <c r="AO29" i="49" s="1"/>
  <c r="AG32" i="84"/>
  <c r="AP32" i="84" s="1"/>
  <c r="W33" i="84"/>
  <c r="AF32" i="84"/>
  <c r="AO32" i="84" s="1"/>
  <c r="AE32" i="84"/>
  <c r="AG28" i="55"/>
  <c r="AP28" i="55" s="1"/>
  <c r="AE28" i="55"/>
  <c r="W29" i="55"/>
  <c r="AF28" i="55"/>
  <c r="AO28" i="55" s="1"/>
  <c r="W28" i="103"/>
  <c r="AF27" i="103"/>
  <c r="AO27" i="103" s="1"/>
  <c r="AG27" i="103"/>
  <c r="AP27" i="103" s="1"/>
  <c r="AE27" i="103"/>
  <c r="AE29" i="49"/>
  <c r="W30" i="49"/>
  <c r="AG29" i="49"/>
  <c r="AP29" i="49" s="1"/>
  <c r="AF36" i="47"/>
  <c r="AO36" i="47" s="1"/>
  <c r="AE36" i="47"/>
  <c r="W37" i="47"/>
  <c r="AH35" i="53"/>
  <c r="AQ35" i="53" s="1"/>
  <c r="AH36" i="101"/>
  <c r="AQ36" i="101" s="1"/>
  <c r="AE24" i="82"/>
  <c r="AG24" i="82"/>
  <c r="AP24" i="82" s="1"/>
  <c r="AF24" i="82"/>
  <c r="AO24" i="82" s="1"/>
  <c r="W25" i="82"/>
  <c r="AR22" i="85"/>
  <c r="AR35" i="32"/>
  <c r="AI23" i="94"/>
  <c r="AN23" i="94"/>
  <c r="AH26" i="87"/>
  <c r="AQ26" i="87" s="1"/>
  <c r="AR25" i="87"/>
  <c r="AF36" i="32"/>
  <c r="AO36" i="32" s="1"/>
  <c r="AG36" i="32"/>
  <c r="AP36" i="32" s="1"/>
  <c r="W37" i="32"/>
  <c r="AE36" i="32"/>
  <c r="AR35" i="47"/>
  <c r="AH24" i="102"/>
  <c r="AQ24" i="102" s="1"/>
  <c r="AR32" i="13"/>
  <c r="Y31" i="95"/>
  <c r="X31" i="95"/>
  <c r="AI31" i="96"/>
  <c r="AN31" i="96"/>
  <c r="AI33" i="52"/>
  <c r="AN33" i="52"/>
  <c r="AI30" i="88"/>
  <c r="AN30" i="88"/>
  <c r="AF29" i="11"/>
  <c r="AO29" i="11" s="1"/>
  <c r="W30" i="11"/>
  <c r="AG29" i="11"/>
  <c r="AP29" i="11" s="1"/>
  <c r="AE29" i="11"/>
  <c r="AI24" i="50"/>
  <c r="AN24" i="50"/>
  <c r="AR30" i="100"/>
  <c r="Z36" i="101"/>
  <c r="AH34" i="92"/>
  <c r="AQ34" i="92" s="1"/>
  <c r="AI35" i="93"/>
  <c r="AN35" i="93"/>
  <c r="AR24" i="48"/>
  <c r="AH27" i="103"/>
  <c r="AQ27" i="103" s="1"/>
  <c r="AH32" i="84"/>
  <c r="AQ32" i="84" s="1"/>
  <c r="AG27" i="83"/>
  <c r="AP27" i="83" s="1"/>
  <c r="AF27" i="83"/>
  <c r="AO27" i="83" s="1"/>
  <c r="AE27" i="83"/>
  <c r="W28" i="83"/>
  <c r="Z26" i="87"/>
  <c r="AR23" i="82"/>
  <c r="AF31" i="45"/>
  <c r="AO31" i="45" s="1"/>
  <c r="W32" i="45"/>
  <c r="AG31" i="45"/>
  <c r="AP31" i="45" s="1"/>
  <c r="AE31" i="45"/>
  <c r="Z24" i="102"/>
  <c r="AH33" i="51"/>
  <c r="AQ33" i="51" s="1"/>
  <c r="X29" i="16"/>
  <c r="Y29" i="16"/>
  <c r="AI36" i="105"/>
  <c r="AN36" i="105"/>
  <c r="W27" i="99"/>
  <c r="AG26" i="99"/>
  <c r="AP26" i="99" s="1"/>
  <c r="AF26" i="99"/>
  <c r="AO26" i="99" s="1"/>
  <c r="AE26" i="99"/>
  <c r="Y26" i="10"/>
  <c r="X26" i="10"/>
  <c r="Z26" i="10" s="1"/>
  <c r="Z34" i="92"/>
  <c r="Y36" i="15"/>
  <c r="X36" i="15"/>
  <c r="AH31" i="20"/>
  <c r="AQ31" i="20" s="1"/>
  <c r="AR28" i="49"/>
  <c r="AH25" i="48"/>
  <c r="AQ25" i="48" s="1"/>
  <c r="AI25" i="98"/>
  <c r="AP25" i="98"/>
  <c r="AE38" i="97"/>
  <c r="W39" i="97"/>
  <c r="AF38" i="97"/>
  <c r="AO38" i="97" s="1"/>
  <c r="AG38" i="97"/>
  <c r="AP38" i="97" s="1"/>
  <c r="AR27" i="55"/>
  <c r="Z33" i="51"/>
  <c r="Y33" i="44"/>
  <c r="X33" i="44"/>
  <c r="Y32" i="96"/>
  <c r="X32" i="96"/>
  <c r="Z32" i="96" s="1"/>
  <c r="AI28" i="16"/>
  <c r="AN28" i="16"/>
  <c r="Y28" i="18"/>
  <c r="X28" i="18"/>
  <c r="AI23" i="35"/>
  <c r="AN23" i="35"/>
  <c r="Z35" i="53"/>
  <c r="Y34" i="86"/>
  <c r="X34" i="86"/>
  <c r="Z31" i="20"/>
  <c r="Z25" i="48"/>
  <c r="AH31" i="100"/>
  <c r="AQ31" i="100" s="1"/>
  <c r="AR35" i="101"/>
  <c r="X28" i="91"/>
  <c r="Y28" i="91"/>
  <c r="AH23" i="85"/>
  <c r="AQ23" i="85" s="1"/>
  <c r="Y26" i="42"/>
  <c r="X26" i="42"/>
  <c r="AI30" i="95"/>
  <c r="AN30" i="95"/>
  <c r="Y37" i="105"/>
  <c r="X37" i="105"/>
  <c r="Z37" i="105" s="1"/>
  <c r="Y25" i="50"/>
  <c r="X25" i="50"/>
  <c r="AI25" i="10"/>
  <c r="AN25" i="10"/>
  <c r="AR23" i="102"/>
  <c r="AI34" i="104"/>
  <c r="AN34" i="104"/>
  <c r="AH36" i="47"/>
  <c r="AQ36" i="47" s="1"/>
  <c r="AR33" i="92"/>
  <c r="AR30" i="20"/>
  <c r="AH28" i="55"/>
  <c r="AQ28" i="55" s="1"/>
  <c r="AI33" i="86"/>
  <c r="AN33" i="86"/>
  <c r="AR32" i="51"/>
  <c r="Y35" i="104"/>
  <c r="X35" i="104"/>
  <c r="Y36" i="93"/>
  <c r="X36" i="93"/>
  <c r="AI35" i="15"/>
  <c r="AN35" i="15"/>
  <c r="AR28" i="11"/>
  <c r="AH28" i="43"/>
  <c r="AQ28" i="43" s="1"/>
  <c r="AH33" i="13"/>
  <c r="AQ33" i="13" s="1"/>
  <c r="Y24" i="94"/>
  <c r="X24" i="94"/>
  <c r="Z31" i="100"/>
  <c r="AR34" i="53"/>
  <c r="AH29" i="49"/>
  <c r="AQ29" i="49" s="1"/>
  <c r="Y26" i="98"/>
  <c r="X26" i="98"/>
  <c r="AI27" i="91"/>
  <c r="AR27" i="91" s="1"/>
  <c r="AN27" i="91"/>
  <c r="Z23" i="85"/>
  <c r="AR26" i="103"/>
  <c r="AI25" i="42"/>
  <c r="AN25" i="42"/>
  <c r="Y36" i="46"/>
  <c r="Z36" i="46" s="1"/>
  <c r="X36" i="46"/>
  <c r="AI32" i="44"/>
  <c r="AN32" i="44"/>
  <c r="Y34" i="52"/>
  <c r="X34" i="52"/>
  <c r="Z34" i="52" s="1"/>
  <c r="Y31" i="54"/>
  <c r="X31" i="54"/>
  <c r="AF29" i="41"/>
  <c r="AO29" i="41" s="1"/>
  <c r="AE29" i="41"/>
  <c r="AG29" i="41"/>
  <c r="AP29" i="41" s="1"/>
  <c r="W30" i="41"/>
  <c r="AR31" i="84"/>
  <c r="AH29" i="11"/>
  <c r="AQ29" i="11" s="1"/>
  <c r="AI30" i="54"/>
  <c r="AN30" i="54"/>
  <c r="AH26" i="99"/>
  <c r="AQ26" i="99" s="1"/>
  <c r="W25" i="90"/>
  <c r="AE24" i="90"/>
  <c r="AF24" i="90"/>
  <c r="AO24" i="90" s="1"/>
  <c r="AG24" i="90"/>
  <c r="AP24" i="90" s="1"/>
  <c r="AE37" i="89"/>
  <c r="W38" i="89"/>
  <c r="AG37" i="89"/>
  <c r="AP37" i="89" s="1"/>
  <c r="AF37" i="89"/>
  <c r="AO37" i="89" s="1"/>
  <c r="AR27" i="43"/>
  <c r="AH24" i="82"/>
  <c r="AQ24" i="82" s="1"/>
  <c r="AR25" i="99"/>
  <c r="Z28" i="43"/>
  <c r="Z33" i="13"/>
  <c r="AH36" i="32"/>
  <c r="AQ36" i="32" s="1"/>
  <c r="AI35" i="46"/>
  <c r="AN35" i="46"/>
  <c r="AI27" i="18"/>
  <c r="AN27" i="18"/>
  <c r="Y31" i="88"/>
  <c r="X31" i="88"/>
  <c r="Y24" i="35"/>
  <c r="X24" i="35"/>
  <c r="Z24" i="35" s="1"/>
  <c r="Z28" i="18" l="1"/>
  <c r="Z31" i="88"/>
  <c r="Z24" i="94"/>
  <c r="Z28" i="91"/>
  <c r="AE28" i="91" s="1"/>
  <c r="Z34" i="86"/>
  <c r="Z36" i="93"/>
  <c r="AE36" i="93" s="1"/>
  <c r="Z35" i="104"/>
  <c r="AE35" i="104" s="1"/>
  <c r="W37" i="46"/>
  <c r="AF36" i="46"/>
  <c r="AO36" i="46" s="1"/>
  <c r="AE36" i="46"/>
  <c r="AG36" i="46"/>
  <c r="AP36" i="46" s="1"/>
  <c r="AF32" i="96"/>
  <c r="AO32" i="96" s="1"/>
  <c r="AE32" i="96"/>
  <c r="W33" i="96"/>
  <c r="AG32" i="96"/>
  <c r="AP32" i="96" s="1"/>
  <c r="AG24" i="35"/>
  <c r="AP24" i="35" s="1"/>
  <c r="AF24" i="35"/>
  <c r="AO24" i="35" s="1"/>
  <c r="W25" i="35"/>
  <c r="AE24" i="35"/>
  <c r="AF36" i="93"/>
  <c r="AO36" i="93" s="1"/>
  <c r="AG36" i="93"/>
  <c r="AP36" i="93" s="1"/>
  <c r="AG28" i="91"/>
  <c r="AP28" i="91" s="1"/>
  <c r="W29" i="91"/>
  <c r="AF34" i="86"/>
  <c r="AO34" i="86" s="1"/>
  <c r="AG34" i="86"/>
  <c r="AP34" i="86" s="1"/>
  <c r="AE34" i="86"/>
  <c r="W35" i="86"/>
  <c r="W38" i="105"/>
  <c r="AG37" i="105"/>
  <c r="AP37" i="105" s="1"/>
  <c r="AF37" i="105"/>
  <c r="AO37" i="105" s="1"/>
  <c r="AE37" i="105"/>
  <c r="AE28" i="18"/>
  <c r="AF28" i="18"/>
  <c r="AO28" i="18" s="1"/>
  <c r="AG28" i="18"/>
  <c r="AP28" i="18" s="1"/>
  <c r="W29" i="18"/>
  <c r="W36" i="104"/>
  <c r="AI37" i="89"/>
  <c r="AN37" i="89"/>
  <c r="AR27" i="18"/>
  <c r="AH31" i="88"/>
  <c r="AQ31" i="88" s="1"/>
  <c r="AR35" i="46"/>
  <c r="AE33" i="13"/>
  <c r="W34" i="13"/>
  <c r="AG33" i="13"/>
  <c r="AP33" i="13" s="1"/>
  <c r="AF33" i="13"/>
  <c r="AO33" i="13" s="1"/>
  <c r="Y30" i="41"/>
  <c r="X30" i="41"/>
  <c r="AH36" i="46"/>
  <c r="AQ36" i="46" s="1"/>
  <c r="AH34" i="86"/>
  <c r="AQ34" i="86" s="1"/>
  <c r="AH28" i="18"/>
  <c r="AQ28" i="18" s="1"/>
  <c r="AI38" i="97"/>
  <c r="AN38" i="97"/>
  <c r="W35" i="92"/>
  <c r="AF34" i="92"/>
  <c r="AO34" i="92" s="1"/>
  <c r="AE34" i="92"/>
  <c r="AG34" i="92"/>
  <c r="AP34" i="92" s="1"/>
  <c r="AI27" i="83"/>
  <c r="AN27" i="83"/>
  <c r="Y30" i="11"/>
  <c r="X30" i="11"/>
  <c r="AI24" i="82"/>
  <c r="AN24" i="82"/>
  <c r="Y37" i="47"/>
  <c r="X37" i="47"/>
  <c r="AE31" i="88"/>
  <c r="W32" i="88"/>
  <c r="AG31" i="88"/>
  <c r="AP31" i="88" s="1"/>
  <c r="AF31" i="88"/>
  <c r="AO31" i="88" s="1"/>
  <c r="AH34" i="52"/>
  <c r="AQ34" i="52" s="1"/>
  <c r="AF23" i="85"/>
  <c r="AO23" i="85" s="1"/>
  <c r="AE23" i="85"/>
  <c r="W24" i="85"/>
  <c r="AG23" i="85"/>
  <c r="AP23" i="85" s="1"/>
  <c r="AR35" i="15"/>
  <c r="AR25" i="10"/>
  <c r="AH26" i="10"/>
  <c r="AQ26" i="10" s="1"/>
  <c r="AH29" i="16"/>
  <c r="AQ29" i="16" s="1"/>
  <c r="W25" i="102"/>
  <c r="AF24" i="102"/>
  <c r="AO24" i="102" s="1"/>
  <c r="AE24" i="102"/>
  <c r="AG24" i="102"/>
  <c r="AP24" i="102" s="1"/>
  <c r="AR31" i="96"/>
  <c r="AI36" i="47"/>
  <c r="AN36" i="47"/>
  <c r="X30" i="49"/>
  <c r="Y30" i="49"/>
  <c r="Z30" i="49" s="1"/>
  <c r="Y28" i="103"/>
  <c r="X28" i="103"/>
  <c r="X38" i="89"/>
  <c r="Y38" i="89"/>
  <c r="Z38" i="89" s="1"/>
  <c r="Y25" i="90"/>
  <c r="X25" i="90"/>
  <c r="AI29" i="41"/>
  <c r="AN29" i="41"/>
  <c r="AF34" i="52"/>
  <c r="AO34" i="52" s="1"/>
  <c r="AG34" i="52"/>
  <c r="AP34" i="52" s="1"/>
  <c r="W35" i="52"/>
  <c r="AE34" i="52"/>
  <c r="AF31" i="100"/>
  <c r="AO31" i="100" s="1"/>
  <c r="AG31" i="100"/>
  <c r="AP31" i="100" s="1"/>
  <c r="W32" i="100"/>
  <c r="AE31" i="100"/>
  <c r="AH36" i="93"/>
  <c r="AQ36" i="93" s="1"/>
  <c r="AH25" i="50"/>
  <c r="AQ25" i="50" s="1"/>
  <c r="AH28" i="91"/>
  <c r="AQ28" i="91" s="1"/>
  <c r="AH33" i="44"/>
  <c r="AQ33" i="44" s="1"/>
  <c r="AR25" i="98"/>
  <c r="W27" i="10"/>
  <c r="AG26" i="10"/>
  <c r="AP26" i="10" s="1"/>
  <c r="AF26" i="10"/>
  <c r="AO26" i="10" s="1"/>
  <c r="AE26" i="10"/>
  <c r="Y27" i="99"/>
  <c r="Z27" i="99" s="1"/>
  <c r="X27" i="99"/>
  <c r="AR24" i="50"/>
  <c r="AH31" i="95"/>
  <c r="AQ31" i="95" s="1"/>
  <c r="AI29" i="49"/>
  <c r="AN29" i="49"/>
  <c r="AI32" i="84"/>
  <c r="AN32" i="84"/>
  <c r="AF28" i="43"/>
  <c r="AO28" i="43" s="1"/>
  <c r="W29" i="43"/>
  <c r="AE28" i="43"/>
  <c r="AG28" i="43"/>
  <c r="AP28" i="43" s="1"/>
  <c r="AR30" i="54"/>
  <c r="AH24" i="94"/>
  <c r="AQ24" i="94" s="1"/>
  <c r="AR34" i="104"/>
  <c r="Z25" i="50"/>
  <c r="AR30" i="95"/>
  <c r="AF35" i="53"/>
  <c r="AO35" i="53" s="1"/>
  <c r="AG35" i="53"/>
  <c r="AP35" i="53" s="1"/>
  <c r="W36" i="53"/>
  <c r="AE35" i="53"/>
  <c r="Z33" i="44"/>
  <c r="AH36" i="15"/>
  <c r="AQ36" i="15" s="1"/>
  <c r="AI31" i="45"/>
  <c r="AN31" i="45"/>
  <c r="AE26" i="87"/>
  <c r="W27" i="87"/>
  <c r="AG26" i="87"/>
  <c r="AP26" i="87" s="1"/>
  <c r="AF26" i="87"/>
  <c r="AO26" i="87" s="1"/>
  <c r="AR30" i="88"/>
  <c r="Z31" i="95"/>
  <c r="AI36" i="32"/>
  <c r="AN36" i="32"/>
  <c r="AR23" i="94"/>
  <c r="Y25" i="82"/>
  <c r="X25" i="82"/>
  <c r="W25" i="94"/>
  <c r="AF24" i="94"/>
  <c r="AO24" i="94" s="1"/>
  <c r="AE24" i="94"/>
  <c r="AG24" i="94"/>
  <c r="AP24" i="94" s="1"/>
  <c r="AH26" i="42"/>
  <c r="AQ26" i="42" s="1"/>
  <c r="AE25" i="48"/>
  <c r="W26" i="48"/>
  <c r="AF25" i="48"/>
  <c r="AO25" i="48" s="1"/>
  <c r="AG25" i="48"/>
  <c r="AP25" i="48" s="1"/>
  <c r="AR28" i="16"/>
  <c r="Z36" i="15"/>
  <c r="AR36" i="105"/>
  <c r="AR35" i="93"/>
  <c r="AE36" i="101"/>
  <c r="W37" i="101"/>
  <c r="AF36" i="101"/>
  <c r="AO36" i="101" s="1"/>
  <c r="AG36" i="101"/>
  <c r="AP36" i="101" s="1"/>
  <c r="AI29" i="11"/>
  <c r="AN29" i="11"/>
  <c r="Y37" i="32"/>
  <c r="X37" i="32"/>
  <c r="AI27" i="103"/>
  <c r="AN27" i="103"/>
  <c r="Y29" i="55"/>
  <c r="X29" i="55"/>
  <c r="Y33" i="84"/>
  <c r="X33" i="84"/>
  <c r="AI24" i="90"/>
  <c r="AN24" i="90"/>
  <c r="AH24" i="35"/>
  <c r="AQ24" i="35" s="1"/>
  <c r="AH31" i="54"/>
  <c r="AQ31" i="54" s="1"/>
  <c r="AR25" i="42"/>
  <c r="AH26" i="98"/>
  <c r="AQ26" i="98" s="1"/>
  <c r="Z31" i="54"/>
  <c r="AR32" i="44"/>
  <c r="Z26" i="98"/>
  <c r="AH35" i="104"/>
  <c r="AQ35" i="104" s="1"/>
  <c r="AR33" i="86"/>
  <c r="AH37" i="105"/>
  <c r="AQ37" i="105" s="1"/>
  <c r="Z26" i="42"/>
  <c r="AE31" i="20"/>
  <c r="AF31" i="20"/>
  <c r="AO31" i="20" s="1"/>
  <c r="W32" i="20"/>
  <c r="AG31" i="20"/>
  <c r="AP31" i="20" s="1"/>
  <c r="AR23" i="35"/>
  <c r="AH32" i="96"/>
  <c r="AQ32" i="96" s="1"/>
  <c r="AE33" i="51"/>
  <c r="AF33" i="51"/>
  <c r="AO33" i="51" s="1"/>
  <c r="AG33" i="51"/>
  <c r="AP33" i="51" s="1"/>
  <c r="W34" i="51"/>
  <c r="Y39" i="97"/>
  <c r="X39" i="97"/>
  <c r="AI26" i="99"/>
  <c r="AN26" i="99"/>
  <c r="Z29" i="16"/>
  <c r="Y32" i="45"/>
  <c r="X32" i="45"/>
  <c r="Y28" i="83"/>
  <c r="X28" i="83"/>
  <c r="Z28" i="83" s="1"/>
  <c r="AR33" i="52"/>
  <c r="AI28" i="55"/>
  <c r="AN28" i="55"/>
  <c r="AF28" i="91" l="1"/>
  <c r="AO28" i="91" s="1"/>
  <c r="W37" i="93"/>
  <c r="Z25" i="90"/>
  <c r="Z33" i="84"/>
  <c r="Z30" i="11"/>
  <c r="AG30" i="11" s="1"/>
  <c r="AP30" i="11" s="1"/>
  <c r="AG35" i="104"/>
  <c r="AP35" i="104" s="1"/>
  <c r="AF35" i="104"/>
  <c r="AO35" i="104" s="1"/>
  <c r="Z28" i="103"/>
  <c r="W29" i="103" s="1"/>
  <c r="AG38" i="89"/>
  <c r="AP38" i="89" s="1"/>
  <c r="AF38" i="89"/>
  <c r="AO38" i="89" s="1"/>
  <c r="AE38" i="89"/>
  <c r="W39" i="89"/>
  <c r="W34" i="84"/>
  <c r="AG33" i="84"/>
  <c r="AP33" i="84" s="1"/>
  <c r="AF33" i="84"/>
  <c r="AO33" i="84" s="1"/>
  <c r="AE33" i="84"/>
  <c r="AE28" i="83"/>
  <c r="AG28" i="83"/>
  <c r="AP28" i="83" s="1"/>
  <c r="W29" i="83"/>
  <c r="AF28" i="83"/>
  <c r="AO28" i="83" s="1"/>
  <c r="AF30" i="49"/>
  <c r="AO30" i="49" s="1"/>
  <c r="AE30" i="49"/>
  <c r="AG30" i="49"/>
  <c r="AP30" i="49" s="1"/>
  <c r="W31" i="49"/>
  <c r="W28" i="99"/>
  <c r="AF27" i="99"/>
  <c r="AO27" i="99" s="1"/>
  <c r="AG27" i="99"/>
  <c r="AP27" i="99" s="1"/>
  <c r="AE27" i="99"/>
  <c r="W26" i="90"/>
  <c r="AG25" i="90"/>
  <c r="AP25" i="90" s="1"/>
  <c r="AF25" i="90"/>
  <c r="AO25" i="90" s="1"/>
  <c r="AE25" i="90"/>
  <c r="AG26" i="98"/>
  <c r="AP26" i="98" s="1"/>
  <c r="W27" i="98"/>
  <c r="AE26" i="98"/>
  <c r="AF26" i="98"/>
  <c r="AO26" i="98" s="1"/>
  <c r="AR27" i="103"/>
  <c r="AI24" i="94"/>
  <c r="AN24" i="94"/>
  <c r="Y27" i="10"/>
  <c r="X27" i="10"/>
  <c r="AI31" i="100"/>
  <c r="AN31" i="100"/>
  <c r="Y35" i="52"/>
  <c r="X35" i="52"/>
  <c r="AR36" i="47"/>
  <c r="Y24" i="85"/>
  <c r="X24" i="85"/>
  <c r="AI31" i="88"/>
  <c r="AN31" i="88"/>
  <c r="AI34" i="92"/>
  <c r="AN34" i="92"/>
  <c r="AI28" i="18"/>
  <c r="AN28" i="18"/>
  <c r="AI36" i="93"/>
  <c r="AN36" i="93"/>
  <c r="Y34" i="51"/>
  <c r="X34" i="51"/>
  <c r="AH37" i="32"/>
  <c r="AQ37" i="32" s="1"/>
  <c r="AR31" i="45"/>
  <c r="AF33" i="44"/>
  <c r="AO33" i="44" s="1"/>
  <c r="W34" i="44"/>
  <c r="AG33" i="44"/>
  <c r="AP33" i="44" s="1"/>
  <c r="AE33" i="44"/>
  <c r="AR32" i="84"/>
  <c r="Y32" i="100"/>
  <c r="X32" i="100"/>
  <c r="Z32" i="100" s="1"/>
  <c r="Y25" i="102"/>
  <c r="X25" i="102"/>
  <c r="AI23" i="85"/>
  <c r="AN23" i="85"/>
  <c r="Z37" i="47"/>
  <c r="AH37" i="47"/>
  <c r="AQ37" i="47" s="1"/>
  <c r="AI35" i="104"/>
  <c r="AN35" i="104"/>
  <c r="Y35" i="86"/>
  <c r="X35" i="86"/>
  <c r="AI28" i="91"/>
  <c r="AN28" i="91"/>
  <c r="AH29" i="55"/>
  <c r="AQ29" i="55" s="1"/>
  <c r="Z37" i="32"/>
  <c r="Y25" i="94"/>
  <c r="X25" i="94"/>
  <c r="Y35" i="92"/>
  <c r="X35" i="92"/>
  <c r="AH30" i="41"/>
  <c r="AQ30" i="41" s="1"/>
  <c r="Y34" i="13"/>
  <c r="X34" i="13"/>
  <c r="AR37" i="89"/>
  <c r="AI37" i="105"/>
  <c r="AN37" i="105"/>
  <c r="AI34" i="86"/>
  <c r="AN34" i="86"/>
  <c r="Y29" i="91"/>
  <c r="X29" i="91"/>
  <c r="Y37" i="93"/>
  <c r="X37" i="93"/>
  <c r="AR26" i="99"/>
  <c r="AE31" i="54"/>
  <c r="W32" i="54"/>
  <c r="AF31" i="54"/>
  <c r="AO31" i="54" s="1"/>
  <c r="AG31" i="54"/>
  <c r="AP31" i="54" s="1"/>
  <c r="Z29" i="55"/>
  <c r="Y37" i="101"/>
  <c r="Z37" i="101" s="1"/>
  <c r="X37" i="101"/>
  <c r="AG36" i="15"/>
  <c r="AP36" i="15" s="1"/>
  <c r="W37" i="15"/>
  <c r="AF36" i="15"/>
  <c r="AO36" i="15" s="1"/>
  <c r="AE36" i="15"/>
  <c r="Y26" i="48"/>
  <c r="X26" i="48"/>
  <c r="AH25" i="82"/>
  <c r="AQ25" i="82" s="1"/>
  <c r="AR36" i="32"/>
  <c r="AI35" i="53"/>
  <c r="AN35" i="53"/>
  <c r="AF25" i="50"/>
  <c r="AO25" i="50" s="1"/>
  <c r="AG25" i="50"/>
  <c r="AP25" i="50" s="1"/>
  <c r="AE25" i="50"/>
  <c r="W26" i="50"/>
  <c r="AI28" i="43"/>
  <c r="AN28" i="43"/>
  <c r="AR29" i="49"/>
  <c r="AI26" i="10"/>
  <c r="AN26" i="10"/>
  <c r="AR27" i="83"/>
  <c r="Z30" i="41"/>
  <c r="AI33" i="13"/>
  <c r="AN33" i="13"/>
  <c r="Y29" i="18"/>
  <c r="X29" i="18"/>
  <c r="AI36" i="46"/>
  <c r="AN36" i="46"/>
  <c r="AH28" i="83"/>
  <c r="AQ28" i="83" s="1"/>
  <c r="AR28" i="55"/>
  <c r="AH32" i="45"/>
  <c r="AQ32" i="45" s="1"/>
  <c r="AH39" i="97"/>
  <c r="AQ39" i="97" s="1"/>
  <c r="Z32" i="45"/>
  <c r="AI33" i="51"/>
  <c r="AN33" i="51"/>
  <c r="AI31" i="20"/>
  <c r="AN31" i="20"/>
  <c r="AR24" i="90"/>
  <c r="AI36" i="101"/>
  <c r="AR36" i="101" s="1"/>
  <c r="AN36" i="101"/>
  <c r="AI25" i="48"/>
  <c r="AN25" i="48"/>
  <c r="Z25" i="82"/>
  <c r="W32" i="95"/>
  <c r="AG31" i="95"/>
  <c r="AP31" i="95" s="1"/>
  <c r="AF31" i="95"/>
  <c r="AO31" i="95" s="1"/>
  <c r="AE31" i="95"/>
  <c r="Y27" i="87"/>
  <c r="X27" i="87"/>
  <c r="Z27" i="87" s="1"/>
  <c r="Y36" i="53"/>
  <c r="Z36" i="53" s="1"/>
  <c r="X36" i="53"/>
  <c r="Y29" i="43"/>
  <c r="X29" i="43"/>
  <c r="Z29" i="43" s="1"/>
  <c r="AR29" i="41"/>
  <c r="AH38" i="89"/>
  <c r="AQ38" i="89" s="1"/>
  <c r="AH30" i="49"/>
  <c r="AQ30" i="49" s="1"/>
  <c r="AR24" i="82"/>
  <c r="AR38" i="97"/>
  <c r="Y36" i="104"/>
  <c r="X36" i="104"/>
  <c r="AI24" i="35"/>
  <c r="AN24" i="35"/>
  <c r="Y33" i="96"/>
  <c r="X33" i="96"/>
  <c r="Z33" i="96" s="1"/>
  <c r="AG29" i="16"/>
  <c r="AP29" i="16" s="1"/>
  <c r="AF29" i="16"/>
  <c r="AO29" i="16" s="1"/>
  <c r="W30" i="16"/>
  <c r="AE29" i="16"/>
  <c r="Y32" i="20"/>
  <c r="X32" i="20"/>
  <c r="Z32" i="20" s="1"/>
  <c r="Z39" i="97"/>
  <c r="AG26" i="42"/>
  <c r="AP26" i="42" s="1"/>
  <c r="AE26" i="42"/>
  <c r="AF26" i="42"/>
  <c r="AO26" i="42" s="1"/>
  <c r="W27" i="42"/>
  <c r="AH33" i="84"/>
  <c r="AQ33" i="84" s="1"/>
  <c r="AR29" i="11"/>
  <c r="AI26" i="87"/>
  <c r="AN26" i="87"/>
  <c r="AH27" i="99"/>
  <c r="AQ27" i="99" s="1"/>
  <c r="AI34" i="52"/>
  <c r="AN34" i="52"/>
  <c r="AH25" i="90"/>
  <c r="AQ25" i="90" s="1"/>
  <c r="AH28" i="103"/>
  <c r="AQ28" i="103" s="1"/>
  <c r="AI24" i="102"/>
  <c r="AN24" i="102"/>
  <c r="Y32" i="88"/>
  <c r="X32" i="88"/>
  <c r="AH30" i="11"/>
  <c r="AQ30" i="11" s="1"/>
  <c r="Y38" i="105"/>
  <c r="X38" i="105"/>
  <c r="Y25" i="35"/>
  <c r="X25" i="35"/>
  <c r="AI32" i="96"/>
  <c r="AN32" i="96"/>
  <c r="Y37" i="46"/>
  <c r="X37" i="46"/>
  <c r="Z37" i="46" s="1"/>
  <c r="W31" i="11" l="1"/>
  <c r="Z25" i="35"/>
  <c r="AF30" i="11"/>
  <c r="AO30" i="11" s="1"/>
  <c r="Z29" i="91"/>
  <c r="AE29" i="91" s="1"/>
  <c r="Z32" i="88"/>
  <c r="AF32" i="88" s="1"/>
  <c r="AO32" i="88" s="1"/>
  <c r="Z29" i="18"/>
  <c r="AF29" i="18" s="1"/>
  <c r="AO29" i="18" s="1"/>
  <c r="AF28" i="103"/>
  <c r="AO28" i="103" s="1"/>
  <c r="Z34" i="51"/>
  <c r="W35" i="51" s="1"/>
  <c r="AG28" i="103"/>
  <c r="AP28" i="103" s="1"/>
  <c r="Z38" i="105"/>
  <c r="AF38" i="105" s="1"/>
  <c r="AO38" i="105" s="1"/>
  <c r="AE28" i="103"/>
  <c r="AE30" i="11"/>
  <c r="Z35" i="92"/>
  <c r="AE36" i="53"/>
  <c r="W37" i="53"/>
  <c r="AG36" i="53"/>
  <c r="AP36" i="53" s="1"/>
  <c r="AF36" i="53"/>
  <c r="AO36" i="53" s="1"/>
  <c r="W30" i="91"/>
  <c r="AF29" i="91"/>
  <c r="AO29" i="91" s="1"/>
  <c r="AE29" i="18"/>
  <c r="W30" i="18"/>
  <c r="W38" i="101"/>
  <c r="AF37" i="101"/>
  <c r="AO37" i="101" s="1"/>
  <c r="AG37" i="101"/>
  <c r="AP37" i="101" s="1"/>
  <c r="AE37" i="101"/>
  <c r="AG38" i="105"/>
  <c r="AP38" i="105" s="1"/>
  <c r="W39" i="105"/>
  <c r="AE38" i="105"/>
  <c r="AE32" i="88"/>
  <c r="W33" i="88"/>
  <c r="AG32" i="88"/>
  <c r="AP32" i="88" s="1"/>
  <c r="AF37" i="46"/>
  <c r="AO37" i="46" s="1"/>
  <c r="AG37" i="46"/>
  <c r="AP37" i="46" s="1"/>
  <c r="W38" i="46"/>
  <c r="AE37" i="46"/>
  <c r="AF34" i="51"/>
  <c r="AO34" i="51" s="1"/>
  <c r="AE34" i="51"/>
  <c r="AG34" i="51"/>
  <c r="AP34" i="51" s="1"/>
  <c r="W36" i="92"/>
  <c r="AG35" i="92"/>
  <c r="AP35" i="92" s="1"/>
  <c r="AE35" i="92"/>
  <c r="AF35" i="92"/>
  <c r="AO35" i="92" s="1"/>
  <c r="W26" i="35"/>
  <c r="AE25" i="35"/>
  <c r="AF25" i="35"/>
  <c r="AO25" i="35" s="1"/>
  <c r="AG25" i="35"/>
  <c r="AP25" i="35" s="1"/>
  <c r="AH25" i="35"/>
  <c r="AQ25" i="35" s="1"/>
  <c r="AH32" i="20"/>
  <c r="AQ32" i="20" s="1"/>
  <c r="AR24" i="35"/>
  <c r="AI31" i="95"/>
  <c r="AN31" i="95"/>
  <c r="AR25" i="48"/>
  <c r="AR31" i="20"/>
  <c r="AR28" i="43"/>
  <c r="Y32" i="54"/>
  <c r="X32" i="54"/>
  <c r="AH35" i="92"/>
  <c r="AQ35" i="92" s="1"/>
  <c r="AE37" i="32"/>
  <c r="AG37" i="32"/>
  <c r="AP37" i="32" s="1"/>
  <c r="AF37" i="32"/>
  <c r="AO37" i="32" s="1"/>
  <c r="W38" i="32"/>
  <c r="AR35" i="104"/>
  <c r="AE37" i="47"/>
  <c r="AG37" i="47"/>
  <c r="AP37" i="47" s="1"/>
  <c r="W38" i="47"/>
  <c r="AF37" i="47"/>
  <c r="AO37" i="47" s="1"/>
  <c r="AH32" i="100"/>
  <c r="AQ32" i="100" s="1"/>
  <c r="AI33" i="44"/>
  <c r="AN33" i="44"/>
  <c r="AR24" i="94"/>
  <c r="Y27" i="98"/>
  <c r="X27" i="98"/>
  <c r="Z27" i="98" s="1"/>
  <c r="Y26" i="90"/>
  <c r="X26" i="90"/>
  <c r="Y27" i="42"/>
  <c r="X27" i="42"/>
  <c r="Z27" i="42" s="1"/>
  <c r="W33" i="20"/>
  <c r="AE32" i="20"/>
  <c r="AG32" i="20"/>
  <c r="AP32" i="20" s="1"/>
  <c r="AF32" i="20"/>
  <c r="AO32" i="20" s="1"/>
  <c r="AH36" i="104"/>
  <c r="AQ36" i="104" s="1"/>
  <c r="AR35" i="53"/>
  <c r="AI36" i="15"/>
  <c r="AN36" i="15"/>
  <c r="AI31" i="54"/>
  <c r="AN31" i="54"/>
  <c r="AH29" i="91"/>
  <c r="AQ29" i="91" s="1"/>
  <c r="AR37" i="105"/>
  <c r="AR28" i="91"/>
  <c r="W33" i="100"/>
  <c r="AF32" i="100"/>
  <c r="AO32" i="100" s="1"/>
  <c r="AG32" i="100"/>
  <c r="AP32" i="100" s="1"/>
  <c r="AE32" i="100"/>
  <c r="AR34" i="92"/>
  <c r="AR31" i="100"/>
  <c r="Y31" i="49"/>
  <c r="X31" i="49"/>
  <c r="Y29" i="83"/>
  <c r="X29" i="83"/>
  <c r="Z29" i="83" s="1"/>
  <c r="AN28" i="103"/>
  <c r="Y34" i="84"/>
  <c r="X34" i="84"/>
  <c r="AH33" i="96"/>
  <c r="AQ33" i="96" s="1"/>
  <c r="Z36" i="104"/>
  <c r="AH29" i="43"/>
  <c r="AQ29" i="43" s="1"/>
  <c r="AH27" i="87"/>
  <c r="AQ27" i="87" s="1"/>
  <c r="AR33" i="51"/>
  <c r="AR26" i="10"/>
  <c r="Y26" i="50"/>
  <c r="X26" i="50"/>
  <c r="AG29" i="55"/>
  <c r="AP29" i="55" s="1"/>
  <c r="AE29" i="55"/>
  <c r="AF29" i="55"/>
  <c r="AO29" i="55" s="1"/>
  <c r="W30" i="55"/>
  <c r="AH35" i="86"/>
  <c r="AQ35" i="86" s="1"/>
  <c r="AR23" i="85"/>
  <c r="Y34" i="44"/>
  <c r="X34" i="44"/>
  <c r="AH27" i="10"/>
  <c r="AQ27" i="10" s="1"/>
  <c r="AI27" i="99"/>
  <c r="AN27" i="99"/>
  <c r="Y29" i="103"/>
  <c r="X29" i="103"/>
  <c r="Y39" i="89"/>
  <c r="X39" i="89"/>
  <c r="AH38" i="105"/>
  <c r="AQ38" i="105" s="1"/>
  <c r="AI26" i="42"/>
  <c r="AN26" i="42"/>
  <c r="AF33" i="96"/>
  <c r="AO33" i="96" s="1"/>
  <c r="W34" i="96"/>
  <c r="AE33" i="96"/>
  <c r="AG33" i="96"/>
  <c r="AP33" i="96" s="1"/>
  <c r="AG29" i="43"/>
  <c r="AP29" i="43" s="1"/>
  <c r="W30" i="43"/>
  <c r="AE29" i="43"/>
  <c r="AF29" i="43"/>
  <c r="AO29" i="43" s="1"/>
  <c r="AE27" i="87"/>
  <c r="W28" i="87"/>
  <c r="AF27" i="87"/>
  <c r="AO27" i="87" s="1"/>
  <c r="AG27" i="87"/>
  <c r="AP27" i="87" s="1"/>
  <c r="Y32" i="95"/>
  <c r="X32" i="95"/>
  <c r="AF32" i="45"/>
  <c r="AO32" i="45" s="1"/>
  <c r="W33" i="45"/>
  <c r="AG32" i="45"/>
  <c r="AP32" i="45" s="1"/>
  <c r="AE32" i="45"/>
  <c r="AR33" i="13"/>
  <c r="AI25" i="50"/>
  <c r="AN25" i="50"/>
  <c r="AH26" i="48"/>
  <c r="AQ26" i="48" s="1"/>
  <c r="Y37" i="15"/>
  <c r="X37" i="15"/>
  <c r="AH25" i="94"/>
  <c r="AQ25" i="94" s="1"/>
  <c r="Z35" i="86"/>
  <c r="AH25" i="102"/>
  <c r="AQ25" i="102" s="1"/>
  <c r="AR36" i="93"/>
  <c r="AR31" i="88"/>
  <c r="AH35" i="52"/>
  <c r="AQ35" i="52" s="1"/>
  <c r="Z27" i="10"/>
  <c r="AI25" i="90"/>
  <c r="AN25" i="90"/>
  <c r="AI30" i="49"/>
  <c r="AN30" i="49"/>
  <c r="AI28" i="83"/>
  <c r="AN28" i="83"/>
  <c r="AI30" i="11"/>
  <c r="AN30" i="11"/>
  <c r="AI38" i="89"/>
  <c r="AN38" i="89"/>
  <c r="AH37" i="46"/>
  <c r="AQ37" i="46" s="1"/>
  <c r="AR26" i="87"/>
  <c r="AI29" i="16"/>
  <c r="AN29" i="16"/>
  <c r="AE25" i="82"/>
  <c r="W26" i="82"/>
  <c r="AF25" i="82"/>
  <c r="AO25" i="82" s="1"/>
  <c r="AG25" i="82"/>
  <c r="AP25" i="82" s="1"/>
  <c r="AR36" i="46"/>
  <c r="AE30" i="41"/>
  <c r="AF30" i="41"/>
  <c r="AO30" i="41" s="1"/>
  <c r="AG30" i="41"/>
  <c r="AP30" i="41" s="1"/>
  <c r="W31" i="41"/>
  <c r="Z26" i="48"/>
  <c r="AH37" i="93"/>
  <c r="AQ37" i="93" s="1"/>
  <c r="AH34" i="13"/>
  <c r="AQ34" i="13" s="1"/>
  <c r="Z25" i="94"/>
  <c r="Z25" i="102"/>
  <c r="AH24" i="85"/>
  <c r="AQ24" i="85" s="1"/>
  <c r="Z35" i="52"/>
  <c r="AI33" i="84"/>
  <c r="AN33" i="84"/>
  <c r="AR24" i="102"/>
  <c r="AR34" i="52"/>
  <c r="AR32" i="96"/>
  <c r="AH32" i="88"/>
  <c r="AQ32" i="88" s="1"/>
  <c r="AG39" i="97"/>
  <c r="AP39" i="97" s="1"/>
  <c r="AF39" i="97"/>
  <c r="AO39" i="97" s="1"/>
  <c r="AE39" i="97"/>
  <c r="W40" i="97"/>
  <c r="Y30" i="16"/>
  <c r="X30" i="16"/>
  <c r="AH36" i="53"/>
  <c r="AQ36" i="53" s="1"/>
  <c r="AH29" i="18"/>
  <c r="AQ29" i="18" s="1"/>
  <c r="AH37" i="101"/>
  <c r="AQ37" i="101" s="1"/>
  <c r="Z37" i="93"/>
  <c r="AR34" i="86"/>
  <c r="Z34" i="13"/>
  <c r="AH34" i="51"/>
  <c r="AQ34" i="51" s="1"/>
  <c r="AR28" i="18"/>
  <c r="Z24" i="85"/>
  <c r="AI26" i="98"/>
  <c r="AN26" i="98"/>
  <c r="Y28" i="99"/>
  <c r="X28" i="99"/>
  <c r="Y31" i="11"/>
  <c r="X31" i="11"/>
  <c r="Z31" i="49" l="1"/>
  <c r="Z39" i="89"/>
  <c r="Z32" i="95"/>
  <c r="W33" i="95" s="1"/>
  <c r="AG29" i="91"/>
  <c r="AP29" i="91" s="1"/>
  <c r="AI28" i="103"/>
  <c r="Z32" i="54"/>
  <c r="AE32" i="54" s="1"/>
  <c r="Z31" i="11"/>
  <c r="AE31" i="11" s="1"/>
  <c r="AG29" i="18"/>
  <c r="AP29" i="18" s="1"/>
  <c r="AG31" i="11"/>
  <c r="AP31" i="11" s="1"/>
  <c r="W32" i="11"/>
  <c r="AF32" i="95"/>
  <c r="AO32" i="95" s="1"/>
  <c r="AE32" i="95"/>
  <c r="AG31" i="49"/>
  <c r="AP31" i="49" s="1"/>
  <c r="AE31" i="49"/>
  <c r="W32" i="49"/>
  <c r="AF31" i="49"/>
  <c r="AO31" i="49" s="1"/>
  <c r="AG32" i="54"/>
  <c r="AP32" i="54" s="1"/>
  <c r="W33" i="54"/>
  <c r="AH30" i="16"/>
  <c r="AQ30" i="16" s="1"/>
  <c r="AR28" i="83"/>
  <c r="AR26" i="98"/>
  <c r="W38" i="93"/>
  <c r="AG37" i="93"/>
  <c r="AP37" i="93" s="1"/>
  <c r="AF37" i="93"/>
  <c r="AO37" i="93" s="1"/>
  <c r="AE37" i="93"/>
  <c r="AR33" i="84"/>
  <c r="AI30" i="41"/>
  <c r="AN30" i="41"/>
  <c r="Y26" i="82"/>
  <c r="X26" i="82"/>
  <c r="Z26" i="82" s="1"/>
  <c r="AR38" i="89"/>
  <c r="AR30" i="49"/>
  <c r="AF35" i="86"/>
  <c r="AO35" i="86" s="1"/>
  <c r="W36" i="86"/>
  <c r="AG35" i="86"/>
  <c r="AP35" i="86" s="1"/>
  <c r="AE35" i="86"/>
  <c r="AH37" i="15"/>
  <c r="AQ37" i="15" s="1"/>
  <c r="AI27" i="87"/>
  <c r="AN27" i="87"/>
  <c r="AR26" i="42"/>
  <c r="AH39" i="89"/>
  <c r="AQ39" i="89" s="1"/>
  <c r="Y30" i="55"/>
  <c r="X30" i="55"/>
  <c r="Z30" i="55" s="1"/>
  <c r="AH27" i="42"/>
  <c r="AQ27" i="42" s="1"/>
  <c r="AH27" i="98"/>
  <c r="AQ27" i="98" s="1"/>
  <c r="AR33" i="44"/>
  <c r="Y35" i="51"/>
  <c r="X35" i="51"/>
  <c r="Y30" i="91"/>
  <c r="X30" i="91"/>
  <c r="W25" i="85"/>
  <c r="AE24" i="85"/>
  <c r="AF24" i="85"/>
  <c r="AO24" i="85" s="1"/>
  <c r="AG24" i="85"/>
  <c r="AP24" i="85" s="1"/>
  <c r="AE35" i="52"/>
  <c r="AF35" i="52"/>
  <c r="AO35" i="52" s="1"/>
  <c r="AG35" i="52"/>
  <c r="AP35" i="52" s="1"/>
  <c r="W36" i="52"/>
  <c r="AF25" i="102"/>
  <c r="AO25" i="102" s="1"/>
  <c r="AG25" i="102"/>
  <c r="AP25" i="102" s="1"/>
  <c r="AE25" i="102"/>
  <c r="W26" i="102"/>
  <c r="AE26" i="48"/>
  <c r="AF26" i="48"/>
  <c r="AO26" i="48" s="1"/>
  <c r="AG26" i="48"/>
  <c r="AP26" i="48" s="1"/>
  <c r="W27" i="48"/>
  <c r="AI25" i="82"/>
  <c r="AN25" i="82"/>
  <c r="Z37" i="15"/>
  <c r="AI32" i="45"/>
  <c r="AN32" i="45"/>
  <c r="AE39" i="89"/>
  <c r="AN39" i="89" s="1"/>
  <c r="AG39" i="89"/>
  <c r="W40" i="89"/>
  <c r="AF39" i="89"/>
  <c r="AO39" i="89" s="1"/>
  <c r="AR27" i="99"/>
  <c r="AH34" i="44"/>
  <c r="AQ34" i="44" s="1"/>
  <c r="AR28" i="103"/>
  <c r="AI32" i="100"/>
  <c r="AN32" i="100"/>
  <c r="W28" i="42"/>
  <c r="AG27" i="42"/>
  <c r="AP27" i="42" s="1"/>
  <c r="AF27" i="42"/>
  <c r="AO27" i="42" s="1"/>
  <c r="AE27" i="42"/>
  <c r="W28" i="98"/>
  <c r="AF27" i="98"/>
  <c r="AO27" i="98" s="1"/>
  <c r="AE27" i="98"/>
  <c r="AG27" i="98"/>
  <c r="AP27" i="98" s="1"/>
  <c r="AI25" i="35"/>
  <c r="AN25" i="35"/>
  <c r="Y36" i="92"/>
  <c r="X36" i="92"/>
  <c r="AI38" i="105"/>
  <c r="AN38" i="105"/>
  <c r="AH28" i="99"/>
  <c r="AQ28" i="99" s="1"/>
  <c r="X40" i="97"/>
  <c r="Y40" i="97"/>
  <c r="AF25" i="94"/>
  <c r="AO25" i="94" s="1"/>
  <c r="W26" i="94"/>
  <c r="AE25" i="94"/>
  <c r="AG25" i="94"/>
  <c r="AP25" i="94" s="1"/>
  <c r="AR30" i="11"/>
  <c r="AR25" i="90"/>
  <c r="AI33" i="96"/>
  <c r="AN33" i="96"/>
  <c r="Z34" i="44"/>
  <c r="AI29" i="55"/>
  <c r="AN29" i="55"/>
  <c r="AH29" i="83"/>
  <c r="AQ29" i="83" s="1"/>
  <c r="Y38" i="47"/>
  <c r="X38" i="47"/>
  <c r="Y38" i="32"/>
  <c r="X38" i="32"/>
  <c r="Y26" i="35"/>
  <c r="X26" i="35"/>
  <c r="AI37" i="46"/>
  <c r="AN37" i="46"/>
  <c r="Y33" i="88"/>
  <c r="Z33" i="88"/>
  <c r="X33" i="88"/>
  <c r="Y39" i="105"/>
  <c r="X39" i="105"/>
  <c r="Y38" i="101"/>
  <c r="X38" i="101"/>
  <c r="Z38" i="101" s="1"/>
  <c r="Z28" i="99"/>
  <c r="W35" i="13"/>
  <c r="AG34" i="13"/>
  <c r="AP34" i="13" s="1"/>
  <c r="AF34" i="13"/>
  <c r="AO34" i="13" s="1"/>
  <c r="AE34" i="13"/>
  <c r="AI39" i="97"/>
  <c r="AN39" i="97"/>
  <c r="Y31" i="41"/>
  <c r="X31" i="41"/>
  <c r="Z31" i="41" s="1"/>
  <c r="AR29" i="16"/>
  <c r="AF27" i="10"/>
  <c r="AO27" i="10" s="1"/>
  <c r="AG27" i="10"/>
  <c r="AP27" i="10" s="1"/>
  <c r="AE27" i="10"/>
  <c r="W28" i="10"/>
  <c r="AR25" i="50"/>
  <c r="Y33" i="45"/>
  <c r="X33" i="45"/>
  <c r="AI29" i="43"/>
  <c r="AN29" i="43"/>
  <c r="Y34" i="96"/>
  <c r="X34" i="96"/>
  <c r="Z34" i="96" s="1"/>
  <c r="AH29" i="103"/>
  <c r="AQ29" i="103" s="1"/>
  <c r="W37" i="104"/>
  <c r="AF36" i="104"/>
  <c r="AO36" i="104" s="1"/>
  <c r="AG36" i="104"/>
  <c r="AP36" i="104" s="1"/>
  <c r="AE36" i="104"/>
  <c r="AH34" i="84"/>
  <c r="AQ34" i="84" s="1"/>
  <c r="AE29" i="83"/>
  <c r="AF29" i="83"/>
  <c r="AO29" i="83" s="1"/>
  <c r="W30" i="83"/>
  <c r="AG29" i="83"/>
  <c r="AP29" i="83" s="1"/>
  <c r="AR31" i="54"/>
  <c r="AH26" i="90"/>
  <c r="AQ26" i="90" s="1"/>
  <c r="AR31" i="95"/>
  <c r="Y38" i="46"/>
  <c r="X38" i="46"/>
  <c r="AI32" i="88"/>
  <c r="AN32" i="88"/>
  <c r="Y30" i="43"/>
  <c r="Z30" i="43" s="1"/>
  <c r="X30" i="43"/>
  <c r="Z29" i="103"/>
  <c r="AH26" i="50"/>
  <c r="AQ26" i="50" s="1"/>
  <c r="Z34" i="84"/>
  <c r="Y33" i="100"/>
  <c r="X33" i="100"/>
  <c r="AI32" i="20"/>
  <c r="AN32" i="20"/>
  <c r="Z26" i="90"/>
  <c r="AI37" i="47"/>
  <c r="AN37" i="47"/>
  <c r="AI34" i="51"/>
  <c r="AN34" i="51"/>
  <c r="X30" i="18"/>
  <c r="Y30" i="18"/>
  <c r="Z30" i="18" s="1"/>
  <c r="Y37" i="53"/>
  <c r="X37" i="53"/>
  <c r="AH31" i="11"/>
  <c r="AQ31" i="11" s="1"/>
  <c r="Z30" i="16"/>
  <c r="AH32" i="95"/>
  <c r="AQ32" i="95" s="1"/>
  <c r="Y28" i="87"/>
  <c r="X28" i="87"/>
  <c r="Z26" i="50"/>
  <c r="AH31" i="49"/>
  <c r="AQ31" i="49" s="1"/>
  <c r="AR36" i="15"/>
  <c r="Y33" i="20"/>
  <c r="X33" i="20"/>
  <c r="Z33" i="20" s="1"/>
  <c r="AI37" i="32"/>
  <c r="AN37" i="32"/>
  <c r="AH32" i="54"/>
  <c r="AQ32" i="54" s="1"/>
  <c r="AI35" i="92"/>
  <c r="AN35" i="92"/>
  <c r="AI37" i="101"/>
  <c r="AN37" i="101"/>
  <c r="AI29" i="18"/>
  <c r="AN29" i="18"/>
  <c r="AI29" i="91"/>
  <c r="AN29" i="91"/>
  <c r="AI36" i="53"/>
  <c r="AN36" i="53"/>
  <c r="Z30" i="91" l="1"/>
  <c r="AF32" i="54"/>
  <c r="AO32" i="54" s="1"/>
  <c r="AG32" i="95"/>
  <c r="AP32" i="95" s="1"/>
  <c r="Z28" i="87"/>
  <c r="W29" i="87" s="1"/>
  <c r="AF31" i="11"/>
  <c r="AO31" i="11" s="1"/>
  <c r="Z33" i="45"/>
  <c r="AE33" i="45" s="1"/>
  <c r="Z38" i="32"/>
  <c r="AF28" i="87"/>
  <c r="AO28" i="87" s="1"/>
  <c r="AE28" i="87"/>
  <c r="AE30" i="55"/>
  <c r="W31" i="55"/>
  <c r="AF30" i="55"/>
  <c r="AO30" i="55" s="1"/>
  <c r="AG30" i="55"/>
  <c r="AP30" i="55" s="1"/>
  <c r="AE30" i="18"/>
  <c r="W31" i="18"/>
  <c r="AG30" i="18"/>
  <c r="AP30" i="18" s="1"/>
  <c r="AF30" i="18"/>
  <c r="AO30" i="18" s="1"/>
  <c r="W31" i="43"/>
  <c r="AG30" i="43"/>
  <c r="AF30" i="43"/>
  <c r="AO30" i="43" s="1"/>
  <c r="AE30" i="43"/>
  <c r="AN30" i="43" s="1"/>
  <c r="W34" i="45"/>
  <c r="AG33" i="45"/>
  <c r="AP33" i="45" s="1"/>
  <c r="AE31" i="41"/>
  <c r="W32" i="41"/>
  <c r="AF31" i="41"/>
  <c r="AO31" i="41" s="1"/>
  <c r="AG31" i="41"/>
  <c r="AP31" i="41" s="1"/>
  <c r="W31" i="91"/>
  <c r="AG30" i="91"/>
  <c r="AP30" i="91" s="1"/>
  <c r="AF30" i="91"/>
  <c r="AO30" i="91" s="1"/>
  <c r="AE30" i="91"/>
  <c r="AR29" i="91"/>
  <c r="AE26" i="50"/>
  <c r="AF26" i="50"/>
  <c r="AO26" i="50" s="1"/>
  <c r="W27" i="50"/>
  <c r="AG26" i="50"/>
  <c r="AP26" i="50" s="1"/>
  <c r="AR37" i="32"/>
  <c r="AR29" i="18"/>
  <c r="AH33" i="20"/>
  <c r="AQ33" i="20" s="1"/>
  <c r="AR32" i="20"/>
  <c r="Y30" i="83"/>
  <c r="X30" i="83"/>
  <c r="Y37" i="104"/>
  <c r="X37" i="104"/>
  <c r="Z37" i="104" s="1"/>
  <c r="AH34" i="96"/>
  <c r="AQ34" i="96" s="1"/>
  <c r="AI27" i="10"/>
  <c r="AN27" i="10"/>
  <c r="AH38" i="32"/>
  <c r="AQ38" i="32" s="1"/>
  <c r="AG34" i="44"/>
  <c r="AP34" i="44" s="1"/>
  <c r="AE34" i="44"/>
  <c r="AF34" i="44"/>
  <c r="AO34" i="44" s="1"/>
  <c r="W35" i="44"/>
  <c r="Z40" i="97"/>
  <c r="Y28" i="98"/>
  <c r="X28" i="98"/>
  <c r="Z28" i="98" s="1"/>
  <c r="AE37" i="15"/>
  <c r="W38" i="15"/>
  <c r="AG37" i="15"/>
  <c r="AP37" i="15" s="1"/>
  <c r="AF37" i="15"/>
  <c r="AO37" i="15" s="1"/>
  <c r="Y38" i="93"/>
  <c r="X38" i="93"/>
  <c r="AI31" i="49"/>
  <c r="AN31" i="49"/>
  <c r="AG33" i="20"/>
  <c r="AP33" i="20" s="1"/>
  <c r="AF33" i="20"/>
  <c r="AO33" i="20" s="1"/>
  <c r="AE33" i="20"/>
  <c r="W34" i="20"/>
  <c r="AF30" i="16"/>
  <c r="AO30" i="16" s="1"/>
  <c r="AE30" i="16"/>
  <c r="AG30" i="16"/>
  <c r="AP30" i="16" s="1"/>
  <c r="W31" i="16"/>
  <c r="AH37" i="53"/>
  <c r="AQ37" i="53" s="1"/>
  <c r="AR34" i="51"/>
  <c r="AH33" i="100"/>
  <c r="AQ33" i="100" s="1"/>
  <c r="W35" i="96"/>
  <c r="AE34" i="96"/>
  <c r="AG34" i="96"/>
  <c r="AP34" i="96" s="1"/>
  <c r="AF34" i="96"/>
  <c r="AO34" i="96" s="1"/>
  <c r="AH39" i="105"/>
  <c r="AQ39" i="105" s="1"/>
  <c r="W39" i="32"/>
  <c r="AF38" i="32"/>
  <c r="AO38" i="32" s="1"/>
  <c r="AE38" i="32"/>
  <c r="AG38" i="32"/>
  <c r="AP38" i="32" s="1"/>
  <c r="AH40" i="97"/>
  <c r="AQ40" i="97" s="1"/>
  <c r="AR25" i="35"/>
  <c r="AR32" i="100"/>
  <c r="X40" i="89"/>
  <c r="Z40" i="89" s="1"/>
  <c r="Y40" i="89"/>
  <c r="AI26" i="48"/>
  <c r="AN26" i="48"/>
  <c r="Y36" i="86"/>
  <c r="X36" i="86"/>
  <c r="AH26" i="82"/>
  <c r="AQ26" i="82" s="1"/>
  <c r="Z37" i="53"/>
  <c r="Z33" i="100"/>
  <c r="AI29" i="83"/>
  <c r="AN29" i="83"/>
  <c r="Y35" i="13"/>
  <c r="Z35" i="13" s="1"/>
  <c r="X35" i="13"/>
  <c r="Z39" i="105"/>
  <c r="AR37" i="46"/>
  <c r="AH38" i="47"/>
  <c r="AQ38" i="47" s="1"/>
  <c r="AR33" i="96"/>
  <c r="AR38" i="105"/>
  <c r="AI27" i="42"/>
  <c r="AN27" i="42"/>
  <c r="AI39" i="89"/>
  <c r="AP39" i="89"/>
  <c r="AR25" i="82"/>
  <c r="Y36" i="52"/>
  <c r="X36" i="52"/>
  <c r="AH35" i="51"/>
  <c r="AQ35" i="51" s="1"/>
  <c r="W27" i="82"/>
  <c r="AF26" i="82"/>
  <c r="AO26" i="82" s="1"/>
  <c r="AG26" i="82"/>
  <c r="AP26" i="82" s="1"/>
  <c r="AE26" i="82"/>
  <c r="AI32" i="54"/>
  <c r="AN32" i="54"/>
  <c r="AR36" i="53"/>
  <c r="AR37" i="101"/>
  <c r="AR37" i="47"/>
  <c r="AR32" i="88"/>
  <c r="AI36" i="104"/>
  <c r="AN36" i="104"/>
  <c r="AR39" i="97"/>
  <c r="AG28" i="99"/>
  <c r="AP28" i="99" s="1"/>
  <c r="AF28" i="99"/>
  <c r="AO28" i="99" s="1"/>
  <c r="AE28" i="99"/>
  <c r="W29" i="99"/>
  <c r="AH26" i="35"/>
  <c r="AQ26" i="35" s="1"/>
  <c r="Z38" i="47"/>
  <c r="AI25" i="94"/>
  <c r="AN25" i="94"/>
  <c r="AH36" i="92"/>
  <c r="AQ36" i="92" s="1"/>
  <c r="Y26" i="102"/>
  <c r="X26" i="102"/>
  <c r="AI24" i="85"/>
  <c r="AN24" i="85"/>
  <c r="Z35" i="51"/>
  <c r="AI37" i="93"/>
  <c r="AN37" i="93"/>
  <c r="AI31" i="11"/>
  <c r="AN31" i="11"/>
  <c r="AR35" i="92"/>
  <c r="W27" i="90"/>
  <c r="AE26" i="90"/>
  <c r="AN26" i="90" s="1"/>
  <c r="AG26" i="90"/>
  <c r="AF26" i="90"/>
  <c r="AO26" i="90" s="1"/>
  <c r="AE34" i="84"/>
  <c r="W35" i="84"/>
  <c r="AG34" i="84"/>
  <c r="AP34" i="84" s="1"/>
  <c r="AF34" i="84"/>
  <c r="AO34" i="84" s="1"/>
  <c r="AF29" i="103"/>
  <c r="AO29" i="103" s="1"/>
  <c r="AG29" i="103"/>
  <c r="AP29" i="103" s="1"/>
  <c r="AE29" i="103"/>
  <c r="W30" i="103"/>
  <c r="AH38" i="46"/>
  <c r="AQ38" i="46" s="1"/>
  <c r="AR29" i="43"/>
  <c r="AH38" i="101"/>
  <c r="AQ38" i="101" s="1"/>
  <c r="AH33" i="88"/>
  <c r="AQ33" i="88" s="1"/>
  <c r="Z26" i="35"/>
  <c r="Y26" i="94"/>
  <c r="X26" i="94"/>
  <c r="Z36" i="92"/>
  <c r="AI27" i="98"/>
  <c r="AN27" i="98"/>
  <c r="Y27" i="48"/>
  <c r="X27" i="48"/>
  <c r="AI25" i="102"/>
  <c r="AN25" i="102"/>
  <c r="Y25" i="85"/>
  <c r="X25" i="85"/>
  <c r="AR27" i="87"/>
  <c r="Y33" i="95"/>
  <c r="X33" i="95"/>
  <c r="Y32" i="11"/>
  <c r="Z32" i="11" s="1"/>
  <c r="X32" i="11"/>
  <c r="AH28" i="87"/>
  <c r="AQ28" i="87" s="1"/>
  <c r="AH30" i="18"/>
  <c r="AQ30" i="18" s="1"/>
  <c r="AH30" i="43"/>
  <c r="AQ30" i="43" s="1"/>
  <c r="Z38" i="46"/>
  <c r="AH33" i="45"/>
  <c r="AQ33" i="45" s="1"/>
  <c r="Y28" i="10"/>
  <c r="X28" i="10"/>
  <c r="AH31" i="41"/>
  <c r="AQ31" i="41" s="1"/>
  <c r="AI34" i="13"/>
  <c r="AN34" i="13"/>
  <c r="AF38" i="101"/>
  <c r="AO38" i="101" s="1"/>
  <c r="W39" i="101"/>
  <c r="AE38" i="101"/>
  <c r="AG38" i="101"/>
  <c r="AP38" i="101" s="1"/>
  <c r="W34" i="88"/>
  <c r="AG33" i="88"/>
  <c r="AP33" i="88" s="1"/>
  <c r="AF33" i="88"/>
  <c r="AO33" i="88" s="1"/>
  <c r="AE33" i="88"/>
  <c r="AR29" i="55"/>
  <c r="Y28" i="42"/>
  <c r="X28" i="42"/>
  <c r="AR32" i="45"/>
  <c r="AI35" i="52"/>
  <c r="AN35" i="52"/>
  <c r="AH30" i="91"/>
  <c r="AQ30" i="91" s="1"/>
  <c r="AH30" i="55"/>
  <c r="AQ30" i="55" s="1"/>
  <c r="AI35" i="86"/>
  <c r="AN35" i="86"/>
  <c r="AR30" i="41"/>
  <c r="Y33" i="54"/>
  <c r="X33" i="54"/>
  <c r="Y32" i="49"/>
  <c r="X32" i="49"/>
  <c r="Z32" i="49" s="1"/>
  <c r="AI32" i="95"/>
  <c r="AN32" i="95"/>
  <c r="AG28" i="87" l="1"/>
  <c r="AP28" i="87" s="1"/>
  <c r="AF33" i="45"/>
  <c r="AO33" i="45" s="1"/>
  <c r="Z28" i="10"/>
  <c r="AE28" i="10" s="1"/>
  <c r="Z28" i="42"/>
  <c r="AF28" i="42" s="1"/>
  <c r="AO28" i="42" s="1"/>
  <c r="Z26" i="94"/>
  <c r="AE26" i="94" s="1"/>
  <c r="AF32" i="49"/>
  <c r="AO32" i="49" s="1"/>
  <c r="AE32" i="49"/>
  <c r="AG32" i="49"/>
  <c r="AP32" i="49" s="1"/>
  <c r="W33" i="49"/>
  <c r="W29" i="10"/>
  <c r="AG28" i="10"/>
  <c r="AP28" i="10" s="1"/>
  <c r="AF28" i="10"/>
  <c r="AO28" i="10" s="1"/>
  <c r="AE35" i="13"/>
  <c r="AF35" i="13"/>
  <c r="AO35" i="13" s="1"/>
  <c r="W36" i="13"/>
  <c r="AG35" i="13"/>
  <c r="AP35" i="13" s="1"/>
  <c r="AG28" i="42"/>
  <c r="AP28" i="42" s="1"/>
  <c r="W29" i="42"/>
  <c r="AE28" i="42"/>
  <c r="AF32" i="11"/>
  <c r="AO32" i="11" s="1"/>
  <c r="W33" i="11"/>
  <c r="AG32" i="11"/>
  <c r="AP32" i="11" s="1"/>
  <c r="AE32" i="11"/>
  <c r="AG38" i="46"/>
  <c r="AP38" i="46" s="1"/>
  <c r="W39" i="46"/>
  <c r="AE38" i="46"/>
  <c r="AF38" i="46"/>
  <c r="AO38" i="46" s="1"/>
  <c r="AH25" i="85"/>
  <c r="AQ25" i="85" s="1"/>
  <c r="AR24" i="85"/>
  <c r="Y29" i="99"/>
  <c r="X29" i="99"/>
  <c r="AR27" i="42"/>
  <c r="W40" i="105"/>
  <c r="AG39" i="105"/>
  <c r="AP39" i="105" s="1"/>
  <c r="AF39" i="105"/>
  <c r="AO39" i="105" s="1"/>
  <c r="AE39" i="105"/>
  <c r="AE33" i="100"/>
  <c r="AG33" i="100"/>
  <c r="AP33" i="100" s="1"/>
  <c r="AF33" i="100"/>
  <c r="AO33" i="100" s="1"/>
  <c r="W34" i="100"/>
  <c r="W41" i="89"/>
  <c r="AE40" i="89"/>
  <c r="AF40" i="89"/>
  <c r="AO40" i="89" s="1"/>
  <c r="AG40" i="89"/>
  <c r="AP40" i="89" s="1"/>
  <c r="AI30" i="16"/>
  <c r="AN30" i="16"/>
  <c r="AF28" i="98"/>
  <c r="AO28" i="98" s="1"/>
  <c r="AE28" i="98"/>
  <c r="W29" i="98"/>
  <c r="AG28" i="98"/>
  <c r="AP28" i="98" s="1"/>
  <c r="AI34" i="44"/>
  <c r="AN34" i="44"/>
  <c r="Y31" i="18"/>
  <c r="X31" i="18"/>
  <c r="AI30" i="55"/>
  <c r="AN30" i="55"/>
  <c r="AH33" i="95"/>
  <c r="AQ33" i="95" s="1"/>
  <c r="Z25" i="85"/>
  <c r="AF26" i="35"/>
  <c r="AO26" i="35" s="1"/>
  <c r="AG26" i="35"/>
  <c r="AP26" i="35" s="1"/>
  <c r="AE26" i="35"/>
  <c r="W27" i="35"/>
  <c r="AI26" i="90"/>
  <c r="AP26" i="90"/>
  <c r="AR31" i="11"/>
  <c r="AH26" i="102"/>
  <c r="AQ26" i="102" s="1"/>
  <c r="AI28" i="99"/>
  <c r="AR28" i="99" s="1"/>
  <c r="AN28" i="99"/>
  <c r="AR36" i="104"/>
  <c r="AI26" i="82"/>
  <c r="AN26" i="82"/>
  <c r="AH35" i="13"/>
  <c r="AQ35" i="13" s="1"/>
  <c r="AF37" i="53"/>
  <c r="AO37" i="53" s="1"/>
  <c r="AG37" i="53"/>
  <c r="AP37" i="53" s="1"/>
  <c r="W38" i="53"/>
  <c r="AE37" i="53"/>
  <c r="AH36" i="86"/>
  <c r="AQ36" i="86" s="1"/>
  <c r="AI34" i="96"/>
  <c r="AN34" i="96"/>
  <c r="AI30" i="43"/>
  <c r="AP30" i="43"/>
  <c r="AI30" i="18"/>
  <c r="AN30" i="18"/>
  <c r="AH28" i="42"/>
  <c r="AQ28" i="42" s="1"/>
  <c r="Z33" i="95"/>
  <c r="AR27" i="98"/>
  <c r="Y30" i="103"/>
  <c r="X30" i="103"/>
  <c r="Z26" i="102"/>
  <c r="Z36" i="86"/>
  <c r="AH40" i="89"/>
  <c r="AQ40" i="89" s="1"/>
  <c r="AI38" i="32"/>
  <c r="AN38" i="32"/>
  <c r="Y35" i="96"/>
  <c r="X35" i="96"/>
  <c r="AR31" i="49"/>
  <c r="W41" i="97"/>
  <c r="AF40" i="97"/>
  <c r="AO40" i="97" s="1"/>
  <c r="AG40" i="97"/>
  <c r="AP40" i="97" s="1"/>
  <c r="AE40" i="97"/>
  <c r="AR27" i="10"/>
  <c r="AH37" i="104"/>
  <c r="AQ37" i="104" s="1"/>
  <c r="Y27" i="50"/>
  <c r="X27" i="50"/>
  <c r="Z27" i="50" s="1"/>
  <c r="AI30" i="91"/>
  <c r="AN30" i="91"/>
  <c r="AI33" i="45"/>
  <c r="AN33" i="45"/>
  <c r="Y31" i="43"/>
  <c r="X31" i="43"/>
  <c r="AI28" i="87"/>
  <c r="AN28" i="87"/>
  <c r="Y39" i="101"/>
  <c r="X39" i="101"/>
  <c r="Z39" i="101" s="1"/>
  <c r="AR35" i="52"/>
  <c r="Y34" i="88"/>
  <c r="X34" i="88"/>
  <c r="W37" i="92"/>
  <c r="AF36" i="92"/>
  <c r="AO36" i="92" s="1"/>
  <c r="AE36" i="92"/>
  <c r="AG36" i="92"/>
  <c r="AP36" i="92" s="1"/>
  <c r="AI29" i="103"/>
  <c r="AN29" i="103"/>
  <c r="Y35" i="84"/>
  <c r="X35" i="84"/>
  <c r="Z35" i="84" s="1"/>
  <c r="Y27" i="90"/>
  <c r="X27" i="90"/>
  <c r="AR37" i="93"/>
  <c r="Y34" i="20"/>
  <c r="X34" i="20"/>
  <c r="Z34" i="20" s="1"/>
  <c r="AH38" i="93"/>
  <c r="AQ38" i="93" s="1"/>
  <c r="Y38" i="15"/>
  <c r="X38" i="15"/>
  <c r="AF37" i="104"/>
  <c r="AO37" i="104" s="1"/>
  <c r="AE37" i="104"/>
  <c r="AG37" i="104"/>
  <c r="AP37" i="104" s="1"/>
  <c r="W38" i="104"/>
  <c r="Y32" i="41"/>
  <c r="Z32" i="41" s="1"/>
  <c r="X32" i="41"/>
  <c r="Y34" i="45"/>
  <c r="X34" i="45"/>
  <c r="Z34" i="45" s="1"/>
  <c r="AH32" i="49"/>
  <c r="AQ32" i="49" s="1"/>
  <c r="AI33" i="88"/>
  <c r="AN33" i="88"/>
  <c r="AH33" i="54"/>
  <c r="AQ33" i="54" s="1"/>
  <c r="AR35" i="86"/>
  <c r="Z33" i="54"/>
  <c r="AR34" i="13"/>
  <c r="AH28" i="10"/>
  <c r="AQ28" i="10" s="1"/>
  <c r="AH32" i="11"/>
  <c r="AQ32" i="11" s="1"/>
  <c r="AR25" i="102"/>
  <c r="AH26" i="94"/>
  <c r="AQ26" i="94" s="1"/>
  <c r="AI34" i="84"/>
  <c r="AN34" i="84"/>
  <c r="AE35" i="51"/>
  <c r="W36" i="51"/>
  <c r="AF35" i="51"/>
  <c r="AO35" i="51" s="1"/>
  <c r="AG35" i="51"/>
  <c r="AP35" i="51" s="1"/>
  <c r="AR25" i="94"/>
  <c r="Y27" i="82"/>
  <c r="X27" i="82"/>
  <c r="AH36" i="52"/>
  <c r="AQ36" i="52" s="1"/>
  <c r="AR39" i="89"/>
  <c r="Y39" i="32"/>
  <c r="X39" i="32"/>
  <c r="Z39" i="32" s="1"/>
  <c r="Y31" i="16"/>
  <c r="X31" i="16"/>
  <c r="AI33" i="20"/>
  <c r="AN33" i="20"/>
  <c r="Z38" i="93"/>
  <c r="AI37" i="15"/>
  <c r="AN37" i="15"/>
  <c r="Y35" i="44"/>
  <c r="X35" i="44"/>
  <c r="AI26" i="50"/>
  <c r="AN26" i="50"/>
  <c r="AI31" i="41"/>
  <c r="AN31" i="41"/>
  <c r="AI38" i="101"/>
  <c r="AN38" i="101"/>
  <c r="AR32" i="95"/>
  <c r="Z27" i="48"/>
  <c r="AH27" i="48"/>
  <c r="AQ27" i="48" s="1"/>
  <c r="W39" i="47"/>
  <c r="AE38" i="47"/>
  <c r="AF38" i="47"/>
  <c r="AO38" i="47" s="1"/>
  <c r="AG38" i="47"/>
  <c r="AP38" i="47" s="1"/>
  <c r="AR32" i="54"/>
  <c r="Z36" i="52"/>
  <c r="AR29" i="83"/>
  <c r="AR26" i="48"/>
  <c r="AH28" i="98"/>
  <c r="AQ28" i="98" s="1"/>
  <c r="Z30" i="83"/>
  <c r="AH30" i="83"/>
  <c r="AQ30" i="83" s="1"/>
  <c r="Y31" i="91"/>
  <c r="Z31" i="91" s="1"/>
  <c r="X31" i="91"/>
  <c r="Y31" i="55"/>
  <c r="X31" i="55"/>
  <c r="Y29" i="87"/>
  <c r="X29" i="87"/>
  <c r="AF26" i="94" l="1"/>
  <c r="AO26" i="94" s="1"/>
  <c r="AG26" i="94"/>
  <c r="AP26" i="94" s="1"/>
  <c r="W27" i="94"/>
  <c r="Z27" i="90"/>
  <c r="W28" i="90" s="1"/>
  <c r="Z34" i="88"/>
  <c r="Z31" i="16"/>
  <c r="W32" i="16" s="1"/>
  <c r="Z27" i="82"/>
  <c r="Z29" i="87"/>
  <c r="AF29" i="87" s="1"/>
  <c r="AO29" i="87" s="1"/>
  <c r="W30" i="87"/>
  <c r="AG29" i="87"/>
  <c r="AP29" i="87" s="1"/>
  <c r="AF27" i="90"/>
  <c r="AO27" i="90" s="1"/>
  <c r="AE27" i="90"/>
  <c r="AG27" i="50"/>
  <c r="AP27" i="50" s="1"/>
  <c r="AE27" i="50"/>
  <c r="AF27" i="50"/>
  <c r="AO27" i="50" s="1"/>
  <c r="W28" i="50"/>
  <c r="AG31" i="16"/>
  <c r="AP31" i="16" s="1"/>
  <c r="AE31" i="16"/>
  <c r="W28" i="82"/>
  <c r="AG27" i="82"/>
  <c r="AP27" i="82" s="1"/>
  <c r="AF27" i="82"/>
  <c r="AO27" i="82" s="1"/>
  <c r="AE27" i="82"/>
  <c r="AF34" i="88"/>
  <c r="AO34" i="88" s="1"/>
  <c r="W35" i="88"/>
  <c r="AE34" i="88"/>
  <c r="AG34" i="88"/>
  <c r="AP34" i="88" s="1"/>
  <c r="W32" i="91"/>
  <c r="AG31" i="91"/>
  <c r="AP31" i="91" s="1"/>
  <c r="AF31" i="91"/>
  <c r="AO31" i="91" s="1"/>
  <c r="AE31" i="91"/>
  <c r="AG39" i="32"/>
  <c r="AP39" i="32" s="1"/>
  <c r="W40" i="32"/>
  <c r="AF39" i="32"/>
  <c r="AO39" i="32" s="1"/>
  <c r="AE39" i="32"/>
  <c r="W35" i="45"/>
  <c r="AE34" i="45"/>
  <c r="AF34" i="45"/>
  <c r="AO34" i="45" s="1"/>
  <c r="AG34" i="45"/>
  <c r="AP34" i="45" s="1"/>
  <c r="AF39" i="101"/>
  <c r="AO39" i="101" s="1"/>
  <c r="AE39" i="101"/>
  <c r="W40" i="101"/>
  <c r="AG39" i="101"/>
  <c r="AP39" i="101" s="1"/>
  <c r="Z31" i="55"/>
  <c r="AH31" i="55"/>
  <c r="AQ31" i="55" s="1"/>
  <c r="AH35" i="44"/>
  <c r="AQ35" i="44" s="1"/>
  <c r="AI35" i="51"/>
  <c r="AN35" i="51"/>
  <c r="AH31" i="91"/>
  <c r="AQ31" i="91" s="1"/>
  <c r="AE36" i="52"/>
  <c r="AF36" i="52"/>
  <c r="AO36" i="52" s="1"/>
  <c r="W37" i="52"/>
  <c r="AG36" i="52"/>
  <c r="AP36" i="52" s="1"/>
  <c r="AI38" i="47"/>
  <c r="AN38" i="47"/>
  <c r="AH31" i="16"/>
  <c r="AQ31" i="16" s="1"/>
  <c r="AR34" i="84"/>
  <c r="Y38" i="104"/>
  <c r="X38" i="104"/>
  <c r="AH34" i="20"/>
  <c r="AQ34" i="20" s="1"/>
  <c r="AR29" i="103"/>
  <c r="AH34" i="88"/>
  <c r="AQ34" i="88" s="1"/>
  <c r="AR30" i="43"/>
  <c r="AI28" i="98"/>
  <c r="AN28" i="98"/>
  <c r="Y40" i="105"/>
  <c r="Z40" i="105" s="1"/>
  <c r="X40" i="105"/>
  <c r="Y36" i="13"/>
  <c r="X36" i="13"/>
  <c r="Y29" i="10"/>
  <c r="X29" i="10"/>
  <c r="AH29" i="87"/>
  <c r="AQ29" i="87" s="1"/>
  <c r="Y39" i="47"/>
  <c r="X39" i="47"/>
  <c r="W28" i="48"/>
  <c r="AF27" i="48"/>
  <c r="AO27" i="48" s="1"/>
  <c r="AG27" i="48"/>
  <c r="AP27" i="48" s="1"/>
  <c r="AE27" i="48"/>
  <c r="AR31" i="41"/>
  <c r="AH27" i="82"/>
  <c r="AQ27" i="82" s="1"/>
  <c r="AE34" i="20"/>
  <c r="W35" i="20"/>
  <c r="AF34" i="20"/>
  <c r="AO34" i="20" s="1"/>
  <c r="AG34" i="20"/>
  <c r="AP34" i="20" s="1"/>
  <c r="Y41" i="97"/>
  <c r="Z41" i="97"/>
  <c r="X41" i="97"/>
  <c r="AR26" i="82"/>
  <c r="AI40" i="89"/>
  <c r="AN40" i="89"/>
  <c r="AI33" i="100"/>
  <c r="AN33" i="100"/>
  <c r="AI32" i="11"/>
  <c r="AN32" i="11"/>
  <c r="AI28" i="42"/>
  <c r="AN28" i="42"/>
  <c r="AI28" i="10"/>
  <c r="AN28" i="10"/>
  <c r="AG30" i="83"/>
  <c r="AP30" i="83" s="1"/>
  <c r="AE30" i="83"/>
  <c r="AN30" i="83" s="1"/>
  <c r="W31" i="83"/>
  <c r="AF30" i="83"/>
  <c r="AR37" i="15"/>
  <c r="AE33" i="54"/>
  <c r="AF33" i="54"/>
  <c r="AO33" i="54" s="1"/>
  <c r="W34" i="54"/>
  <c r="AG33" i="54"/>
  <c r="AP33" i="54" s="1"/>
  <c r="AH32" i="41"/>
  <c r="AQ32" i="41" s="1"/>
  <c r="AI37" i="104"/>
  <c r="AN37" i="104"/>
  <c r="AH35" i="84"/>
  <c r="AQ35" i="84" s="1"/>
  <c r="AR33" i="45"/>
  <c r="AR38" i="32"/>
  <c r="AF36" i="86"/>
  <c r="AO36" i="86" s="1"/>
  <c r="W37" i="86"/>
  <c r="AG36" i="86"/>
  <c r="AP36" i="86" s="1"/>
  <c r="AE36" i="86"/>
  <c r="AR34" i="96"/>
  <c r="AR26" i="90"/>
  <c r="AF25" i="85"/>
  <c r="AO25" i="85" s="1"/>
  <c r="AE25" i="85"/>
  <c r="AG25" i="85"/>
  <c r="AP25" i="85" s="1"/>
  <c r="W26" i="85"/>
  <c r="AR34" i="44"/>
  <c r="Y41" i="89"/>
  <c r="X41" i="89"/>
  <c r="Y29" i="42"/>
  <c r="X29" i="42"/>
  <c r="AI35" i="13"/>
  <c r="AN35" i="13"/>
  <c r="AR26" i="50"/>
  <c r="W33" i="41"/>
  <c r="AE32" i="41"/>
  <c r="AG32" i="41"/>
  <c r="AP32" i="41" s="1"/>
  <c r="AF32" i="41"/>
  <c r="AO32" i="41" s="1"/>
  <c r="AF35" i="84"/>
  <c r="AO35" i="84" s="1"/>
  <c r="AE35" i="84"/>
  <c r="W36" i="84"/>
  <c r="AG35" i="84"/>
  <c r="AP35" i="84" s="1"/>
  <c r="AI36" i="92"/>
  <c r="AN36" i="92"/>
  <c r="AR28" i="87"/>
  <c r="AF26" i="102"/>
  <c r="AO26" i="102" s="1"/>
  <c r="AE26" i="102"/>
  <c r="W27" i="102"/>
  <c r="AG26" i="102"/>
  <c r="AP26" i="102" s="1"/>
  <c r="AF33" i="95"/>
  <c r="AO33" i="95" s="1"/>
  <c r="AE33" i="95"/>
  <c r="W34" i="95"/>
  <c r="AG33" i="95"/>
  <c r="AP33" i="95" s="1"/>
  <c r="AI37" i="53"/>
  <c r="AN37" i="53"/>
  <c r="AR30" i="55"/>
  <c r="AR30" i="16"/>
  <c r="AI39" i="105"/>
  <c r="AN39" i="105"/>
  <c r="AH29" i="99"/>
  <c r="AQ29" i="99" s="1"/>
  <c r="AI38" i="46"/>
  <c r="AN38" i="46"/>
  <c r="X33" i="11"/>
  <c r="Y33" i="11"/>
  <c r="Z33" i="11" s="1"/>
  <c r="X33" i="49"/>
  <c r="Y33" i="49"/>
  <c r="Y27" i="94"/>
  <c r="X27" i="94"/>
  <c r="AE38" i="93"/>
  <c r="AG38" i="93"/>
  <c r="AP38" i="93" s="1"/>
  <c r="AF38" i="93"/>
  <c r="AO38" i="93" s="1"/>
  <c r="W39" i="93"/>
  <c r="AH39" i="32"/>
  <c r="AQ39" i="32" s="1"/>
  <c r="Y36" i="51"/>
  <c r="X36" i="51"/>
  <c r="AH38" i="15"/>
  <c r="AQ38" i="15" s="1"/>
  <c r="AH31" i="43"/>
  <c r="AQ31" i="43" s="1"/>
  <c r="AR30" i="91"/>
  <c r="AI40" i="97"/>
  <c r="AN40" i="97"/>
  <c r="AH35" i="96"/>
  <c r="AQ35" i="96" s="1"/>
  <c r="AH30" i="103"/>
  <c r="AQ30" i="103" s="1"/>
  <c r="AR30" i="18"/>
  <c r="Y38" i="53"/>
  <c r="X38" i="53"/>
  <c r="Y27" i="35"/>
  <c r="X27" i="35"/>
  <c r="AH31" i="18"/>
  <c r="AQ31" i="18" s="1"/>
  <c r="Y34" i="100"/>
  <c r="X34" i="100"/>
  <c r="Z34" i="100" s="1"/>
  <c r="Z29" i="99"/>
  <c r="Y39" i="46"/>
  <c r="X39" i="46"/>
  <c r="AI26" i="94"/>
  <c r="AN26" i="94"/>
  <c r="AR38" i="101"/>
  <c r="Z35" i="44"/>
  <c r="AR33" i="20"/>
  <c r="AR33" i="88"/>
  <c r="AH34" i="45"/>
  <c r="AQ34" i="45" s="1"/>
  <c r="Z38" i="15"/>
  <c r="AH27" i="90"/>
  <c r="AQ27" i="90" s="1"/>
  <c r="Y37" i="92"/>
  <c r="X37" i="92"/>
  <c r="AH39" i="101"/>
  <c r="AQ39" i="101" s="1"/>
  <c r="Z31" i="43"/>
  <c r="AH27" i="50"/>
  <c r="AQ27" i="50" s="1"/>
  <c r="Z35" i="96"/>
  <c r="Z30" i="103"/>
  <c r="AI26" i="35"/>
  <c r="AN26" i="35"/>
  <c r="Z31" i="18"/>
  <c r="Y29" i="98"/>
  <c r="X29" i="98"/>
  <c r="AI32" i="49"/>
  <c r="AN32" i="49"/>
  <c r="AF31" i="16" l="1"/>
  <c r="AO31" i="16" s="1"/>
  <c r="AG27" i="90"/>
  <c r="AP27" i="90" s="1"/>
  <c r="Z36" i="51"/>
  <c r="Z29" i="10"/>
  <c r="Z38" i="104"/>
  <c r="AG38" i="104" s="1"/>
  <c r="AP38" i="104" s="1"/>
  <c r="Z37" i="92"/>
  <c r="AE37" i="92" s="1"/>
  <c r="Z39" i="46"/>
  <c r="AG39" i="46" s="1"/>
  <c r="AP39" i="46" s="1"/>
  <c r="Z27" i="35"/>
  <c r="AG27" i="35" s="1"/>
  <c r="AP27" i="35" s="1"/>
  <c r="Z29" i="98"/>
  <c r="W30" i="98" s="1"/>
  <c r="Z29" i="42"/>
  <c r="W30" i="42" s="1"/>
  <c r="AE29" i="87"/>
  <c r="W35" i="100"/>
  <c r="AE34" i="100"/>
  <c r="AG34" i="100"/>
  <c r="AP34" i="100" s="1"/>
  <c r="AF34" i="100"/>
  <c r="AO34" i="100" s="1"/>
  <c r="AF37" i="92"/>
  <c r="AO37" i="92" s="1"/>
  <c r="AG29" i="42"/>
  <c r="AP29" i="42" s="1"/>
  <c r="AF29" i="42"/>
  <c r="AO29" i="42" s="1"/>
  <c r="AF40" i="105"/>
  <c r="AO40" i="105" s="1"/>
  <c r="AE40" i="105"/>
  <c r="W41" i="105"/>
  <c r="AG40" i="105"/>
  <c r="AP40" i="105" s="1"/>
  <c r="W40" i="46"/>
  <c r="AE39" i="46"/>
  <c r="AF39" i="46"/>
  <c r="AO39" i="46" s="1"/>
  <c r="AF27" i="35"/>
  <c r="AO27" i="35" s="1"/>
  <c r="W28" i="35"/>
  <c r="W30" i="10"/>
  <c r="AE29" i="10"/>
  <c r="AG29" i="10"/>
  <c r="AP29" i="10" s="1"/>
  <c r="AF29" i="10"/>
  <c r="AO29" i="10" s="1"/>
  <c r="W39" i="104"/>
  <c r="AE38" i="104"/>
  <c r="AF38" i="104"/>
  <c r="AO38" i="104" s="1"/>
  <c r="AH36" i="51"/>
  <c r="AQ36" i="51" s="1"/>
  <c r="AI38" i="93"/>
  <c r="AN38" i="93"/>
  <c r="AH33" i="49"/>
  <c r="AQ33" i="49" s="1"/>
  <c r="X37" i="86"/>
  <c r="Y37" i="86"/>
  <c r="Z37" i="86" s="1"/>
  <c r="AR37" i="104"/>
  <c r="AH41" i="97"/>
  <c r="AQ41" i="97" s="1"/>
  <c r="Y35" i="20"/>
  <c r="X35" i="20"/>
  <c r="Y40" i="101"/>
  <c r="X40" i="101"/>
  <c r="Z40" i="101" s="1"/>
  <c r="AI34" i="45"/>
  <c r="AN34" i="45"/>
  <c r="AI27" i="82"/>
  <c r="AN27" i="82"/>
  <c r="AI27" i="50"/>
  <c r="AN27" i="50"/>
  <c r="AF31" i="18"/>
  <c r="AO31" i="18" s="1"/>
  <c r="AG31" i="18"/>
  <c r="AP31" i="18" s="1"/>
  <c r="AE31" i="18"/>
  <c r="W32" i="18"/>
  <c r="W37" i="51"/>
  <c r="AG36" i="51"/>
  <c r="AP36" i="51" s="1"/>
  <c r="AE36" i="51"/>
  <c r="AF36" i="51"/>
  <c r="AO36" i="51" s="1"/>
  <c r="AH27" i="94"/>
  <c r="AQ27" i="94" s="1"/>
  <c r="AF33" i="11"/>
  <c r="AO33" i="11" s="1"/>
  <c r="AE33" i="11"/>
  <c r="AG33" i="11"/>
  <c r="AP33" i="11" s="1"/>
  <c r="W34" i="11"/>
  <c r="Y27" i="102"/>
  <c r="X27" i="102"/>
  <c r="AR36" i="92"/>
  <c r="AH41" i="89"/>
  <c r="AQ41" i="89" s="1"/>
  <c r="X26" i="85"/>
  <c r="Y26" i="85"/>
  <c r="Z26" i="85" s="1"/>
  <c r="AR28" i="10"/>
  <c r="AR33" i="100"/>
  <c r="AG41" i="97"/>
  <c r="AP41" i="97" s="1"/>
  <c r="AE41" i="97"/>
  <c r="W42" i="97"/>
  <c r="AF41" i="97"/>
  <c r="AO41" i="97" s="1"/>
  <c r="AI34" i="20"/>
  <c r="AN34" i="20"/>
  <c r="Y28" i="48"/>
  <c r="X28" i="48"/>
  <c r="AH36" i="13"/>
  <c r="AQ36" i="13" s="1"/>
  <c r="Y37" i="52"/>
  <c r="X37" i="52"/>
  <c r="AI39" i="101"/>
  <c r="AN39" i="101"/>
  <c r="Y35" i="45"/>
  <c r="X35" i="45"/>
  <c r="W39" i="15"/>
  <c r="AF38" i="15"/>
  <c r="AO38" i="15" s="1"/>
  <c r="AG38" i="15"/>
  <c r="AP38" i="15" s="1"/>
  <c r="AE38" i="15"/>
  <c r="Z27" i="94"/>
  <c r="AH33" i="11"/>
  <c r="AQ33" i="11" s="1"/>
  <c r="Y34" i="95"/>
  <c r="X34" i="95"/>
  <c r="AI26" i="102"/>
  <c r="AN26" i="102"/>
  <c r="Z41" i="89"/>
  <c r="Y34" i="54"/>
  <c r="X34" i="54"/>
  <c r="AI30" i="83"/>
  <c r="AO30" i="83"/>
  <c r="AH39" i="47"/>
  <c r="AQ39" i="47" s="1"/>
  <c r="Z36" i="13"/>
  <c r="AR28" i="98"/>
  <c r="AI31" i="91"/>
  <c r="AN31" i="91"/>
  <c r="AI34" i="88"/>
  <c r="AN34" i="88"/>
  <c r="Y32" i="16"/>
  <c r="X32" i="16"/>
  <c r="AI29" i="87"/>
  <c r="AN29" i="87"/>
  <c r="AE29" i="99"/>
  <c r="W30" i="99"/>
  <c r="AG29" i="99"/>
  <c r="AP29" i="99" s="1"/>
  <c r="AF29" i="99"/>
  <c r="AO29" i="99" s="1"/>
  <c r="AR26" i="94"/>
  <c r="Y39" i="93"/>
  <c r="X39" i="93"/>
  <c r="AI33" i="95"/>
  <c r="AR33" i="95" s="1"/>
  <c r="AN33" i="95"/>
  <c r="AR35" i="13"/>
  <c r="AI25" i="85"/>
  <c r="AN25" i="85"/>
  <c r="Y31" i="83"/>
  <c r="X31" i="83"/>
  <c r="AR28" i="42"/>
  <c r="AR40" i="89"/>
  <c r="Z39" i="47"/>
  <c r="AI36" i="52"/>
  <c r="AN36" i="52"/>
  <c r="AE31" i="55"/>
  <c r="W32" i="55"/>
  <c r="AF31" i="55"/>
  <c r="AO31" i="55" s="1"/>
  <c r="AG31" i="55"/>
  <c r="AP31" i="55" s="1"/>
  <c r="AI39" i="32"/>
  <c r="AN39" i="32"/>
  <c r="Y35" i="88"/>
  <c r="X35" i="88"/>
  <c r="Y28" i="82"/>
  <c r="X28" i="82"/>
  <c r="AH29" i="98"/>
  <c r="AQ29" i="98" s="1"/>
  <c r="W31" i="103"/>
  <c r="AF30" i="103"/>
  <c r="AO30" i="103" s="1"/>
  <c r="AE30" i="103"/>
  <c r="AG30" i="103"/>
  <c r="AP30" i="103" s="1"/>
  <c r="AH39" i="46"/>
  <c r="AQ39" i="46" s="1"/>
  <c r="AH27" i="35"/>
  <c r="AQ27" i="35" s="1"/>
  <c r="Z33" i="49"/>
  <c r="AR38" i="46"/>
  <c r="Y36" i="84"/>
  <c r="X36" i="84"/>
  <c r="AI32" i="41"/>
  <c r="AN32" i="41"/>
  <c r="AH29" i="42"/>
  <c r="AQ29" i="42" s="1"/>
  <c r="AI36" i="86"/>
  <c r="AN36" i="86"/>
  <c r="AI33" i="54"/>
  <c r="AN33" i="54"/>
  <c r="AI27" i="48"/>
  <c r="AN27" i="48"/>
  <c r="AH29" i="10"/>
  <c r="AQ29" i="10" s="1"/>
  <c r="AH40" i="105"/>
  <c r="AQ40" i="105" s="1"/>
  <c r="AR38" i="47"/>
  <c r="AR35" i="51"/>
  <c r="Y28" i="50"/>
  <c r="X28" i="50"/>
  <c r="Y28" i="90"/>
  <c r="X28" i="90"/>
  <c r="AH38" i="53"/>
  <c r="AQ38" i="53" s="1"/>
  <c r="AH34" i="100"/>
  <c r="AQ34" i="100" s="1"/>
  <c r="Z38" i="53"/>
  <c r="AR32" i="49"/>
  <c r="AR26" i="35"/>
  <c r="W36" i="96"/>
  <c r="AF35" i="96"/>
  <c r="AO35" i="96" s="1"/>
  <c r="AG35" i="96"/>
  <c r="AP35" i="96" s="1"/>
  <c r="AE35" i="96"/>
  <c r="AE31" i="43"/>
  <c r="AG31" i="43"/>
  <c r="AP31" i="43" s="1"/>
  <c r="W32" i="43"/>
  <c r="AF31" i="43"/>
  <c r="AO31" i="43" s="1"/>
  <c r="AH37" i="92"/>
  <c r="AQ37" i="92" s="1"/>
  <c r="AE35" i="44"/>
  <c r="AF35" i="44"/>
  <c r="AO35" i="44" s="1"/>
  <c r="W36" i="44"/>
  <c r="AG35" i="44"/>
  <c r="AP35" i="44" s="1"/>
  <c r="AR40" i="97"/>
  <c r="AR39" i="105"/>
  <c r="AR37" i="53"/>
  <c r="AI35" i="84"/>
  <c r="AN35" i="84"/>
  <c r="Y33" i="41"/>
  <c r="X33" i="41"/>
  <c r="AR32" i="11"/>
  <c r="AH38" i="104"/>
  <c r="AQ38" i="104" s="1"/>
  <c r="Y40" i="32"/>
  <c r="X40" i="32"/>
  <c r="Y32" i="91"/>
  <c r="X32" i="91"/>
  <c r="AI31" i="16"/>
  <c r="AN31" i="16"/>
  <c r="AI27" i="90"/>
  <c r="AN27" i="90"/>
  <c r="Y30" i="87"/>
  <c r="X30" i="87"/>
  <c r="Z39" i="93" l="1"/>
  <c r="W38" i="92"/>
  <c r="Z32" i="16"/>
  <c r="AE32" i="16" s="1"/>
  <c r="AE29" i="42"/>
  <c r="Z31" i="83"/>
  <c r="Z37" i="52"/>
  <c r="W38" i="52" s="1"/>
  <c r="Z28" i="82"/>
  <c r="AE27" i="35"/>
  <c r="AE29" i="98"/>
  <c r="Z35" i="45"/>
  <c r="AF35" i="45" s="1"/>
  <c r="AO35" i="45" s="1"/>
  <c r="AF29" i="98"/>
  <c r="AO29" i="98" s="1"/>
  <c r="Z40" i="32"/>
  <c r="AE40" i="32" s="1"/>
  <c r="AG29" i="98"/>
  <c r="AP29" i="98" s="1"/>
  <c r="AG37" i="92"/>
  <c r="AP37" i="92" s="1"/>
  <c r="AG40" i="32"/>
  <c r="AP40" i="32" s="1"/>
  <c r="AF37" i="52"/>
  <c r="AO37" i="52" s="1"/>
  <c r="AG37" i="52"/>
  <c r="AP37" i="52" s="1"/>
  <c r="AF39" i="93"/>
  <c r="AO39" i="93" s="1"/>
  <c r="AG39" i="93"/>
  <c r="AP39" i="93" s="1"/>
  <c r="AE39" i="93"/>
  <c r="W40" i="93"/>
  <c r="AE28" i="82"/>
  <c r="W29" i="82"/>
  <c r="AG28" i="82"/>
  <c r="AP28" i="82" s="1"/>
  <c r="AF28" i="82"/>
  <c r="AO28" i="82" s="1"/>
  <c r="W33" i="16"/>
  <c r="AF32" i="16"/>
  <c r="AO32" i="16" s="1"/>
  <c r="AG32" i="16"/>
  <c r="AP32" i="16" s="1"/>
  <c r="AG35" i="45"/>
  <c r="AP35" i="45" s="1"/>
  <c r="AI31" i="43"/>
  <c r="AN31" i="43"/>
  <c r="AI35" i="44"/>
  <c r="AN35" i="44"/>
  <c r="AI35" i="96"/>
  <c r="AN35" i="96"/>
  <c r="AR33" i="54"/>
  <c r="Y31" i="103"/>
  <c r="X31" i="103"/>
  <c r="AH28" i="82"/>
  <c r="AQ28" i="82" s="1"/>
  <c r="AI31" i="55"/>
  <c r="AN31" i="55"/>
  <c r="AR25" i="85"/>
  <c r="AF27" i="94"/>
  <c r="AO27" i="94" s="1"/>
  <c r="W28" i="94"/>
  <c r="AG27" i="94"/>
  <c r="AP27" i="94" s="1"/>
  <c r="AE27" i="94"/>
  <c r="AH35" i="45"/>
  <c r="AQ35" i="45" s="1"/>
  <c r="Y37" i="51"/>
  <c r="X37" i="51"/>
  <c r="AH40" i="101"/>
  <c r="AQ40" i="101" s="1"/>
  <c r="AI38" i="104"/>
  <c r="AN38" i="104"/>
  <c r="Y30" i="10"/>
  <c r="X30" i="10"/>
  <c r="Z30" i="10" s="1"/>
  <c r="AN29" i="98"/>
  <c r="Y41" i="105"/>
  <c r="X41" i="105"/>
  <c r="Y30" i="42"/>
  <c r="X30" i="42"/>
  <c r="AI37" i="92"/>
  <c r="AN37" i="92"/>
  <c r="AR31" i="16"/>
  <c r="AR35" i="84"/>
  <c r="AH28" i="90"/>
  <c r="AQ28" i="90" s="1"/>
  <c r="AR39" i="32"/>
  <c r="Y30" i="99"/>
  <c r="X30" i="99"/>
  <c r="AF41" i="89"/>
  <c r="AO41" i="89" s="1"/>
  <c r="AE41" i="89"/>
  <c r="W42" i="89"/>
  <c r="AG41" i="89"/>
  <c r="AP41" i="89" s="1"/>
  <c r="AH28" i="48"/>
  <c r="AQ28" i="48" s="1"/>
  <c r="AH27" i="102"/>
  <c r="AQ27" i="102" s="1"/>
  <c r="AI33" i="11"/>
  <c r="AN33" i="11"/>
  <c r="AR27" i="50"/>
  <c r="AF40" i="101"/>
  <c r="AO40" i="101" s="1"/>
  <c r="AE40" i="101"/>
  <c r="AN40" i="101" s="1"/>
  <c r="W41" i="101"/>
  <c r="AG40" i="101"/>
  <c r="AF37" i="86"/>
  <c r="AO37" i="86" s="1"/>
  <c r="W38" i="86"/>
  <c r="AE37" i="86"/>
  <c r="AG37" i="86"/>
  <c r="AP37" i="86" s="1"/>
  <c r="Y39" i="104"/>
  <c r="Z39" i="104" s="1"/>
  <c r="X39" i="104"/>
  <c r="AI40" i="105"/>
  <c r="AN40" i="105"/>
  <c r="Y32" i="43"/>
  <c r="X32" i="43"/>
  <c r="AE38" i="53"/>
  <c r="AF38" i="53"/>
  <c r="AO38" i="53" s="1"/>
  <c r="W39" i="53"/>
  <c r="AG38" i="53"/>
  <c r="AP38" i="53" s="1"/>
  <c r="Z28" i="90"/>
  <c r="AR36" i="86"/>
  <c r="AR36" i="52"/>
  <c r="AH31" i="83"/>
  <c r="AQ31" i="83" s="1"/>
  <c r="AI29" i="99"/>
  <c r="AR29" i="99" s="1"/>
  <c r="AN29" i="99"/>
  <c r="AF36" i="13"/>
  <c r="AO36" i="13" s="1"/>
  <c r="W37" i="13"/>
  <c r="AG36" i="13"/>
  <c r="AP36" i="13" s="1"/>
  <c r="AE36" i="13"/>
  <c r="AI38" i="15"/>
  <c r="AN38" i="15"/>
  <c r="Z28" i="48"/>
  <c r="Y42" i="97"/>
  <c r="Z42" i="97" s="1"/>
  <c r="X42" i="97"/>
  <c r="Z27" i="102"/>
  <c r="Y32" i="18"/>
  <c r="X32" i="18"/>
  <c r="AH37" i="86"/>
  <c r="AQ37" i="86" s="1"/>
  <c r="Y28" i="35"/>
  <c r="Z28" i="35" s="1"/>
  <c r="X28" i="35"/>
  <c r="Y36" i="96"/>
  <c r="X36" i="96"/>
  <c r="Z36" i="96" s="1"/>
  <c r="AR32" i="41"/>
  <c r="W34" i="49"/>
  <c r="AF33" i="49"/>
  <c r="AO33" i="49" s="1"/>
  <c r="AG33" i="49"/>
  <c r="AP33" i="49" s="1"/>
  <c r="AE33" i="49"/>
  <c r="AH35" i="88"/>
  <c r="AQ35" i="88" s="1"/>
  <c r="W40" i="47"/>
  <c r="AF39" i="47"/>
  <c r="AO39" i="47" s="1"/>
  <c r="AG39" i="47"/>
  <c r="AP39" i="47" s="1"/>
  <c r="AE39" i="47"/>
  <c r="W32" i="83"/>
  <c r="AE31" i="83"/>
  <c r="AF31" i="83"/>
  <c r="AO31" i="83" s="1"/>
  <c r="AG31" i="83"/>
  <c r="AP31" i="83" s="1"/>
  <c r="AR34" i="88"/>
  <c r="AR30" i="83"/>
  <c r="AR26" i="102"/>
  <c r="AI41" i="97"/>
  <c r="AN41" i="97"/>
  <c r="AF26" i="85"/>
  <c r="AO26" i="85" s="1"/>
  <c r="AE26" i="85"/>
  <c r="W27" i="85"/>
  <c r="AG26" i="85"/>
  <c r="AP26" i="85" s="1"/>
  <c r="AI31" i="18"/>
  <c r="AN31" i="18"/>
  <c r="AR27" i="82"/>
  <c r="AH35" i="20"/>
  <c r="AQ35" i="20" s="1"/>
  <c r="AR38" i="93"/>
  <c r="AI39" i="46"/>
  <c r="AN39" i="46"/>
  <c r="Y30" i="98"/>
  <c r="X30" i="98"/>
  <c r="AH33" i="41"/>
  <c r="AQ33" i="41" s="1"/>
  <c r="AH28" i="50"/>
  <c r="AQ28" i="50" s="1"/>
  <c r="AR27" i="48"/>
  <c r="AH36" i="84"/>
  <c r="AQ36" i="84" s="1"/>
  <c r="AI30" i="103"/>
  <c r="AN30" i="103"/>
  <c r="Z35" i="88"/>
  <c r="AR29" i="87"/>
  <c r="AH34" i="54"/>
  <c r="AQ34" i="54" s="1"/>
  <c r="AH34" i="95"/>
  <c r="AQ34" i="95" s="1"/>
  <c r="AR39" i="101"/>
  <c r="AI36" i="51"/>
  <c r="AN36" i="51"/>
  <c r="Z35" i="20"/>
  <c r="AI27" i="35"/>
  <c r="AN27" i="35"/>
  <c r="Y40" i="46"/>
  <c r="X40" i="46"/>
  <c r="Y38" i="92"/>
  <c r="X38" i="92"/>
  <c r="AI34" i="100"/>
  <c r="AN34" i="100"/>
  <c r="AH30" i="87"/>
  <c r="AQ30" i="87" s="1"/>
  <c r="Z30" i="87"/>
  <c r="AH32" i="91"/>
  <c r="AQ32" i="91" s="1"/>
  <c r="Z32" i="91"/>
  <c r="Z33" i="41"/>
  <c r="Y36" i="44"/>
  <c r="X36" i="44"/>
  <c r="AR27" i="90"/>
  <c r="AH40" i="32"/>
  <c r="AQ40" i="32" s="1"/>
  <c r="Z28" i="50"/>
  <c r="Z36" i="84"/>
  <c r="Y32" i="55"/>
  <c r="X32" i="55"/>
  <c r="AH39" i="93"/>
  <c r="AQ39" i="93" s="1"/>
  <c r="AH32" i="16"/>
  <c r="AQ32" i="16" s="1"/>
  <c r="AR31" i="91"/>
  <c r="Z34" i="54"/>
  <c r="Z34" i="95"/>
  <c r="Y39" i="15"/>
  <c r="X39" i="15"/>
  <c r="AH37" i="52"/>
  <c r="AQ37" i="52" s="1"/>
  <c r="AR34" i="20"/>
  <c r="AH26" i="85"/>
  <c r="AQ26" i="85" s="1"/>
  <c r="X34" i="11"/>
  <c r="Y34" i="11"/>
  <c r="AR34" i="45"/>
  <c r="AI29" i="10"/>
  <c r="AN29" i="10"/>
  <c r="AI29" i="42"/>
  <c r="AN29" i="42"/>
  <c r="Y35" i="100"/>
  <c r="X35" i="100"/>
  <c r="Z35" i="100" s="1"/>
  <c r="W41" i="32" l="1"/>
  <c r="Z40" i="46"/>
  <c r="Z30" i="98"/>
  <c r="AF40" i="32"/>
  <c r="AO40" i="32" s="1"/>
  <c r="Z36" i="44"/>
  <c r="Z41" i="105"/>
  <c r="AF41" i="105" s="1"/>
  <c r="AO41" i="105" s="1"/>
  <c r="AE37" i="52"/>
  <c r="Z38" i="92"/>
  <c r="Z30" i="99"/>
  <c r="AF30" i="99" s="1"/>
  <c r="AO30" i="99" s="1"/>
  <c r="AI29" i="98"/>
  <c r="Z39" i="15"/>
  <c r="AE39" i="15" s="1"/>
  <c r="Z32" i="18"/>
  <c r="AG32" i="18" s="1"/>
  <c r="AP32" i="18" s="1"/>
  <c r="W36" i="45"/>
  <c r="AE35" i="45"/>
  <c r="W36" i="100"/>
  <c r="AG35" i="100"/>
  <c r="AP35" i="100" s="1"/>
  <c r="AF35" i="100"/>
  <c r="AO35" i="100" s="1"/>
  <c r="AE35" i="100"/>
  <c r="W33" i="18"/>
  <c r="AF32" i="18"/>
  <c r="AO32" i="18" s="1"/>
  <c r="W42" i="105"/>
  <c r="AE41" i="105"/>
  <c r="AG41" i="105"/>
  <c r="AP41" i="105" s="1"/>
  <c r="AG40" i="46"/>
  <c r="AP40" i="46" s="1"/>
  <c r="W41" i="46"/>
  <c r="AE40" i="46"/>
  <c r="AF40" i="46"/>
  <c r="AO40" i="46" s="1"/>
  <c r="AE30" i="98"/>
  <c r="AF30" i="98"/>
  <c r="AO30" i="98" s="1"/>
  <c r="AG30" i="98"/>
  <c r="AP30" i="98" s="1"/>
  <c r="W31" i="98"/>
  <c r="W31" i="99"/>
  <c r="AE30" i="99"/>
  <c r="AG30" i="99"/>
  <c r="AP30" i="99" s="1"/>
  <c r="W43" i="97"/>
  <c r="AG42" i="97"/>
  <c r="AP42" i="97" s="1"/>
  <c r="AF42" i="97"/>
  <c r="AO42" i="97" s="1"/>
  <c r="AE42" i="97"/>
  <c r="AE30" i="10"/>
  <c r="AG30" i="10"/>
  <c r="AP30" i="10" s="1"/>
  <c r="W31" i="10"/>
  <c r="AF30" i="10"/>
  <c r="AO30" i="10" s="1"/>
  <c r="W39" i="92"/>
  <c r="AE38" i="92"/>
  <c r="AG38" i="92"/>
  <c r="AP38" i="92" s="1"/>
  <c r="AF38" i="92"/>
  <c r="AO38" i="92" s="1"/>
  <c r="AR39" i="46"/>
  <c r="AR41" i="97"/>
  <c r="W37" i="84"/>
  <c r="AG36" i="84"/>
  <c r="AP36" i="84" s="1"/>
  <c r="AF36" i="84"/>
  <c r="AO36" i="84" s="1"/>
  <c r="AE36" i="84"/>
  <c r="AE33" i="41"/>
  <c r="W34" i="41"/>
  <c r="AF33" i="41"/>
  <c r="AO33" i="41" s="1"/>
  <c r="AG33" i="41"/>
  <c r="AP33" i="41" s="1"/>
  <c r="AH40" i="46"/>
  <c r="AQ40" i="46" s="1"/>
  <c r="AR30" i="103"/>
  <c r="AH30" i="98"/>
  <c r="AQ30" i="98" s="1"/>
  <c r="Y27" i="85"/>
  <c r="X27" i="85"/>
  <c r="Y34" i="49"/>
  <c r="X34" i="49"/>
  <c r="AH28" i="35"/>
  <c r="AQ28" i="35" s="1"/>
  <c r="AH42" i="97"/>
  <c r="AQ42" i="97" s="1"/>
  <c r="AI40" i="101"/>
  <c r="AP40" i="101"/>
  <c r="AH41" i="105"/>
  <c r="AQ41" i="105" s="1"/>
  <c r="AI27" i="94"/>
  <c r="AN27" i="94"/>
  <c r="Y38" i="52"/>
  <c r="X38" i="52"/>
  <c r="Z32" i="55"/>
  <c r="AH32" i="55"/>
  <c r="AQ32" i="55" s="1"/>
  <c r="AG35" i="88"/>
  <c r="AP35" i="88" s="1"/>
  <c r="AF35" i="88"/>
  <c r="AO35" i="88" s="1"/>
  <c r="AE35" i="88"/>
  <c r="W36" i="88"/>
  <c r="AG28" i="90"/>
  <c r="AP28" i="90" s="1"/>
  <c r="AE28" i="90"/>
  <c r="W29" i="90"/>
  <c r="AF28" i="90"/>
  <c r="AO28" i="90" s="1"/>
  <c r="AH35" i="100"/>
  <c r="AQ35" i="100" s="1"/>
  <c r="AR29" i="10"/>
  <c r="AF28" i="50"/>
  <c r="AO28" i="50" s="1"/>
  <c r="AG28" i="50"/>
  <c r="AP28" i="50" s="1"/>
  <c r="W29" i="50"/>
  <c r="AE28" i="50"/>
  <c r="AG32" i="91"/>
  <c r="AP32" i="91" s="1"/>
  <c r="W33" i="91"/>
  <c r="AF32" i="91"/>
  <c r="AE32" i="91"/>
  <c r="AN32" i="91" s="1"/>
  <c r="W31" i="87"/>
  <c r="AF30" i="87"/>
  <c r="AO30" i="87" s="1"/>
  <c r="AG30" i="87"/>
  <c r="AP30" i="87" s="1"/>
  <c r="AE30" i="87"/>
  <c r="AR36" i="51"/>
  <c r="AI26" i="85"/>
  <c r="AN26" i="85"/>
  <c r="AE28" i="35"/>
  <c r="AF28" i="35"/>
  <c r="AO28" i="35" s="1"/>
  <c r="AG28" i="35"/>
  <c r="AP28" i="35" s="1"/>
  <c r="W29" i="35"/>
  <c r="AI36" i="13"/>
  <c r="AN36" i="13"/>
  <c r="Y39" i="53"/>
  <c r="X39" i="53"/>
  <c r="X41" i="101"/>
  <c r="Z41" i="101" s="1"/>
  <c r="Y41" i="101"/>
  <c r="AR33" i="11"/>
  <c r="AR31" i="55"/>
  <c r="AH31" i="103"/>
  <c r="AQ31" i="103" s="1"/>
  <c r="AR35" i="96"/>
  <c r="Y36" i="45"/>
  <c r="X36" i="45"/>
  <c r="Y29" i="82"/>
  <c r="X29" i="82"/>
  <c r="AE36" i="96"/>
  <c r="W37" i="96"/>
  <c r="AG36" i="96"/>
  <c r="AP36" i="96" s="1"/>
  <c r="AF36" i="96"/>
  <c r="AO36" i="96" s="1"/>
  <c r="AH32" i="43"/>
  <c r="AQ32" i="43" s="1"/>
  <c r="AG34" i="95"/>
  <c r="AP34" i="95" s="1"/>
  <c r="W35" i="95"/>
  <c r="AF34" i="95"/>
  <c r="AO34" i="95" s="1"/>
  <c r="AE34" i="95"/>
  <c r="AR34" i="100"/>
  <c r="AI31" i="83"/>
  <c r="AN31" i="83"/>
  <c r="Y40" i="47"/>
  <c r="Z40" i="47"/>
  <c r="X40" i="47"/>
  <c r="AH32" i="18"/>
  <c r="AQ32" i="18" s="1"/>
  <c r="AR40" i="105"/>
  <c r="AI37" i="86"/>
  <c r="AN37" i="86"/>
  <c r="Y42" i="89"/>
  <c r="Z42" i="89" s="1"/>
  <c r="X42" i="89"/>
  <c r="AR37" i="92"/>
  <c r="Y28" i="94"/>
  <c r="X28" i="94"/>
  <c r="Z31" i="103"/>
  <c r="AI35" i="45"/>
  <c r="AN35" i="45"/>
  <c r="AI32" i="16"/>
  <c r="AN32" i="16"/>
  <c r="AI28" i="82"/>
  <c r="AN28" i="82"/>
  <c r="AH34" i="11"/>
  <c r="AQ34" i="11" s="1"/>
  <c r="AR27" i="35"/>
  <c r="AH39" i="15"/>
  <c r="AQ39" i="15" s="1"/>
  <c r="Z34" i="11"/>
  <c r="AR29" i="42"/>
  <c r="AF34" i="54"/>
  <c r="AO34" i="54" s="1"/>
  <c r="AG34" i="54"/>
  <c r="AP34" i="54" s="1"/>
  <c r="W35" i="54"/>
  <c r="AE34" i="54"/>
  <c r="AH36" i="44"/>
  <c r="AQ36" i="44" s="1"/>
  <c r="AH38" i="92"/>
  <c r="AQ38" i="92" s="1"/>
  <c r="AR31" i="18"/>
  <c r="Y32" i="83"/>
  <c r="X32" i="83"/>
  <c r="AI33" i="49"/>
  <c r="AN33" i="49"/>
  <c r="AH36" i="96"/>
  <c r="AQ36" i="96" s="1"/>
  <c r="AG28" i="48"/>
  <c r="AP28" i="48" s="1"/>
  <c r="AE28" i="48"/>
  <c r="W29" i="48"/>
  <c r="AF28" i="48"/>
  <c r="AO28" i="48" s="1"/>
  <c r="Y37" i="13"/>
  <c r="X37" i="13"/>
  <c r="AI38" i="53"/>
  <c r="AN38" i="53"/>
  <c r="AH39" i="104"/>
  <c r="AQ39" i="104" s="1"/>
  <c r="Y38" i="86"/>
  <c r="X38" i="86"/>
  <c r="Z38" i="86" s="1"/>
  <c r="AI41" i="89"/>
  <c r="AN41" i="89"/>
  <c r="AH30" i="42"/>
  <c r="AQ30" i="42" s="1"/>
  <c r="AR38" i="104"/>
  <c r="AH37" i="51"/>
  <c r="AQ37" i="51" s="1"/>
  <c r="AR35" i="44"/>
  <c r="Y33" i="16"/>
  <c r="Z33" i="16" s="1"/>
  <c r="X33" i="16"/>
  <c r="Y41" i="32"/>
  <c r="X41" i="32"/>
  <c r="Z30" i="42"/>
  <c r="AR29" i="98"/>
  <c r="Z37" i="51"/>
  <c r="Y40" i="93"/>
  <c r="X40" i="93"/>
  <c r="AE36" i="44"/>
  <c r="AF36" i="44"/>
  <c r="AO36" i="44" s="1"/>
  <c r="AG36" i="44"/>
  <c r="AP36" i="44" s="1"/>
  <c r="W37" i="44"/>
  <c r="AF39" i="104"/>
  <c r="AO39" i="104" s="1"/>
  <c r="AG39" i="104"/>
  <c r="W40" i="104"/>
  <c r="AE39" i="104"/>
  <c r="AN39" i="104" s="1"/>
  <c r="W36" i="20"/>
  <c r="AE35" i="20"/>
  <c r="AF35" i="20"/>
  <c r="AO35" i="20" s="1"/>
  <c r="AG35" i="20"/>
  <c r="AP35" i="20" s="1"/>
  <c r="AI39" i="47"/>
  <c r="AN39" i="47"/>
  <c r="W28" i="102"/>
  <c r="AG27" i="102"/>
  <c r="AP27" i="102" s="1"/>
  <c r="AF27" i="102"/>
  <c r="AO27" i="102" s="1"/>
  <c r="AE27" i="102"/>
  <c r="AR38" i="15"/>
  <c r="Z32" i="43"/>
  <c r="AH30" i="99"/>
  <c r="AQ30" i="99" s="1"/>
  <c r="AH30" i="10"/>
  <c r="AQ30" i="10" s="1"/>
  <c r="AR31" i="43"/>
  <c r="AI39" i="93"/>
  <c r="AN39" i="93"/>
  <c r="AI37" i="52"/>
  <c r="AN37" i="52"/>
  <c r="AI40" i="32"/>
  <c r="AN40" i="32"/>
  <c r="Z29" i="82" l="1"/>
  <c r="W40" i="15"/>
  <c r="AG39" i="15"/>
  <c r="AP39" i="15" s="1"/>
  <c r="AF39" i="15"/>
  <c r="AO39" i="15" s="1"/>
  <c r="AE32" i="18"/>
  <c r="Z27" i="85"/>
  <c r="AG27" i="85" s="1"/>
  <c r="AP27" i="85" s="1"/>
  <c r="Z37" i="13"/>
  <c r="AG37" i="13" s="1"/>
  <c r="AP37" i="13" s="1"/>
  <c r="W38" i="13"/>
  <c r="AE37" i="13"/>
  <c r="AE33" i="16"/>
  <c r="AF33" i="16"/>
  <c r="AO33" i="16" s="1"/>
  <c r="W34" i="16"/>
  <c r="AG33" i="16"/>
  <c r="AP33" i="16" s="1"/>
  <c r="AR40" i="32"/>
  <c r="AI35" i="20"/>
  <c r="AN35" i="20"/>
  <c r="AR39" i="93"/>
  <c r="Y40" i="104"/>
  <c r="X40" i="104"/>
  <c r="Z40" i="104" s="1"/>
  <c r="AH33" i="16"/>
  <c r="AQ33" i="16" s="1"/>
  <c r="AR41" i="89"/>
  <c r="AI34" i="54"/>
  <c r="AN34" i="54"/>
  <c r="AG34" i="11"/>
  <c r="AP34" i="11" s="1"/>
  <c r="W35" i="11"/>
  <c r="AE34" i="11"/>
  <c r="AF34" i="11"/>
  <c r="AO34" i="11" s="1"/>
  <c r="AR35" i="45"/>
  <c r="AE29" i="82"/>
  <c r="AF29" i="82"/>
  <c r="AO29" i="82" s="1"/>
  <c r="W30" i="82"/>
  <c r="AG29" i="82"/>
  <c r="AP29" i="82" s="1"/>
  <c r="AH39" i="53"/>
  <c r="AQ39" i="53" s="1"/>
  <c r="Y29" i="35"/>
  <c r="X29" i="35"/>
  <c r="Y31" i="87"/>
  <c r="X31" i="87"/>
  <c r="Y36" i="88"/>
  <c r="X36" i="88"/>
  <c r="AI33" i="41"/>
  <c r="AN33" i="41"/>
  <c r="Y43" i="97"/>
  <c r="X43" i="97"/>
  <c r="Z43" i="97" s="1"/>
  <c r="AI41" i="105"/>
  <c r="AN41" i="105"/>
  <c r="Y33" i="18"/>
  <c r="X33" i="18"/>
  <c r="AI39" i="15"/>
  <c r="AN39" i="15"/>
  <c r="AE32" i="43"/>
  <c r="AG32" i="43"/>
  <c r="AP32" i="43" s="1"/>
  <c r="AF32" i="43"/>
  <c r="AO32" i="43" s="1"/>
  <c r="W33" i="43"/>
  <c r="AI39" i="104"/>
  <c r="AP39" i="104"/>
  <c r="AI36" i="44"/>
  <c r="AN36" i="44"/>
  <c r="AH38" i="86"/>
  <c r="AQ38" i="86" s="1"/>
  <c r="AR33" i="49"/>
  <c r="Y35" i="54"/>
  <c r="X35" i="54"/>
  <c r="Z35" i="54" s="1"/>
  <c r="AG31" i="103"/>
  <c r="AP31" i="103" s="1"/>
  <c r="AF31" i="103"/>
  <c r="AO31" i="103" s="1"/>
  <c r="AE31" i="103"/>
  <c r="W32" i="103"/>
  <c r="AH42" i="89"/>
  <c r="AQ42" i="89" s="1"/>
  <c r="AH40" i="47"/>
  <c r="AQ40" i="47" s="1"/>
  <c r="Z39" i="53"/>
  <c r="AI28" i="50"/>
  <c r="AN28" i="50"/>
  <c r="AI35" i="88"/>
  <c r="AN35" i="88"/>
  <c r="AI38" i="92"/>
  <c r="AN38" i="92"/>
  <c r="AI30" i="10"/>
  <c r="AN30" i="10"/>
  <c r="Y31" i="98"/>
  <c r="X31" i="98"/>
  <c r="AI40" i="46"/>
  <c r="AN40" i="46"/>
  <c r="Y42" i="105"/>
  <c r="X42" i="105"/>
  <c r="AE38" i="86"/>
  <c r="AN38" i="86" s="1"/>
  <c r="AF38" i="86"/>
  <c r="AO38" i="86" s="1"/>
  <c r="W39" i="86"/>
  <c r="AG38" i="86"/>
  <c r="AH32" i="83"/>
  <c r="AQ32" i="83" s="1"/>
  <c r="AR28" i="82"/>
  <c r="AH28" i="94"/>
  <c r="AQ28" i="94" s="1"/>
  <c r="AE42" i="89"/>
  <c r="AG42" i="89"/>
  <c r="AP42" i="89" s="1"/>
  <c r="AF42" i="89"/>
  <c r="AO42" i="89" s="1"/>
  <c r="W43" i="89"/>
  <c r="AG40" i="47"/>
  <c r="AP40" i="47" s="1"/>
  <c r="AF40" i="47"/>
  <c r="AO40" i="47" s="1"/>
  <c r="AE40" i="47"/>
  <c r="W41" i="47"/>
  <c r="Z36" i="45"/>
  <c r="AH36" i="45"/>
  <c r="AQ36" i="45" s="1"/>
  <c r="Y29" i="50"/>
  <c r="X29" i="50"/>
  <c r="Y29" i="90"/>
  <c r="X29" i="90"/>
  <c r="AR27" i="94"/>
  <c r="AH34" i="49"/>
  <c r="AQ34" i="49" s="1"/>
  <c r="AI36" i="84"/>
  <c r="AN36" i="84"/>
  <c r="Y39" i="92"/>
  <c r="X39" i="92"/>
  <c r="Y41" i="46"/>
  <c r="Z41" i="46" s="1"/>
  <c r="X41" i="46"/>
  <c r="AI35" i="100"/>
  <c r="AN35" i="100"/>
  <c r="Y28" i="102"/>
  <c r="X28" i="102"/>
  <c r="AH40" i="93"/>
  <c r="AQ40" i="93" s="1"/>
  <c r="W31" i="42"/>
  <c r="AF30" i="42"/>
  <c r="AO30" i="42" s="1"/>
  <c r="AG30" i="42"/>
  <c r="AP30" i="42" s="1"/>
  <c r="AE30" i="42"/>
  <c r="Y36" i="20"/>
  <c r="X36" i="20"/>
  <c r="Z40" i="93"/>
  <c r="Z32" i="83"/>
  <c r="Z28" i="94"/>
  <c r="AI34" i="95"/>
  <c r="AN34" i="95"/>
  <c r="Y37" i="96"/>
  <c r="X37" i="96"/>
  <c r="AG41" i="101"/>
  <c r="AP41" i="101" s="1"/>
  <c r="AF41" i="101"/>
  <c r="AO41" i="101" s="1"/>
  <c r="AE41" i="101"/>
  <c r="W42" i="101"/>
  <c r="AI28" i="35"/>
  <c r="AN28" i="35"/>
  <c r="AI30" i="87"/>
  <c r="AN30" i="87"/>
  <c r="AI32" i="91"/>
  <c r="AO32" i="91"/>
  <c r="AI28" i="90"/>
  <c r="AN28" i="90"/>
  <c r="AE32" i="55"/>
  <c r="AF32" i="55"/>
  <c r="AO32" i="55" s="1"/>
  <c r="AG32" i="55"/>
  <c r="AP32" i="55" s="1"/>
  <c r="W33" i="55"/>
  <c r="AR40" i="101"/>
  <c r="Z34" i="49"/>
  <c r="AI42" i="97"/>
  <c r="AN42" i="97"/>
  <c r="AI30" i="99"/>
  <c r="AN30" i="99"/>
  <c r="Y40" i="15"/>
  <c r="Z40" i="15" s="1"/>
  <c r="X40" i="15"/>
  <c r="AH41" i="32"/>
  <c r="AQ41" i="32" s="1"/>
  <c r="AR37" i="52"/>
  <c r="Y37" i="44"/>
  <c r="X37" i="44"/>
  <c r="Z37" i="44" s="1"/>
  <c r="Z41" i="32"/>
  <c r="AR38" i="53"/>
  <c r="Y29" i="48"/>
  <c r="X29" i="48"/>
  <c r="AR32" i="16"/>
  <c r="AI36" i="96"/>
  <c r="AN36" i="96"/>
  <c r="AR36" i="13"/>
  <c r="Y33" i="91"/>
  <c r="X33" i="91"/>
  <c r="AH38" i="52"/>
  <c r="AQ38" i="52" s="1"/>
  <c r="Y31" i="99"/>
  <c r="X31" i="99"/>
  <c r="AI30" i="98"/>
  <c r="AN30" i="98"/>
  <c r="AI32" i="18"/>
  <c r="AN32" i="18"/>
  <c r="AR39" i="47"/>
  <c r="AI27" i="102"/>
  <c r="AN27" i="102"/>
  <c r="W38" i="51"/>
  <c r="AG37" i="51"/>
  <c r="AP37" i="51" s="1"/>
  <c r="AF37" i="51"/>
  <c r="AO37" i="51" s="1"/>
  <c r="AE37" i="51"/>
  <c r="AH37" i="13"/>
  <c r="AQ37" i="13" s="1"/>
  <c r="AI28" i="48"/>
  <c r="AN28" i="48"/>
  <c r="AR37" i="86"/>
  <c r="AR31" i="83"/>
  <c r="Y35" i="95"/>
  <c r="X35" i="95"/>
  <c r="AH29" i="82"/>
  <c r="AQ29" i="82" s="1"/>
  <c r="AH41" i="101"/>
  <c r="AQ41" i="101" s="1"/>
  <c r="AR26" i="85"/>
  <c r="Z38" i="52"/>
  <c r="AH27" i="85"/>
  <c r="AQ27" i="85" s="1"/>
  <c r="Y34" i="41"/>
  <c r="X34" i="41"/>
  <c r="Y37" i="84"/>
  <c r="X37" i="84"/>
  <c r="Y31" i="10"/>
  <c r="X31" i="10"/>
  <c r="Y36" i="100"/>
  <c r="Z36" i="100" s="1"/>
  <c r="X36" i="100"/>
  <c r="AE27" i="85" l="1"/>
  <c r="Z29" i="48"/>
  <c r="W28" i="85"/>
  <c r="AF27" i="85"/>
  <c r="AO27" i="85" s="1"/>
  <c r="AF37" i="13"/>
  <c r="AO37" i="13" s="1"/>
  <c r="Z31" i="99"/>
  <c r="AE31" i="99" s="1"/>
  <c r="Z36" i="20"/>
  <c r="Z37" i="84"/>
  <c r="Z28" i="102"/>
  <c r="Z29" i="50"/>
  <c r="AG29" i="50" s="1"/>
  <c r="AP29" i="50" s="1"/>
  <c r="Z31" i="10"/>
  <c r="AF31" i="10" s="1"/>
  <c r="AO31" i="10" s="1"/>
  <c r="Z35" i="95"/>
  <c r="W36" i="95" s="1"/>
  <c r="Z42" i="105"/>
  <c r="AG31" i="99"/>
  <c r="AP31" i="99" s="1"/>
  <c r="AF31" i="99"/>
  <c r="AO31" i="99" s="1"/>
  <c r="AE29" i="50"/>
  <c r="AF42" i="105"/>
  <c r="AO42" i="105" s="1"/>
  <c r="W43" i="105"/>
  <c r="AG42" i="105"/>
  <c r="AP42" i="105" s="1"/>
  <c r="AE42" i="105"/>
  <c r="AF36" i="20"/>
  <c r="AO36" i="20" s="1"/>
  <c r="AE36" i="20"/>
  <c r="W37" i="20"/>
  <c r="AG36" i="20"/>
  <c r="AP36" i="20" s="1"/>
  <c r="AE36" i="100"/>
  <c r="AG36" i="100"/>
  <c r="AP36" i="100" s="1"/>
  <c r="W37" i="100"/>
  <c r="AF36" i="100"/>
  <c r="AO36" i="100" s="1"/>
  <c r="AG41" i="46"/>
  <c r="AP41" i="46" s="1"/>
  <c r="AF41" i="46"/>
  <c r="AO41" i="46" s="1"/>
  <c r="AE41" i="46"/>
  <c r="W42" i="46"/>
  <c r="AF28" i="102"/>
  <c r="AO28" i="102" s="1"/>
  <c r="AE28" i="102"/>
  <c r="W29" i="102"/>
  <c r="AG28" i="102"/>
  <c r="AP28" i="102" s="1"/>
  <c r="AE40" i="15"/>
  <c r="W41" i="15"/>
  <c r="AF40" i="15"/>
  <c r="AO40" i="15" s="1"/>
  <c r="AG40" i="15"/>
  <c r="AP40" i="15" s="1"/>
  <c r="W38" i="84"/>
  <c r="AG37" i="84"/>
  <c r="AP37" i="84" s="1"/>
  <c r="AF37" i="84"/>
  <c r="AO37" i="84" s="1"/>
  <c r="AE37" i="84"/>
  <c r="AR28" i="90"/>
  <c r="AE41" i="32"/>
  <c r="AF41" i="32"/>
  <c r="AO41" i="32" s="1"/>
  <c r="AG41" i="32"/>
  <c r="AP41" i="32" s="1"/>
  <c r="W42" i="32"/>
  <c r="W35" i="49"/>
  <c r="AG34" i="49"/>
  <c r="AP34" i="49" s="1"/>
  <c r="AF34" i="49"/>
  <c r="AO34" i="49" s="1"/>
  <c r="AE34" i="49"/>
  <c r="AI41" i="101"/>
  <c r="AN41" i="101"/>
  <c r="Y31" i="42"/>
  <c r="X31" i="42"/>
  <c r="AH28" i="102"/>
  <c r="AQ28" i="102" s="1"/>
  <c r="AR36" i="84"/>
  <c r="AH35" i="54"/>
  <c r="AQ35" i="54" s="1"/>
  <c r="AI32" i="43"/>
  <c r="AN32" i="43"/>
  <c r="AR33" i="41"/>
  <c r="AI34" i="11"/>
  <c r="AN34" i="11"/>
  <c r="AH40" i="104"/>
  <c r="AQ40" i="104" s="1"/>
  <c r="AR35" i="20"/>
  <c r="AR27" i="102"/>
  <c r="AR30" i="98"/>
  <c r="AH29" i="48"/>
  <c r="AQ29" i="48" s="1"/>
  <c r="AH37" i="44"/>
  <c r="AQ37" i="44" s="1"/>
  <c r="AI32" i="55"/>
  <c r="AN32" i="55"/>
  <c r="AR30" i="87"/>
  <c r="AR34" i="95"/>
  <c r="AF36" i="45"/>
  <c r="AO36" i="45" s="1"/>
  <c r="W37" i="45"/>
  <c r="AE36" i="45"/>
  <c r="AG36" i="45"/>
  <c r="AP36" i="45" s="1"/>
  <c r="AI38" i="86"/>
  <c r="AP38" i="86"/>
  <c r="AR30" i="10"/>
  <c r="AR28" i="50"/>
  <c r="AE35" i="54"/>
  <c r="AF35" i="54"/>
  <c r="AO35" i="54" s="1"/>
  <c r="W36" i="54"/>
  <c r="AG35" i="54"/>
  <c r="AP35" i="54" s="1"/>
  <c r="AR39" i="104"/>
  <c r="AR41" i="105"/>
  <c r="AH36" i="88"/>
  <c r="AQ36" i="88" s="1"/>
  <c r="AH29" i="35"/>
  <c r="AQ29" i="35" s="1"/>
  <c r="AI29" i="82"/>
  <c r="AN29" i="82"/>
  <c r="Y35" i="11"/>
  <c r="X35" i="11"/>
  <c r="AF40" i="104"/>
  <c r="AO40" i="104" s="1"/>
  <c r="AG40" i="104"/>
  <c r="AP40" i="104" s="1"/>
  <c r="AE40" i="104"/>
  <c r="W41" i="104"/>
  <c r="AI33" i="16"/>
  <c r="AN33" i="16"/>
  <c r="AH31" i="99"/>
  <c r="AQ31" i="99" s="1"/>
  <c r="AE29" i="48"/>
  <c r="AF29" i="48"/>
  <c r="AO29" i="48" s="1"/>
  <c r="AG29" i="48"/>
  <c r="AP29" i="48" s="1"/>
  <c r="W30" i="48"/>
  <c r="AF28" i="94"/>
  <c r="AO28" i="94" s="1"/>
  <c r="W29" i="94"/>
  <c r="AG28" i="94"/>
  <c r="AE28" i="94"/>
  <c r="AN28" i="94" s="1"/>
  <c r="AH39" i="92"/>
  <c r="AQ39" i="92" s="1"/>
  <c r="AH29" i="90"/>
  <c r="AQ29" i="90" s="1"/>
  <c r="Y43" i="89"/>
  <c r="X43" i="89"/>
  <c r="Y39" i="86"/>
  <c r="X39" i="86"/>
  <c r="Z39" i="86" s="1"/>
  <c r="W40" i="53"/>
  <c r="AG39" i="53"/>
  <c r="AP39" i="53" s="1"/>
  <c r="AF39" i="53"/>
  <c r="AO39" i="53" s="1"/>
  <c r="AE39" i="53"/>
  <c r="Y32" i="103"/>
  <c r="X32" i="103"/>
  <c r="AR39" i="15"/>
  <c r="AH43" i="97"/>
  <c r="AQ43" i="97" s="1"/>
  <c r="Z36" i="88"/>
  <c r="Z29" i="35"/>
  <c r="AI27" i="85"/>
  <c r="AN27" i="85"/>
  <c r="AR30" i="99"/>
  <c r="AH37" i="96"/>
  <c r="AQ37" i="96" s="1"/>
  <c r="AE32" i="83"/>
  <c r="W33" i="83"/>
  <c r="AG32" i="83"/>
  <c r="AP32" i="83" s="1"/>
  <c r="AF32" i="83"/>
  <c r="AO32" i="83" s="1"/>
  <c r="AI30" i="42"/>
  <c r="AN30" i="42"/>
  <c r="Z39" i="92"/>
  <c r="Z29" i="90"/>
  <c r="Y41" i="47"/>
  <c r="X41" i="47"/>
  <c r="AR40" i="46"/>
  <c r="AR38" i="92"/>
  <c r="AI31" i="103"/>
  <c r="AN31" i="103"/>
  <c r="Y33" i="43"/>
  <c r="X33" i="43"/>
  <c r="AH33" i="18"/>
  <c r="AQ33" i="18" s="1"/>
  <c r="AG43" i="97"/>
  <c r="AP43" i="97" s="1"/>
  <c r="AE43" i="97"/>
  <c r="AF43" i="97"/>
  <c r="AO43" i="97" s="1"/>
  <c r="W44" i="97"/>
  <c r="Y28" i="85"/>
  <c r="X28" i="85"/>
  <c r="AH34" i="41"/>
  <c r="AQ34" i="41" s="1"/>
  <c r="W38" i="44"/>
  <c r="AE37" i="44"/>
  <c r="AF37" i="44"/>
  <c r="AO37" i="44" s="1"/>
  <c r="AG37" i="44"/>
  <c r="AP37" i="44" s="1"/>
  <c r="Z34" i="41"/>
  <c r="AG38" i="52"/>
  <c r="AP38" i="52" s="1"/>
  <c r="W39" i="52"/>
  <c r="AE38" i="52"/>
  <c r="AF38" i="52"/>
  <c r="AO38" i="52" s="1"/>
  <c r="AH33" i="91"/>
  <c r="AQ33" i="91" s="1"/>
  <c r="Z37" i="96"/>
  <c r="W41" i="93"/>
  <c r="AF40" i="93"/>
  <c r="AO40" i="93" s="1"/>
  <c r="AG40" i="93"/>
  <c r="AP40" i="93" s="1"/>
  <c r="AE40" i="93"/>
  <c r="AR35" i="100"/>
  <c r="AI40" i="47"/>
  <c r="AN40" i="47"/>
  <c r="Z31" i="98"/>
  <c r="AH31" i="98"/>
  <c r="AQ31" i="98" s="1"/>
  <c r="Z33" i="18"/>
  <c r="AH31" i="87"/>
  <c r="AQ31" i="87" s="1"/>
  <c r="AR34" i="54"/>
  <c r="AI37" i="13"/>
  <c r="AN37" i="13"/>
  <c r="AR28" i="48"/>
  <c r="AH31" i="10"/>
  <c r="AQ31" i="10" s="1"/>
  <c r="AI37" i="51"/>
  <c r="AN37" i="51"/>
  <c r="AR28" i="35"/>
  <c r="AR36" i="96"/>
  <c r="Y33" i="55"/>
  <c r="X33" i="55"/>
  <c r="AH36" i="100"/>
  <c r="AQ36" i="100" s="1"/>
  <c r="AH37" i="84"/>
  <c r="AQ37" i="84" s="1"/>
  <c r="AH35" i="95"/>
  <c r="AQ35" i="95" s="1"/>
  <c r="Y38" i="51"/>
  <c r="X38" i="51"/>
  <c r="AR32" i="18"/>
  <c r="Z33" i="91"/>
  <c r="AH40" i="15"/>
  <c r="AQ40" i="15" s="1"/>
  <c r="AR42" i="97"/>
  <c r="AR32" i="91"/>
  <c r="Y42" i="101"/>
  <c r="X42" i="101"/>
  <c r="Z42" i="101" s="1"/>
  <c r="AH36" i="20"/>
  <c r="AQ36" i="20" s="1"/>
  <c r="AH41" i="46"/>
  <c r="AQ41" i="46" s="1"/>
  <c r="AH29" i="50"/>
  <c r="AQ29" i="50" s="1"/>
  <c r="AI42" i="89"/>
  <c r="AN42" i="89"/>
  <c r="AH42" i="105"/>
  <c r="AQ42" i="105" s="1"/>
  <c r="AR35" i="88"/>
  <c r="AR36" i="44"/>
  <c r="Z31" i="87"/>
  <c r="Y30" i="82"/>
  <c r="X30" i="82"/>
  <c r="Z30" i="82" s="1"/>
  <c r="Y34" i="16"/>
  <c r="X34" i="16"/>
  <c r="X38" i="13"/>
  <c r="Y38" i="13"/>
  <c r="Z41" i="47" l="1"/>
  <c r="Z32" i="103"/>
  <c r="W32" i="99"/>
  <c r="Z38" i="13"/>
  <c r="W39" i="13" s="1"/>
  <c r="W32" i="10"/>
  <c r="Z28" i="85"/>
  <c r="AG31" i="10"/>
  <c r="AP31" i="10" s="1"/>
  <c r="AE35" i="95"/>
  <c r="AN35" i="95" s="1"/>
  <c r="AF35" i="95"/>
  <c r="AG35" i="95"/>
  <c r="AP35" i="95" s="1"/>
  <c r="AE31" i="10"/>
  <c r="Z31" i="42"/>
  <c r="W32" i="42" s="1"/>
  <c r="AF29" i="50"/>
  <c r="AO29" i="50" s="1"/>
  <c r="W30" i="50"/>
  <c r="Z43" i="89"/>
  <c r="AG43" i="89" s="1"/>
  <c r="AP43" i="89" s="1"/>
  <c r="W44" i="89"/>
  <c r="AF43" i="89"/>
  <c r="AO43" i="89" s="1"/>
  <c r="AE43" i="89"/>
  <c r="W33" i="103"/>
  <c r="AE32" i="103"/>
  <c r="AG32" i="103"/>
  <c r="AP32" i="103" s="1"/>
  <c r="AF32" i="103"/>
  <c r="AO32" i="103" s="1"/>
  <c r="AE31" i="42"/>
  <c r="AG38" i="13"/>
  <c r="AP38" i="13" s="1"/>
  <c r="AE38" i="13"/>
  <c r="AG41" i="47"/>
  <c r="AP41" i="47" s="1"/>
  <c r="AE41" i="47"/>
  <c r="W42" i="47"/>
  <c r="AF41" i="47"/>
  <c r="AO41" i="47" s="1"/>
  <c r="AG42" i="101"/>
  <c r="AP42" i="101" s="1"/>
  <c r="AF42" i="101"/>
  <c r="AO42" i="101" s="1"/>
  <c r="W43" i="101"/>
  <c r="AE42" i="101"/>
  <c r="AH38" i="13"/>
  <c r="AQ38" i="13" s="1"/>
  <c r="AR42" i="89"/>
  <c r="AH34" i="16"/>
  <c r="AQ34" i="16" s="1"/>
  <c r="AG31" i="87"/>
  <c r="AP31" i="87" s="1"/>
  <c r="AE31" i="87"/>
  <c r="AF31" i="87"/>
  <c r="AO31" i="87" s="1"/>
  <c r="W32" i="87"/>
  <c r="AH38" i="51"/>
  <c r="AQ38" i="51" s="1"/>
  <c r="AH33" i="55"/>
  <c r="AQ33" i="55" s="1"/>
  <c r="Z34" i="16"/>
  <c r="Z38" i="51"/>
  <c r="Z33" i="55"/>
  <c r="AG33" i="18"/>
  <c r="AP33" i="18" s="1"/>
  <c r="W34" i="18"/>
  <c r="AF33" i="18"/>
  <c r="AO33" i="18" s="1"/>
  <c r="AE33" i="18"/>
  <c r="W32" i="98"/>
  <c r="AG31" i="98"/>
  <c r="AP31" i="98" s="1"/>
  <c r="AF31" i="98"/>
  <c r="AO31" i="98" s="1"/>
  <c r="AE31" i="98"/>
  <c r="AI40" i="93"/>
  <c r="AN40" i="93"/>
  <c r="AI38" i="52"/>
  <c r="AN38" i="52"/>
  <c r="X44" i="97"/>
  <c r="Y44" i="97"/>
  <c r="Z44" i="97"/>
  <c r="AH41" i="47"/>
  <c r="AQ41" i="47" s="1"/>
  <c r="AR30" i="42"/>
  <c r="AH32" i="103"/>
  <c r="AQ32" i="103" s="1"/>
  <c r="Y30" i="48"/>
  <c r="X30" i="48"/>
  <c r="Y41" i="104"/>
  <c r="Z41" i="104" s="1"/>
  <c r="X41" i="104"/>
  <c r="AI36" i="45"/>
  <c r="AN36" i="45"/>
  <c r="AH31" i="42"/>
  <c r="AQ31" i="42" s="1"/>
  <c r="AI34" i="49"/>
  <c r="AN34" i="49"/>
  <c r="AI37" i="84"/>
  <c r="AN37" i="84"/>
  <c r="Y37" i="20"/>
  <c r="X37" i="20"/>
  <c r="Y43" i="105"/>
  <c r="Z43" i="105"/>
  <c r="X43" i="105"/>
  <c r="AN29" i="50"/>
  <c r="AE30" i="82"/>
  <c r="AN30" i="82" s="1"/>
  <c r="AG30" i="82"/>
  <c r="AP30" i="82" s="1"/>
  <c r="W31" i="82"/>
  <c r="AF30" i="82"/>
  <c r="AR37" i="51"/>
  <c r="Y39" i="52"/>
  <c r="Z39" i="52"/>
  <c r="X39" i="52"/>
  <c r="AI37" i="44"/>
  <c r="AN37" i="44"/>
  <c r="AR31" i="103"/>
  <c r="Y40" i="53"/>
  <c r="X40" i="53"/>
  <c r="AI40" i="104"/>
  <c r="AN40" i="104"/>
  <c r="Y36" i="54"/>
  <c r="X36" i="54"/>
  <c r="Y37" i="45"/>
  <c r="X37" i="45"/>
  <c r="AR34" i="11"/>
  <c r="X41" i="15"/>
  <c r="Y41" i="15"/>
  <c r="Y37" i="100"/>
  <c r="X37" i="100"/>
  <c r="AI36" i="20"/>
  <c r="AN36" i="20"/>
  <c r="AH30" i="82"/>
  <c r="AQ30" i="82" s="1"/>
  <c r="AH42" i="101"/>
  <c r="AQ42" i="101" s="1"/>
  <c r="AG33" i="91"/>
  <c r="AP33" i="91" s="1"/>
  <c r="AE33" i="91"/>
  <c r="W34" i="91"/>
  <c r="AF33" i="91"/>
  <c r="AO33" i="91" s="1"/>
  <c r="AR40" i="47"/>
  <c r="Y38" i="44"/>
  <c r="Z38" i="44" s="1"/>
  <c r="X38" i="44"/>
  <c r="AH28" i="85"/>
  <c r="AQ28" i="85" s="1"/>
  <c r="AI43" i="97"/>
  <c r="AN43" i="97"/>
  <c r="AR27" i="85"/>
  <c r="AH39" i="86"/>
  <c r="AQ39" i="86" s="1"/>
  <c r="AI28" i="94"/>
  <c r="AP28" i="94"/>
  <c r="AR29" i="82"/>
  <c r="AR32" i="55"/>
  <c r="AI41" i="32"/>
  <c r="AN41" i="32"/>
  <c r="AI40" i="15"/>
  <c r="AN40" i="15"/>
  <c r="Y42" i="46"/>
  <c r="X42" i="46"/>
  <c r="Y32" i="10"/>
  <c r="Z32" i="10" s="1"/>
  <c r="X32" i="10"/>
  <c r="Y41" i="93"/>
  <c r="X41" i="93"/>
  <c r="AE34" i="41"/>
  <c r="AF34" i="41"/>
  <c r="AO34" i="41" s="1"/>
  <c r="W35" i="41"/>
  <c r="AG34" i="41"/>
  <c r="AP34" i="41" s="1"/>
  <c r="W29" i="85"/>
  <c r="AG28" i="85"/>
  <c r="AP28" i="85" s="1"/>
  <c r="AF28" i="85"/>
  <c r="AO28" i="85" s="1"/>
  <c r="AE28" i="85"/>
  <c r="AH33" i="43"/>
  <c r="AQ33" i="43" s="1"/>
  <c r="AG29" i="90"/>
  <c r="AP29" i="90" s="1"/>
  <c r="AE29" i="90"/>
  <c r="W30" i="90"/>
  <c r="AF29" i="90"/>
  <c r="AO29" i="90" s="1"/>
  <c r="AE29" i="35"/>
  <c r="W30" i="35"/>
  <c r="AF29" i="35"/>
  <c r="AO29" i="35" s="1"/>
  <c r="AG29" i="35"/>
  <c r="AP29" i="35" s="1"/>
  <c r="AE39" i="86"/>
  <c r="AG39" i="86"/>
  <c r="AP39" i="86" s="1"/>
  <c r="W40" i="86"/>
  <c r="AF39" i="86"/>
  <c r="AO39" i="86" s="1"/>
  <c r="Y29" i="94"/>
  <c r="Z29" i="94"/>
  <c r="X29" i="94"/>
  <c r="AI29" i="48"/>
  <c r="AN29" i="48"/>
  <c r="AI35" i="54"/>
  <c r="AN35" i="54"/>
  <c r="AR38" i="86"/>
  <c r="Y35" i="49"/>
  <c r="X35" i="49"/>
  <c r="Y38" i="84"/>
  <c r="X38" i="84"/>
  <c r="Z38" i="84" s="1"/>
  <c r="AI41" i="46"/>
  <c r="AN41" i="46"/>
  <c r="AI36" i="100"/>
  <c r="AN36" i="100"/>
  <c r="AR37" i="13"/>
  <c r="W38" i="96"/>
  <c r="AG37" i="96"/>
  <c r="AP37" i="96" s="1"/>
  <c r="AF37" i="96"/>
  <c r="AO37" i="96" s="1"/>
  <c r="AE37" i="96"/>
  <c r="Z33" i="43"/>
  <c r="AG39" i="92"/>
  <c r="AP39" i="92" s="1"/>
  <c r="W40" i="92"/>
  <c r="AE39" i="92"/>
  <c r="AF39" i="92"/>
  <c r="AO39" i="92" s="1"/>
  <c r="Y33" i="83"/>
  <c r="X33" i="83"/>
  <c r="AG36" i="88"/>
  <c r="AP36" i="88" s="1"/>
  <c r="AF36" i="88"/>
  <c r="AO36" i="88" s="1"/>
  <c r="AE36" i="88"/>
  <c r="W37" i="88"/>
  <c r="AI39" i="53"/>
  <c r="AN39" i="53"/>
  <c r="AR33" i="16"/>
  <c r="AH35" i="11"/>
  <c r="AQ35" i="11" s="1"/>
  <c r="AR41" i="101"/>
  <c r="X36" i="95"/>
  <c r="Z36" i="95" s="1"/>
  <c r="Y36" i="95"/>
  <c r="Y29" i="102"/>
  <c r="X29" i="102"/>
  <c r="Z29" i="102" s="1"/>
  <c r="AI31" i="10"/>
  <c r="AN31" i="10"/>
  <c r="AI42" i="105"/>
  <c r="AN42" i="105"/>
  <c r="Y30" i="50"/>
  <c r="X30" i="50"/>
  <c r="Z30" i="50" s="1"/>
  <c r="Y32" i="99"/>
  <c r="X32" i="99"/>
  <c r="AI32" i="83"/>
  <c r="AN32" i="83"/>
  <c r="AH43" i="89"/>
  <c r="AQ43" i="89" s="1"/>
  <c r="Z35" i="11"/>
  <c r="AR32" i="43"/>
  <c r="Y42" i="32"/>
  <c r="X42" i="32"/>
  <c r="AI35" i="95"/>
  <c r="AO35" i="95"/>
  <c r="AI28" i="102"/>
  <c r="AN28" i="102"/>
  <c r="AI31" i="99"/>
  <c r="AN31" i="99"/>
  <c r="Z36" i="54" l="1"/>
  <c r="Z41" i="15"/>
  <c r="AF38" i="13"/>
  <c r="AO38" i="13" s="1"/>
  <c r="AF31" i="42"/>
  <c r="AO31" i="42" s="1"/>
  <c r="Z37" i="20"/>
  <c r="AF37" i="20" s="1"/>
  <c r="AO37" i="20" s="1"/>
  <c r="AG31" i="42"/>
  <c r="AP31" i="42" s="1"/>
  <c r="AI29" i="50"/>
  <c r="AG30" i="50"/>
  <c r="AP30" i="50" s="1"/>
  <c r="AE30" i="50"/>
  <c r="AF30" i="50"/>
  <c r="AO30" i="50" s="1"/>
  <c r="W31" i="50"/>
  <c r="AF41" i="104"/>
  <c r="AO41" i="104" s="1"/>
  <c r="AE41" i="104"/>
  <c r="W42" i="104"/>
  <c r="AG41" i="104"/>
  <c r="AP41" i="104" s="1"/>
  <c r="AH32" i="99"/>
  <c r="AQ32" i="99" s="1"/>
  <c r="AI37" i="96"/>
  <c r="AN37" i="96"/>
  <c r="Z32" i="99"/>
  <c r="AE36" i="95"/>
  <c r="AF36" i="95"/>
  <c r="AO36" i="95" s="1"/>
  <c r="W37" i="95"/>
  <c r="AG36" i="95"/>
  <c r="AP36" i="95" s="1"/>
  <c r="AH35" i="49"/>
  <c r="AQ35" i="49" s="1"/>
  <c r="AR31" i="10"/>
  <c r="AR35" i="95"/>
  <c r="AG35" i="11"/>
  <c r="AP35" i="11" s="1"/>
  <c r="W36" i="11"/>
  <c r="AF35" i="11"/>
  <c r="AO35" i="11" s="1"/>
  <c r="AE35" i="11"/>
  <c r="AH29" i="102"/>
  <c r="AQ29" i="102" s="1"/>
  <c r="Y37" i="88"/>
  <c r="X37" i="88"/>
  <c r="W34" i="43"/>
  <c r="AF33" i="43"/>
  <c r="AO33" i="43" s="1"/>
  <c r="AG33" i="43"/>
  <c r="AP33" i="43" s="1"/>
  <c r="AE33" i="43"/>
  <c r="AH38" i="84"/>
  <c r="AQ38" i="84" s="1"/>
  <c r="AH29" i="94"/>
  <c r="AQ29" i="94" s="1"/>
  <c r="AI29" i="35"/>
  <c r="AN29" i="35"/>
  <c r="AI28" i="85"/>
  <c r="AN28" i="85"/>
  <c r="Y35" i="41"/>
  <c r="X35" i="41"/>
  <c r="AH32" i="10"/>
  <c r="AQ32" i="10" s="1"/>
  <c r="AR43" i="97"/>
  <c r="AH38" i="44"/>
  <c r="AQ38" i="44" s="1"/>
  <c r="Z37" i="45"/>
  <c r="AH37" i="45"/>
  <c r="AQ37" i="45" s="1"/>
  <c r="AR40" i="104"/>
  <c r="AR36" i="45"/>
  <c r="X32" i="98"/>
  <c r="Y32" i="98"/>
  <c r="AG33" i="55"/>
  <c r="AP33" i="55" s="1"/>
  <c r="W34" i="55"/>
  <c r="AE33" i="55"/>
  <c r="AF33" i="55"/>
  <c r="AO33" i="55" s="1"/>
  <c r="Y33" i="103"/>
  <c r="X33" i="103"/>
  <c r="AH42" i="32"/>
  <c r="AQ42" i="32" s="1"/>
  <c r="AI36" i="88"/>
  <c r="AN36" i="88"/>
  <c r="W39" i="84"/>
  <c r="AG38" i="84"/>
  <c r="AP38" i="84" s="1"/>
  <c r="AE38" i="84"/>
  <c r="AF38" i="84"/>
  <c r="AO38" i="84" s="1"/>
  <c r="AG32" i="10"/>
  <c r="AP32" i="10" s="1"/>
  <c r="AF32" i="10"/>
  <c r="AO32" i="10" s="1"/>
  <c r="W33" i="10"/>
  <c r="AE32" i="10"/>
  <c r="AR40" i="15"/>
  <c r="AE38" i="44"/>
  <c r="AG38" i="44"/>
  <c r="AP38" i="44" s="1"/>
  <c r="AF38" i="44"/>
  <c r="AO38" i="44" s="1"/>
  <c r="W39" i="44"/>
  <c r="Y34" i="91"/>
  <c r="X34" i="91"/>
  <c r="Z34" i="91" s="1"/>
  <c r="AF41" i="15"/>
  <c r="AO41" i="15" s="1"/>
  <c r="AE41" i="15"/>
  <c r="AG41" i="15"/>
  <c r="AP41" i="15" s="1"/>
  <c r="W42" i="15"/>
  <c r="AH40" i="53"/>
  <c r="AQ40" i="53" s="1"/>
  <c r="AR37" i="44"/>
  <c r="AR29" i="50"/>
  <c r="AH41" i="104"/>
  <c r="AQ41" i="104" s="1"/>
  <c r="AE44" i="97"/>
  <c r="W45" i="97"/>
  <c r="AG44" i="97"/>
  <c r="AP44" i="97" s="1"/>
  <c r="AF44" i="97"/>
  <c r="AO44" i="97" s="1"/>
  <c r="AR40" i="93"/>
  <c r="AE38" i="51"/>
  <c r="W39" i="51"/>
  <c r="AG38" i="51"/>
  <c r="AP38" i="51" s="1"/>
  <c r="AF38" i="51"/>
  <c r="AO38" i="51" s="1"/>
  <c r="AI42" i="101"/>
  <c r="AN42" i="101"/>
  <c r="Y42" i="47"/>
  <c r="Z42" i="47"/>
  <c r="X42" i="47"/>
  <c r="AI31" i="42"/>
  <c r="AN31" i="42"/>
  <c r="AR32" i="83"/>
  <c r="AI34" i="41"/>
  <c r="AR34" i="41" s="1"/>
  <c r="AN34" i="41"/>
  <c r="AI33" i="91"/>
  <c r="AN33" i="91"/>
  <c r="AH36" i="54"/>
  <c r="AQ36" i="54" s="1"/>
  <c r="Z40" i="53"/>
  <c r="AH39" i="52"/>
  <c r="AQ39" i="52" s="1"/>
  <c r="AI30" i="82"/>
  <c r="AO30" i="82"/>
  <c r="AH43" i="105"/>
  <c r="AQ43" i="105" s="1"/>
  <c r="AI33" i="18"/>
  <c r="AN33" i="18"/>
  <c r="W35" i="16"/>
  <c r="AF34" i="16"/>
  <c r="AO34" i="16" s="1"/>
  <c r="AE34" i="16"/>
  <c r="AG34" i="16"/>
  <c r="AP34" i="16" s="1"/>
  <c r="Y32" i="87"/>
  <c r="X32" i="87"/>
  <c r="Z32" i="87" s="1"/>
  <c r="Y43" i="101"/>
  <c r="X43" i="101"/>
  <c r="AI41" i="47"/>
  <c r="AN41" i="47"/>
  <c r="Y39" i="13"/>
  <c r="X39" i="13"/>
  <c r="W30" i="102"/>
  <c r="AG29" i="102"/>
  <c r="AP29" i="102" s="1"/>
  <c r="AF29" i="102"/>
  <c r="AO29" i="102" s="1"/>
  <c r="AE29" i="102"/>
  <c r="AR35" i="54"/>
  <c r="Y29" i="85"/>
  <c r="X29" i="85"/>
  <c r="Z29" i="85" s="1"/>
  <c r="AH41" i="93"/>
  <c r="AQ41" i="93" s="1"/>
  <c r="AH42" i="46"/>
  <c r="AQ42" i="46" s="1"/>
  <c r="AR41" i="32"/>
  <c r="AR28" i="94"/>
  <c r="AR36" i="20"/>
  <c r="AH41" i="15"/>
  <c r="AQ41" i="15" s="1"/>
  <c r="AE36" i="54"/>
  <c r="W37" i="54"/>
  <c r="AF36" i="54"/>
  <c r="AO36" i="54" s="1"/>
  <c r="AG36" i="54"/>
  <c r="AP36" i="54" s="1"/>
  <c r="AF39" i="52"/>
  <c r="AO39" i="52" s="1"/>
  <c r="AG39" i="52"/>
  <c r="AP39" i="52" s="1"/>
  <c r="W40" i="52"/>
  <c r="AE39" i="52"/>
  <c r="X31" i="82"/>
  <c r="Y31" i="82"/>
  <c r="AF43" i="105"/>
  <c r="AO43" i="105" s="1"/>
  <c r="AE43" i="105"/>
  <c r="AG43" i="105"/>
  <c r="AP43" i="105" s="1"/>
  <c r="W44" i="105"/>
  <c r="AR37" i="84"/>
  <c r="AH44" i="97"/>
  <c r="AQ44" i="97" s="1"/>
  <c r="AI31" i="98"/>
  <c r="AN31" i="98"/>
  <c r="AI43" i="89"/>
  <c r="AN43" i="89"/>
  <c r="AF29" i="94"/>
  <c r="AO29" i="94" s="1"/>
  <c r="AE29" i="94"/>
  <c r="AG29" i="94"/>
  <c r="AP29" i="94" s="1"/>
  <c r="W30" i="94"/>
  <c r="Z42" i="32"/>
  <c r="AR42" i="105"/>
  <c r="AR36" i="100"/>
  <c r="Y40" i="92"/>
  <c r="X40" i="92"/>
  <c r="Z35" i="49"/>
  <c r="AI29" i="90"/>
  <c r="AN29" i="90"/>
  <c r="Z41" i="93"/>
  <c r="Z42" i="46"/>
  <c r="AH37" i="100"/>
  <c r="AQ37" i="100" s="1"/>
  <c r="AH30" i="48"/>
  <c r="AQ30" i="48" s="1"/>
  <c r="Y34" i="18"/>
  <c r="X34" i="18"/>
  <c r="AI31" i="87"/>
  <c r="AN31" i="87"/>
  <c r="AI39" i="86"/>
  <c r="AN39" i="86"/>
  <c r="AR31" i="99"/>
  <c r="AI39" i="92"/>
  <c r="AN39" i="92"/>
  <c r="X30" i="90"/>
  <c r="Z30" i="90" s="1"/>
  <c r="Y30" i="90"/>
  <c r="AR28" i="102"/>
  <c r="AR39" i="53"/>
  <c r="AH33" i="83"/>
  <c r="AQ33" i="83" s="1"/>
  <c r="AH30" i="50"/>
  <c r="AQ30" i="50" s="1"/>
  <c r="AH36" i="95"/>
  <c r="AQ36" i="95" s="1"/>
  <c r="Z33" i="83"/>
  <c r="Y38" i="96"/>
  <c r="X38" i="96"/>
  <c r="AR41" i="46"/>
  <c r="AR29" i="48"/>
  <c r="Y40" i="86"/>
  <c r="X40" i="86"/>
  <c r="Y30" i="35"/>
  <c r="X30" i="35"/>
  <c r="Z37" i="100"/>
  <c r="AH37" i="20"/>
  <c r="AQ37" i="20" s="1"/>
  <c r="AR34" i="49"/>
  <c r="Z30" i="48"/>
  <c r="AR38" i="52"/>
  <c r="AI38" i="13"/>
  <c r="AN38" i="13"/>
  <c r="Y32" i="42"/>
  <c r="X32" i="42"/>
  <c r="Z32" i="42" s="1"/>
  <c r="AI32" i="103"/>
  <c r="AN32" i="103"/>
  <c r="Y44" i="89"/>
  <c r="X44" i="89"/>
  <c r="Z43" i="101" l="1"/>
  <c r="Z35" i="41"/>
  <c r="W38" i="20"/>
  <c r="AE37" i="20"/>
  <c r="Z40" i="92"/>
  <c r="Z33" i="103"/>
  <c r="AG37" i="20"/>
  <c r="AP37" i="20" s="1"/>
  <c r="Z34" i="18"/>
  <c r="Z38" i="96"/>
  <c r="W39" i="96" s="1"/>
  <c r="Z31" i="82"/>
  <c r="W32" i="82" s="1"/>
  <c r="Z30" i="35"/>
  <c r="AF30" i="35" s="1"/>
  <c r="AO30" i="35" s="1"/>
  <c r="W36" i="41"/>
  <c r="AE35" i="41"/>
  <c r="AF35" i="41"/>
  <c r="AO35" i="41" s="1"/>
  <c r="AG35" i="41"/>
  <c r="AP35" i="41" s="1"/>
  <c r="AE30" i="35"/>
  <c r="W31" i="35"/>
  <c r="AE38" i="96"/>
  <c r="AF38" i="96"/>
  <c r="AO38" i="96" s="1"/>
  <c r="AF31" i="82"/>
  <c r="AO31" i="82" s="1"/>
  <c r="AE31" i="82"/>
  <c r="AG30" i="48"/>
  <c r="AP30" i="48" s="1"/>
  <c r="AF30" i="48"/>
  <c r="AO30" i="48" s="1"/>
  <c r="AE30" i="48"/>
  <c r="W31" i="48"/>
  <c r="AH40" i="86"/>
  <c r="AQ40" i="86" s="1"/>
  <c r="AE30" i="90"/>
  <c r="W31" i="90"/>
  <c r="AG30" i="90"/>
  <c r="AP30" i="90" s="1"/>
  <c r="AF30" i="90"/>
  <c r="AO30" i="90" s="1"/>
  <c r="W43" i="46"/>
  <c r="AE42" i="46"/>
  <c r="AG42" i="46"/>
  <c r="AP42" i="46" s="1"/>
  <c r="AF42" i="46"/>
  <c r="AO42" i="46" s="1"/>
  <c r="W34" i="103"/>
  <c r="AE33" i="103"/>
  <c r="AF33" i="103"/>
  <c r="AO33" i="103" s="1"/>
  <c r="AG33" i="103"/>
  <c r="AP33" i="103" s="1"/>
  <c r="AR28" i="85"/>
  <c r="AH37" i="88"/>
  <c r="AQ37" i="88" s="1"/>
  <c r="AG37" i="100"/>
  <c r="AP37" i="100" s="1"/>
  <c r="W38" i="100"/>
  <c r="AF37" i="100"/>
  <c r="AO37" i="100" s="1"/>
  <c r="AE37" i="100"/>
  <c r="AH30" i="90"/>
  <c r="AQ30" i="90" s="1"/>
  <c r="AR39" i="86"/>
  <c r="Y30" i="94"/>
  <c r="Z30" i="94" s="1"/>
  <c r="X30" i="94"/>
  <c r="AI43" i="105"/>
  <c r="AN43" i="105"/>
  <c r="AI39" i="52"/>
  <c r="AN39" i="52"/>
  <c r="AH29" i="85"/>
  <c r="AQ29" i="85" s="1"/>
  <c r="AI29" i="102"/>
  <c r="AN29" i="102"/>
  <c r="AH32" i="87"/>
  <c r="AQ32" i="87" s="1"/>
  <c r="AH42" i="47"/>
  <c r="AQ42" i="47" s="1"/>
  <c r="AH34" i="91"/>
  <c r="AQ34" i="91" s="1"/>
  <c r="Y33" i="10"/>
  <c r="Z33" i="10" s="1"/>
  <c r="X33" i="10"/>
  <c r="AH35" i="41"/>
  <c r="AQ35" i="41" s="1"/>
  <c r="AR29" i="35"/>
  <c r="AI33" i="43"/>
  <c r="AN33" i="43"/>
  <c r="AI36" i="95"/>
  <c r="AN36" i="95"/>
  <c r="AI41" i="104"/>
  <c r="AN41" i="104"/>
  <c r="AE32" i="42"/>
  <c r="W33" i="42"/>
  <c r="AF32" i="42"/>
  <c r="AO32" i="42" s="1"/>
  <c r="AG32" i="42"/>
  <c r="AP32" i="42" s="1"/>
  <c r="AE42" i="32"/>
  <c r="AF42" i="32"/>
  <c r="AO42" i="32" s="1"/>
  <c r="W43" i="32"/>
  <c r="AG42" i="32"/>
  <c r="AP42" i="32" s="1"/>
  <c r="AE40" i="53"/>
  <c r="AF40" i="53"/>
  <c r="AO40" i="53" s="1"/>
  <c r="AG40" i="53"/>
  <c r="AP40" i="53" s="1"/>
  <c r="W41" i="53"/>
  <c r="AR38" i="13"/>
  <c r="AH30" i="35"/>
  <c r="AQ30" i="35" s="1"/>
  <c r="AR29" i="90"/>
  <c r="AR31" i="98"/>
  <c r="Y40" i="52"/>
  <c r="X40" i="52"/>
  <c r="Y37" i="54"/>
  <c r="X37" i="54"/>
  <c r="AE29" i="85"/>
  <c r="AN29" i="85" s="1"/>
  <c r="AF29" i="85"/>
  <c r="AO29" i="85" s="1"/>
  <c r="AG29" i="85"/>
  <c r="W30" i="85"/>
  <c r="W33" i="87"/>
  <c r="AG32" i="87"/>
  <c r="AP32" i="87" s="1"/>
  <c r="AF32" i="87"/>
  <c r="AO32" i="87" s="1"/>
  <c r="AE32" i="87"/>
  <c r="Y35" i="16"/>
  <c r="Z35" i="16" s="1"/>
  <c r="X35" i="16"/>
  <c r="AG42" i="47"/>
  <c r="AP42" i="47" s="1"/>
  <c r="AE42" i="47"/>
  <c r="W43" i="47"/>
  <c r="AF42" i="47"/>
  <c r="AO42" i="47" s="1"/>
  <c r="AF34" i="91"/>
  <c r="AO34" i="91" s="1"/>
  <c r="W35" i="91"/>
  <c r="AE34" i="91"/>
  <c r="AG34" i="91"/>
  <c r="AP34" i="91" s="1"/>
  <c r="AI38" i="44"/>
  <c r="AN38" i="44"/>
  <c r="Y39" i="84"/>
  <c r="X39" i="84"/>
  <c r="AH32" i="98"/>
  <c r="AQ32" i="98" s="1"/>
  <c r="AI35" i="11"/>
  <c r="AN35" i="11"/>
  <c r="AG32" i="99"/>
  <c r="AP32" i="99" s="1"/>
  <c r="AE32" i="99"/>
  <c r="AF32" i="99"/>
  <c r="AO32" i="99" s="1"/>
  <c r="W33" i="99"/>
  <c r="AH44" i="89"/>
  <c r="AQ44" i="89" s="1"/>
  <c r="AF34" i="18"/>
  <c r="AO34" i="18" s="1"/>
  <c r="AG34" i="18"/>
  <c r="AP34" i="18" s="1"/>
  <c r="AE34" i="18"/>
  <c r="W35" i="18"/>
  <c r="AF40" i="92"/>
  <c r="AO40" i="92" s="1"/>
  <c r="AG40" i="92"/>
  <c r="AP40" i="92" s="1"/>
  <c r="AE40" i="92"/>
  <c r="W41" i="92"/>
  <c r="AF43" i="101"/>
  <c r="AO43" i="101" s="1"/>
  <c r="AE43" i="101"/>
  <c r="AG43" i="101"/>
  <c r="AP43" i="101" s="1"/>
  <c r="W44" i="101"/>
  <c r="AR30" i="82"/>
  <c r="Y39" i="44"/>
  <c r="X39" i="44"/>
  <c r="AR32" i="103"/>
  <c r="AF33" i="83"/>
  <c r="AO33" i="83" s="1"/>
  <c r="AE33" i="83"/>
  <c r="W34" i="83"/>
  <c r="AG33" i="83"/>
  <c r="AP33" i="83" s="1"/>
  <c r="AR39" i="92"/>
  <c r="AR31" i="87"/>
  <c r="W36" i="49"/>
  <c r="AG35" i="49"/>
  <c r="AP35" i="49" s="1"/>
  <c r="AF35" i="49"/>
  <c r="AO35" i="49" s="1"/>
  <c r="AE35" i="49"/>
  <c r="AI29" i="94"/>
  <c r="AN29" i="94"/>
  <c r="AI36" i="54"/>
  <c r="AN36" i="54"/>
  <c r="AR41" i="47"/>
  <c r="Y39" i="51"/>
  <c r="X39" i="51"/>
  <c r="Y42" i="15"/>
  <c r="X42" i="15"/>
  <c r="AI33" i="55"/>
  <c r="AN33" i="55"/>
  <c r="Y38" i="20"/>
  <c r="X38" i="20"/>
  <c r="Y44" i="105"/>
  <c r="X44" i="105"/>
  <c r="AH31" i="82"/>
  <c r="AQ31" i="82" s="1"/>
  <c r="AR42" i="101"/>
  <c r="AI44" i="97"/>
  <c r="AN44" i="97"/>
  <c r="AI41" i="15"/>
  <c r="AR41" i="15" s="1"/>
  <c r="AN41" i="15"/>
  <c r="AH32" i="42"/>
  <c r="AQ32" i="42" s="1"/>
  <c r="AH34" i="18"/>
  <c r="AQ34" i="18" s="1"/>
  <c r="AH40" i="92"/>
  <c r="AQ40" i="92" s="1"/>
  <c r="Y30" i="102"/>
  <c r="Z30" i="102" s="1"/>
  <c r="X30" i="102"/>
  <c r="AH43" i="101"/>
  <c r="AQ43" i="101" s="1"/>
  <c r="AR33" i="18"/>
  <c r="AI38" i="51"/>
  <c r="AN38" i="51"/>
  <c r="Y45" i="97"/>
  <c r="Z45" i="97" s="1"/>
  <c r="X45" i="97"/>
  <c r="AR36" i="88"/>
  <c r="AH33" i="103"/>
  <c r="AQ33" i="103" s="1"/>
  <c r="Y34" i="55"/>
  <c r="X34" i="55"/>
  <c r="Y34" i="43"/>
  <c r="X34" i="43"/>
  <c r="Y36" i="11"/>
  <c r="X36" i="11"/>
  <c r="Z36" i="11" s="1"/>
  <c r="AR37" i="96"/>
  <c r="Y31" i="50"/>
  <c r="X31" i="50"/>
  <c r="Y37" i="95"/>
  <c r="X37" i="95"/>
  <c r="AI37" i="20"/>
  <c r="AN37" i="20"/>
  <c r="AH39" i="13"/>
  <c r="AQ39" i="13" s="1"/>
  <c r="Z44" i="89"/>
  <c r="Z40" i="86"/>
  <c r="AH38" i="96"/>
  <c r="AQ38" i="96" s="1"/>
  <c r="W42" i="93"/>
  <c r="AG41" i="93"/>
  <c r="AP41" i="93" s="1"/>
  <c r="AF41" i="93"/>
  <c r="AO41" i="93" s="1"/>
  <c r="AE41" i="93"/>
  <c r="AR43" i="89"/>
  <c r="Z39" i="13"/>
  <c r="AI34" i="16"/>
  <c r="AN34" i="16"/>
  <c r="AR33" i="91"/>
  <c r="AR31" i="42"/>
  <c r="AI32" i="10"/>
  <c r="AN32" i="10"/>
  <c r="AI38" i="84"/>
  <c r="AN38" i="84"/>
  <c r="Z32" i="98"/>
  <c r="AG37" i="45"/>
  <c r="AP37" i="45" s="1"/>
  <c r="AE37" i="45"/>
  <c r="AF37" i="45"/>
  <c r="AO37" i="45" s="1"/>
  <c r="W38" i="45"/>
  <c r="Z37" i="88"/>
  <c r="Y42" i="104"/>
  <c r="X42" i="104"/>
  <c r="AI30" i="50"/>
  <c r="AN30" i="50"/>
  <c r="Z34" i="55" l="1"/>
  <c r="AG30" i="35"/>
  <c r="AP30" i="35" s="1"/>
  <c r="Z37" i="95"/>
  <c r="AG37" i="95" s="1"/>
  <c r="AP37" i="95" s="1"/>
  <c r="AG31" i="82"/>
  <c r="AP31" i="82" s="1"/>
  <c r="AG38" i="96"/>
  <c r="AP38" i="96" s="1"/>
  <c r="Z40" i="52"/>
  <c r="AF40" i="52" s="1"/>
  <c r="AO40" i="52" s="1"/>
  <c r="Z38" i="20"/>
  <c r="Z42" i="15"/>
  <c r="AG42" i="15" s="1"/>
  <c r="AP42" i="15" s="1"/>
  <c r="Z39" i="84"/>
  <c r="W40" i="84" s="1"/>
  <c r="AF37" i="95"/>
  <c r="AO37" i="95" s="1"/>
  <c r="AE37" i="95"/>
  <c r="W38" i="95"/>
  <c r="AE33" i="10"/>
  <c r="W34" i="10"/>
  <c r="AG33" i="10"/>
  <c r="AP33" i="10" s="1"/>
  <c r="AF33" i="10"/>
  <c r="AO33" i="10" s="1"/>
  <c r="AE30" i="94"/>
  <c r="W31" i="94"/>
  <c r="AF30" i="94"/>
  <c r="AO30" i="94" s="1"/>
  <c r="AG30" i="94"/>
  <c r="AP30" i="94" s="1"/>
  <c r="W31" i="102"/>
  <c r="AG30" i="102"/>
  <c r="AP30" i="102" s="1"/>
  <c r="AF30" i="102"/>
  <c r="AO30" i="102" s="1"/>
  <c r="AE30" i="102"/>
  <c r="AF39" i="84"/>
  <c r="AO39" i="84" s="1"/>
  <c r="AG39" i="84"/>
  <c r="AP39" i="84" s="1"/>
  <c r="AE39" i="84"/>
  <c r="AE40" i="52"/>
  <c r="AG40" i="52"/>
  <c r="AP40" i="52" s="1"/>
  <c r="W41" i="52"/>
  <c r="W43" i="15"/>
  <c r="AE42" i="15"/>
  <c r="AF42" i="15"/>
  <c r="AO42" i="15" s="1"/>
  <c r="AG45" i="97"/>
  <c r="AP45" i="97" s="1"/>
  <c r="W46" i="97"/>
  <c r="AF45" i="97"/>
  <c r="AE45" i="97"/>
  <c r="AN45" i="97" s="1"/>
  <c r="AE38" i="20"/>
  <c r="W39" i="20"/>
  <c r="AF38" i="20"/>
  <c r="AO38" i="20" s="1"/>
  <c r="AG38" i="20"/>
  <c r="AP38" i="20" s="1"/>
  <c r="Y43" i="32"/>
  <c r="Z43" i="32" s="1"/>
  <c r="X43" i="32"/>
  <c r="AH42" i="104"/>
  <c r="AQ42" i="104" s="1"/>
  <c r="AI41" i="93"/>
  <c r="AR41" i="93" s="1"/>
  <c r="AN41" i="93"/>
  <c r="Z42" i="104"/>
  <c r="AI37" i="45"/>
  <c r="AN37" i="45"/>
  <c r="AR32" i="10"/>
  <c r="AR34" i="16"/>
  <c r="AH42" i="15"/>
  <c r="AQ42" i="15" s="1"/>
  <c r="AI33" i="83"/>
  <c r="AN33" i="83"/>
  <c r="AI43" i="101"/>
  <c r="AN43" i="101"/>
  <c r="Y33" i="99"/>
  <c r="X33" i="99"/>
  <c r="AI34" i="91"/>
  <c r="AN34" i="91"/>
  <c r="AI42" i="47"/>
  <c r="AN42" i="47"/>
  <c r="AI32" i="87"/>
  <c r="AN32" i="87"/>
  <c r="AI29" i="85"/>
  <c r="AP29" i="85"/>
  <c r="AH40" i="52"/>
  <c r="AQ40" i="52" s="1"/>
  <c r="AI40" i="53"/>
  <c r="AR40" i="53" s="1"/>
  <c r="AN40" i="53"/>
  <c r="AR41" i="104"/>
  <c r="AH33" i="10"/>
  <c r="AQ33" i="10" s="1"/>
  <c r="Y38" i="100"/>
  <c r="X38" i="100"/>
  <c r="AI33" i="103"/>
  <c r="AN33" i="103"/>
  <c r="Y43" i="46"/>
  <c r="X43" i="46"/>
  <c r="X31" i="48"/>
  <c r="Y31" i="48"/>
  <c r="Y32" i="82"/>
  <c r="Z32" i="82" s="1"/>
  <c r="X32" i="82"/>
  <c r="AF37" i="88"/>
  <c r="AO37" i="88" s="1"/>
  <c r="W38" i="88"/>
  <c r="AG37" i="88"/>
  <c r="AP37" i="88" s="1"/>
  <c r="AE37" i="88"/>
  <c r="AE40" i="86"/>
  <c r="AG40" i="86"/>
  <c r="AP40" i="86" s="1"/>
  <c r="W41" i="86"/>
  <c r="AF40" i="86"/>
  <c r="AO40" i="86" s="1"/>
  <c r="W37" i="11"/>
  <c r="AE36" i="11"/>
  <c r="AF36" i="11"/>
  <c r="AO36" i="11" s="1"/>
  <c r="AG36" i="11"/>
  <c r="AP36" i="11" s="1"/>
  <c r="AR36" i="54"/>
  <c r="Y41" i="92"/>
  <c r="X41" i="92"/>
  <c r="W40" i="13"/>
  <c r="AG39" i="13"/>
  <c r="AP39" i="13" s="1"/>
  <c r="AF39" i="13"/>
  <c r="AO39" i="13" s="1"/>
  <c r="AE39" i="13"/>
  <c r="AH36" i="11"/>
  <c r="AQ36" i="11" s="1"/>
  <c r="AH34" i="55"/>
  <c r="AQ34" i="55" s="1"/>
  <c r="AH38" i="20"/>
  <c r="AQ38" i="20" s="1"/>
  <c r="AI35" i="49"/>
  <c r="AN35" i="49"/>
  <c r="X35" i="91"/>
  <c r="Y35" i="91"/>
  <c r="Z35" i="91" s="1"/>
  <c r="AR29" i="102"/>
  <c r="Y34" i="103"/>
  <c r="X34" i="103"/>
  <c r="AI30" i="48"/>
  <c r="AN30" i="48"/>
  <c r="AI31" i="82"/>
  <c r="AN31" i="82"/>
  <c r="Y39" i="96"/>
  <c r="X39" i="96"/>
  <c r="AR44" i="97"/>
  <c r="X35" i="18"/>
  <c r="Y35" i="18"/>
  <c r="AI32" i="99"/>
  <c r="AN32" i="99"/>
  <c r="AH35" i="16"/>
  <c r="AQ35" i="16" s="1"/>
  <c r="AR36" i="95"/>
  <c r="AR39" i="52"/>
  <c r="AH31" i="50"/>
  <c r="AQ31" i="50" s="1"/>
  <c r="AF34" i="55"/>
  <c r="AO34" i="55" s="1"/>
  <c r="AG34" i="55"/>
  <c r="AP34" i="55" s="1"/>
  <c r="AE34" i="55"/>
  <c r="W35" i="55"/>
  <c r="AF44" i="89"/>
  <c r="AO44" i="89" s="1"/>
  <c r="AE44" i="89"/>
  <c r="AG44" i="89"/>
  <c r="AP44" i="89" s="1"/>
  <c r="W45" i="89"/>
  <c r="Y41" i="53"/>
  <c r="X41" i="53"/>
  <c r="X33" i="42"/>
  <c r="Y33" i="42"/>
  <c r="Y31" i="35"/>
  <c r="Z31" i="35" s="1"/>
  <c r="X31" i="35"/>
  <c r="AE32" i="98"/>
  <c r="AG32" i="98"/>
  <c r="AP32" i="98" s="1"/>
  <c r="AF32" i="98"/>
  <c r="AO32" i="98" s="1"/>
  <c r="W33" i="98"/>
  <c r="AH39" i="51"/>
  <c r="AQ39" i="51" s="1"/>
  <c r="AR38" i="44"/>
  <c r="W36" i="16"/>
  <c r="AF35" i="16"/>
  <c r="AO35" i="16" s="1"/>
  <c r="AE35" i="16"/>
  <c r="AG35" i="16"/>
  <c r="AP35" i="16" s="1"/>
  <c r="Y33" i="87"/>
  <c r="X33" i="87"/>
  <c r="AH37" i="54"/>
  <c r="AQ37" i="54" s="1"/>
  <c r="AR30" i="50"/>
  <c r="Y38" i="45"/>
  <c r="X38" i="45"/>
  <c r="Z38" i="45" s="1"/>
  <c r="AR38" i="84"/>
  <c r="AR37" i="20"/>
  <c r="AH34" i="43"/>
  <c r="AQ34" i="43" s="1"/>
  <c r="AH44" i="105"/>
  <c r="AQ44" i="105" s="1"/>
  <c r="Z39" i="51"/>
  <c r="Y36" i="49"/>
  <c r="X36" i="49"/>
  <c r="AH39" i="44"/>
  <c r="AQ39" i="44" s="1"/>
  <c r="Y44" i="101"/>
  <c r="X44" i="101"/>
  <c r="AI40" i="92"/>
  <c r="AN40" i="92"/>
  <c r="Z37" i="54"/>
  <c r="AI32" i="42"/>
  <c r="AN32" i="42"/>
  <c r="AR33" i="43"/>
  <c r="AR43" i="105"/>
  <c r="AI37" i="100"/>
  <c r="AN37" i="100"/>
  <c r="Y31" i="90"/>
  <c r="X31" i="90"/>
  <c r="AI30" i="35"/>
  <c r="AN30" i="35"/>
  <c r="AI35" i="41"/>
  <c r="AN35" i="41"/>
  <c r="Y42" i="93"/>
  <c r="X42" i="93"/>
  <c r="Z31" i="50"/>
  <c r="AR38" i="51"/>
  <c r="AI34" i="18"/>
  <c r="AN34" i="18"/>
  <c r="AH37" i="95"/>
  <c r="AQ37" i="95" s="1"/>
  <c r="Z34" i="43"/>
  <c r="AH45" i="97"/>
  <c r="AQ45" i="97" s="1"/>
  <c r="AH30" i="102"/>
  <c r="AQ30" i="102" s="1"/>
  <c r="Z44" i="105"/>
  <c r="AR33" i="55"/>
  <c r="AR29" i="94"/>
  <c r="Y34" i="83"/>
  <c r="X34" i="83"/>
  <c r="Z39" i="44"/>
  <c r="AR35" i="11"/>
  <c r="AH39" i="84"/>
  <c r="AQ39" i="84" s="1"/>
  <c r="Y43" i="47"/>
  <c r="X43" i="47"/>
  <c r="Y30" i="85"/>
  <c r="X30" i="85"/>
  <c r="Z30" i="85" s="1"/>
  <c r="AI42" i="32"/>
  <c r="AN42" i="32"/>
  <c r="AH30" i="94"/>
  <c r="AQ30" i="94" s="1"/>
  <c r="AI42" i="46"/>
  <c r="AN42" i="46"/>
  <c r="AI30" i="90"/>
  <c r="AN30" i="90"/>
  <c r="AI38" i="96"/>
  <c r="AN38" i="96"/>
  <c r="Y36" i="41"/>
  <c r="X36" i="41"/>
  <c r="Z36" i="49" l="1"/>
  <c r="Z33" i="42"/>
  <c r="Z41" i="53"/>
  <c r="AF32" i="82"/>
  <c r="AO32" i="82" s="1"/>
  <c r="W33" i="82"/>
  <c r="AE32" i="82"/>
  <c r="AG32" i="82"/>
  <c r="AP32" i="82" s="1"/>
  <c r="AH36" i="41"/>
  <c r="AQ36" i="41" s="1"/>
  <c r="AR38" i="96"/>
  <c r="AH30" i="85"/>
  <c r="AQ30" i="85" s="1"/>
  <c r="AG31" i="50"/>
  <c r="AP31" i="50" s="1"/>
  <c r="AF31" i="50"/>
  <c r="AO31" i="50" s="1"/>
  <c r="AE31" i="50"/>
  <c r="W32" i="50"/>
  <c r="AR37" i="100"/>
  <c r="AR32" i="42"/>
  <c r="AH36" i="49"/>
  <c r="AQ36" i="49" s="1"/>
  <c r="AH38" i="45"/>
  <c r="AQ38" i="45" s="1"/>
  <c r="AH31" i="35"/>
  <c r="AQ31" i="35" s="1"/>
  <c r="AH41" i="53"/>
  <c r="AQ41" i="53" s="1"/>
  <c r="AI44" i="89"/>
  <c r="AN44" i="89"/>
  <c r="AH35" i="18"/>
  <c r="AQ35" i="18" s="1"/>
  <c r="AR35" i="49"/>
  <c r="Y37" i="11"/>
  <c r="X37" i="11"/>
  <c r="AH43" i="32"/>
  <c r="AQ43" i="32" s="1"/>
  <c r="Y39" i="20"/>
  <c r="X39" i="20"/>
  <c r="AI39" i="84"/>
  <c r="AN39" i="84"/>
  <c r="Y31" i="94"/>
  <c r="Z31" i="94"/>
  <c r="X31" i="94"/>
  <c r="AI33" i="10"/>
  <c r="AN33" i="10"/>
  <c r="AH42" i="93"/>
  <c r="AQ42" i="93" s="1"/>
  <c r="AG37" i="54"/>
  <c r="AP37" i="54" s="1"/>
  <c r="W38" i="54"/>
  <c r="AE37" i="54"/>
  <c r="AF37" i="54"/>
  <c r="AO37" i="54" s="1"/>
  <c r="AE36" i="49"/>
  <c r="AF36" i="49"/>
  <c r="AO36" i="49" s="1"/>
  <c r="W37" i="49"/>
  <c r="AG36" i="49"/>
  <c r="AP36" i="49" s="1"/>
  <c r="AE38" i="45"/>
  <c r="AG38" i="45"/>
  <c r="AP38" i="45" s="1"/>
  <c r="W39" i="45"/>
  <c r="AF38" i="45"/>
  <c r="AO38" i="45" s="1"/>
  <c r="AE31" i="35"/>
  <c r="AF31" i="35"/>
  <c r="AO31" i="35" s="1"/>
  <c r="AG31" i="35"/>
  <c r="AP31" i="35" s="1"/>
  <c r="W32" i="35"/>
  <c r="AE41" i="53"/>
  <c r="AF41" i="53"/>
  <c r="AO41" i="53" s="1"/>
  <c r="AG41" i="53"/>
  <c r="AP41" i="53" s="1"/>
  <c r="W42" i="53"/>
  <c r="AR31" i="82"/>
  <c r="AI37" i="88"/>
  <c r="AN37" i="88"/>
  <c r="AR42" i="47"/>
  <c r="W44" i="32"/>
  <c r="AE43" i="32"/>
  <c r="AG43" i="32"/>
  <c r="AP43" i="32" s="1"/>
  <c r="AF43" i="32"/>
  <c r="AO43" i="32" s="1"/>
  <c r="AI38" i="20"/>
  <c r="AN38" i="20"/>
  <c r="Y41" i="52"/>
  <c r="Z41" i="52"/>
  <c r="X41" i="52"/>
  <c r="AI30" i="94"/>
  <c r="AN30" i="94"/>
  <c r="AE39" i="44"/>
  <c r="AF39" i="44"/>
  <c r="AO39" i="44" s="1"/>
  <c r="AG39" i="44"/>
  <c r="AP39" i="44" s="1"/>
  <c r="W40" i="44"/>
  <c r="AR30" i="35"/>
  <c r="AR30" i="90"/>
  <c r="W35" i="43"/>
  <c r="AG34" i="43"/>
  <c r="AP34" i="43" s="1"/>
  <c r="AE34" i="43"/>
  <c r="AF34" i="43"/>
  <c r="AO34" i="43" s="1"/>
  <c r="Z42" i="93"/>
  <c r="AH31" i="90"/>
  <c r="AQ31" i="90" s="1"/>
  <c r="Y33" i="98"/>
  <c r="X33" i="98"/>
  <c r="Y40" i="13"/>
  <c r="X40" i="13"/>
  <c r="Z31" i="48"/>
  <c r="AR33" i="103"/>
  <c r="AR43" i="101"/>
  <c r="Y31" i="102"/>
  <c r="Z31" i="102"/>
  <c r="X31" i="102"/>
  <c r="AE39" i="51"/>
  <c r="AG39" i="51"/>
  <c r="AP39" i="51" s="1"/>
  <c r="W40" i="51"/>
  <c r="AF39" i="51"/>
  <c r="AO39" i="51" s="1"/>
  <c r="AI35" i="16"/>
  <c r="AN35" i="16"/>
  <c r="AE33" i="42"/>
  <c r="AF33" i="42"/>
  <c r="AO33" i="42" s="1"/>
  <c r="AG33" i="42"/>
  <c r="AP33" i="42" s="1"/>
  <c r="W34" i="42"/>
  <c r="Y35" i="55"/>
  <c r="Z35" i="55" s="1"/>
  <c r="X35" i="55"/>
  <c r="AH39" i="96"/>
  <c r="AQ39" i="96" s="1"/>
  <c r="AR30" i="48"/>
  <c r="AG35" i="91"/>
  <c r="AP35" i="91" s="1"/>
  <c r="AE35" i="91"/>
  <c r="AF35" i="91"/>
  <c r="AO35" i="91" s="1"/>
  <c r="W36" i="91"/>
  <c r="AH41" i="92"/>
  <c r="AQ41" i="92" s="1"/>
  <c r="Y41" i="86"/>
  <c r="X41" i="86"/>
  <c r="Y38" i="88"/>
  <c r="X38" i="88"/>
  <c r="AH31" i="48"/>
  <c r="AQ31" i="48" s="1"/>
  <c r="AH38" i="100"/>
  <c r="AQ38" i="100" s="1"/>
  <c r="AR29" i="85"/>
  <c r="AR34" i="91"/>
  <c r="AR37" i="45"/>
  <c r="Y40" i="84"/>
  <c r="Z40" i="84" s="1"/>
  <c r="X40" i="84"/>
  <c r="Y38" i="95"/>
  <c r="X38" i="95"/>
  <c r="Z38" i="95" s="1"/>
  <c r="W31" i="85"/>
  <c r="AG30" i="85"/>
  <c r="AP30" i="85" s="1"/>
  <c r="AE30" i="85"/>
  <c r="AF30" i="85"/>
  <c r="AO30" i="85" s="1"/>
  <c r="Z36" i="41"/>
  <c r="AH43" i="47"/>
  <c r="AQ43" i="47" s="1"/>
  <c r="AH44" i="101"/>
  <c r="AQ44" i="101" s="1"/>
  <c r="AH33" i="87"/>
  <c r="AQ33" i="87" s="1"/>
  <c r="Y45" i="89"/>
  <c r="X45" i="89"/>
  <c r="AI34" i="55"/>
  <c r="AN34" i="55"/>
  <c r="AR32" i="99"/>
  <c r="Z39" i="96"/>
  <c r="AH34" i="103"/>
  <c r="AQ34" i="103" s="1"/>
  <c r="AH35" i="91"/>
  <c r="AQ35" i="91" s="1"/>
  <c r="Z41" i="92"/>
  <c r="AH43" i="46"/>
  <c r="AQ43" i="46" s="1"/>
  <c r="Z38" i="100"/>
  <c r="AH33" i="99"/>
  <c r="AQ33" i="99" s="1"/>
  <c r="AR33" i="83"/>
  <c r="AF42" i="104"/>
  <c r="AO42" i="104" s="1"/>
  <c r="W43" i="104"/>
  <c r="AG42" i="104"/>
  <c r="AP42" i="104" s="1"/>
  <c r="AE42" i="104"/>
  <c r="AI45" i="97"/>
  <c r="AO45" i="97"/>
  <c r="AI42" i="15"/>
  <c r="AN42" i="15"/>
  <c r="AI40" i="52"/>
  <c r="AN40" i="52"/>
  <c r="AI37" i="95"/>
  <c r="AN37" i="95"/>
  <c r="AH34" i="83"/>
  <c r="AQ34" i="83" s="1"/>
  <c r="Z34" i="83"/>
  <c r="AF44" i="105"/>
  <c r="AO44" i="105" s="1"/>
  <c r="AE44" i="105"/>
  <c r="W45" i="105"/>
  <c r="AG44" i="105"/>
  <c r="AP44" i="105" s="1"/>
  <c r="AR34" i="18"/>
  <c r="Z31" i="90"/>
  <c r="AR40" i="92"/>
  <c r="AR42" i="46"/>
  <c r="Z43" i="47"/>
  <c r="AR42" i="32"/>
  <c r="AR35" i="41"/>
  <c r="Z44" i="101"/>
  <c r="Z33" i="87"/>
  <c r="Y36" i="16"/>
  <c r="X36" i="16"/>
  <c r="AI32" i="98"/>
  <c r="AN32" i="98"/>
  <c r="AH33" i="42"/>
  <c r="AQ33" i="42" s="1"/>
  <c r="Z35" i="18"/>
  <c r="Z34" i="103"/>
  <c r="AI39" i="13"/>
  <c r="AN39" i="13"/>
  <c r="AI36" i="11"/>
  <c r="AR36" i="11" s="1"/>
  <c r="AN36" i="11"/>
  <c r="AI40" i="86"/>
  <c r="AN40" i="86"/>
  <c r="AH32" i="82"/>
  <c r="AQ32" i="82" s="1"/>
  <c r="Z43" i="46"/>
  <c r="AR32" i="87"/>
  <c r="Z33" i="99"/>
  <c r="Y46" i="97"/>
  <c r="X46" i="97"/>
  <c r="Y43" i="15"/>
  <c r="X43" i="15"/>
  <c r="AI30" i="102"/>
  <c r="AN30" i="102"/>
  <c r="Y34" i="10"/>
  <c r="X34" i="10"/>
  <c r="Z45" i="89" l="1"/>
  <c r="Z38" i="88"/>
  <c r="AG38" i="88" s="1"/>
  <c r="AP38" i="88" s="1"/>
  <c r="Z34" i="10"/>
  <c r="W35" i="10" s="1"/>
  <c r="Z39" i="20"/>
  <c r="W39" i="88"/>
  <c r="AF38" i="88"/>
  <c r="AO38" i="88" s="1"/>
  <c r="AE38" i="88"/>
  <c r="AG35" i="55"/>
  <c r="AP35" i="55" s="1"/>
  <c r="AE35" i="55"/>
  <c r="W36" i="55"/>
  <c r="AF35" i="55"/>
  <c r="AO35" i="55" s="1"/>
  <c r="W41" i="84"/>
  <c r="AG40" i="84"/>
  <c r="AP40" i="84" s="1"/>
  <c r="AF40" i="84"/>
  <c r="AO40" i="84" s="1"/>
  <c r="AE40" i="84"/>
  <c r="AE34" i="10"/>
  <c r="AF34" i="10"/>
  <c r="AO34" i="10" s="1"/>
  <c r="W40" i="20"/>
  <c r="AG39" i="20"/>
  <c r="AP39" i="20" s="1"/>
  <c r="AF39" i="20"/>
  <c r="AO39" i="20" s="1"/>
  <c r="AE39" i="20"/>
  <c r="AH46" i="97"/>
  <c r="AQ46" i="97" s="1"/>
  <c r="AF35" i="18"/>
  <c r="AO35" i="18" s="1"/>
  <c r="AG35" i="18"/>
  <c r="AP35" i="18" s="1"/>
  <c r="AE35" i="18"/>
  <c r="W36" i="18"/>
  <c r="AR32" i="98"/>
  <c r="AR37" i="95"/>
  <c r="AR39" i="13"/>
  <c r="AG31" i="90"/>
  <c r="AP31" i="90" s="1"/>
  <c r="W32" i="90"/>
  <c r="AE31" i="90"/>
  <c r="AF31" i="90"/>
  <c r="AO31" i="90" s="1"/>
  <c r="AI44" i="105"/>
  <c r="AN44" i="105"/>
  <c r="AH38" i="88"/>
  <c r="AQ38" i="88" s="1"/>
  <c r="Y36" i="91"/>
  <c r="X36" i="91"/>
  <c r="AI33" i="42"/>
  <c r="AR33" i="42" s="1"/>
  <c r="AN33" i="42"/>
  <c r="AR30" i="94"/>
  <c r="Y42" i="53"/>
  <c r="X42" i="53"/>
  <c r="AI36" i="49"/>
  <c r="AN36" i="49"/>
  <c r="AR33" i="10"/>
  <c r="AH39" i="20"/>
  <c r="AQ39" i="20" s="1"/>
  <c r="W44" i="47"/>
  <c r="AG43" i="47"/>
  <c r="AP43" i="47" s="1"/>
  <c r="AE43" i="47"/>
  <c r="AF43" i="47"/>
  <c r="AO43" i="47" s="1"/>
  <c r="AR42" i="15"/>
  <c r="Y43" i="104"/>
  <c r="X43" i="104"/>
  <c r="AR34" i="55"/>
  <c r="Y31" i="85"/>
  <c r="Z31" i="85"/>
  <c r="X31" i="85"/>
  <c r="AI39" i="51"/>
  <c r="AN39" i="51"/>
  <c r="Z33" i="98"/>
  <c r="AH33" i="98"/>
  <c r="AQ33" i="98" s="1"/>
  <c r="Y35" i="43"/>
  <c r="X35" i="43"/>
  <c r="Y40" i="44"/>
  <c r="X40" i="44"/>
  <c r="AH41" i="52"/>
  <c r="AQ41" i="52" s="1"/>
  <c r="AI38" i="45"/>
  <c r="AN38" i="45"/>
  <c r="AH31" i="94"/>
  <c r="AQ31" i="94" s="1"/>
  <c r="AR44" i="89"/>
  <c r="AH45" i="89"/>
  <c r="AQ45" i="89" s="1"/>
  <c r="AE36" i="41"/>
  <c r="AG36" i="41"/>
  <c r="AP36" i="41" s="1"/>
  <c r="W37" i="41"/>
  <c r="AF36" i="41"/>
  <c r="AO36" i="41" s="1"/>
  <c r="AH38" i="95"/>
  <c r="AQ38" i="95" s="1"/>
  <c r="AI35" i="91"/>
  <c r="AN35" i="91"/>
  <c r="AR35" i="16"/>
  <c r="AH31" i="102"/>
  <c r="AQ31" i="102" s="1"/>
  <c r="AG42" i="93"/>
  <c r="AP42" i="93" s="1"/>
  <c r="AF42" i="93"/>
  <c r="AO42" i="93" s="1"/>
  <c r="AE42" i="93"/>
  <c r="W43" i="93"/>
  <c r="W42" i="52"/>
  <c r="AE41" i="52"/>
  <c r="AF41" i="52"/>
  <c r="AO41" i="52" s="1"/>
  <c r="AG41" i="52"/>
  <c r="AP41" i="52" s="1"/>
  <c r="AR37" i="88"/>
  <c r="AI31" i="35"/>
  <c r="AN31" i="35"/>
  <c r="AE31" i="94"/>
  <c r="W32" i="94"/>
  <c r="AF31" i="94"/>
  <c r="AO31" i="94" s="1"/>
  <c r="AG31" i="94"/>
  <c r="AP31" i="94" s="1"/>
  <c r="AH37" i="11"/>
  <c r="AQ37" i="11" s="1"/>
  <c r="AF39" i="96"/>
  <c r="AO39" i="96" s="1"/>
  <c r="W40" i="96"/>
  <c r="AE39" i="96"/>
  <c r="AG39" i="96"/>
  <c r="AP39" i="96" s="1"/>
  <c r="AE38" i="95"/>
  <c r="AG38" i="95"/>
  <c r="AP38" i="95" s="1"/>
  <c r="W39" i="95"/>
  <c r="AF38" i="95"/>
  <c r="AO38" i="95" s="1"/>
  <c r="AH41" i="86"/>
  <c r="AQ41" i="86" s="1"/>
  <c r="Y34" i="42"/>
  <c r="X34" i="42"/>
  <c r="Z34" i="42" s="1"/>
  <c r="AG31" i="102"/>
  <c r="AP31" i="102" s="1"/>
  <c r="AF31" i="102"/>
  <c r="AO31" i="102" s="1"/>
  <c r="AE31" i="102"/>
  <c r="W32" i="102"/>
  <c r="AF31" i="48"/>
  <c r="AO31" i="48" s="1"/>
  <c r="AG31" i="48"/>
  <c r="AP31" i="48" s="1"/>
  <c r="W32" i="48"/>
  <c r="AE31" i="48"/>
  <c r="AI43" i="32"/>
  <c r="AN43" i="32"/>
  <c r="AI41" i="53"/>
  <c r="AN41" i="53"/>
  <c r="AI37" i="54"/>
  <c r="AN37" i="54"/>
  <c r="Z37" i="11"/>
  <c r="Y32" i="50"/>
  <c r="X32" i="50"/>
  <c r="Z32" i="50" s="1"/>
  <c r="AI32" i="82"/>
  <c r="AN32" i="82"/>
  <c r="W35" i="103"/>
  <c r="AE34" i="103"/>
  <c r="AG34" i="103"/>
  <c r="AP34" i="103" s="1"/>
  <c r="AF34" i="103"/>
  <c r="AO34" i="103" s="1"/>
  <c r="Z46" i="97"/>
  <c r="AF44" i="101"/>
  <c r="AO44" i="101" s="1"/>
  <c r="AG44" i="101"/>
  <c r="AP44" i="101" s="1"/>
  <c r="W45" i="101"/>
  <c r="AE44" i="101"/>
  <c r="W35" i="83"/>
  <c r="AE34" i="83"/>
  <c r="AF34" i="83"/>
  <c r="AO34" i="83" s="1"/>
  <c r="AG34" i="83"/>
  <c r="AP34" i="83" s="1"/>
  <c r="AR30" i="102"/>
  <c r="AR45" i="97"/>
  <c r="AG45" i="89"/>
  <c r="AP45" i="89" s="1"/>
  <c r="AF45" i="89"/>
  <c r="AO45" i="89" s="1"/>
  <c r="W46" i="89"/>
  <c r="AE45" i="89"/>
  <c r="AH36" i="16"/>
  <c r="AQ36" i="16" s="1"/>
  <c r="AG38" i="100"/>
  <c r="AP38" i="100" s="1"/>
  <c r="AF38" i="100"/>
  <c r="AO38" i="100" s="1"/>
  <c r="W39" i="100"/>
  <c r="AE38" i="100"/>
  <c r="AG41" i="92"/>
  <c r="AP41" i="92" s="1"/>
  <c r="W42" i="92"/>
  <c r="AF41" i="92"/>
  <c r="AO41" i="92" s="1"/>
  <c r="AE41" i="92"/>
  <c r="Z41" i="86"/>
  <c r="AH40" i="13"/>
  <c r="AQ40" i="13" s="1"/>
  <c r="AI39" i="44"/>
  <c r="AN39" i="44"/>
  <c r="Y44" i="32"/>
  <c r="X44" i="32"/>
  <c r="Y37" i="49"/>
  <c r="X37" i="49"/>
  <c r="Y38" i="54"/>
  <c r="X38" i="54"/>
  <c r="AI31" i="50"/>
  <c r="AN31" i="50"/>
  <c r="Y33" i="82"/>
  <c r="X33" i="82"/>
  <c r="Z33" i="82" s="1"/>
  <c r="W44" i="46"/>
  <c r="AG43" i="46"/>
  <c r="AP43" i="46" s="1"/>
  <c r="AE43" i="46"/>
  <c r="AF43" i="46"/>
  <c r="AO43" i="46" s="1"/>
  <c r="W34" i="87"/>
  <c r="AG33" i="87"/>
  <c r="AP33" i="87" s="1"/>
  <c r="AF33" i="87"/>
  <c r="AO33" i="87" s="1"/>
  <c r="AE33" i="87"/>
  <c r="AR40" i="86"/>
  <c r="AH43" i="15"/>
  <c r="AQ43" i="15" s="1"/>
  <c r="AE33" i="99"/>
  <c r="AF33" i="99"/>
  <c r="AO33" i="99" s="1"/>
  <c r="W34" i="99"/>
  <c r="AG33" i="99"/>
  <c r="AP33" i="99" s="1"/>
  <c r="AH34" i="10"/>
  <c r="AQ34" i="10" s="1"/>
  <c r="Z43" i="15"/>
  <c r="Z36" i="16"/>
  <c r="Y45" i="105"/>
  <c r="X45" i="105"/>
  <c r="AR40" i="52"/>
  <c r="AI42" i="104"/>
  <c r="AN42" i="104"/>
  <c r="AI30" i="85"/>
  <c r="AN30" i="85"/>
  <c r="AH40" i="84"/>
  <c r="AQ40" i="84" s="1"/>
  <c r="AH35" i="55"/>
  <c r="AQ35" i="55" s="1"/>
  <c r="Y40" i="51"/>
  <c r="X40" i="51"/>
  <c r="Z40" i="13"/>
  <c r="AI34" i="43"/>
  <c r="AN34" i="43"/>
  <c r="AR38" i="20"/>
  <c r="Y32" i="35"/>
  <c r="X32" i="35"/>
  <c r="Y39" i="45"/>
  <c r="X39" i="45"/>
  <c r="Z39" i="45" s="1"/>
  <c r="AR39" i="84"/>
  <c r="Z42" i="53" l="1"/>
  <c r="AG34" i="10"/>
  <c r="AP34" i="10" s="1"/>
  <c r="Z45" i="105"/>
  <c r="AI41" i="92"/>
  <c r="AN41" i="92"/>
  <c r="AG32" i="50"/>
  <c r="AP32" i="50" s="1"/>
  <c r="AE32" i="50"/>
  <c r="W33" i="50"/>
  <c r="AF32" i="50"/>
  <c r="AO32" i="50" s="1"/>
  <c r="AH32" i="35"/>
  <c r="AQ32" i="35" s="1"/>
  <c r="AR34" i="43"/>
  <c r="AE36" i="16"/>
  <c r="AF36" i="16"/>
  <c r="AO36" i="16" s="1"/>
  <c r="W37" i="16"/>
  <c r="AG36" i="16"/>
  <c r="AP36" i="16" s="1"/>
  <c r="Y42" i="92"/>
  <c r="X42" i="92"/>
  <c r="Y35" i="103"/>
  <c r="X35" i="103"/>
  <c r="AR43" i="32"/>
  <c r="Z32" i="35"/>
  <c r="W41" i="13"/>
  <c r="AG40" i="13"/>
  <c r="AP40" i="13" s="1"/>
  <c r="AE40" i="13"/>
  <c r="AF40" i="13"/>
  <c r="AO40" i="13" s="1"/>
  <c r="AH37" i="49"/>
  <c r="AQ37" i="49" s="1"/>
  <c r="AI45" i="89"/>
  <c r="AN45" i="89"/>
  <c r="Y35" i="83"/>
  <c r="X35" i="83"/>
  <c r="Z35" i="83" s="1"/>
  <c r="AG46" i="97"/>
  <c r="AP46" i="97" s="1"/>
  <c r="W47" i="97"/>
  <c r="AE46" i="97"/>
  <c r="AF46" i="97"/>
  <c r="AO46" i="97" s="1"/>
  <c r="Y32" i="102"/>
  <c r="X32" i="102"/>
  <c r="X32" i="94"/>
  <c r="Z32" i="94" s="1"/>
  <c r="Y32" i="94"/>
  <c r="Y43" i="93"/>
  <c r="X43" i="93"/>
  <c r="AR35" i="91"/>
  <c r="AR38" i="45"/>
  <c r="AH40" i="44"/>
  <c r="AQ40" i="44" s="1"/>
  <c r="AR44" i="105"/>
  <c r="Y41" i="84"/>
  <c r="X41" i="84"/>
  <c r="AE39" i="45"/>
  <c r="AF39" i="45"/>
  <c r="AO39" i="45" s="1"/>
  <c r="W40" i="45"/>
  <c r="AG39" i="45"/>
  <c r="AP39" i="45" s="1"/>
  <c r="AG45" i="105"/>
  <c r="AP45" i="105" s="1"/>
  <c r="AE45" i="105"/>
  <c r="W46" i="105"/>
  <c r="AF45" i="105"/>
  <c r="AO45" i="105" s="1"/>
  <c r="Y44" i="46"/>
  <c r="X44" i="46"/>
  <c r="AH38" i="54"/>
  <c r="AQ38" i="54" s="1"/>
  <c r="AH44" i="32"/>
  <c r="AQ44" i="32" s="1"/>
  <c r="Y39" i="100"/>
  <c r="Z39" i="100"/>
  <c r="X39" i="100"/>
  <c r="AR41" i="53"/>
  <c r="AR42" i="104"/>
  <c r="AI34" i="83"/>
  <c r="AR34" i="83" s="1"/>
  <c r="AN34" i="83"/>
  <c r="AG37" i="11"/>
  <c r="AP37" i="11" s="1"/>
  <c r="AF37" i="11"/>
  <c r="AO37" i="11" s="1"/>
  <c r="W38" i="11"/>
  <c r="AE37" i="11"/>
  <c r="W34" i="98"/>
  <c r="AF33" i="98"/>
  <c r="AO33" i="98" s="1"/>
  <c r="AG33" i="98"/>
  <c r="AP33" i="98" s="1"/>
  <c r="AE33" i="98"/>
  <c r="AI39" i="20"/>
  <c r="AN39" i="20"/>
  <c r="AI33" i="87"/>
  <c r="AN33" i="87"/>
  <c r="AI43" i="46"/>
  <c r="AN43" i="46"/>
  <c r="Z37" i="49"/>
  <c r="AR39" i="44"/>
  <c r="AF41" i="86"/>
  <c r="AO41" i="86" s="1"/>
  <c r="AE41" i="86"/>
  <c r="AG41" i="86"/>
  <c r="AP41" i="86" s="1"/>
  <c r="W42" i="86"/>
  <c r="Y46" i="89"/>
  <c r="X46" i="89"/>
  <c r="Z46" i="89" s="1"/>
  <c r="AR32" i="82"/>
  <c r="AR37" i="54"/>
  <c r="AI31" i="48"/>
  <c r="AN31" i="48"/>
  <c r="AI31" i="102"/>
  <c r="AN31" i="102"/>
  <c r="AI39" i="96"/>
  <c r="AN39" i="96"/>
  <c r="AI31" i="94"/>
  <c r="AN31" i="94"/>
  <c r="AI42" i="93"/>
  <c r="AN42" i="93"/>
  <c r="Z40" i="44"/>
  <c r="AR39" i="51"/>
  <c r="AH43" i="104"/>
  <c r="AQ43" i="104" s="1"/>
  <c r="AR36" i="49"/>
  <c r="Y36" i="18"/>
  <c r="X36" i="18"/>
  <c r="Z36" i="18" s="1"/>
  <c r="AI34" i="10"/>
  <c r="AN34" i="10"/>
  <c r="AI38" i="88"/>
  <c r="AN38" i="88"/>
  <c r="AE33" i="82"/>
  <c r="W34" i="82"/>
  <c r="AG33" i="82"/>
  <c r="AP33" i="82" s="1"/>
  <c r="AF33" i="82"/>
  <c r="AO33" i="82" s="1"/>
  <c r="W35" i="42"/>
  <c r="AF34" i="42"/>
  <c r="AO34" i="42" s="1"/>
  <c r="AE34" i="42"/>
  <c r="AG34" i="42"/>
  <c r="AP34" i="42" s="1"/>
  <c r="Y35" i="10"/>
  <c r="X35" i="10"/>
  <c r="W44" i="15"/>
  <c r="AG43" i="15"/>
  <c r="AP43" i="15" s="1"/>
  <c r="AF43" i="15"/>
  <c r="AO43" i="15" s="1"/>
  <c r="AE43" i="15"/>
  <c r="AH40" i="51"/>
  <c r="AQ40" i="51" s="1"/>
  <c r="AH39" i="45"/>
  <c r="AQ39" i="45" s="1"/>
  <c r="Z40" i="51"/>
  <c r="AH45" i="105"/>
  <c r="AQ45" i="105" s="1"/>
  <c r="Y34" i="99"/>
  <c r="X34" i="99"/>
  <c r="AR31" i="50"/>
  <c r="AI38" i="100"/>
  <c r="AN38" i="100"/>
  <c r="AI44" i="101"/>
  <c r="AN44" i="101"/>
  <c r="AH32" i="50"/>
  <c r="AQ32" i="50" s="1"/>
  <c r="Y32" i="48"/>
  <c r="Z32" i="48" s="1"/>
  <c r="X32" i="48"/>
  <c r="Y39" i="95"/>
  <c r="X39" i="95"/>
  <c r="Y40" i="96"/>
  <c r="X40" i="96"/>
  <c r="Y37" i="41"/>
  <c r="Z37" i="41" s="1"/>
  <c r="X37" i="41"/>
  <c r="AH31" i="85"/>
  <c r="AQ31" i="85" s="1"/>
  <c r="Z43" i="104"/>
  <c r="AI43" i="47"/>
  <c r="AN43" i="47"/>
  <c r="AH42" i="53"/>
  <c r="AQ42" i="53" s="1"/>
  <c r="AI35" i="18"/>
  <c r="AN35" i="18"/>
  <c r="Y40" i="20"/>
  <c r="X40" i="20"/>
  <c r="Y45" i="101"/>
  <c r="X45" i="101"/>
  <c r="AR31" i="35"/>
  <c r="AI41" i="52"/>
  <c r="AN41" i="52"/>
  <c r="AH35" i="43"/>
  <c r="AQ35" i="43" s="1"/>
  <c r="AG31" i="85"/>
  <c r="AP31" i="85" s="1"/>
  <c r="W32" i="85"/>
  <c r="AF31" i="85"/>
  <c r="AO31" i="85" s="1"/>
  <c r="AE31" i="85"/>
  <c r="AE42" i="53"/>
  <c r="AF42" i="53"/>
  <c r="AO42" i="53" s="1"/>
  <c r="AG42" i="53"/>
  <c r="AP42" i="53" s="1"/>
  <c r="W43" i="53"/>
  <c r="AH36" i="91"/>
  <c r="AQ36" i="91" s="1"/>
  <c r="AI31" i="90"/>
  <c r="AN31" i="90"/>
  <c r="AI40" i="84"/>
  <c r="AN40" i="84"/>
  <c r="Y36" i="55"/>
  <c r="X36" i="55"/>
  <c r="AR30" i="85"/>
  <c r="AI33" i="99"/>
  <c r="AN33" i="99"/>
  <c r="Y34" i="87"/>
  <c r="X34" i="87"/>
  <c r="AH33" i="82"/>
  <c r="AQ33" i="82" s="1"/>
  <c r="Z38" i="54"/>
  <c r="Z44" i="32"/>
  <c r="AI34" i="103"/>
  <c r="AN34" i="103"/>
  <c r="AH34" i="42"/>
  <c r="AQ34" i="42" s="1"/>
  <c r="AI38" i="95"/>
  <c r="AN38" i="95"/>
  <c r="Y42" i="52"/>
  <c r="X42" i="52"/>
  <c r="AI36" i="41"/>
  <c r="AN36" i="41"/>
  <c r="Z35" i="43"/>
  <c r="Y44" i="47"/>
  <c r="X44" i="47"/>
  <c r="Z36" i="91"/>
  <c r="Y32" i="90"/>
  <c r="X32" i="90"/>
  <c r="AI35" i="55"/>
  <c r="AN35" i="55"/>
  <c r="Y39" i="88"/>
  <c r="X39" i="88"/>
  <c r="Z40" i="20" l="1"/>
  <c r="Z35" i="103"/>
  <c r="Z40" i="96"/>
  <c r="AG40" i="96" s="1"/>
  <c r="AP40" i="96" s="1"/>
  <c r="Z39" i="95"/>
  <c r="AE39" i="95" s="1"/>
  <c r="AE32" i="48"/>
  <c r="W33" i="48"/>
  <c r="AG32" i="48"/>
  <c r="AP32" i="48" s="1"/>
  <c r="AF32" i="48"/>
  <c r="AO32" i="48" s="1"/>
  <c r="AG37" i="41"/>
  <c r="AP37" i="41" s="1"/>
  <c r="AE37" i="41"/>
  <c r="W38" i="41"/>
  <c r="AF37" i="41"/>
  <c r="AO37" i="41" s="1"/>
  <c r="W40" i="95"/>
  <c r="AF40" i="96"/>
  <c r="AO40" i="96" s="1"/>
  <c r="AE40" i="96"/>
  <c r="W41" i="96"/>
  <c r="AR34" i="103"/>
  <c r="AR33" i="99"/>
  <c r="AR43" i="47"/>
  <c r="AH34" i="99"/>
  <c r="AQ34" i="99" s="1"/>
  <c r="AH35" i="10"/>
  <c r="AQ35" i="10" s="1"/>
  <c r="AI33" i="82"/>
  <c r="AN33" i="82"/>
  <c r="AE36" i="18"/>
  <c r="W37" i="18"/>
  <c r="AG36" i="18"/>
  <c r="AP36" i="18" s="1"/>
  <c r="AF36" i="18"/>
  <c r="AO36" i="18" s="1"/>
  <c r="Y42" i="86"/>
  <c r="X42" i="86"/>
  <c r="AG37" i="49"/>
  <c r="AP37" i="49" s="1"/>
  <c r="W38" i="49"/>
  <c r="AE37" i="49"/>
  <c r="AF37" i="49"/>
  <c r="AO37" i="49" s="1"/>
  <c r="AR39" i="20"/>
  <c r="AE39" i="100"/>
  <c r="W40" i="100"/>
  <c r="AF39" i="100"/>
  <c r="AO39" i="100" s="1"/>
  <c r="AG39" i="100"/>
  <c r="AP39" i="100" s="1"/>
  <c r="AH44" i="46"/>
  <c r="AQ44" i="46" s="1"/>
  <c r="AI45" i="105"/>
  <c r="AN45" i="105"/>
  <c r="AI39" i="45"/>
  <c r="AN39" i="45"/>
  <c r="AG32" i="94"/>
  <c r="AP32" i="94" s="1"/>
  <c r="W33" i="94"/>
  <c r="AF32" i="94"/>
  <c r="AO32" i="94" s="1"/>
  <c r="AE32" i="94"/>
  <c r="AG35" i="83"/>
  <c r="AP35" i="83" s="1"/>
  <c r="AE35" i="83"/>
  <c r="W36" i="83"/>
  <c r="AF35" i="83"/>
  <c r="AO35" i="83" s="1"/>
  <c r="W36" i="103"/>
  <c r="AE35" i="103"/>
  <c r="AG35" i="103"/>
  <c r="AP35" i="103" s="1"/>
  <c r="AF35" i="103"/>
  <c r="AO35" i="103" s="1"/>
  <c r="AG44" i="32"/>
  <c r="AP44" i="32" s="1"/>
  <c r="AF44" i="32"/>
  <c r="AO44" i="32" s="1"/>
  <c r="AE44" i="32"/>
  <c r="W45" i="32"/>
  <c r="AR40" i="84"/>
  <c r="AI42" i="53"/>
  <c r="AN42" i="53"/>
  <c r="AR41" i="52"/>
  <c r="AH40" i="20"/>
  <c r="AQ40" i="20" s="1"/>
  <c r="W44" i="104"/>
  <c r="AF43" i="104"/>
  <c r="AO43" i="104" s="1"/>
  <c r="AG43" i="104"/>
  <c r="AP43" i="104" s="1"/>
  <c r="AE43" i="104"/>
  <c r="AH37" i="41"/>
  <c r="AQ37" i="41" s="1"/>
  <c r="AH39" i="95"/>
  <c r="AQ39" i="95" s="1"/>
  <c r="AR44" i="101"/>
  <c r="Z34" i="99"/>
  <c r="Z35" i="10"/>
  <c r="Y35" i="42"/>
  <c r="X35" i="42"/>
  <c r="Z35" i="42" s="1"/>
  <c r="AR42" i="93"/>
  <c r="AR31" i="102"/>
  <c r="AI37" i="11"/>
  <c r="AN37" i="11"/>
  <c r="Z44" i="46"/>
  <c r="AH41" i="84"/>
  <c r="AQ41" i="84" s="1"/>
  <c r="Y41" i="13"/>
  <c r="X41" i="13"/>
  <c r="Y37" i="16"/>
  <c r="X37" i="16"/>
  <c r="Z37" i="16" s="1"/>
  <c r="Y33" i="50"/>
  <c r="X33" i="50"/>
  <c r="AR35" i="55"/>
  <c r="AH34" i="87"/>
  <c r="AQ34" i="87" s="1"/>
  <c r="AE40" i="20"/>
  <c r="AF40" i="20"/>
  <c r="AO40" i="20" s="1"/>
  <c r="AG40" i="20"/>
  <c r="AP40" i="20" s="1"/>
  <c r="W41" i="20"/>
  <c r="W41" i="51"/>
  <c r="AE40" i="51"/>
  <c r="AF40" i="51"/>
  <c r="AO40" i="51" s="1"/>
  <c r="AG40" i="51"/>
  <c r="AP40" i="51" s="1"/>
  <c r="AI43" i="15"/>
  <c r="AN43" i="15"/>
  <c r="AR38" i="88"/>
  <c r="AH46" i="89"/>
  <c r="AQ46" i="89" s="1"/>
  <c r="AI41" i="86"/>
  <c r="AN41" i="86"/>
  <c r="AR43" i="46"/>
  <c r="AI33" i="98"/>
  <c r="AN33" i="98"/>
  <c r="X38" i="11"/>
  <c r="Y38" i="11"/>
  <c r="Z41" i="84"/>
  <c r="AH32" i="94"/>
  <c r="AQ32" i="94" s="1"/>
  <c r="AI46" i="97"/>
  <c r="AN46" i="97"/>
  <c r="W33" i="35"/>
  <c r="AE32" i="35"/>
  <c r="AF32" i="35"/>
  <c r="AO32" i="35" s="1"/>
  <c r="AG32" i="35"/>
  <c r="AP32" i="35" s="1"/>
  <c r="AH42" i="92"/>
  <c r="AQ42" i="92" s="1"/>
  <c r="AI32" i="50"/>
  <c r="AN32" i="50"/>
  <c r="AE36" i="91"/>
  <c r="W37" i="91"/>
  <c r="AG36" i="91"/>
  <c r="AP36" i="91" s="1"/>
  <c r="AF36" i="91"/>
  <c r="AO36" i="91" s="1"/>
  <c r="AH42" i="52"/>
  <c r="AQ42" i="52" s="1"/>
  <c r="Z42" i="52"/>
  <c r="AR38" i="100"/>
  <c r="AR31" i="94"/>
  <c r="AR31" i="48"/>
  <c r="AF46" i="89"/>
  <c r="AO46" i="89" s="1"/>
  <c r="W47" i="89"/>
  <c r="AE46" i="89"/>
  <c r="AG46" i="89"/>
  <c r="AP46" i="89" s="1"/>
  <c r="AH43" i="93"/>
  <c r="AQ43" i="93" s="1"/>
  <c r="AH32" i="102"/>
  <c r="AQ32" i="102" s="1"/>
  <c r="Y47" i="97"/>
  <c r="X47" i="97"/>
  <c r="AR45" i="89"/>
  <c r="Z42" i="92"/>
  <c r="AI36" i="16"/>
  <c r="AN36" i="16"/>
  <c r="AH32" i="90"/>
  <c r="AQ32" i="90" s="1"/>
  <c r="Z34" i="87"/>
  <c r="AH36" i="55"/>
  <c r="AQ36" i="55" s="1"/>
  <c r="AR31" i="90"/>
  <c r="Z36" i="55"/>
  <c r="Y43" i="53"/>
  <c r="X43" i="53"/>
  <c r="AH45" i="101"/>
  <c r="AQ45" i="101" s="1"/>
  <c r="AH40" i="96"/>
  <c r="AQ40" i="96" s="1"/>
  <c r="AH32" i="48"/>
  <c r="AQ32" i="48" s="1"/>
  <c r="AR34" i="10"/>
  <c r="AR33" i="87"/>
  <c r="Y40" i="45"/>
  <c r="X40" i="45"/>
  <c r="Z43" i="93"/>
  <c r="Z32" i="102"/>
  <c r="AR36" i="41"/>
  <c r="AH44" i="47"/>
  <c r="AQ44" i="47" s="1"/>
  <c r="Z44" i="47"/>
  <c r="AF38" i="54"/>
  <c r="AO38" i="54" s="1"/>
  <c r="AG38" i="54"/>
  <c r="AP38" i="54" s="1"/>
  <c r="W39" i="54"/>
  <c r="AE38" i="54"/>
  <c r="AI31" i="85"/>
  <c r="AN31" i="85"/>
  <c r="AH39" i="88"/>
  <c r="AQ39" i="88" s="1"/>
  <c r="Z32" i="90"/>
  <c r="AE35" i="43"/>
  <c r="AG35" i="43"/>
  <c r="AP35" i="43" s="1"/>
  <c r="W36" i="43"/>
  <c r="AF35" i="43"/>
  <c r="AO35" i="43" s="1"/>
  <c r="Z39" i="88"/>
  <c r="AR38" i="95"/>
  <c r="Y32" i="85"/>
  <c r="X32" i="85"/>
  <c r="Z45" i="101"/>
  <c r="AR35" i="18"/>
  <c r="Y44" i="15"/>
  <c r="X44" i="15"/>
  <c r="AI34" i="42"/>
  <c r="AN34" i="42"/>
  <c r="Y34" i="82"/>
  <c r="X34" i="82"/>
  <c r="Z34" i="82" s="1"/>
  <c r="AH36" i="18"/>
  <c r="AQ36" i="18" s="1"/>
  <c r="AF40" i="44"/>
  <c r="AO40" i="44" s="1"/>
  <c r="W41" i="44"/>
  <c r="AG40" i="44"/>
  <c r="AP40" i="44" s="1"/>
  <c r="AE40" i="44"/>
  <c r="AR39" i="96"/>
  <c r="X34" i="98"/>
  <c r="Y34" i="98"/>
  <c r="AH39" i="100"/>
  <c r="AQ39" i="100" s="1"/>
  <c r="X46" i="105"/>
  <c r="Y46" i="105"/>
  <c r="AH35" i="83"/>
  <c r="AQ35" i="83" s="1"/>
  <c r="AI40" i="13"/>
  <c r="AN40" i="13"/>
  <c r="AH35" i="103"/>
  <c r="AQ35" i="103" s="1"/>
  <c r="AR41" i="92"/>
  <c r="Z43" i="53" l="1"/>
  <c r="AG39" i="95"/>
  <c r="AP39" i="95" s="1"/>
  <c r="Z46" i="105"/>
  <c r="AF46" i="105" s="1"/>
  <c r="AO46" i="105" s="1"/>
  <c r="AF39" i="95"/>
  <c r="AO39" i="95" s="1"/>
  <c r="Z34" i="98"/>
  <c r="AG46" i="105"/>
  <c r="AP46" i="105" s="1"/>
  <c r="W47" i="105"/>
  <c r="AG43" i="53"/>
  <c r="AP43" i="53" s="1"/>
  <c r="W44" i="53"/>
  <c r="AE43" i="53"/>
  <c r="AF43" i="53"/>
  <c r="AO43" i="53" s="1"/>
  <c r="AH40" i="45"/>
  <c r="AQ40" i="45" s="1"/>
  <c r="AR40" i="13"/>
  <c r="Y39" i="54"/>
  <c r="X39" i="54"/>
  <c r="W44" i="93"/>
  <c r="AE43" i="93"/>
  <c r="AF43" i="93"/>
  <c r="AO43" i="93" s="1"/>
  <c r="AG43" i="93"/>
  <c r="AP43" i="93" s="1"/>
  <c r="AF42" i="92"/>
  <c r="AO42" i="92" s="1"/>
  <c r="AE42" i="92"/>
  <c r="AG42" i="92"/>
  <c r="AP42" i="92" s="1"/>
  <c r="W43" i="92"/>
  <c r="AI46" i="89"/>
  <c r="AN46" i="89"/>
  <c r="Y37" i="91"/>
  <c r="Z37" i="91" s="1"/>
  <c r="X37" i="91"/>
  <c r="AI32" i="35"/>
  <c r="AN32" i="35"/>
  <c r="AH38" i="11"/>
  <c r="AQ38" i="11" s="1"/>
  <c r="AR41" i="86"/>
  <c r="AH37" i="16"/>
  <c r="AQ37" i="16" s="1"/>
  <c r="AH35" i="42"/>
  <c r="AQ35" i="42" s="1"/>
  <c r="AI43" i="104"/>
  <c r="AN43" i="104"/>
  <c r="AR42" i="53"/>
  <c r="Y36" i="103"/>
  <c r="Z36" i="103"/>
  <c r="X36" i="103"/>
  <c r="AR39" i="45"/>
  <c r="AI39" i="100"/>
  <c r="AN39" i="100"/>
  <c r="Y38" i="49"/>
  <c r="X38" i="49"/>
  <c r="Y41" i="96"/>
  <c r="X41" i="96"/>
  <c r="Z41" i="96" s="1"/>
  <c r="AI40" i="44"/>
  <c r="AN40" i="44"/>
  <c r="AR33" i="98"/>
  <c r="Y41" i="51"/>
  <c r="X41" i="51"/>
  <c r="AR45" i="105"/>
  <c r="AH42" i="86"/>
  <c r="AQ42" i="86" s="1"/>
  <c r="Y37" i="18"/>
  <c r="X37" i="18"/>
  <c r="Y47" i="89"/>
  <c r="X47" i="89"/>
  <c r="AI40" i="20"/>
  <c r="AN40" i="20"/>
  <c r="AE37" i="16"/>
  <c r="W38" i="16"/>
  <c r="AF37" i="16"/>
  <c r="AO37" i="16" s="1"/>
  <c r="AG37" i="16"/>
  <c r="AP37" i="16" s="1"/>
  <c r="AE35" i="42"/>
  <c r="AF35" i="42"/>
  <c r="AO35" i="42" s="1"/>
  <c r="AG35" i="42"/>
  <c r="AP35" i="42" s="1"/>
  <c r="W36" i="42"/>
  <c r="AI32" i="94"/>
  <c r="AN32" i="94"/>
  <c r="AI40" i="96"/>
  <c r="AN40" i="96"/>
  <c r="AR34" i="42"/>
  <c r="AG39" i="88"/>
  <c r="AP39" i="88" s="1"/>
  <c r="AF39" i="88"/>
  <c r="AO39" i="88" s="1"/>
  <c r="W40" i="88"/>
  <c r="AE39" i="88"/>
  <c r="W37" i="55"/>
  <c r="AF36" i="55"/>
  <c r="AO36" i="55" s="1"/>
  <c r="AE36" i="55"/>
  <c r="AG36" i="55"/>
  <c r="AP36" i="55" s="1"/>
  <c r="AH34" i="98"/>
  <c r="AQ34" i="98" s="1"/>
  <c r="AH44" i="15"/>
  <c r="AQ44" i="15" s="1"/>
  <c r="AH32" i="85"/>
  <c r="AQ32" i="85" s="1"/>
  <c r="AR31" i="85"/>
  <c r="AG44" i="47"/>
  <c r="AP44" i="47" s="1"/>
  <c r="AE44" i="47"/>
  <c r="AF44" i="47"/>
  <c r="AO44" i="47" s="1"/>
  <c r="W45" i="47"/>
  <c r="AH47" i="97"/>
  <c r="AQ47" i="97" s="1"/>
  <c r="W43" i="52"/>
  <c r="AE42" i="52"/>
  <c r="AF42" i="52"/>
  <c r="AO42" i="52" s="1"/>
  <c r="AG42" i="52"/>
  <c r="AP42" i="52" s="1"/>
  <c r="AR32" i="50"/>
  <c r="AR46" i="97"/>
  <c r="W42" i="84"/>
  <c r="AF41" i="84"/>
  <c r="AO41" i="84" s="1"/>
  <c r="AG41" i="84"/>
  <c r="AP41" i="84" s="1"/>
  <c r="AE41" i="84"/>
  <c r="AR43" i="15"/>
  <c r="AH33" i="50"/>
  <c r="AQ33" i="50" s="1"/>
  <c r="AH41" i="13"/>
  <c r="AQ41" i="13" s="1"/>
  <c r="W36" i="10"/>
  <c r="AE35" i="10"/>
  <c r="AF35" i="10"/>
  <c r="AO35" i="10" s="1"/>
  <c r="AG35" i="10"/>
  <c r="AP35" i="10" s="1"/>
  <c r="Y44" i="104"/>
  <c r="X44" i="104"/>
  <c r="Y36" i="83"/>
  <c r="X36" i="83"/>
  <c r="Z36" i="83" s="1"/>
  <c r="Y33" i="94"/>
  <c r="X33" i="94"/>
  <c r="Z42" i="86"/>
  <c r="AI36" i="18"/>
  <c r="AN36" i="18"/>
  <c r="AI36" i="91"/>
  <c r="AN36" i="91"/>
  <c r="Y33" i="35"/>
  <c r="X33" i="35"/>
  <c r="AI40" i="51"/>
  <c r="AN40" i="51"/>
  <c r="AR37" i="11"/>
  <c r="AH46" i="105"/>
  <c r="AQ46" i="105" s="1"/>
  <c r="AG32" i="90"/>
  <c r="AP32" i="90" s="1"/>
  <c r="AF32" i="90"/>
  <c r="AO32" i="90" s="1"/>
  <c r="AE32" i="90"/>
  <c r="W33" i="90"/>
  <c r="Y41" i="44"/>
  <c r="Z41" i="44" s="1"/>
  <c r="X41" i="44"/>
  <c r="AH34" i="82"/>
  <c r="AQ34" i="82" s="1"/>
  <c r="Z44" i="15"/>
  <c r="Z32" i="85"/>
  <c r="AF34" i="87"/>
  <c r="AO34" i="87" s="1"/>
  <c r="W35" i="87"/>
  <c r="AG34" i="87"/>
  <c r="AP34" i="87" s="1"/>
  <c r="AE34" i="87"/>
  <c r="Z47" i="97"/>
  <c r="Z38" i="11"/>
  <c r="Y41" i="20"/>
  <c r="X41" i="20"/>
  <c r="Z41" i="20" s="1"/>
  <c r="Z33" i="50"/>
  <c r="Z41" i="13"/>
  <c r="AE34" i="99"/>
  <c r="W35" i="99"/>
  <c r="AG34" i="99"/>
  <c r="AP34" i="99" s="1"/>
  <c r="AF34" i="99"/>
  <c r="AO34" i="99" s="1"/>
  <c r="Y45" i="32"/>
  <c r="X45" i="32"/>
  <c r="AI35" i="83"/>
  <c r="AN35" i="83"/>
  <c r="Y40" i="95"/>
  <c r="Z40" i="95" s="1"/>
  <c r="X40" i="95"/>
  <c r="Y38" i="41"/>
  <c r="Z38" i="41" s="1"/>
  <c r="X38" i="41"/>
  <c r="Y33" i="48"/>
  <c r="X33" i="48"/>
  <c r="AI35" i="43"/>
  <c r="AN35" i="43"/>
  <c r="W35" i="98"/>
  <c r="AG34" i="98"/>
  <c r="AP34" i="98" s="1"/>
  <c r="AE34" i="98"/>
  <c r="AF34" i="98"/>
  <c r="AO34" i="98" s="1"/>
  <c r="AF45" i="101"/>
  <c r="AO45" i="101" s="1"/>
  <c r="AG45" i="101"/>
  <c r="AP45" i="101" s="1"/>
  <c r="AE45" i="101"/>
  <c r="W46" i="101"/>
  <c r="Z40" i="45"/>
  <c r="AF34" i="82"/>
  <c r="AO34" i="82" s="1"/>
  <c r="W35" i="82"/>
  <c r="AE34" i="82"/>
  <c r="AG34" i="82"/>
  <c r="AP34" i="82" s="1"/>
  <c r="Y36" i="43"/>
  <c r="X36" i="43"/>
  <c r="Z36" i="43" s="1"/>
  <c r="AI38" i="54"/>
  <c r="AN38" i="54"/>
  <c r="W33" i="102"/>
  <c r="AG32" i="102"/>
  <c r="AP32" i="102" s="1"/>
  <c r="AE32" i="102"/>
  <c r="AF32" i="102"/>
  <c r="AO32" i="102" s="1"/>
  <c r="AH43" i="53"/>
  <c r="AQ43" i="53" s="1"/>
  <c r="AR36" i="16"/>
  <c r="AG44" i="46"/>
  <c r="AP44" i="46" s="1"/>
  <c r="W45" i="46"/>
  <c r="AE44" i="46"/>
  <c r="AF44" i="46"/>
  <c r="AO44" i="46" s="1"/>
  <c r="AI44" i="32"/>
  <c r="AN44" i="32"/>
  <c r="AI35" i="103"/>
  <c r="AR35" i="103" s="1"/>
  <c r="AN35" i="103"/>
  <c r="Y40" i="100"/>
  <c r="X40" i="100"/>
  <c r="Z40" i="100" s="1"/>
  <c r="AI37" i="49"/>
  <c r="AN37" i="49"/>
  <c r="AR33" i="82"/>
  <c r="AI39" i="95"/>
  <c r="AN39" i="95"/>
  <c r="AI37" i="41"/>
  <c r="AR37" i="41" s="1"/>
  <c r="AN37" i="41"/>
  <c r="AI32" i="48"/>
  <c r="AN32" i="48"/>
  <c r="Z47" i="89" l="1"/>
  <c r="AE46" i="105"/>
  <c r="Z45" i="32"/>
  <c r="Z33" i="48"/>
  <c r="W38" i="91"/>
  <c r="AG37" i="91"/>
  <c r="AP37" i="91" s="1"/>
  <c r="AF37" i="91"/>
  <c r="AO37" i="91" s="1"/>
  <c r="AE37" i="91"/>
  <c r="AE45" i="32"/>
  <c r="AF45" i="32"/>
  <c r="AO45" i="32" s="1"/>
  <c r="W46" i="32"/>
  <c r="AG45" i="32"/>
  <c r="AP45" i="32" s="1"/>
  <c r="AF40" i="95"/>
  <c r="AO40" i="95" s="1"/>
  <c r="AG40" i="95"/>
  <c r="AP40" i="95" s="1"/>
  <c r="AE40" i="95"/>
  <c r="W41" i="95"/>
  <c r="AE41" i="44"/>
  <c r="AG41" i="44"/>
  <c r="AP41" i="44" s="1"/>
  <c r="AF41" i="44"/>
  <c r="AO41" i="44" s="1"/>
  <c r="W42" i="44"/>
  <c r="AG33" i="48"/>
  <c r="AP33" i="48" s="1"/>
  <c r="AF33" i="48"/>
  <c r="AO33" i="48" s="1"/>
  <c r="W34" i="48"/>
  <c r="AE33" i="48"/>
  <c r="AH36" i="43"/>
  <c r="AQ36" i="43" s="1"/>
  <c r="Y35" i="82"/>
  <c r="X35" i="82"/>
  <c r="Y35" i="98"/>
  <c r="X35" i="98"/>
  <c r="AH38" i="41"/>
  <c r="AQ38" i="41" s="1"/>
  <c r="AH41" i="20"/>
  <c r="AQ41" i="20" s="1"/>
  <c r="AI34" i="87"/>
  <c r="AN34" i="87"/>
  <c r="AH33" i="94"/>
  <c r="AQ33" i="94" s="1"/>
  <c r="AH44" i="104"/>
  <c r="AQ44" i="104" s="1"/>
  <c r="AI35" i="10"/>
  <c r="AN35" i="10"/>
  <c r="Y42" i="84"/>
  <c r="X42" i="84"/>
  <c r="AI44" i="47"/>
  <c r="AN44" i="47"/>
  <c r="Y36" i="42"/>
  <c r="X36" i="42"/>
  <c r="W48" i="89"/>
  <c r="AE47" i="89"/>
  <c r="AG47" i="89"/>
  <c r="AP47" i="89" s="1"/>
  <c r="AF47" i="89"/>
  <c r="AO47" i="89" s="1"/>
  <c r="AH41" i="51"/>
  <c r="AQ41" i="51" s="1"/>
  <c r="AR40" i="44"/>
  <c r="AF36" i="103"/>
  <c r="AO36" i="103" s="1"/>
  <c r="AG36" i="103"/>
  <c r="AP36" i="103" s="1"/>
  <c r="W37" i="103"/>
  <c r="AE36" i="103"/>
  <c r="AR32" i="35"/>
  <c r="W37" i="43"/>
  <c r="AE36" i="43"/>
  <c r="AG36" i="43"/>
  <c r="AP36" i="43" s="1"/>
  <c r="AF36" i="43"/>
  <c r="AO36" i="43" s="1"/>
  <c r="AG38" i="41"/>
  <c r="AP38" i="41" s="1"/>
  <c r="AF38" i="41"/>
  <c r="AO38" i="41" s="1"/>
  <c r="W39" i="41"/>
  <c r="AE38" i="41"/>
  <c r="AR35" i="83"/>
  <c r="AE41" i="20"/>
  <c r="W42" i="20"/>
  <c r="AF41" i="20"/>
  <c r="AO41" i="20" s="1"/>
  <c r="AG41" i="20"/>
  <c r="AP41" i="20" s="1"/>
  <c r="Z33" i="94"/>
  <c r="Z44" i="104"/>
  <c r="Y36" i="10"/>
  <c r="X36" i="10"/>
  <c r="Z36" i="10" s="1"/>
  <c r="AI39" i="88"/>
  <c r="AN39" i="88"/>
  <c r="Y38" i="16"/>
  <c r="X38" i="16"/>
  <c r="Z41" i="51"/>
  <c r="AH41" i="96"/>
  <c r="AQ41" i="96" s="1"/>
  <c r="AH37" i="91"/>
  <c r="AQ37" i="91" s="1"/>
  <c r="Y43" i="92"/>
  <c r="Z43" i="92" s="1"/>
  <c r="X43" i="92"/>
  <c r="AR32" i="48"/>
  <c r="AI44" i="46"/>
  <c r="AN44" i="46"/>
  <c r="AI32" i="102"/>
  <c r="AN32" i="102"/>
  <c r="Y45" i="46"/>
  <c r="X45" i="46"/>
  <c r="Z45" i="46" s="1"/>
  <c r="W41" i="45"/>
  <c r="AE40" i="45"/>
  <c r="AF40" i="45"/>
  <c r="AO40" i="45" s="1"/>
  <c r="AG40" i="45"/>
  <c r="AP40" i="45" s="1"/>
  <c r="AR35" i="43"/>
  <c r="AH45" i="32"/>
  <c r="AQ45" i="32" s="1"/>
  <c r="Y35" i="99"/>
  <c r="X35" i="99"/>
  <c r="Z35" i="99" s="1"/>
  <c r="Y35" i="87"/>
  <c r="X35" i="87"/>
  <c r="AR36" i="91"/>
  <c r="AI42" i="52"/>
  <c r="AN42" i="52"/>
  <c r="Y40" i="88"/>
  <c r="X40" i="88"/>
  <c r="AR40" i="96"/>
  <c r="AI37" i="16"/>
  <c r="AN37" i="16"/>
  <c r="AH37" i="18"/>
  <c r="AQ37" i="18" s="1"/>
  <c r="AE41" i="96"/>
  <c r="W42" i="96"/>
  <c r="AG41" i="96"/>
  <c r="AP41" i="96" s="1"/>
  <c r="AF41" i="96"/>
  <c r="AO41" i="96" s="1"/>
  <c r="AR39" i="100"/>
  <c r="AI43" i="93"/>
  <c r="AN43" i="93"/>
  <c r="Y47" i="105"/>
  <c r="X47" i="105"/>
  <c r="W41" i="100"/>
  <c r="AE40" i="100"/>
  <c r="AG40" i="100"/>
  <c r="AP40" i="100" s="1"/>
  <c r="AF40" i="100"/>
  <c r="AO40" i="100" s="1"/>
  <c r="Y33" i="102"/>
  <c r="X33" i="102"/>
  <c r="AH33" i="48"/>
  <c r="AQ33" i="48" s="1"/>
  <c r="AH40" i="95"/>
  <c r="AQ40" i="95" s="1"/>
  <c r="AI34" i="99"/>
  <c r="AN34" i="99"/>
  <c r="AG38" i="11"/>
  <c r="AP38" i="11" s="1"/>
  <c r="AF38" i="11"/>
  <c r="AO38" i="11" s="1"/>
  <c r="W39" i="11"/>
  <c r="AE38" i="11"/>
  <c r="Y33" i="90"/>
  <c r="X33" i="90"/>
  <c r="Z33" i="90" s="1"/>
  <c r="AR40" i="51"/>
  <c r="AH36" i="83"/>
  <c r="AQ36" i="83" s="1"/>
  <c r="AI41" i="84"/>
  <c r="AN41" i="84"/>
  <c r="Y43" i="52"/>
  <c r="X43" i="52"/>
  <c r="Z43" i="52" s="1"/>
  <c r="AI36" i="55"/>
  <c r="AN36" i="55"/>
  <c r="AI35" i="42"/>
  <c r="AN35" i="42"/>
  <c r="Z37" i="18"/>
  <c r="AI42" i="92"/>
  <c r="AN42" i="92"/>
  <c r="Y44" i="93"/>
  <c r="X44" i="93"/>
  <c r="AI46" i="105"/>
  <c r="AN46" i="105"/>
  <c r="AR39" i="95"/>
  <c r="AR37" i="49"/>
  <c r="AH40" i="100"/>
  <c r="AQ40" i="100" s="1"/>
  <c r="AR44" i="32"/>
  <c r="Y46" i="101"/>
  <c r="X46" i="101"/>
  <c r="Z46" i="101" s="1"/>
  <c r="AI34" i="98"/>
  <c r="AN34" i="98"/>
  <c r="AG41" i="13"/>
  <c r="AP41" i="13" s="1"/>
  <c r="AE41" i="13"/>
  <c r="AF41" i="13"/>
  <c r="AO41" i="13" s="1"/>
  <c r="W42" i="13"/>
  <c r="W48" i="97"/>
  <c r="AE47" i="97"/>
  <c r="AF47" i="97"/>
  <c r="AO47" i="97" s="1"/>
  <c r="AG47" i="97"/>
  <c r="AP47" i="97" s="1"/>
  <c r="AE32" i="85"/>
  <c r="W33" i="85"/>
  <c r="AG32" i="85"/>
  <c r="AP32" i="85" s="1"/>
  <c r="AF32" i="85"/>
  <c r="AO32" i="85" s="1"/>
  <c r="AI32" i="90"/>
  <c r="AN32" i="90"/>
  <c r="AH33" i="35"/>
  <c r="AQ33" i="35" s="1"/>
  <c r="AR36" i="18"/>
  <c r="AF36" i="83"/>
  <c r="AO36" i="83" s="1"/>
  <c r="AE36" i="83"/>
  <c r="AG36" i="83"/>
  <c r="AP36" i="83" s="1"/>
  <c r="W37" i="83"/>
  <c r="Y45" i="47"/>
  <c r="X45" i="47"/>
  <c r="Z45" i="47" s="1"/>
  <c r="AR32" i="94"/>
  <c r="AR40" i="20"/>
  <c r="AH38" i="49"/>
  <c r="AQ38" i="49" s="1"/>
  <c r="AH39" i="54"/>
  <c r="AQ39" i="54" s="1"/>
  <c r="AI43" i="53"/>
  <c r="AN43" i="53"/>
  <c r="AR38" i="54"/>
  <c r="AI34" i="82"/>
  <c r="AN34" i="82"/>
  <c r="AI45" i="101"/>
  <c r="AN45" i="101"/>
  <c r="W34" i="50"/>
  <c r="AE33" i="50"/>
  <c r="AF33" i="50"/>
  <c r="AO33" i="50" s="1"/>
  <c r="AG33" i="50"/>
  <c r="AP33" i="50" s="1"/>
  <c r="W45" i="15"/>
  <c r="AE44" i="15"/>
  <c r="AG44" i="15"/>
  <c r="AP44" i="15" s="1"/>
  <c r="AF44" i="15"/>
  <c r="AO44" i="15" s="1"/>
  <c r="AH41" i="44"/>
  <c r="AQ41" i="44" s="1"/>
  <c r="Z33" i="35"/>
  <c r="AF42" i="86"/>
  <c r="AO42" i="86" s="1"/>
  <c r="AG42" i="86"/>
  <c r="AP42" i="86" s="1"/>
  <c r="W43" i="86"/>
  <c r="AE42" i="86"/>
  <c r="Y37" i="55"/>
  <c r="X37" i="55"/>
  <c r="AH47" i="89"/>
  <c r="AQ47" i="89" s="1"/>
  <c r="Z38" i="49"/>
  <c r="AH36" i="103"/>
  <c r="AQ36" i="103" s="1"/>
  <c r="AR43" i="104"/>
  <c r="AR46" i="89"/>
  <c r="Z39" i="54"/>
  <c r="Y44" i="53"/>
  <c r="X44" i="53"/>
  <c r="Z44" i="93" l="1"/>
  <c r="Z37" i="55"/>
  <c r="Z33" i="102"/>
  <c r="Z47" i="105"/>
  <c r="Z35" i="87"/>
  <c r="Z36" i="42"/>
  <c r="AE36" i="42" s="1"/>
  <c r="AF43" i="92"/>
  <c r="AO43" i="92" s="1"/>
  <c r="AE43" i="92"/>
  <c r="AG43" i="92"/>
  <c r="AP43" i="92" s="1"/>
  <c r="W44" i="92"/>
  <c r="W36" i="99"/>
  <c r="AG35" i="99"/>
  <c r="AP35" i="99" s="1"/>
  <c r="AF35" i="99"/>
  <c r="AO35" i="99" s="1"/>
  <c r="AE35" i="99"/>
  <c r="AH44" i="53"/>
  <c r="AQ44" i="53" s="1"/>
  <c r="Y43" i="86"/>
  <c r="X43" i="86"/>
  <c r="Y34" i="50"/>
  <c r="X34" i="50"/>
  <c r="AI42" i="86"/>
  <c r="AN42" i="86"/>
  <c r="AI33" i="50"/>
  <c r="AN33" i="50"/>
  <c r="AH45" i="47"/>
  <c r="AQ45" i="47" s="1"/>
  <c r="AI36" i="83"/>
  <c r="AN36" i="83"/>
  <c r="AI41" i="13"/>
  <c r="AN41" i="13"/>
  <c r="AR42" i="92"/>
  <c r="AH43" i="52"/>
  <c r="AQ43" i="52" s="1"/>
  <c r="AH33" i="90"/>
  <c r="AQ33" i="90" s="1"/>
  <c r="AI40" i="45"/>
  <c r="AN40" i="45"/>
  <c r="AR32" i="102"/>
  <c r="AE41" i="51"/>
  <c r="AF41" i="51"/>
  <c r="AO41" i="51" s="1"/>
  <c r="AG41" i="51"/>
  <c r="AP41" i="51" s="1"/>
  <c r="W42" i="51"/>
  <c r="AH36" i="10"/>
  <c r="AQ36" i="10" s="1"/>
  <c r="AI33" i="48"/>
  <c r="AN33" i="48"/>
  <c r="AI45" i="32"/>
  <c r="AN45" i="32"/>
  <c r="AG45" i="47"/>
  <c r="AP45" i="47" s="1"/>
  <c r="W46" i="47"/>
  <c r="AE45" i="47"/>
  <c r="AF45" i="47"/>
  <c r="AO45" i="47" s="1"/>
  <c r="AH40" i="88"/>
  <c r="AQ40" i="88" s="1"/>
  <c r="Y41" i="45"/>
  <c r="Z41" i="45" s="1"/>
  <c r="X41" i="45"/>
  <c r="AH38" i="16"/>
  <c r="AQ38" i="16" s="1"/>
  <c r="AE36" i="10"/>
  <c r="W37" i="10"/>
  <c r="AG36" i="10"/>
  <c r="AP36" i="10" s="1"/>
  <c r="AF36" i="10"/>
  <c r="AO36" i="10" s="1"/>
  <c r="AI38" i="41"/>
  <c r="AN38" i="41"/>
  <c r="AI36" i="103"/>
  <c r="AN36" i="103"/>
  <c r="AH35" i="98"/>
  <c r="AQ35" i="98" s="1"/>
  <c r="Y34" i="48"/>
  <c r="X34" i="48"/>
  <c r="Z44" i="53"/>
  <c r="AG38" i="49"/>
  <c r="AP38" i="49" s="1"/>
  <c r="W39" i="49"/>
  <c r="AE38" i="49"/>
  <c r="AF38" i="49"/>
  <c r="AO38" i="49" s="1"/>
  <c r="AH37" i="55"/>
  <c r="AQ37" i="55" s="1"/>
  <c r="Y45" i="15"/>
  <c r="Z45" i="15" s="1"/>
  <c r="X45" i="15"/>
  <c r="Y33" i="85"/>
  <c r="X33" i="85"/>
  <c r="Z33" i="85" s="1"/>
  <c r="Y48" i="97"/>
  <c r="X48" i="97"/>
  <c r="AH44" i="93"/>
  <c r="AQ44" i="93" s="1"/>
  <c r="AH33" i="102"/>
  <c r="AQ33" i="102" s="1"/>
  <c r="AI40" i="100"/>
  <c r="AN40" i="100"/>
  <c r="AR43" i="93"/>
  <c r="Y42" i="96"/>
  <c r="Z42" i="96" s="1"/>
  <c r="X42" i="96"/>
  <c r="Z40" i="88"/>
  <c r="AH35" i="87"/>
  <c r="AQ35" i="87" s="1"/>
  <c r="AH45" i="46"/>
  <c r="AQ45" i="46" s="1"/>
  <c r="AR44" i="46"/>
  <c r="Z38" i="16"/>
  <c r="Y42" i="20"/>
  <c r="X42" i="20"/>
  <c r="Y39" i="41"/>
  <c r="X39" i="41"/>
  <c r="AI36" i="43"/>
  <c r="AN36" i="43"/>
  <c r="Y37" i="103"/>
  <c r="X37" i="103"/>
  <c r="AR35" i="10"/>
  <c r="AR34" i="87"/>
  <c r="Z35" i="98"/>
  <c r="AI41" i="44"/>
  <c r="AN41" i="44"/>
  <c r="AI37" i="91"/>
  <c r="AN37" i="91"/>
  <c r="AI44" i="15"/>
  <c r="AN44" i="15"/>
  <c r="AF37" i="18"/>
  <c r="AO37" i="18" s="1"/>
  <c r="AG37" i="18"/>
  <c r="AP37" i="18" s="1"/>
  <c r="AE37" i="18"/>
  <c r="W38" i="18"/>
  <c r="AG43" i="52"/>
  <c r="AP43" i="52" s="1"/>
  <c r="AF43" i="52"/>
  <c r="AE43" i="52"/>
  <c r="AN43" i="52" s="1"/>
  <c r="W44" i="52"/>
  <c r="AF33" i="90"/>
  <c r="AO33" i="90" s="1"/>
  <c r="AE33" i="90"/>
  <c r="W34" i="90"/>
  <c r="AG33" i="90"/>
  <c r="AP33" i="90" s="1"/>
  <c r="AR45" i="101"/>
  <c r="AR43" i="53"/>
  <c r="AI32" i="85"/>
  <c r="AN32" i="85"/>
  <c r="AR34" i="98"/>
  <c r="AE44" i="93"/>
  <c r="AG44" i="93"/>
  <c r="AP44" i="93" s="1"/>
  <c r="AF44" i="93"/>
  <c r="AO44" i="93" s="1"/>
  <c r="W45" i="93"/>
  <c r="AR35" i="42"/>
  <c r="AR34" i="99"/>
  <c r="AF33" i="102"/>
  <c r="AO33" i="102" s="1"/>
  <c r="W34" i="102"/>
  <c r="AE33" i="102"/>
  <c r="AG33" i="102"/>
  <c r="AP33" i="102" s="1"/>
  <c r="Y41" i="100"/>
  <c r="X41" i="100"/>
  <c r="Z41" i="100" s="1"/>
  <c r="AI41" i="96"/>
  <c r="AN41" i="96"/>
  <c r="W36" i="87"/>
  <c r="AG35" i="87"/>
  <c r="AP35" i="87" s="1"/>
  <c r="AF35" i="87"/>
  <c r="AO35" i="87" s="1"/>
  <c r="AE35" i="87"/>
  <c r="AE45" i="46"/>
  <c r="W46" i="46"/>
  <c r="AG45" i="46"/>
  <c r="AP45" i="46" s="1"/>
  <c r="AF45" i="46"/>
  <c r="AO45" i="46" s="1"/>
  <c r="AF44" i="104"/>
  <c r="AO44" i="104" s="1"/>
  <c r="AG44" i="104"/>
  <c r="AP44" i="104" s="1"/>
  <c r="AE44" i="104"/>
  <c r="W45" i="104"/>
  <c r="AI41" i="20"/>
  <c r="AN41" i="20"/>
  <c r="Y37" i="43"/>
  <c r="X37" i="43"/>
  <c r="AI47" i="89"/>
  <c r="AN47" i="89"/>
  <c r="AR44" i="47"/>
  <c r="AI47" i="97"/>
  <c r="AN47" i="97"/>
  <c r="AR46" i="105"/>
  <c r="AE37" i="55"/>
  <c r="W38" i="55"/>
  <c r="AF37" i="55"/>
  <c r="AO37" i="55" s="1"/>
  <c r="AG37" i="55"/>
  <c r="AP37" i="55" s="1"/>
  <c r="W40" i="54"/>
  <c r="AE39" i="54"/>
  <c r="AF39" i="54"/>
  <c r="AO39" i="54" s="1"/>
  <c r="AG39" i="54"/>
  <c r="AP39" i="54" s="1"/>
  <c r="W34" i="35"/>
  <c r="AG33" i="35"/>
  <c r="AP33" i="35" s="1"/>
  <c r="AF33" i="35"/>
  <c r="AO33" i="35" s="1"/>
  <c r="AE33" i="35"/>
  <c r="Y37" i="83"/>
  <c r="X37" i="83"/>
  <c r="Z37" i="83" s="1"/>
  <c r="AR32" i="90"/>
  <c r="Y42" i="13"/>
  <c r="X42" i="13"/>
  <c r="Z42" i="13" s="1"/>
  <c r="AH46" i="101"/>
  <c r="AQ46" i="101" s="1"/>
  <c r="AR41" i="84"/>
  <c r="AI38" i="11"/>
  <c r="AR38" i="11" s="1"/>
  <c r="AN38" i="11"/>
  <c r="AH47" i="105"/>
  <c r="AQ47" i="105" s="1"/>
  <c r="AR37" i="16"/>
  <c r="AF33" i="94"/>
  <c r="AO33" i="94" s="1"/>
  <c r="AE33" i="94"/>
  <c r="W34" i="94"/>
  <c r="AG33" i="94"/>
  <c r="AP33" i="94" s="1"/>
  <c r="Y48" i="89"/>
  <c r="X48" i="89"/>
  <c r="Z48" i="89" s="1"/>
  <c r="AH42" i="84"/>
  <c r="AQ42" i="84" s="1"/>
  <c r="Z35" i="82"/>
  <c r="AH35" i="82"/>
  <c r="AQ35" i="82" s="1"/>
  <c r="Y41" i="95"/>
  <c r="X41" i="95"/>
  <c r="X46" i="32"/>
  <c r="Y46" i="32"/>
  <c r="AR34" i="82"/>
  <c r="AE46" i="101"/>
  <c r="W47" i="101"/>
  <c r="AG46" i="101"/>
  <c r="AP46" i="101" s="1"/>
  <c r="AF46" i="101"/>
  <c r="AO46" i="101" s="1"/>
  <c r="AR36" i="55"/>
  <c r="Y39" i="11"/>
  <c r="X39" i="11"/>
  <c r="AE47" i="105"/>
  <c r="W48" i="105"/>
  <c r="AF47" i="105"/>
  <c r="AO47" i="105" s="1"/>
  <c r="AG47" i="105"/>
  <c r="AP47" i="105" s="1"/>
  <c r="AR42" i="52"/>
  <c r="AH35" i="99"/>
  <c r="AQ35" i="99" s="1"/>
  <c r="AH43" i="92"/>
  <c r="AQ43" i="92" s="1"/>
  <c r="AR39" i="88"/>
  <c r="AH36" i="42"/>
  <c r="AQ36" i="42" s="1"/>
  <c r="Z42" i="84"/>
  <c r="Y42" i="44"/>
  <c r="X42" i="44"/>
  <c r="Z42" i="44" s="1"/>
  <c r="AI40" i="95"/>
  <c r="AN40" i="95"/>
  <c r="Y38" i="91"/>
  <c r="X38" i="91"/>
  <c r="AG36" i="42" l="1"/>
  <c r="AP36" i="42" s="1"/>
  <c r="W37" i="42"/>
  <c r="Z46" i="32"/>
  <c r="AE46" i="32" s="1"/>
  <c r="AF36" i="42"/>
  <c r="AO36" i="42" s="1"/>
  <c r="Z48" i="97"/>
  <c r="W49" i="97" s="1"/>
  <c r="Z37" i="103"/>
  <c r="AG37" i="103" s="1"/>
  <c r="AP37" i="103" s="1"/>
  <c r="AE41" i="45"/>
  <c r="W42" i="45"/>
  <c r="AF41" i="45"/>
  <c r="AO41" i="45" s="1"/>
  <c r="AG41" i="45"/>
  <c r="AP41" i="45" s="1"/>
  <c r="W38" i="103"/>
  <c r="AF37" i="103"/>
  <c r="AO37" i="103" s="1"/>
  <c r="W47" i="32"/>
  <c r="AG46" i="32"/>
  <c r="AP46" i="32" s="1"/>
  <c r="W49" i="89"/>
  <c r="AF48" i="89"/>
  <c r="AO48" i="89" s="1"/>
  <c r="AE48" i="89"/>
  <c r="AN48" i="89" s="1"/>
  <c r="AG48" i="89"/>
  <c r="W43" i="13"/>
  <c r="AE42" i="13"/>
  <c r="AG42" i="13"/>
  <c r="AP42" i="13" s="1"/>
  <c r="AF42" i="13"/>
  <c r="AO42" i="13" s="1"/>
  <c r="AG45" i="15"/>
  <c r="AP45" i="15" s="1"/>
  <c r="W46" i="15"/>
  <c r="AF45" i="15"/>
  <c r="AE45" i="15"/>
  <c r="AN45" i="15" s="1"/>
  <c r="AG42" i="84"/>
  <c r="AP42" i="84" s="1"/>
  <c r="AF42" i="84"/>
  <c r="AO42" i="84" s="1"/>
  <c r="AE42" i="84"/>
  <c r="W43" i="84"/>
  <c r="AR47" i="89"/>
  <c r="X45" i="93"/>
  <c r="Z45" i="93" s="1"/>
  <c r="Y45" i="93"/>
  <c r="Y44" i="52"/>
  <c r="X44" i="52"/>
  <c r="W34" i="85"/>
  <c r="AE33" i="85"/>
  <c r="AG33" i="85"/>
  <c r="AP33" i="85" s="1"/>
  <c r="AF33" i="85"/>
  <c r="AO33" i="85" s="1"/>
  <c r="AH39" i="11"/>
  <c r="AQ39" i="11" s="1"/>
  <c r="AH37" i="43"/>
  <c r="AQ37" i="43" s="1"/>
  <c r="Y45" i="104"/>
  <c r="X45" i="104"/>
  <c r="Z45" i="104" s="1"/>
  <c r="AR32" i="85"/>
  <c r="AH39" i="41"/>
  <c r="AQ39" i="41" s="1"/>
  <c r="AG38" i="16"/>
  <c r="AP38" i="16" s="1"/>
  <c r="W39" i="16"/>
  <c r="AF38" i="16"/>
  <c r="AO38" i="16" s="1"/>
  <c r="AE38" i="16"/>
  <c r="Y39" i="49"/>
  <c r="X39" i="49"/>
  <c r="AR36" i="103"/>
  <c r="Y37" i="10"/>
  <c r="X37" i="10"/>
  <c r="Y46" i="47"/>
  <c r="X46" i="47"/>
  <c r="Y42" i="51"/>
  <c r="X42" i="51"/>
  <c r="AR33" i="50"/>
  <c r="AH43" i="86"/>
  <c r="AQ43" i="86" s="1"/>
  <c r="Y36" i="99"/>
  <c r="X36" i="99"/>
  <c r="Z36" i="99" s="1"/>
  <c r="AF37" i="83"/>
  <c r="AO37" i="83" s="1"/>
  <c r="AG37" i="83"/>
  <c r="AP37" i="83" s="1"/>
  <c r="AE37" i="83"/>
  <c r="W38" i="83"/>
  <c r="AE41" i="100"/>
  <c r="W42" i="100"/>
  <c r="AG41" i="100"/>
  <c r="AP41" i="100" s="1"/>
  <c r="AF41" i="100"/>
  <c r="AO41" i="100" s="1"/>
  <c r="AI45" i="47"/>
  <c r="AR45" i="47" s="1"/>
  <c r="AN45" i="47"/>
  <c r="AR40" i="95"/>
  <c r="Z39" i="11"/>
  <c r="AR47" i="97"/>
  <c r="Z37" i="43"/>
  <c r="AI44" i="104"/>
  <c r="AN44" i="104"/>
  <c r="Y46" i="46"/>
  <c r="X46" i="46"/>
  <c r="Y36" i="87"/>
  <c r="X36" i="87"/>
  <c r="Y34" i="90"/>
  <c r="X34" i="90"/>
  <c r="AI43" i="52"/>
  <c r="AO43" i="52"/>
  <c r="AR41" i="44"/>
  <c r="AH37" i="103"/>
  <c r="AQ37" i="103" s="1"/>
  <c r="Z39" i="41"/>
  <c r="AE40" i="88"/>
  <c r="AG40" i="88"/>
  <c r="AP40" i="88" s="1"/>
  <c r="AF40" i="88"/>
  <c r="AO40" i="88" s="1"/>
  <c r="W41" i="88"/>
  <c r="AH48" i="97"/>
  <c r="AQ48" i="97" s="1"/>
  <c r="AH45" i="15"/>
  <c r="AQ45" i="15" s="1"/>
  <c r="AI36" i="10"/>
  <c r="AN36" i="10"/>
  <c r="AH41" i="45"/>
  <c r="AQ41" i="45" s="1"/>
  <c r="AR40" i="45"/>
  <c r="Z43" i="86"/>
  <c r="AF35" i="82"/>
  <c r="AO35" i="82" s="1"/>
  <c r="AE35" i="82"/>
  <c r="W36" i="82"/>
  <c r="AG35" i="82"/>
  <c r="AP35" i="82" s="1"/>
  <c r="AI37" i="18"/>
  <c r="AN37" i="18"/>
  <c r="AR36" i="43"/>
  <c r="AR36" i="83"/>
  <c r="AH42" i="44"/>
  <c r="AQ42" i="44" s="1"/>
  <c r="Y47" i="101"/>
  <c r="X47" i="101"/>
  <c r="AH46" i="32"/>
  <c r="AQ46" i="32" s="1"/>
  <c r="AI33" i="35"/>
  <c r="AN33" i="35"/>
  <c r="Y38" i="55"/>
  <c r="X38" i="55"/>
  <c r="AI45" i="46"/>
  <c r="AN45" i="46"/>
  <c r="AI44" i="93"/>
  <c r="AN44" i="93"/>
  <c r="AI33" i="90"/>
  <c r="AN33" i="90"/>
  <c r="AE35" i="98"/>
  <c r="AF35" i="98"/>
  <c r="AO35" i="98" s="1"/>
  <c r="AG35" i="98"/>
  <c r="AP35" i="98" s="1"/>
  <c r="W36" i="98"/>
  <c r="AH42" i="96"/>
  <c r="AQ42" i="96" s="1"/>
  <c r="AR40" i="100"/>
  <c r="AE44" i="53"/>
  <c r="AF44" i="53"/>
  <c r="AO44" i="53" s="1"/>
  <c r="AG44" i="53"/>
  <c r="AP44" i="53" s="1"/>
  <c r="W45" i="53"/>
  <c r="AR38" i="41"/>
  <c r="AR42" i="86"/>
  <c r="Y44" i="92"/>
  <c r="X44" i="92"/>
  <c r="Y37" i="42"/>
  <c r="X37" i="42"/>
  <c r="AI47" i="105"/>
  <c r="AN47" i="105"/>
  <c r="AI33" i="94"/>
  <c r="AN33" i="94"/>
  <c r="AR37" i="91"/>
  <c r="AI38" i="49"/>
  <c r="AN38" i="49"/>
  <c r="AR33" i="48"/>
  <c r="AH38" i="91"/>
  <c r="AQ38" i="91" s="1"/>
  <c r="AE42" i="44"/>
  <c r="AF42" i="44"/>
  <c r="AO42" i="44" s="1"/>
  <c r="AG42" i="44"/>
  <c r="AP42" i="44" s="1"/>
  <c r="W43" i="44"/>
  <c r="AI39" i="54"/>
  <c r="AN39" i="54"/>
  <c r="AI37" i="55"/>
  <c r="AN37" i="55"/>
  <c r="AR41" i="96"/>
  <c r="AI33" i="102"/>
  <c r="AN33" i="102"/>
  <c r="AR44" i="15"/>
  <c r="AH42" i="20"/>
  <c r="AQ42" i="20" s="1"/>
  <c r="AF42" i="96"/>
  <c r="AO42" i="96" s="1"/>
  <c r="AE42" i="96"/>
  <c r="W43" i="96"/>
  <c r="AG42" i="96"/>
  <c r="AP42" i="96" s="1"/>
  <c r="AH34" i="48"/>
  <c r="AQ34" i="48" s="1"/>
  <c r="AR45" i="32"/>
  <c r="AI41" i="51"/>
  <c r="AN41" i="51"/>
  <c r="AR41" i="13"/>
  <c r="AH34" i="50"/>
  <c r="AQ34" i="50" s="1"/>
  <c r="AI35" i="99"/>
  <c r="AN35" i="99"/>
  <c r="AH48" i="89"/>
  <c r="AQ48" i="89" s="1"/>
  <c r="AH42" i="13"/>
  <c r="AQ42" i="13" s="1"/>
  <c r="Y34" i="35"/>
  <c r="X34" i="35"/>
  <c r="AI46" i="101"/>
  <c r="AN46" i="101"/>
  <c r="AH41" i="95"/>
  <c r="AQ41" i="95" s="1"/>
  <c r="Z38" i="91"/>
  <c r="Y48" i="105"/>
  <c r="X48" i="105"/>
  <c r="Z41" i="95"/>
  <c r="Y34" i="94"/>
  <c r="X34" i="94"/>
  <c r="AH37" i="83"/>
  <c r="AQ37" i="83" s="1"/>
  <c r="Y40" i="54"/>
  <c r="X40" i="54"/>
  <c r="AR41" i="20"/>
  <c r="AI35" i="87"/>
  <c r="AN35" i="87"/>
  <c r="AH41" i="100"/>
  <c r="AQ41" i="100" s="1"/>
  <c r="Y34" i="102"/>
  <c r="X34" i="102"/>
  <c r="Y38" i="18"/>
  <c r="Z38" i="18"/>
  <c r="X38" i="18"/>
  <c r="Z42" i="20"/>
  <c r="AH33" i="85"/>
  <c r="AQ33" i="85" s="1"/>
  <c r="Z34" i="48"/>
  <c r="Z34" i="50"/>
  <c r="AI43" i="92"/>
  <c r="AN43" i="92"/>
  <c r="AI36" i="42"/>
  <c r="AR36" i="42" s="1"/>
  <c r="AN36" i="42"/>
  <c r="Z42" i="51" l="1"/>
  <c r="Z44" i="52"/>
  <c r="AG48" i="97"/>
  <c r="AP48" i="97" s="1"/>
  <c r="AE37" i="103"/>
  <c r="AF48" i="97"/>
  <c r="AO48" i="97" s="1"/>
  <c r="Z34" i="102"/>
  <c r="W35" i="102" s="1"/>
  <c r="Z48" i="105"/>
  <c r="Z37" i="42"/>
  <c r="AF46" i="32"/>
  <c r="AO46" i="32" s="1"/>
  <c r="AE48" i="97"/>
  <c r="Z40" i="54"/>
  <c r="AG40" i="54" s="1"/>
  <c r="AP40" i="54" s="1"/>
  <c r="Z37" i="10"/>
  <c r="AF37" i="10" s="1"/>
  <c r="AO37" i="10" s="1"/>
  <c r="Z36" i="87"/>
  <c r="AF40" i="54"/>
  <c r="AO40" i="54" s="1"/>
  <c r="AG37" i="10"/>
  <c r="AP37" i="10" s="1"/>
  <c r="AG36" i="87"/>
  <c r="AP36" i="87" s="1"/>
  <c r="AE36" i="87"/>
  <c r="AF36" i="87"/>
  <c r="AO36" i="87" s="1"/>
  <c r="W37" i="87"/>
  <c r="AG34" i="102"/>
  <c r="AP34" i="102" s="1"/>
  <c r="AF34" i="102"/>
  <c r="AO34" i="102" s="1"/>
  <c r="AE34" i="102"/>
  <c r="W49" i="105"/>
  <c r="AG48" i="105"/>
  <c r="AP48" i="105" s="1"/>
  <c r="AF48" i="105"/>
  <c r="AO48" i="105" s="1"/>
  <c r="AE48" i="105"/>
  <c r="AG42" i="51"/>
  <c r="AP42" i="51" s="1"/>
  <c r="W43" i="51"/>
  <c r="AF42" i="51"/>
  <c r="AO42" i="51" s="1"/>
  <c r="AE42" i="51"/>
  <c r="AE44" i="52"/>
  <c r="AF44" i="52"/>
  <c r="AO44" i="52" s="1"/>
  <c r="AG44" i="52"/>
  <c r="AP44" i="52" s="1"/>
  <c r="W45" i="52"/>
  <c r="AR46" i="101"/>
  <c r="AR41" i="51"/>
  <c r="AH37" i="42"/>
  <c r="AQ37" i="42" s="1"/>
  <c r="AR44" i="93"/>
  <c r="AI35" i="82"/>
  <c r="AN35" i="82"/>
  <c r="AR43" i="52"/>
  <c r="AF37" i="43"/>
  <c r="AO37" i="43" s="1"/>
  <c r="W38" i="43"/>
  <c r="AE37" i="43"/>
  <c r="AG37" i="43"/>
  <c r="AP37" i="43" s="1"/>
  <c r="AI41" i="100"/>
  <c r="AN41" i="100"/>
  <c r="AH36" i="99"/>
  <c r="AQ36" i="99" s="1"/>
  <c r="AH45" i="104"/>
  <c r="AQ45" i="104" s="1"/>
  <c r="AH44" i="52"/>
  <c r="AQ44" i="52" s="1"/>
  <c r="AI48" i="89"/>
  <c r="AP48" i="89"/>
  <c r="Y38" i="103"/>
  <c r="X38" i="103"/>
  <c r="AI41" i="45"/>
  <c r="AN41" i="45"/>
  <c r="AR37" i="55"/>
  <c r="AE37" i="42"/>
  <c r="AF37" i="42"/>
  <c r="AO37" i="42" s="1"/>
  <c r="W38" i="42"/>
  <c r="AG37" i="42"/>
  <c r="AP37" i="42" s="1"/>
  <c r="AR33" i="35"/>
  <c r="AH47" i="101"/>
  <c r="AQ47" i="101" s="1"/>
  <c r="AH34" i="90"/>
  <c r="AQ34" i="90" s="1"/>
  <c r="AH46" i="46"/>
  <c r="AQ46" i="46" s="1"/>
  <c r="AF36" i="99"/>
  <c r="AO36" i="99" s="1"/>
  <c r="AE36" i="99"/>
  <c r="W37" i="99"/>
  <c r="AG36" i="99"/>
  <c r="AP36" i="99" s="1"/>
  <c r="AH46" i="47"/>
  <c r="AQ46" i="47" s="1"/>
  <c r="AI38" i="16"/>
  <c r="AN38" i="16"/>
  <c r="AG45" i="104"/>
  <c r="AP45" i="104" s="1"/>
  <c r="AE45" i="104"/>
  <c r="W46" i="104"/>
  <c r="AF45" i="104"/>
  <c r="AO45" i="104" s="1"/>
  <c r="AI46" i="32"/>
  <c r="AN46" i="32"/>
  <c r="AI37" i="103"/>
  <c r="AN37" i="103"/>
  <c r="AE41" i="95"/>
  <c r="AG41" i="95"/>
  <c r="AP41" i="95" s="1"/>
  <c r="W42" i="95"/>
  <c r="AF41" i="95"/>
  <c r="AO41" i="95" s="1"/>
  <c r="AH34" i="35"/>
  <c r="AQ34" i="35" s="1"/>
  <c r="AR43" i="92"/>
  <c r="AH34" i="102"/>
  <c r="AQ34" i="102" s="1"/>
  <c r="AH40" i="54"/>
  <c r="AQ40" i="54" s="1"/>
  <c r="AH48" i="105"/>
  <c r="AQ48" i="105" s="1"/>
  <c r="Z34" i="35"/>
  <c r="AI42" i="44"/>
  <c r="AN42" i="44"/>
  <c r="AI44" i="53"/>
  <c r="AN44" i="53"/>
  <c r="AI35" i="98"/>
  <c r="AN35" i="98"/>
  <c r="AR45" i="46"/>
  <c r="Z47" i="101"/>
  <c r="AR37" i="18"/>
  <c r="AE43" i="86"/>
  <c r="W44" i="86"/>
  <c r="AG43" i="86"/>
  <c r="AP43" i="86" s="1"/>
  <c r="AF43" i="86"/>
  <c r="AO43" i="86" s="1"/>
  <c r="AI40" i="88"/>
  <c r="AN40" i="88"/>
  <c r="Z34" i="90"/>
  <c r="Z46" i="46"/>
  <c r="Y38" i="83"/>
  <c r="X38" i="83"/>
  <c r="Z46" i="47"/>
  <c r="Y47" i="32"/>
  <c r="X47" i="32"/>
  <c r="Z47" i="32" s="1"/>
  <c r="AE34" i="50"/>
  <c r="AF34" i="50"/>
  <c r="AO34" i="50" s="1"/>
  <c r="W35" i="50"/>
  <c r="AG34" i="50"/>
  <c r="AP34" i="50" s="1"/>
  <c r="AR35" i="99"/>
  <c r="AR33" i="102"/>
  <c r="AR39" i="54"/>
  <c r="AR33" i="94"/>
  <c r="AH44" i="92"/>
  <c r="AQ44" i="92" s="1"/>
  <c r="AH38" i="55"/>
  <c r="AQ38" i="55" s="1"/>
  <c r="AE39" i="41"/>
  <c r="AF39" i="41"/>
  <c r="AO39" i="41" s="1"/>
  <c r="W40" i="41"/>
  <c r="AG39" i="41"/>
  <c r="AP39" i="41" s="1"/>
  <c r="W40" i="11"/>
  <c r="AF39" i="11"/>
  <c r="AO39" i="11" s="1"/>
  <c r="AG39" i="11"/>
  <c r="AP39" i="11" s="1"/>
  <c r="AE39" i="11"/>
  <c r="AI37" i="83"/>
  <c r="AR37" i="83" s="1"/>
  <c r="AN37" i="83"/>
  <c r="AH39" i="49"/>
  <c r="AQ39" i="49" s="1"/>
  <c r="Y39" i="16"/>
  <c r="X39" i="16"/>
  <c r="AG45" i="93"/>
  <c r="AP45" i="93" s="1"/>
  <c r="W46" i="93"/>
  <c r="AF45" i="93"/>
  <c r="AO45" i="93" s="1"/>
  <c r="AE45" i="93"/>
  <c r="Y43" i="84"/>
  <c r="X43" i="84"/>
  <c r="Z43" i="84" s="1"/>
  <c r="AI45" i="15"/>
  <c r="AO45" i="15"/>
  <c r="AI42" i="13"/>
  <c r="AN42" i="13"/>
  <c r="Y49" i="89"/>
  <c r="X49" i="89"/>
  <c r="AF38" i="18"/>
  <c r="AO38" i="18" s="1"/>
  <c r="AE38" i="18"/>
  <c r="W39" i="18"/>
  <c r="AG38" i="18"/>
  <c r="AP38" i="18" s="1"/>
  <c r="AG34" i="48"/>
  <c r="AP34" i="48" s="1"/>
  <c r="W35" i="48"/>
  <c r="AF34" i="48"/>
  <c r="AO34" i="48" s="1"/>
  <c r="AE34" i="48"/>
  <c r="AG42" i="20"/>
  <c r="AP42" i="20" s="1"/>
  <c r="AF42" i="20"/>
  <c r="AO42" i="20" s="1"/>
  <c r="AE42" i="20"/>
  <c r="W43" i="20"/>
  <c r="AH34" i="94"/>
  <c r="AQ34" i="94" s="1"/>
  <c r="Y43" i="96"/>
  <c r="X43" i="96"/>
  <c r="Z43" i="96" s="1"/>
  <c r="Z44" i="92"/>
  <c r="AR33" i="90"/>
  <c r="Z38" i="55"/>
  <c r="AH36" i="87"/>
  <c r="AQ36" i="87" s="1"/>
  <c r="AH42" i="51"/>
  <c r="AQ42" i="51" s="1"/>
  <c r="AH37" i="10"/>
  <c r="AQ37" i="10" s="1"/>
  <c r="Z39" i="49"/>
  <c r="AI33" i="85"/>
  <c r="AN33" i="85"/>
  <c r="AI42" i="84"/>
  <c r="AN42" i="84"/>
  <c r="Y46" i="15"/>
  <c r="X46" i="15"/>
  <c r="Y43" i="13"/>
  <c r="X43" i="13"/>
  <c r="Z43" i="13" s="1"/>
  <c r="AI48" i="97"/>
  <c r="AN48" i="97"/>
  <c r="AH38" i="18"/>
  <c r="AQ38" i="18" s="1"/>
  <c r="AR35" i="87"/>
  <c r="Z34" i="94"/>
  <c r="AG38" i="91"/>
  <c r="AP38" i="91" s="1"/>
  <c r="AE38" i="91"/>
  <c r="W39" i="91"/>
  <c r="AF38" i="91"/>
  <c r="AO38" i="91" s="1"/>
  <c r="AI42" i="96"/>
  <c r="AN42" i="96"/>
  <c r="Y43" i="44"/>
  <c r="X43" i="44"/>
  <c r="AR38" i="49"/>
  <c r="AR47" i="105"/>
  <c r="Y45" i="53"/>
  <c r="X45" i="53"/>
  <c r="Y36" i="98"/>
  <c r="X36" i="98"/>
  <c r="Z36" i="98" s="1"/>
  <c r="Y36" i="82"/>
  <c r="X36" i="82"/>
  <c r="AR36" i="10"/>
  <c r="Y41" i="88"/>
  <c r="X41" i="88"/>
  <c r="AR44" i="104"/>
  <c r="Y42" i="100"/>
  <c r="X42" i="100"/>
  <c r="Y34" i="85"/>
  <c r="X34" i="85"/>
  <c r="AH45" i="93"/>
  <c r="AQ45" i="93" s="1"/>
  <c r="Y42" i="45"/>
  <c r="X42" i="45"/>
  <c r="Y49" i="97"/>
  <c r="X49" i="97"/>
  <c r="Z49" i="97" s="1"/>
  <c r="Z39" i="16" l="1"/>
  <c r="W41" i="54"/>
  <c r="AE37" i="10"/>
  <c r="AE40" i="54"/>
  <c r="W38" i="10"/>
  <c r="Z42" i="100"/>
  <c r="AG42" i="100" s="1"/>
  <c r="AP42" i="100" s="1"/>
  <c r="Z34" i="85"/>
  <c r="Z38" i="83"/>
  <c r="AG38" i="83" s="1"/>
  <c r="AP38" i="83" s="1"/>
  <c r="Z42" i="45"/>
  <c r="AE42" i="45" s="1"/>
  <c r="Z36" i="82"/>
  <c r="AE36" i="82" s="1"/>
  <c r="AF38" i="83"/>
  <c r="AO38" i="83" s="1"/>
  <c r="W39" i="83"/>
  <c r="AE38" i="83"/>
  <c r="AG36" i="82"/>
  <c r="AP36" i="82" s="1"/>
  <c r="W48" i="32"/>
  <c r="AE47" i="32"/>
  <c r="AN47" i="32" s="1"/>
  <c r="AF47" i="32"/>
  <c r="AG47" i="32"/>
  <c r="AP47" i="32" s="1"/>
  <c r="AF34" i="85"/>
  <c r="AO34" i="85" s="1"/>
  <c r="W35" i="85"/>
  <c r="AE34" i="85"/>
  <c r="AG34" i="85"/>
  <c r="AP34" i="85" s="1"/>
  <c r="W43" i="45"/>
  <c r="AG42" i="45"/>
  <c r="AP42" i="45" s="1"/>
  <c r="AH49" i="97"/>
  <c r="AQ49" i="97" s="1"/>
  <c r="AE42" i="100"/>
  <c r="W43" i="100"/>
  <c r="AE36" i="98"/>
  <c r="AF36" i="98"/>
  <c r="AO36" i="98" s="1"/>
  <c r="AG36" i="98"/>
  <c r="AP36" i="98" s="1"/>
  <c r="W37" i="98"/>
  <c r="W44" i="13"/>
  <c r="AG43" i="13"/>
  <c r="AP43" i="13" s="1"/>
  <c r="AF43" i="13"/>
  <c r="AO43" i="13" s="1"/>
  <c r="AE43" i="13"/>
  <c r="AR42" i="84"/>
  <c r="AR42" i="96"/>
  <c r="W35" i="94"/>
  <c r="AE34" i="94"/>
  <c r="AG34" i="94"/>
  <c r="AP34" i="94" s="1"/>
  <c r="AF34" i="94"/>
  <c r="AO34" i="94" s="1"/>
  <c r="AE38" i="55"/>
  <c r="AF38" i="55"/>
  <c r="AO38" i="55" s="1"/>
  <c r="AG38" i="55"/>
  <c r="AP38" i="55" s="1"/>
  <c r="W39" i="55"/>
  <c r="AI34" i="48"/>
  <c r="AN34" i="48"/>
  <c r="Y39" i="18"/>
  <c r="X39" i="18"/>
  <c r="AH39" i="16"/>
  <c r="AQ39" i="16" s="1"/>
  <c r="AI34" i="50"/>
  <c r="AN34" i="50"/>
  <c r="AR38" i="16"/>
  <c r="Y38" i="42"/>
  <c r="X38" i="42"/>
  <c r="Z38" i="42" s="1"/>
  <c r="AR41" i="45"/>
  <c r="AI48" i="105"/>
  <c r="AN48" i="105"/>
  <c r="AI36" i="87"/>
  <c r="AN36" i="87"/>
  <c r="AG47" i="101"/>
  <c r="AP47" i="101" s="1"/>
  <c r="AE47" i="101"/>
  <c r="AF47" i="101"/>
  <c r="AO47" i="101" s="1"/>
  <c r="W48" i="101"/>
  <c r="AI41" i="95"/>
  <c r="AN41" i="95"/>
  <c r="AH38" i="103"/>
  <c r="AQ38" i="103" s="1"/>
  <c r="AI37" i="43"/>
  <c r="AN37" i="43"/>
  <c r="AR35" i="82"/>
  <c r="AI42" i="51"/>
  <c r="AN42" i="51"/>
  <c r="AH46" i="15"/>
  <c r="AQ46" i="15" s="1"/>
  <c r="AH43" i="44"/>
  <c r="AQ43" i="44" s="1"/>
  <c r="Z46" i="15"/>
  <c r="AF39" i="49"/>
  <c r="AO39" i="49" s="1"/>
  <c r="AG39" i="49"/>
  <c r="AP39" i="49" s="1"/>
  <c r="W40" i="49"/>
  <c r="AE39" i="49"/>
  <c r="AI42" i="20"/>
  <c r="AN42" i="20"/>
  <c r="Y35" i="48"/>
  <c r="Z35" i="48" s="1"/>
  <c r="X35" i="48"/>
  <c r="AI45" i="93"/>
  <c r="AN45" i="93"/>
  <c r="Y40" i="11"/>
  <c r="Z40" i="11" s="1"/>
  <c r="X40" i="11"/>
  <c r="AF46" i="46"/>
  <c r="AO46" i="46" s="1"/>
  <c r="AG46" i="46"/>
  <c r="AE46" i="46"/>
  <c r="AN46" i="46" s="1"/>
  <c r="W47" i="46"/>
  <c r="Y46" i="104"/>
  <c r="X46" i="104"/>
  <c r="Y37" i="99"/>
  <c r="X37" i="99"/>
  <c r="AI37" i="42"/>
  <c r="AN37" i="42"/>
  <c r="Z38" i="103"/>
  <c r="Y38" i="43"/>
  <c r="X38" i="43"/>
  <c r="Y45" i="52"/>
  <c r="X45" i="52"/>
  <c r="Y35" i="102"/>
  <c r="X35" i="102"/>
  <c r="AH34" i="85"/>
  <c r="AQ34" i="85" s="1"/>
  <c r="AH36" i="82"/>
  <c r="AQ36" i="82" s="1"/>
  <c r="AH45" i="53"/>
  <c r="AQ45" i="53" s="1"/>
  <c r="AR33" i="85"/>
  <c r="Y43" i="20"/>
  <c r="Z43" i="20" s="1"/>
  <c r="X43" i="20"/>
  <c r="AR42" i="13"/>
  <c r="AR44" i="53"/>
  <c r="AF49" i="97"/>
  <c r="AO49" i="97" s="1"/>
  <c r="AG49" i="97"/>
  <c r="AP49" i="97" s="1"/>
  <c r="AE49" i="97"/>
  <c r="W50" i="97"/>
  <c r="AR48" i="97"/>
  <c r="AF44" i="92"/>
  <c r="AO44" i="92" s="1"/>
  <c r="W45" i="92"/>
  <c r="AG44" i="92"/>
  <c r="AP44" i="92" s="1"/>
  <c r="AE44" i="92"/>
  <c r="AH49" i="89"/>
  <c r="AQ49" i="89" s="1"/>
  <c r="AR45" i="15"/>
  <c r="AF34" i="90"/>
  <c r="AO34" i="90" s="1"/>
  <c r="AE34" i="90"/>
  <c r="AG34" i="90"/>
  <c r="AP34" i="90" s="1"/>
  <c r="W35" i="90"/>
  <c r="Y44" i="86"/>
  <c r="X44" i="86"/>
  <c r="AR42" i="44"/>
  <c r="AR37" i="103"/>
  <c r="AI45" i="104"/>
  <c r="AN45" i="104"/>
  <c r="AI36" i="99"/>
  <c r="AN36" i="99"/>
  <c r="Y43" i="51"/>
  <c r="Z43" i="51" s="1"/>
  <c r="X43" i="51"/>
  <c r="Y49" i="105"/>
  <c r="Z49" i="105"/>
  <c r="X49" i="105"/>
  <c r="AI37" i="10"/>
  <c r="AR37" i="10" s="1"/>
  <c r="AN37" i="10"/>
  <c r="Y41" i="54"/>
  <c r="X41" i="54"/>
  <c r="AI38" i="18"/>
  <c r="AN38" i="18"/>
  <c r="AI39" i="41"/>
  <c r="AN39" i="41"/>
  <c r="AH47" i="32"/>
  <c r="AQ47" i="32" s="1"/>
  <c r="Z41" i="88"/>
  <c r="AH41" i="88"/>
  <c r="AQ41" i="88" s="1"/>
  <c r="Z43" i="44"/>
  <c r="Y39" i="91"/>
  <c r="X39" i="91"/>
  <c r="AH42" i="100"/>
  <c r="AQ42" i="100" s="1"/>
  <c r="AH36" i="98"/>
  <c r="AQ36" i="98" s="1"/>
  <c r="AI38" i="91"/>
  <c r="AN38" i="91"/>
  <c r="AH43" i="13"/>
  <c r="AQ43" i="13" s="1"/>
  <c r="AH43" i="96"/>
  <c r="AQ43" i="96" s="1"/>
  <c r="Z49" i="89"/>
  <c r="AH43" i="84"/>
  <c r="AQ43" i="84" s="1"/>
  <c r="Y46" i="93"/>
  <c r="X46" i="93"/>
  <c r="Y35" i="50"/>
  <c r="X35" i="50"/>
  <c r="AG46" i="47"/>
  <c r="AP46" i="47" s="1"/>
  <c r="AF46" i="47"/>
  <c r="AO46" i="47" s="1"/>
  <c r="W47" i="47"/>
  <c r="AE46" i="47"/>
  <c r="AI43" i="86"/>
  <c r="AN43" i="86"/>
  <c r="AE34" i="35"/>
  <c r="W35" i="35"/>
  <c r="AG34" i="35"/>
  <c r="AP34" i="35" s="1"/>
  <c r="AF34" i="35"/>
  <c r="AO34" i="35" s="1"/>
  <c r="AR41" i="100"/>
  <c r="Y37" i="87"/>
  <c r="X37" i="87"/>
  <c r="Y38" i="10"/>
  <c r="X38" i="10"/>
  <c r="AI40" i="54"/>
  <c r="AN40" i="54"/>
  <c r="AE39" i="16"/>
  <c r="AN39" i="16" s="1"/>
  <c r="AG39" i="16"/>
  <c r="AP39" i="16" s="1"/>
  <c r="W40" i="16"/>
  <c r="AF39" i="16"/>
  <c r="Z45" i="53"/>
  <c r="AH42" i="45"/>
  <c r="AQ42" i="45" s="1"/>
  <c r="W44" i="96"/>
  <c r="AG43" i="96"/>
  <c r="AP43" i="96" s="1"/>
  <c r="AF43" i="96"/>
  <c r="AO43" i="96" s="1"/>
  <c r="AE43" i="96"/>
  <c r="W44" i="84"/>
  <c r="AE43" i="84"/>
  <c r="AF43" i="84"/>
  <c r="AO43" i="84" s="1"/>
  <c r="AG43" i="84"/>
  <c r="AP43" i="84" s="1"/>
  <c r="AI39" i="11"/>
  <c r="AN39" i="11"/>
  <c r="Y40" i="41"/>
  <c r="X40" i="41"/>
  <c r="AH38" i="83"/>
  <c r="AQ38" i="83" s="1"/>
  <c r="AR40" i="88"/>
  <c r="AR35" i="98"/>
  <c r="Y42" i="95"/>
  <c r="X42" i="95"/>
  <c r="AR46" i="32"/>
  <c r="AR48" i="89"/>
  <c r="AI44" i="52"/>
  <c r="AN44" i="52"/>
  <c r="AI34" i="102"/>
  <c r="AN34" i="102"/>
  <c r="Z38" i="10" l="1"/>
  <c r="Z39" i="91"/>
  <c r="AF42" i="100"/>
  <c r="AO42" i="100" s="1"/>
  <c r="AF42" i="45"/>
  <c r="AO42" i="45" s="1"/>
  <c r="W37" i="82"/>
  <c r="AF36" i="82"/>
  <c r="AO36" i="82" s="1"/>
  <c r="Z37" i="87"/>
  <c r="AF43" i="51"/>
  <c r="AO43" i="51" s="1"/>
  <c r="AG43" i="51"/>
  <c r="AP43" i="51" s="1"/>
  <c r="W44" i="51"/>
  <c r="AE43" i="51"/>
  <c r="AF37" i="87"/>
  <c r="AO37" i="87" s="1"/>
  <c r="AE37" i="87"/>
  <c r="AG37" i="87"/>
  <c r="AP37" i="87" s="1"/>
  <c r="W38" i="87"/>
  <c r="AG35" i="48"/>
  <c r="AP35" i="48" s="1"/>
  <c r="AE35" i="48"/>
  <c r="W36" i="48"/>
  <c r="AF35" i="48"/>
  <c r="AO35" i="48" s="1"/>
  <c r="AE38" i="10"/>
  <c r="AG38" i="10"/>
  <c r="AP38" i="10" s="1"/>
  <c r="AF38" i="10"/>
  <c r="AO38" i="10" s="1"/>
  <c r="W39" i="10"/>
  <c r="AE43" i="20"/>
  <c r="AG43" i="20"/>
  <c r="AP43" i="20" s="1"/>
  <c r="AF43" i="20"/>
  <c r="AO43" i="20" s="1"/>
  <c r="W44" i="20"/>
  <c r="AI43" i="84"/>
  <c r="AN43" i="84"/>
  <c r="Y44" i="96"/>
  <c r="X44" i="96"/>
  <c r="AE45" i="53"/>
  <c r="AF45" i="53"/>
  <c r="AO45" i="53" s="1"/>
  <c r="AG45" i="53"/>
  <c r="AP45" i="53" s="1"/>
  <c r="W46" i="53"/>
  <c r="AI46" i="47"/>
  <c r="AN46" i="47"/>
  <c r="AR39" i="41"/>
  <c r="AR37" i="42"/>
  <c r="AH40" i="11"/>
  <c r="AQ40" i="11" s="1"/>
  <c r="Y40" i="49"/>
  <c r="X40" i="49"/>
  <c r="Z40" i="49" s="1"/>
  <c r="AI47" i="101"/>
  <c r="AN47" i="101"/>
  <c r="AR34" i="48"/>
  <c r="AI36" i="98"/>
  <c r="AN36" i="98"/>
  <c r="AI34" i="85"/>
  <c r="AN34" i="85"/>
  <c r="AI36" i="82"/>
  <c r="AN36" i="82"/>
  <c r="AR40" i="54"/>
  <c r="Y35" i="35"/>
  <c r="X35" i="35"/>
  <c r="Y47" i="47"/>
  <c r="X47" i="47"/>
  <c r="AH46" i="93"/>
  <c r="AQ46" i="93" s="1"/>
  <c r="AH35" i="102"/>
  <c r="AQ35" i="102" s="1"/>
  <c r="AH38" i="43"/>
  <c r="AQ38" i="43" s="1"/>
  <c r="AH37" i="99"/>
  <c r="AQ37" i="99" s="1"/>
  <c r="AF40" i="11"/>
  <c r="AO40" i="11" s="1"/>
  <c r="AE40" i="11"/>
  <c r="W41" i="11"/>
  <c r="AG40" i="11"/>
  <c r="AP40" i="11" s="1"/>
  <c r="AR37" i="43"/>
  <c r="Y44" i="13"/>
  <c r="X44" i="13"/>
  <c r="Y35" i="85"/>
  <c r="X35" i="85"/>
  <c r="Z35" i="85" s="1"/>
  <c r="Y48" i="32"/>
  <c r="X48" i="32"/>
  <c r="AR39" i="11"/>
  <c r="AI39" i="16"/>
  <c r="AO39" i="16"/>
  <c r="AH38" i="10"/>
  <c r="AQ38" i="10" s="1"/>
  <c r="AI34" i="35"/>
  <c r="AN34" i="35"/>
  <c r="Z46" i="93"/>
  <c r="AH39" i="91"/>
  <c r="AQ39" i="91" s="1"/>
  <c r="AR38" i="18"/>
  <c r="AH49" i="105"/>
  <c r="AQ49" i="105" s="1"/>
  <c r="Y35" i="90"/>
  <c r="X35" i="90"/>
  <c r="Z35" i="90" s="1"/>
  <c r="AI44" i="92"/>
  <c r="AN44" i="92"/>
  <c r="Z35" i="102"/>
  <c r="Z38" i="43"/>
  <c r="Z37" i="99"/>
  <c r="Y47" i="46"/>
  <c r="X47" i="46"/>
  <c r="AR41" i="95"/>
  <c r="AH38" i="42"/>
  <c r="AQ38" i="42" s="1"/>
  <c r="AR34" i="50"/>
  <c r="AH39" i="18"/>
  <c r="AQ39" i="18" s="1"/>
  <c r="Y39" i="55"/>
  <c r="X39" i="55"/>
  <c r="AI42" i="45"/>
  <c r="AN42" i="45"/>
  <c r="AI38" i="83"/>
  <c r="AN38" i="83"/>
  <c r="AI43" i="96"/>
  <c r="AN43" i="96"/>
  <c r="Y40" i="16"/>
  <c r="X40" i="16"/>
  <c r="AF49" i="89"/>
  <c r="AO49" i="89" s="1"/>
  <c r="AE49" i="89"/>
  <c r="W50" i="89"/>
  <c r="AG49" i="89"/>
  <c r="AP49" i="89" s="1"/>
  <c r="AR38" i="91"/>
  <c r="W40" i="91"/>
  <c r="AG39" i="91"/>
  <c r="AP39" i="91" s="1"/>
  <c r="AE39" i="91"/>
  <c r="AF39" i="91"/>
  <c r="AO39" i="91" s="1"/>
  <c r="AH41" i="54"/>
  <c r="AQ41" i="54" s="1"/>
  <c r="AF49" i="105"/>
  <c r="AO49" i="105" s="1"/>
  <c r="AE49" i="105"/>
  <c r="W50" i="105"/>
  <c r="AG49" i="105"/>
  <c r="AP49" i="105" s="1"/>
  <c r="AR36" i="99"/>
  <c r="Y50" i="97"/>
  <c r="X50" i="97"/>
  <c r="AR42" i="20"/>
  <c r="W47" i="15"/>
  <c r="AE46" i="15"/>
  <c r="AG46" i="15"/>
  <c r="AP46" i="15" s="1"/>
  <c r="AF46" i="15"/>
  <c r="AO46" i="15" s="1"/>
  <c r="AR42" i="51"/>
  <c r="AR36" i="87"/>
  <c r="AG38" i="42"/>
  <c r="AP38" i="42" s="1"/>
  <c r="AF38" i="42"/>
  <c r="AO38" i="42" s="1"/>
  <c r="W39" i="42"/>
  <c r="AE38" i="42"/>
  <c r="Z39" i="18"/>
  <c r="AI34" i="94"/>
  <c r="AN34" i="94"/>
  <c r="Y37" i="98"/>
  <c r="X37" i="98"/>
  <c r="Y43" i="45"/>
  <c r="X43" i="45"/>
  <c r="Y44" i="84"/>
  <c r="X44" i="84"/>
  <c r="AH42" i="95"/>
  <c r="AQ42" i="95" s="1"/>
  <c r="AH40" i="41"/>
  <c r="AQ40" i="41" s="1"/>
  <c r="AR43" i="86"/>
  <c r="AH35" i="50"/>
  <c r="AQ35" i="50" s="1"/>
  <c r="Z41" i="54"/>
  <c r="AH44" i="86"/>
  <c r="AQ44" i="86" s="1"/>
  <c r="AI34" i="90"/>
  <c r="AN34" i="90"/>
  <c r="Y45" i="92"/>
  <c r="X45" i="92"/>
  <c r="AI49" i="97"/>
  <c r="AN49" i="97"/>
  <c r="AH45" i="52"/>
  <c r="AQ45" i="52" s="1"/>
  <c r="AF38" i="103"/>
  <c r="AO38" i="103" s="1"/>
  <c r="W39" i="103"/>
  <c r="AG38" i="103"/>
  <c r="AP38" i="103" s="1"/>
  <c r="AE38" i="103"/>
  <c r="AH46" i="104"/>
  <c r="AQ46" i="104" s="1"/>
  <c r="AI46" i="46"/>
  <c r="AR46" i="46" s="1"/>
  <c r="AP46" i="46"/>
  <c r="AR45" i="93"/>
  <c r="Y48" i="101"/>
  <c r="X48" i="101"/>
  <c r="Y35" i="94"/>
  <c r="X35" i="94"/>
  <c r="AI43" i="13"/>
  <c r="AN43" i="13"/>
  <c r="Y43" i="100"/>
  <c r="Z43" i="100" s="1"/>
  <c r="X43" i="100"/>
  <c r="Y39" i="83"/>
  <c r="X39" i="83"/>
  <c r="AR34" i="102"/>
  <c r="AR44" i="52"/>
  <c r="Z42" i="95"/>
  <c r="Z40" i="41"/>
  <c r="AH37" i="87"/>
  <c r="AQ37" i="87" s="1"/>
  <c r="Z35" i="50"/>
  <c r="AE43" i="44"/>
  <c r="AF43" i="44"/>
  <c r="AO43" i="44" s="1"/>
  <c r="AG43" i="44"/>
  <c r="AP43" i="44" s="1"/>
  <c r="W44" i="44"/>
  <c r="AF41" i="88"/>
  <c r="AO41" i="88" s="1"/>
  <c r="AG41" i="88"/>
  <c r="AP41" i="88" s="1"/>
  <c r="W42" i="88"/>
  <c r="AE41" i="88"/>
  <c r="AH43" i="51"/>
  <c r="AQ43" i="51" s="1"/>
  <c r="AR45" i="104"/>
  <c r="Z44" i="86"/>
  <c r="AH43" i="20"/>
  <c r="AQ43" i="20" s="1"/>
  <c r="Z45" i="52"/>
  <c r="Z46" i="104"/>
  <c r="AH35" i="48"/>
  <c r="AQ35" i="48" s="1"/>
  <c r="AI39" i="49"/>
  <c r="AN39" i="49"/>
  <c r="AR48" i="105"/>
  <c r="AI38" i="55"/>
  <c r="AN38" i="55"/>
  <c r="AI42" i="100"/>
  <c r="AN42" i="100"/>
  <c r="AI47" i="32"/>
  <c r="AO47" i="32"/>
  <c r="Y37" i="82"/>
  <c r="X37" i="82"/>
  <c r="Z48" i="32" l="1"/>
  <c r="Z39" i="83"/>
  <c r="Z47" i="47"/>
  <c r="Z43" i="45"/>
  <c r="Z44" i="96"/>
  <c r="Z45" i="92"/>
  <c r="AE45" i="92" s="1"/>
  <c r="AN45" i="92" s="1"/>
  <c r="Z47" i="46"/>
  <c r="Z44" i="13"/>
  <c r="Z37" i="82"/>
  <c r="AE37" i="82" s="1"/>
  <c r="Z48" i="101"/>
  <c r="AF48" i="101" s="1"/>
  <c r="AO48" i="101" s="1"/>
  <c r="AG48" i="32"/>
  <c r="AP48" i="32" s="1"/>
  <c r="W49" i="32"/>
  <c r="AF48" i="32"/>
  <c r="AO48" i="32" s="1"/>
  <c r="AE48" i="32"/>
  <c r="W41" i="49"/>
  <c r="AE40" i="49"/>
  <c r="AF40" i="49"/>
  <c r="AO40" i="49" s="1"/>
  <c r="AG40" i="49"/>
  <c r="AP40" i="49" s="1"/>
  <c r="AG43" i="100"/>
  <c r="AP43" i="100" s="1"/>
  <c r="AE43" i="100"/>
  <c r="AF43" i="100"/>
  <c r="AO43" i="100" s="1"/>
  <c r="W44" i="100"/>
  <c r="AF37" i="82"/>
  <c r="AO37" i="82" s="1"/>
  <c r="AE47" i="47"/>
  <c r="AG47" i="47"/>
  <c r="AP47" i="47" s="1"/>
  <c r="W48" i="47"/>
  <c r="AF47" i="47"/>
  <c r="AO47" i="47" s="1"/>
  <c r="AG45" i="92"/>
  <c r="AF45" i="92"/>
  <c r="AO45" i="92" s="1"/>
  <c r="AF47" i="46"/>
  <c r="AO47" i="46" s="1"/>
  <c r="AG47" i="46"/>
  <c r="AP47" i="46" s="1"/>
  <c r="W48" i="46"/>
  <c r="AE47" i="46"/>
  <c r="AE44" i="13"/>
  <c r="AN44" i="13" s="1"/>
  <c r="AF44" i="13"/>
  <c r="AO44" i="13" s="1"/>
  <c r="W45" i="13"/>
  <c r="AG44" i="13"/>
  <c r="AE42" i="95"/>
  <c r="AG42" i="95"/>
  <c r="AP42" i="95" s="1"/>
  <c r="W43" i="95"/>
  <c r="AF42" i="95"/>
  <c r="AO42" i="95" s="1"/>
  <c r="AG45" i="52"/>
  <c r="AP45" i="52" s="1"/>
  <c r="W46" i="52"/>
  <c r="AE45" i="52"/>
  <c r="AF45" i="52"/>
  <c r="AO45" i="52" s="1"/>
  <c r="AG44" i="86"/>
  <c r="AP44" i="86" s="1"/>
  <c r="AE44" i="86"/>
  <c r="AF44" i="86"/>
  <c r="AO44" i="86" s="1"/>
  <c r="W45" i="86"/>
  <c r="AG35" i="50"/>
  <c r="AP35" i="50" s="1"/>
  <c r="AF35" i="50"/>
  <c r="AO35" i="50" s="1"/>
  <c r="AE35" i="50"/>
  <c r="W36" i="50"/>
  <c r="W41" i="41"/>
  <c r="AF40" i="41"/>
  <c r="AO40" i="41" s="1"/>
  <c r="AG40" i="41"/>
  <c r="AP40" i="41" s="1"/>
  <c r="AE40" i="41"/>
  <c r="AH39" i="83"/>
  <c r="AQ39" i="83" s="1"/>
  <c r="AI38" i="103"/>
  <c r="AN38" i="103"/>
  <c r="AH43" i="45"/>
  <c r="AQ43" i="45" s="1"/>
  <c r="AI39" i="91"/>
  <c r="AN39" i="91"/>
  <c r="AR42" i="45"/>
  <c r="AH47" i="46"/>
  <c r="AQ47" i="46" s="1"/>
  <c r="Y41" i="11"/>
  <c r="X41" i="11"/>
  <c r="AR36" i="98"/>
  <c r="AR46" i="47"/>
  <c r="AH44" i="96"/>
  <c r="AQ44" i="96" s="1"/>
  <c r="Y44" i="20"/>
  <c r="X44" i="20"/>
  <c r="AI35" i="48"/>
  <c r="AN35" i="48"/>
  <c r="AE43" i="45"/>
  <c r="AF43" i="45"/>
  <c r="AO43" i="45" s="1"/>
  <c r="AG43" i="45"/>
  <c r="AP43" i="45" s="1"/>
  <c r="W44" i="45"/>
  <c r="AR34" i="94"/>
  <c r="AH50" i="97"/>
  <c r="AQ50" i="97" s="1"/>
  <c r="Y50" i="89"/>
  <c r="X50" i="89"/>
  <c r="AH39" i="55"/>
  <c r="AQ39" i="55" s="1"/>
  <c r="AR44" i="92"/>
  <c r="AR34" i="35"/>
  <c r="AI40" i="11"/>
  <c r="AN40" i="11"/>
  <c r="AE44" i="96"/>
  <c r="W45" i="96"/>
  <c r="AF44" i="96"/>
  <c r="AO44" i="96" s="1"/>
  <c r="AG44" i="96"/>
  <c r="AP44" i="96" s="1"/>
  <c r="AR43" i="13"/>
  <c r="Y44" i="44"/>
  <c r="X44" i="44"/>
  <c r="Z44" i="44" s="1"/>
  <c r="AH35" i="94"/>
  <c r="AQ35" i="94" s="1"/>
  <c r="Y39" i="103"/>
  <c r="X39" i="103"/>
  <c r="W40" i="18"/>
  <c r="AF39" i="18"/>
  <c r="AO39" i="18" s="1"/>
  <c r="AG39" i="18"/>
  <c r="AP39" i="18" s="1"/>
  <c r="AE39" i="18"/>
  <c r="Z50" i="97"/>
  <c r="Y50" i="105"/>
  <c r="X50" i="105"/>
  <c r="Y40" i="91"/>
  <c r="X40" i="91"/>
  <c r="AI49" i="89"/>
  <c r="AN49" i="89"/>
  <c r="AR43" i="96"/>
  <c r="Z39" i="55"/>
  <c r="AH35" i="90"/>
  <c r="AQ35" i="90" s="1"/>
  <c r="AR39" i="16"/>
  <c r="AH35" i="85"/>
  <c r="AQ35" i="85" s="1"/>
  <c r="AH35" i="35"/>
  <c r="AQ35" i="35" s="1"/>
  <c r="AR36" i="82"/>
  <c r="Y46" i="53"/>
  <c r="X46" i="53"/>
  <c r="AI38" i="10"/>
  <c r="AN38" i="10"/>
  <c r="AI43" i="51"/>
  <c r="AN43" i="51"/>
  <c r="AI41" i="88"/>
  <c r="AN41" i="88"/>
  <c r="AH43" i="100"/>
  <c r="AQ43" i="100" s="1"/>
  <c r="Z35" i="94"/>
  <c r="AR34" i="90"/>
  <c r="W42" i="54"/>
  <c r="AE41" i="54"/>
  <c r="AG41" i="54"/>
  <c r="AP41" i="54" s="1"/>
  <c r="AF41" i="54"/>
  <c r="AO41" i="54" s="1"/>
  <c r="AH44" i="84"/>
  <c r="AQ44" i="84" s="1"/>
  <c r="AH37" i="98"/>
  <c r="AQ37" i="98" s="1"/>
  <c r="AI46" i="15"/>
  <c r="AN46" i="15"/>
  <c r="AI49" i="105"/>
  <c r="AN49" i="105"/>
  <c r="W38" i="99"/>
  <c r="AG37" i="99"/>
  <c r="AP37" i="99" s="1"/>
  <c r="AF37" i="99"/>
  <c r="AO37" i="99" s="1"/>
  <c r="AE37" i="99"/>
  <c r="AG35" i="90"/>
  <c r="AP35" i="90" s="1"/>
  <c r="AF35" i="90"/>
  <c r="AO35" i="90" s="1"/>
  <c r="AE35" i="90"/>
  <c r="W36" i="90"/>
  <c r="W36" i="85"/>
  <c r="AE35" i="85"/>
  <c r="AG35" i="85"/>
  <c r="AP35" i="85" s="1"/>
  <c r="AF35" i="85"/>
  <c r="AO35" i="85" s="1"/>
  <c r="Z35" i="35"/>
  <c r="AI43" i="20"/>
  <c r="AN43" i="20"/>
  <c r="Y38" i="87"/>
  <c r="X38" i="87"/>
  <c r="Z38" i="87" s="1"/>
  <c r="Y44" i="51"/>
  <c r="X44" i="51"/>
  <c r="W40" i="83"/>
  <c r="AF39" i="83"/>
  <c r="AO39" i="83" s="1"/>
  <c r="AE39" i="83"/>
  <c r="AG39" i="83"/>
  <c r="AP39" i="83" s="1"/>
  <c r="Y42" i="88"/>
  <c r="X42" i="88"/>
  <c r="AR49" i="97"/>
  <c r="Z44" i="84"/>
  <c r="Z37" i="98"/>
  <c r="AI38" i="42"/>
  <c r="AN38" i="42"/>
  <c r="Y47" i="15"/>
  <c r="X47" i="15"/>
  <c r="AH40" i="16"/>
  <c r="AQ40" i="16" s="1"/>
  <c r="AR38" i="83"/>
  <c r="AF38" i="43"/>
  <c r="AO38" i="43" s="1"/>
  <c r="W39" i="43"/>
  <c r="AE38" i="43"/>
  <c r="AG38" i="43"/>
  <c r="AP38" i="43" s="1"/>
  <c r="AR34" i="85"/>
  <c r="AR47" i="101"/>
  <c r="AR43" i="84"/>
  <c r="AR38" i="55"/>
  <c r="AR47" i="32"/>
  <c r="AH37" i="82"/>
  <c r="AQ37" i="82" s="1"/>
  <c r="AR42" i="100"/>
  <c r="AR39" i="49"/>
  <c r="AF46" i="104"/>
  <c r="AO46" i="104" s="1"/>
  <c r="AG46" i="104"/>
  <c r="AP46" i="104" s="1"/>
  <c r="AE46" i="104"/>
  <c r="W47" i="104"/>
  <c r="AI43" i="44"/>
  <c r="AN43" i="44"/>
  <c r="AH48" i="101"/>
  <c r="AQ48" i="101" s="1"/>
  <c r="AH45" i="92"/>
  <c r="AQ45" i="92" s="1"/>
  <c r="Y39" i="42"/>
  <c r="X39" i="42"/>
  <c r="Z40" i="16"/>
  <c r="AF35" i="102"/>
  <c r="AO35" i="102" s="1"/>
  <c r="AE35" i="102"/>
  <c r="W36" i="102"/>
  <c r="AG35" i="102"/>
  <c r="AP35" i="102" s="1"/>
  <c r="W47" i="93"/>
  <c r="AG46" i="93"/>
  <c r="AP46" i="93" s="1"/>
  <c r="AF46" i="93"/>
  <c r="AO46" i="93" s="1"/>
  <c r="AE46" i="93"/>
  <c r="AH48" i="32"/>
  <c r="AQ48" i="32" s="1"/>
  <c r="AH44" i="13"/>
  <c r="AQ44" i="13" s="1"/>
  <c r="AH47" i="47"/>
  <c r="AQ47" i="47" s="1"/>
  <c r="AH40" i="49"/>
  <c r="AQ40" i="49" s="1"/>
  <c r="AI45" i="53"/>
  <c r="AN45" i="53"/>
  <c r="Y39" i="10"/>
  <c r="X39" i="10"/>
  <c r="Y36" i="48"/>
  <c r="Z36" i="48" s="1"/>
  <c r="X36" i="48"/>
  <c r="AI37" i="87"/>
  <c r="AN37" i="87"/>
  <c r="Z40" i="91" l="1"/>
  <c r="W46" i="92"/>
  <c r="AG37" i="82"/>
  <c r="AP37" i="82" s="1"/>
  <c r="W38" i="82"/>
  <c r="AG48" i="101"/>
  <c r="AP48" i="101" s="1"/>
  <c r="Z39" i="103"/>
  <c r="W40" i="103" s="1"/>
  <c r="Z44" i="51"/>
  <c r="W49" i="101"/>
  <c r="AE48" i="101"/>
  <c r="Z47" i="15"/>
  <c r="AG47" i="15" s="1"/>
  <c r="AP47" i="15" s="1"/>
  <c r="W48" i="15"/>
  <c r="AE39" i="103"/>
  <c r="AF39" i="103"/>
  <c r="AO39" i="103" s="1"/>
  <c r="W45" i="51"/>
  <c r="AE44" i="51"/>
  <c r="AN44" i="51" s="1"/>
  <c r="AF44" i="51"/>
  <c r="AO44" i="51" s="1"/>
  <c r="AG44" i="51"/>
  <c r="AE40" i="91"/>
  <c r="W41" i="91"/>
  <c r="AG40" i="91"/>
  <c r="AP40" i="91" s="1"/>
  <c r="AF40" i="91"/>
  <c r="AO40" i="91" s="1"/>
  <c r="W37" i="48"/>
  <c r="AE36" i="48"/>
  <c r="AG36" i="48"/>
  <c r="AP36" i="48" s="1"/>
  <c r="AF36" i="48"/>
  <c r="AO36" i="48" s="1"/>
  <c r="AH39" i="10"/>
  <c r="AQ39" i="10" s="1"/>
  <c r="AR45" i="53"/>
  <c r="Y47" i="104"/>
  <c r="X47" i="104"/>
  <c r="AE35" i="35"/>
  <c r="AN35" i="35" s="1"/>
  <c r="AF35" i="35"/>
  <c r="AO35" i="35" s="1"/>
  <c r="AG35" i="35"/>
  <c r="W36" i="35"/>
  <c r="AI37" i="99"/>
  <c r="AN37" i="99"/>
  <c r="AR38" i="10"/>
  <c r="AI39" i="18"/>
  <c r="AN39" i="18"/>
  <c r="AH44" i="44"/>
  <c r="AQ44" i="44" s="1"/>
  <c r="Y41" i="41"/>
  <c r="X41" i="41"/>
  <c r="Y43" i="95"/>
  <c r="X43" i="95"/>
  <c r="Z43" i="95" s="1"/>
  <c r="AI37" i="82"/>
  <c r="AN37" i="82"/>
  <c r="AI48" i="101"/>
  <c r="AN48" i="101"/>
  <c r="Y41" i="49"/>
  <c r="X41" i="49"/>
  <c r="Y47" i="93"/>
  <c r="X47" i="93"/>
  <c r="AG40" i="16"/>
  <c r="AP40" i="16" s="1"/>
  <c r="W41" i="16"/>
  <c r="AE40" i="16"/>
  <c r="AF40" i="16"/>
  <c r="AO40" i="16" s="1"/>
  <c r="AI46" i="104"/>
  <c r="AN46" i="104"/>
  <c r="AI38" i="43"/>
  <c r="AN38" i="43"/>
  <c r="AI39" i="83"/>
  <c r="AN39" i="83"/>
  <c r="AH38" i="87"/>
  <c r="AQ38" i="87" s="1"/>
  <c r="Y36" i="90"/>
  <c r="X36" i="90"/>
  <c r="AR46" i="15"/>
  <c r="W36" i="94"/>
  <c r="AE35" i="94"/>
  <c r="AF35" i="94"/>
  <c r="AO35" i="94" s="1"/>
  <c r="AG35" i="94"/>
  <c r="AP35" i="94" s="1"/>
  <c r="AH46" i="53"/>
  <c r="AQ46" i="53" s="1"/>
  <c r="AH50" i="105"/>
  <c r="AQ50" i="105" s="1"/>
  <c r="AG44" i="44"/>
  <c r="AP44" i="44" s="1"/>
  <c r="AE44" i="44"/>
  <c r="W45" i="44"/>
  <c r="AF44" i="44"/>
  <c r="AO44" i="44" s="1"/>
  <c r="AR35" i="48"/>
  <c r="AR39" i="91"/>
  <c r="Y45" i="86"/>
  <c r="X45" i="86"/>
  <c r="AI45" i="52"/>
  <c r="AN45" i="52"/>
  <c r="AI43" i="100"/>
  <c r="AN43" i="100"/>
  <c r="Y39" i="43"/>
  <c r="X39" i="43"/>
  <c r="AH42" i="88"/>
  <c r="AQ42" i="88" s="1"/>
  <c r="AG38" i="87"/>
  <c r="AP38" i="87" s="1"/>
  <c r="W39" i="87"/>
  <c r="AE38" i="87"/>
  <c r="AF38" i="87"/>
  <c r="AO38" i="87" s="1"/>
  <c r="AI35" i="90"/>
  <c r="AN35" i="90"/>
  <c r="AR41" i="88"/>
  <c r="Z46" i="53"/>
  <c r="Z50" i="105"/>
  <c r="Y45" i="96"/>
  <c r="X45" i="96"/>
  <c r="Z45" i="96" s="1"/>
  <c r="Y44" i="45"/>
  <c r="Z44" i="45" s="1"/>
  <c r="X44" i="45"/>
  <c r="AH44" i="20"/>
  <c r="AQ44" i="20" s="1"/>
  <c r="AH41" i="11"/>
  <c r="AQ41" i="11" s="1"/>
  <c r="AR38" i="103"/>
  <c r="Y36" i="50"/>
  <c r="Z36" i="50"/>
  <c r="X36" i="50"/>
  <c r="Y46" i="52"/>
  <c r="X46" i="52"/>
  <c r="Z46" i="52" s="1"/>
  <c r="AI42" i="95"/>
  <c r="AN42" i="95"/>
  <c r="Y48" i="47"/>
  <c r="X48" i="47"/>
  <c r="Y38" i="82"/>
  <c r="X38" i="82"/>
  <c r="AI48" i="32"/>
  <c r="AN48" i="32"/>
  <c r="AH39" i="42"/>
  <c r="AQ39" i="42" s="1"/>
  <c r="Z42" i="88"/>
  <c r="Y40" i="83"/>
  <c r="X40" i="83"/>
  <c r="Y38" i="99"/>
  <c r="X38" i="99"/>
  <c r="AI41" i="54"/>
  <c r="AN41" i="54"/>
  <c r="AR49" i="89"/>
  <c r="Y40" i="18"/>
  <c r="X40" i="18"/>
  <c r="Z40" i="18" s="1"/>
  <c r="AI44" i="96"/>
  <c r="AN44" i="96"/>
  <c r="AH50" i="89"/>
  <c r="AQ50" i="89" s="1"/>
  <c r="Z44" i="20"/>
  <c r="Z41" i="11"/>
  <c r="AI40" i="41"/>
  <c r="AR40" i="41" s="1"/>
  <c r="AN40" i="41"/>
  <c r="AI35" i="50"/>
  <c r="AN35" i="50"/>
  <c r="AI44" i="86"/>
  <c r="AN44" i="86"/>
  <c r="AI47" i="46"/>
  <c r="AN47" i="46"/>
  <c r="AI45" i="92"/>
  <c r="AP45" i="92"/>
  <c r="Z39" i="10"/>
  <c r="Z39" i="42"/>
  <c r="AR38" i="42"/>
  <c r="AR37" i="87"/>
  <c r="AI46" i="93"/>
  <c r="AN46" i="93"/>
  <c r="Y36" i="102"/>
  <c r="X36" i="102"/>
  <c r="AR43" i="44"/>
  <c r="AF37" i="98"/>
  <c r="AO37" i="98" s="1"/>
  <c r="AE37" i="98"/>
  <c r="W38" i="98"/>
  <c r="AG37" i="98"/>
  <c r="AP37" i="98" s="1"/>
  <c r="AH44" i="51"/>
  <c r="AQ44" i="51" s="1"/>
  <c r="AI35" i="85"/>
  <c r="AN35" i="85"/>
  <c r="Y42" i="54"/>
  <c r="X42" i="54"/>
  <c r="AR43" i="51"/>
  <c r="AH40" i="91"/>
  <c r="AQ40" i="91" s="1"/>
  <c r="W51" i="97"/>
  <c r="AF50" i="97"/>
  <c r="AO50" i="97" s="1"/>
  <c r="AG50" i="97"/>
  <c r="AP50" i="97" s="1"/>
  <c r="AE50" i="97"/>
  <c r="AH39" i="103"/>
  <c r="AQ39" i="103" s="1"/>
  <c r="Z50" i="89"/>
  <c r="AI44" i="13"/>
  <c r="AP44" i="13"/>
  <c r="Y48" i="46"/>
  <c r="Z48" i="46" s="1"/>
  <c r="X48" i="46"/>
  <c r="Y46" i="92"/>
  <c r="X46" i="92"/>
  <c r="Z46" i="92" s="1"/>
  <c r="AI47" i="47"/>
  <c r="AN47" i="47"/>
  <c r="Y49" i="32"/>
  <c r="X49" i="32"/>
  <c r="AH36" i="48"/>
  <c r="AQ36" i="48" s="1"/>
  <c r="AI35" i="102"/>
  <c r="AN35" i="102"/>
  <c r="AH47" i="15"/>
  <c r="AQ47" i="15" s="1"/>
  <c r="AF44" i="84"/>
  <c r="AO44" i="84" s="1"/>
  <c r="AG44" i="84"/>
  <c r="AP44" i="84" s="1"/>
  <c r="AE44" i="84"/>
  <c r="W45" i="84"/>
  <c r="AR43" i="20"/>
  <c r="Y36" i="85"/>
  <c r="X36" i="85"/>
  <c r="Z36" i="85" s="1"/>
  <c r="AR49" i="105"/>
  <c r="W40" i="55"/>
  <c r="AF39" i="55"/>
  <c r="AO39" i="55" s="1"/>
  <c r="AG39" i="55"/>
  <c r="AP39" i="55" s="1"/>
  <c r="AE39" i="55"/>
  <c r="AR40" i="11"/>
  <c r="AI43" i="45"/>
  <c r="AN43" i="45"/>
  <c r="Y45" i="13"/>
  <c r="X45" i="13"/>
  <c r="Y44" i="100"/>
  <c r="X44" i="100"/>
  <c r="Y49" i="101"/>
  <c r="X49" i="101"/>
  <c r="AI40" i="49"/>
  <c r="AN40" i="49"/>
  <c r="Z45" i="86" l="1"/>
  <c r="AG39" i="103"/>
  <c r="AP39" i="103" s="1"/>
  <c r="Z40" i="83"/>
  <c r="AE40" i="83" s="1"/>
  <c r="Z41" i="41"/>
  <c r="Z47" i="93"/>
  <c r="AF47" i="93" s="1"/>
  <c r="AO47" i="93" s="1"/>
  <c r="AF47" i="15"/>
  <c r="AO47" i="15" s="1"/>
  <c r="AE47" i="15"/>
  <c r="W41" i="18"/>
  <c r="AE40" i="18"/>
  <c r="AG40" i="18"/>
  <c r="AP40" i="18" s="1"/>
  <c r="AF40" i="18"/>
  <c r="AO40" i="18" s="1"/>
  <c r="AG40" i="83"/>
  <c r="AP40" i="83" s="1"/>
  <c r="W41" i="83"/>
  <c r="W48" i="93"/>
  <c r="AG47" i="93"/>
  <c r="AP47" i="93" s="1"/>
  <c r="AE47" i="93"/>
  <c r="AE45" i="86"/>
  <c r="AF45" i="86"/>
  <c r="AO45" i="86" s="1"/>
  <c r="W46" i="86"/>
  <c r="AG45" i="86"/>
  <c r="AP45" i="86" s="1"/>
  <c r="AH45" i="13"/>
  <c r="AQ45" i="13" s="1"/>
  <c r="AH49" i="32"/>
  <c r="AQ49" i="32" s="1"/>
  <c r="AR44" i="13"/>
  <c r="Y36" i="94"/>
  <c r="X36" i="94"/>
  <c r="AR39" i="83"/>
  <c r="AH47" i="104"/>
  <c r="AQ47" i="104" s="1"/>
  <c r="AR40" i="49"/>
  <c r="Y40" i="55"/>
  <c r="X40" i="55"/>
  <c r="AH46" i="92"/>
  <c r="AQ46" i="92" s="1"/>
  <c r="Y51" i="97"/>
  <c r="X51" i="97"/>
  <c r="AR35" i="85"/>
  <c r="AR44" i="96"/>
  <c r="AH46" i="52"/>
  <c r="AQ46" i="52" s="1"/>
  <c r="AH44" i="45"/>
  <c r="AQ44" i="45" s="1"/>
  <c r="AF50" i="105"/>
  <c r="AO50" i="105" s="1"/>
  <c r="AE50" i="105"/>
  <c r="W51" i="105"/>
  <c r="AG50" i="105"/>
  <c r="AP50" i="105" s="1"/>
  <c r="AI35" i="94"/>
  <c r="AN35" i="94"/>
  <c r="AR48" i="101"/>
  <c r="AH41" i="41"/>
  <c r="AQ41" i="41" s="1"/>
  <c r="AI39" i="103"/>
  <c r="AN39" i="103"/>
  <c r="AH36" i="102"/>
  <c r="AQ36" i="102" s="1"/>
  <c r="AR35" i="50"/>
  <c r="AR41" i="54"/>
  <c r="AH48" i="47"/>
  <c r="AQ48" i="47" s="1"/>
  <c r="AE44" i="45"/>
  <c r="AF44" i="45"/>
  <c r="AO44" i="45" s="1"/>
  <c r="AG44" i="45"/>
  <c r="AP44" i="45" s="1"/>
  <c r="W45" i="45"/>
  <c r="Y41" i="91"/>
  <c r="X41" i="91"/>
  <c r="Z49" i="32"/>
  <c r="AF50" i="89"/>
  <c r="AO50" i="89" s="1"/>
  <c r="AE50" i="89"/>
  <c r="AG50" i="89"/>
  <c r="AP50" i="89" s="1"/>
  <c r="W51" i="89"/>
  <c r="AH42" i="54"/>
  <c r="AQ42" i="54" s="1"/>
  <c r="Y38" i="98"/>
  <c r="X38" i="98"/>
  <c r="Z36" i="102"/>
  <c r="AH38" i="99"/>
  <c r="AQ38" i="99" s="1"/>
  <c r="AE42" i="88"/>
  <c r="W43" i="88"/>
  <c r="AG42" i="88"/>
  <c r="AP42" i="88" s="1"/>
  <c r="AF42" i="88"/>
  <c r="AO42" i="88" s="1"/>
  <c r="Z48" i="47"/>
  <c r="AI38" i="87"/>
  <c r="AN38" i="87"/>
  <c r="AR43" i="100"/>
  <c r="Y45" i="44"/>
  <c r="X45" i="44"/>
  <c r="AI40" i="16"/>
  <c r="AN40" i="16"/>
  <c r="AH41" i="49"/>
  <c r="AQ41" i="49" s="1"/>
  <c r="AR37" i="82"/>
  <c r="Z47" i="104"/>
  <c r="AI36" i="48"/>
  <c r="AN36" i="48"/>
  <c r="AI40" i="91"/>
  <c r="AR40" i="91" s="1"/>
  <c r="AN40" i="91"/>
  <c r="AI39" i="55"/>
  <c r="AR39" i="55" s="1"/>
  <c r="AN39" i="55"/>
  <c r="AH36" i="85"/>
  <c r="AQ36" i="85" s="1"/>
  <c r="Y45" i="84"/>
  <c r="X45" i="84"/>
  <c r="AH48" i="46"/>
  <c r="AQ48" i="46" s="1"/>
  <c r="AI50" i="97"/>
  <c r="AN50" i="97"/>
  <c r="Z42" i="54"/>
  <c r="AI37" i="98"/>
  <c r="AN37" i="98"/>
  <c r="AR47" i="46"/>
  <c r="Z38" i="99"/>
  <c r="AR48" i="32"/>
  <c r="AH36" i="50"/>
  <c r="AQ36" i="50" s="1"/>
  <c r="AH45" i="96"/>
  <c r="AQ45" i="96" s="1"/>
  <c r="Y39" i="87"/>
  <c r="Z39" i="87" s="1"/>
  <c r="X39" i="87"/>
  <c r="AI44" i="44"/>
  <c r="AN44" i="44"/>
  <c r="AR38" i="43"/>
  <c r="Y41" i="16"/>
  <c r="X41" i="16"/>
  <c r="Z41" i="16" s="1"/>
  <c r="Z41" i="49"/>
  <c r="AH43" i="95"/>
  <c r="AQ43" i="95" s="1"/>
  <c r="AR39" i="18"/>
  <c r="Y36" i="35"/>
  <c r="X36" i="35"/>
  <c r="Y37" i="48"/>
  <c r="X37" i="48"/>
  <c r="AI47" i="15"/>
  <c r="AN47" i="15"/>
  <c r="AH49" i="101"/>
  <c r="AQ49" i="101" s="1"/>
  <c r="AR35" i="102"/>
  <c r="W47" i="92"/>
  <c r="AF46" i="92"/>
  <c r="AO46" i="92" s="1"/>
  <c r="AE46" i="92"/>
  <c r="AG46" i="92"/>
  <c r="AP46" i="92" s="1"/>
  <c r="AR45" i="92"/>
  <c r="AH40" i="18"/>
  <c r="AQ40" i="18" s="1"/>
  <c r="AE46" i="52"/>
  <c r="AF46" i="52"/>
  <c r="AO46" i="52" s="1"/>
  <c r="W47" i="52"/>
  <c r="AG46" i="52"/>
  <c r="AP46" i="52" s="1"/>
  <c r="W42" i="41"/>
  <c r="AG41" i="41"/>
  <c r="AP41" i="41" s="1"/>
  <c r="AF41" i="41"/>
  <c r="AO41" i="41" s="1"/>
  <c r="AE41" i="41"/>
  <c r="AR37" i="99"/>
  <c r="Y45" i="51"/>
  <c r="X45" i="51"/>
  <c r="AH44" i="100"/>
  <c r="AQ44" i="100" s="1"/>
  <c r="AG36" i="85"/>
  <c r="AP36" i="85" s="1"/>
  <c r="W37" i="85"/>
  <c r="AE36" i="85"/>
  <c r="AF36" i="85"/>
  <c r="AO36" i="85" s="1"/>
  <c r="AI44" i="84"/>
  <c r="AN44" i="84"/>
  <c r="AF48" i="46"/>
  <c r="AO48" i="46" s="1"/>
  <c r="AG48" i="46"/>
  <c r="AP48" i="46" s="1"/>
  <c r="AE48" i="46"/>
  <c r="W49" i="46"/>
  <c r="W40" i="42"/>
  <c r="AF39" i="42"/>
  <c r="AO39" i="42" s="1"/>
  <c r="AG39" i="42"/>
  <c r="AP39" i="42" s="1"/>
  <c r="AE39" i="42"/>
  <c r="AF41" i="11"/>
  <c r="AO41" i="11" s="1"/>
  <c r="AE41" i="11"/>
  <c r="AG41" i="11"/>
  <c r="AP41" i="11" s="1"/>
  <c r="W42" i="11"/>
  <c r="AH38" i="82"/>
  <c r="AQ38" i="82" s="1"/>
  <c r="AE36" i="50"/>
  <c r="W37" i="50"/>
  <c r="AF36" i="50"/>
  <c r="AO36" i="50" s="1"/>
  <c r="AG36" i="50"/>
  <c r="AP36" i="50" s="1"/>
  <c r="AF45" i="96"/>
  <c r="AO45" i="96" s="1"/>
  <c r="AE45" i="96"/>
  <c r="W46" i="96"/>
  <c r="AG45" i="96"/>
  <c r="AP45" i="96" s="1"/>
  <c r="AH39" i="43"/>
  <c r="AQ39" i="43" s="1"/>
  <c r="AR45" i="52"/>
  <c r="AH36" i="90"/>
  <c r="AQ36" i="90" s="1"/>
  <c r="AE43" i="95"/>
  <c r="AG43" i="95"/>
  <c r="AP43" i="95" s="1"/>
  <c r="W44" i="95"/>
  <c r="AF43" i="95"/>
  <c r="AO43" i="95" s="1"/>
  <c r="AI35" i="35"/>
  <c r="AP35" i="35"/>
  <c r="AI44" i="51"/>
  <c r="AP44" i="51"/>
  <c r="AF46" i="53"/>
  <c r="AO46" i="53" s="1"/>
  <c r="W47" i="53"/>
  <c r="AG46" i="53"/>
  <c r="AP46" i="53" s="1"/>
  <c r="AE46" i="53"/>
  <c r="Z49" i="101"/>
  <c r="Z45" i="13"/>
  <c r="Z44" i="100"/>
  <c r="AR43" i="45"/>
  <c r="AR47" i="47"/>
  <c r="AR46" i="93"/>
  <c r="AG39" i="10"/>
  <c r="AP39" i="10" s="1"/>
  <c r="AF39" i="10"/>
  <c r="AO39" i="10" s="1"/>
  <c r="AE39" i="10"/>
  <c r="W40" i="10"/>
  <c r="AR44" i="86"/>
  <c r="AE44" i="20"/>
  <c r="W45" i="20"/>
  <c r="AF44" i="20"/>
  <c r="AO44" i="20" s="1"/>
  <c r="AG44" i="20"/>
  <c r="AP44" i="20" s="1"/>
  <c r="AH40" i="83"/>
  <c r="AQ40" i="83" s="1"/>
  <c r="Z38" i="82"/>
  <c r="AR42" i="95"/>
  <c r="AR35" i="90"/>
  <c r="Z39" i="43"/>
  <c r="AH45" i="86"/>
  <c r="AQ45" i="86" s="1"/>
  <c r="Z36" i="90"/>
  <c r="AR46" i="104"/>
  <c r="AH47" i="93"/>
  <c r="AQ47" i="93" s="1"/>
  <c r="Y40" i="103"/>
  <c r="X40" i="103"/>
  <c r="Y48" i="15"/>
  <c r="X48" i="15"/>
  <c r="AF40" i="83" l="1"/>
  <c r="AO40" i="83" s="1"/>
  <c r="Z36" i="35"/>
  <c r="Z38" i="98"/>
  <c r="AG38" i="98" s="1"/>
  <c r="Z51" i="97"/>
  <c r="AG51" i="97" s="1"/>
  <c r="AP51" i="97" s="1"/>
  <c r="AE51" i="97"/>
  <c r="AF51" i="97"/>
  <c r="AO51" i="97" s="1"/>
  <c r="AF39" i="87"/>
  <c r="AO39" i="87" s="1"/>
  <c r="AE39" i="87"/>
  <c r="W40" i="87"/>
  <c r="AG39" i="87"/>
  <c r="AP39" i="87" s="1"/>
  <c r="AE38" i="98"/>
  <c r="AN38" i="98" s="1"/>
  <c r="W42" i="16"/>
  <c r="AE41" i="16"/>
  <c r="AF41" i="16"/>
  <c r="AO41" i="16" s="1"/>
  <c r="AG41" i="16"/>
  <c r="AP41" i="16" s="1"/>
  <c r="W37" i="35"/>
  <c r="AG36" i="35"/>
  <c r="AP36" i="35" s="1"/>
  <c r="AF36" i="35"/>
  <c r="AE36" i="35"/>
  <c r="AN36" i="35" s="1"/>
  <c r="AH40" i="103"/>
  <c r="AQ40" i="103" s="1"/>
  <c r="Z40" i="103"/>
  <c r="Y40" i="10"/>
  <c r="X40" i="10"/>
  <c r="AE49" i="101"/>
  <c r="AG49" i="101"/>
  <c r="AP49" i="101" s="1"/>
  <c r="AF49" i="101"/>
  <c r="AO49" i="101" s="1"/>
  <c r="W50" i="101"/>
  <c r="Y44" i="95"/>
  <c r="X44" i="95"/>
  <c r="Z44" i="95" s="1"/>
  <c r="AI45" i="96"/>
  <c r="AN45" i="96"/>
  <c r="AI36" i="50"/>
  <c r="AN36" i="50"/>
  <c r="AI39" i="42"/>
  <c r="AN39" i="42"/>
  <c r="AI48" i="46"/>
  <c r="AN48" i="46"/>
  <c r="Y42" i="41"/>
  <c r="X42" i="41"/>
  <c r="AH36" i="35"/>
  <c r="AQ36" i="35" s="1"/>
  <c r="AH39" i="87"/>
  <c r="AQ39" i="87" s="1"/>
  <c r="W48" i="104"/>
  <c r="AF47" i="104"/>
  <c r="AO47" i="104" s="1"/>
  <c r="AE47" i="104"/>
  <c r="AG47" i="104"/>
  <c r="AP47" i="104" s="1"/>
  <c r="AG49" i="32"/>
  <c r="AP49" i="32" s="1"/>
  <c r="W50" i="32"/>
  <c r="AE49" i="32"/>
  <c r="AF49" i="32"/>
  <c r="AO49" i="32" s="1"/>
  <c r="AR39" i="103"/>
  <c r="Y51" i="105"/>
  <c r="X51" i="105"/>
  <c r="Y46" i="86"/>
  <c r="X46" i="86"/>
  <c r="Y45" i="20"/>
  <c r="X45" i="20"/>
  <c r="AI39" i="10"/>
  <c r="AN39" i="10"/>
  <c r="AR44" i="51"/>
  <c r="Y42" i="11"/>
  <c r="X42" i="11"/>
  <c r="AI36" i="85"/>
  <c r="AN36" i="85"/>
  <c r="AR37" i="98"/>
  <c r="AH41" i="91"/>
  <c r="AQ41" i="91" s="1"/>
  <c r="AI50" i="105"/>
  <c r="AN50" i="105"/>
  <c r="AH40" i="55"/>
  <c r="AQ40" i="55" s="1"/>
  <c r="AH36" i="94"/>
  <c r="AQ36" i="94" s="1"/>
  <c r="Y48" i="93"/>
  <c r="X48" i="93"/>
  <c r="AI44" i="20"/>
  <c r="AN44" i="20"/>
  <c r="AI46" i="53"/>
  <c r="AN46" i="53"/>
  <c r="AI43" i="95"/>
  <c r="AN43" i="95"/>
  <c r="Y37" i="85"/>
  <c r="X37" i="85"/>
  <c r="AR47" i="15"/>
  <c r="AF42" i="54"/>
  <c r="AO42" i="54" s="1"/>
  <c r="AE42" i="54"/>
  <c r="AG42" i="54"/>
  <c r="AP42" i="54" s="1"/>
  <c r="W43" i="54"/>
  <c r="Y51" i="89"/>
  <c r="X51" i="89"/>
  <c r="Z41" i="91"/>
  <c r="AI44" i="45"/>
  <c r="AN44" i="45"/>
  <c r="Z40" i="55"/>
  <c r="Z36" i="94"/>
  <c r="AI45" i="86"/>
  <c r="AN45" i="86"/>
  <c r="AH37" i="48"/>
  <c r="AQ37" i="48" s="1"/>
  <c r="AG38" i="99"/>
  <c r="AP38" i="99" s="1"/>
  <c r="AF38" i="99"/>
  <c r="AO38" i="99" s="1"/>
  <c r="AE38" i="99"/>
  <c r="W39" i="99"/>
  <c r="AR40" i="16"/>
  <c r="Y43" i="88"/>
  <c r="X43" i="88"/>
  <c r="AR35" i="94"/>
  <c r="Y41" i="83"/>
  <c r="X41" i="83"/>
  <c r="Z41" i="83" s="1"/>
  <c r="AR35" i="35"/>
  <c r="AI41" i="11"/>
  <c r="AN41" i="11"/>
  <c r="AH45" i="51"/>
  <c r="AQ45" i="51" s="1"/>
  <c r="AI41" i="41"/>
  <c r="AN41" i="41"/>
  <c r="Y47" i="52"/>
  <c r="X47" i="52"/>
  <c r="AE38" i="82"/>
  <c r="W39" i="82"/>
  <c r="AG38" i="82"/>
  <c r="AP38" i="82" s="1"/>
  <c r="AF38" i="82"/>
  <c r="AO38" i="82" s="1"/>
  <c r="W45" i="100"/>
  <c r="AF44" i="100"/>
  <c r="AO44" i="100" s="1"/>
  <c r="AE44" i="100"/>
  <c r="AG44" i="100"/>
  <c r="AP44" i="100" s="1"/>
  <c r="Y47" i="53"/>
  <c r="X47" i="53"/>
  <c r="AR44" i="84"/>
  <c r="Z45" i="51"/>
  <c r="Z37" i="48"/>
  <c r="AG41" i="49"/>
  <c r="AP41" i="49" s="1"/>
  <c r="AE41" i="49"/>
  <c r="W42" i="49"/>
  <c r="AF41" i="49"/>
  <c r="AO41" i="49" s="1"/>
  <c r="AR50" i="97"/>
  <c r="AH45" i="84"/>
  <c r="AQ45" i="84" s="1"/>
  <c r="AH45" i="44"/>
  <c r="AQ45" i="44" s="1"/>
  <c r="AR38" i="87"/>
  <c r="AI42" i="88"/>
  <c r="AN42" i="88"/>
  <c r="AG36" i="102"/>
  <c r="AP36" i="102" s="1"/>
  <c r="W37" i="102"/>
  <c r="AF36" i="102"/>
  <c r="AO36" i="102" s="1"/>
  <c r="AE36" i="102"/>
  <c r="AI50" i="89"/>
  <c r="AN50" i="89"/>
  <c r="AI40" i="18"/>
  <c r="AN40" i="18"/>
  <c r="Y40" i="42"/>
  <c r="X40" i="42"/>
  <c r="AI46" i="92"/>
  <c r="AN46" i="92"/>
  <c r="AH48" i="15"/>
  <c r="AQ48" i="15" s="1"/>
  <c r="Z48" i="15"/>
  <c r="AG36" i="90"/>
  <c r="AP36" i="90" s="1"/>
  <c r="AE36" i="90"/>
  <c r="AF36" i="90"/>
  <c r="AO36" i="90" s="1"/>
  <c r="W37" i="90"/>
  <c r="W40" i="43"/>
  <c r="AE39" i="43"/>
  <c r="AG39" i="43"/>
  <c r="AP39" i="43" s="1"/>
  <c r="AF39" i="43"/>
  <c r="AO39" i="43" s="1"/>
  <c r="AE45" i="13"/>
  <c r="AF45" i="13"/>
  <c r="AO45" i="13" s="1"/>
  <c r="W46" i="13"/>
  <c r="AG45" i="13"/>
  <c r="AP45" i="13" s="1"/>
  <c r="Y46" i="96"/>
  <c r="X46" i="96"/>
  <c r="Y37" i="50"/>
  <c r="X37" i="50"/>
  <c r="Y49" i="46"/>
  <c r="X49" i="46"/>
  <c r="AI46" i="52"/>
  <c r="AN46" i="52"/>
  <c r="Y47" i="92"/>
  <c r="X47" i="92"/>
  <c r="Z47" i="92" s="1"/>
  <c r="AH41" i="16"/>
  <c r="AQ41" i="16" s="1"/>
  <c r="AR44" i="44"/>
  <c r="Z45" i="84"/>
  <c r="AR36" i="48"/>
  <c r="Z45" i="44"/>
  <c r="W49" i="47"/>
  <c r="AF48" i="47"/>
  <c r="AO48" i="47" s="1"/>
  <c r="AE48" i="47"/>
  <c r="AG48" i="47"/>
  <c r="AP48" i="47" s="1"/>
  <c r="AH38" i="98"/>
  <c r="AQ38" i="98" s="1"/>
  <c r="Y45" i="45"/>
  <c r="X45" i="45"/>
  <c r="Z45" i="45" s="1"/>
  <c r="AH51" i="97"/>
  <c r="AQ51" i="97" s="1"/>
  <c r="AI47" i="93"/>
  <c r="AN47" i="93"/>
  <c r="AI40" i="83"/>
  <c r="AN40" i="83"/>
  <c r="Y41" i="18"/>
  <c r="X41" i="18"/>
  <c r="Z37" i="50" l="1"/>
  <c r="W39" i="98"/>
  <c r="Z46" i="96"/>
  <c r="AE46" i="96" s="1"/>
  <c r="AF38" i="98"/>
  <c r="AO38" i="98" s="1"/>
  <c r="W52" i="97"/>
  <c r="Z49" i="46"/>
  <c r="Z43" i="88"/>
  <c r="AE43" i="88" s="1"/>
  <c r="Z51" i="89"/>
  <c r="AF51" i="89" s="1"/>
  <c r="AO51" i="89" s="1"/>
  <c r="W44" i="88"/>
  <c r="AF43" i="88"/>
  <c r="AO43" i="88" s="1"/>
  <c r="AG43" i="88"/>
  <c r="AP43" i="88" s="1"/>
  <c r="AG51" i="89"/>
  <c r="AP51" i="89" s="1"/>
  <c r="AE51" i="89"/>
  <c r="W52" i="89"/>
  <c r="AE37" i="50"/>
  <c r="AG37" i="50"/>
  <c r="AP37" i="50" s="1"/>
  <c r="AF37" i="50"/>
  <c r="AO37" i="50" s="1"/>
  <c r="W38" i="50"/>
  <c r="AF46" i="96"/>
  <c r="AO46" i="96" s="1"/>
  <c r="AG46" i="96"/>
  <c r="AP46" i="96" s="1"/>
  <c r="AE45" i="45"/>
  <c r="AF45" i="45"/>
  <c r="AO45" i="45" s="1"/>
  <c r="AG45" i="45"/>
  <c r="AP45" i="45" s="1"/>
  <c r="W46" i="45"/>
  <c r="AF49" i="46"/>
  <c r="AO49" i="46" s="1"/>
  <c r="AE49" i="46"/>
  <c r="W50" i="46"/>
  <c r="AG49" i="46"/>
  <c r="AP49" i="46" s="1"/>
  <c r="X37" i="90"/>
  <c r="Y37" i="90"/>
  <c r="Z37" i="90"/>
  <c r="AH40" i="42"/>
  <c r="AQ40" i="42" s="1"/>
  <c r="AR42" i="88"/>
  <c r="AI41" i="49"/>
  <c r="AN41" i="49"/>
  <c r="AH47" i="53"/>
  <c r="AQ47" i="53" s="1"/>
  <c r="AI38" i="82"/>
  <c r="AN38" i="82"/>
  <c r="W37" i="94"/>
  <c r="AE36" i="94"/>
  <c r="AG36" i="94"/>
  <c r="AP36" i="94" s="1"/>
  <c r="AF36" i="94"/>
  <c r="AO36" i="94" s="1"/>
  <c r="AH48" i="93"/>
  <c r="AQ48" i="93" s="1"/>
  <c r="Z42" i="11"/>
  <c r="AH42" i="11"/>
  <c r="AQ42" i="11" s="1"/>
  <c r="AH45" i="20"/>
  <c r="AQ45" i="20" s="1"/>
  <c r="AH51" i="105"/>
  <c r="AQ51" i="105" s="1"/>
  <c r="AI47" i="104"/>
  <c r="AN47" i="104"/>
  <c r="AH44" i="95"/>
  <c r="AQ44" i="95" s="1"/>
  <c r="AI38" i="98"/>
  <c r="AP38" i="98"/>
  <c r="AG45" i="44"/>
  <c r="AP45" i="44" s="1"/>
  <c r="AE45" i="44"/>
  <c r="AF45" i="44"/>
  <c r="AO45" i="44" s="1"/>
  <c r="W46" i="44"/>
  <c r="AE47" i="92"/>
  <c r="AG47" i="92"/>
  <c r="AP47" i="92" s="1"/>
  <c r="W48" i="92"/>
  <c r="AF47" i="92"/>
  <c r="AO47" i="92" s="1"/>
  <c r="AH37" i="50"/>
  <c r="AQ37" i="50" s="1"/>
  <c r="Z40" i="42"/>
  <c r="AI36" i="102"/>
  <c r="AN36" i="102"/>
  <c r="Z47" i="53"/>
  <c r="Y45" i="100"/>
  <c r="Z45" i="100"/>
  <c r="X45" i="100"/>
  <c r="Z47" i="52"/>
  <c r="AH47" i="52"/>
  <c r="AQ47" i="52" s="1"/>
  <c r="AH43" i="88"/>
  <c r="AQ43" i="88" s="1"/>
  <c r="Y39" i="99"/>
  <c r="X39" i="99"/>
  <c r="AE40" i="55"/>
  <c r="AF40" i="55"/>
  <c r="AO40" i="55" s="1"/>
  <c r="W41" i="55"/>
  <c r="AG40" i="55"/>
  <c r="AP40" i="55" s="1"/>
  <c r="AR43" i="95"/>
  <c r="Z48" i="93"/>
  <c r="Z45" i="20"/>
  <c r="Z51" i="105"/>
  <c r="AI49" i="32"/>
  <c r="AN49" i="32"/>
  <c r="AH42" i="41"/>
  <c r="AQ42" i="41" s="1"/>
  <c r="AR39" i="42"/>
  <c r="AF44" i="95"/>
  <c r="AO44" i="95" s="1"/>
  <c r="W45" i="95"/>
  <c r="AG44" i="95"/>
  <c r="AP44" i="95" s="1"/>
  <c r="AE44" i="95"/>
  <c r="AI49" i="101"/>
  <c r="AN49" i="101"/>
  <c r="AI36" i="35"/>
  <c r="AO36" i="35"/>
  <c r="AI41" i="16"/>
  <c r="AN41" i="16"/>
  <c r="AH41" i="18"/>
  <c r="AQ41" i="18" s="1"/>
  <c r="Z41" i="18"/>
  <c r="AI36" i="90"/>
  <c r="AN36" i="90"/>
  <c r="W38" i="48"/>
  <c r="AE37" i="48"/>
  <c r="AF37" i="48"/>
  <c r="AO37" i="48" s="1"/>
  <c r="AG37" i="48"/>
  <c r="AP37" i="48" s="1"/>
  <c r="AH41" i="83"/>
  <c r="AQ41" i="83" s="1"/>
  <c r="AI38" i="99"/>
  <c r="AN38" i="99"/>
  <c r="AR50" i="105"/>
  <c r="Y50" i="32"/>
  <c r="X50" i="32"/>
  <c r="Y48" i="104"/>
  <c r="X48" i="104"/>
  <c r="Z48" i="104" s="1"/>
  <c r="Z42" i="41"/>
  <c r="AH40" i="10"/>
  <c r="AQ40" i="10" s="1"/>
  <c r="Y42" i="16"/>
  <c r="X42" i="16"/>
  <c r="AI48" i="47"/>
  <c r="AN48" i="47"/>
  <c r="AG45" i="84"/>
  <c r="AP45" i="84" s="1"/>
  <c r="AF45" i="84"/>
  <c r="AO45" i="84" s="1"/>
  <c r="W46" i="84"/>
  <c r="AE45" i="84"/>
  <c r="X37" i="102"/>
  <c r="Y37" i="102"/>
  <c r="AE45" i="51"/>
  <c r="AF45" i="51"/>
  <c r="AO45" i="51" s="1"/>
  <c r="AG45" i="51"/>
  <c r="AP45" i="51" s="1"/>
  <c r="W46" i="51"/>
  <c r="AF41" i="83"/>
  <c r="AO41" i="83" s="1"/>
  <c r="AE41" i="83"/>
  <c r="AG41" i="83"/>
  <c r="AP41" i="83" s="1"/>
  <c r="W42" i="83"/>
  <c r="AR44" i="45"/>
  <c r="Y43" i="54"/>
  <c r="Z43" i="54" s="1"/>
  <c r="X43" i="54"/>
  <c r="AH37" i="85"/>
  <c r="AQ37" i="85" s="1"/>
  <c r="AR46" i="53"/>
  <c r="AH46" i="86"/>
  <c r="AQ46" i="86" s="1"/>
  <c r="AR36" i="50"/>
  <c r="Z40" i="10"/>
  <c r="Y37" i="35"/>
  <c r="Z37" i="35" s="1"/>
  <c r="X37" i="35"/>
  <c r="Y52" i="97"/>
  <c r="X52" i="97"/>
  <c r="AR46" i="52"/>
  <c r="Y46" i="13"/>
  <c r="X46" i="13"/>
  <c r="AI39" i="43"/>
  <c r="AN39" i="43"/>
  <c r="AR40" i="18"/>
  <c r="AH49" i="46"/>
  <c r="AQ49" i="46" s="1"/>
  <c r="AH46" i="96"/>
  <c r="AQ46" i="96" s="1"/>
  <c r="Y40" i="43"/>
  <c r="X40" i="43"/>
  <c r="AE48" i="15"/>
  <c r="AG48" i="15"/>
  <c r="AP48" i="15" s="1"/>
  <c r="AF48" i="15"/>
  <c r="AO48" i="15" s="1"/>
  <c r="W49" i="15"/>
  <c r="AR41" i="41"/>
  <c r="AF41" i="91"/>
  <c r="AO41" i="91" s="1"/>
  <c r="AG41" i="91"/>
  <c r="AP41" i="91" s="1"/>
  <c r="W42" i="91"/>
  <c r="AE41" i="91"/>
  <c r="Z37" i="85"/>
  <c r="Z46" i="86"/>
  <c r="Y50" i="101"/>
  <c r="X50" i="101"/>
  <c r="Y39" i="98"/>
  <c r="X39" i="98"/>
  <c r="Y40" i="87"/>
  <c r="X40" i="87"/>
  <c r="AR40" i="83"/>
  <c r="AR47" i="93"/>
  <c r="AH45" i="45"/>
  <c r="AQ45" i="45" s="1"/>
  <c r="Y49" i="47"/>
  <c r="X49" i="47"/>
  <c r="AH47" i="92"/>
  <c r="AQ47" i="92" s="1"/>
  <c r="AI45" i="13"/>
  <c r="AN45" i="13"/>
  <c r="AR46" i="92"/>
  <c r="AR50" i="89"/>
  <c r="Y42" i="49"/>
  <c r="X42" i="49"/>
  <c r="AI44" i="100"/>
  <c r="AN44" i="100"/>
  <c r="Y39" i="82"/>
  <c r="X39" i="82"/>
  <c r="AR41" i="11"/>
  <c r="AR45" i="86"/>
  <c r="AH51" i="89"/>
  <c r="AQ51" i="89" s="1"/>
  <c r="AI42" i="54"/>
  <c r="AN42" i="54"/>
  <c r="AR44" i="20"/>
  <c r="AR36" i="85"/>
  <c r="AR39" i="10"/>
  <c r="AR48" i="46"/>
  <c r="AR45" i="96"/>
  <c r="AE40" i="103"/>
  <c r="W41" i="103"/>
  <c r="AG40" i="103"/>
  <c r="AP40" i="103" s="1"/>
  <c r="AF40" i="103"/>
  <c r="AO40" i="103" s="1"/>
  <c r="AI39" i="87"/>
  <c r="AN39" i="87"/>
  <c r="AI51" i="97"/>
  <c r="AN51" i="97"/>
  <c r="Z49" i="47" l="1"/>
  <c r="Z42" i="16"/>
  <c r="W47" i="96"/>
  <c r="Z40" i="87"/>
  <c r="Z52" i="97"/>
  <c r="Z50" i="32"/>
  <c r="AF50" i="32" s="1"/>
  <c r="AO50" i="32" s="1"/>
  <c r="Z39" i="99"/>
  <c r="Z50" i="101"/>
  <c r="W50" i="47"/>
  <c r="AG49" i="47"/>
  <c r="AP49" i="47" s="1"/>
  <c r="AE49" i="47"/>
  <c r="AF49" i="47"/>
  <c r="AO49" i="47" s="1"/>
  <c r="AG37" i="35"/>
  <c r="AP37" i="35" s="1"/>
  <c r="W38" i="35"/>
  <c r="AE37" i="35"/>
  <c r="AF37" i="35"/>
  <c r="AO37" i="35" s="1"/>
  <c r="AE43" i="54"/>
  <c r="W44" i="54"/>
  <c r="AG43" i="54"/>
  <c r="AP43" i="54" s="1"/>
  <c r="AF43" i="54"/>
  <c r="AO43" i="54" s="1"/>
  <c r="W41" i="87"/>
  <c r="AE40" i="87"/>
  <c r="AF40" i="87"/>
  <c r="AO40" i="87" s="1"/>
  <c r="AG40" i="87"/>
  <c r="AP40" i="87" s="1"/>
  <c r="AG50" i="32"/>
  <c r="AP50" i="32" s="1"/>
  <c r="W51" i="32"/>
  <c r="AG39" i="99"/>
  <c r="AP39" i="99" s="1"/>
  <c r="AF39" i="99"/>
  <c r="AO39" i="99" s="1"/>
  <c r="AE39" i="99"/>
  <c r="W40" i="99"/>
  <c r="AF42" i="16"/>
  <c r="AO42" i="16" s="1"/>
  <c r="AE42" i="16"/>
  <c r="AN42" i="16" s="1"/>
  <c r="W43" i="16"/>
  <c r="AG42" i="16"/>
  <c r="AE50" i="101"/>
  <c r="W51" i="101"/>
  <c r="AG50" i="101"/>
  <c r="AP50" i="101" s="1"/>
  <c r="AF50" i="101"/>
  <c r="AO50" i="101" s="1"/>
  <c r="AH42" i="49"/>
  <c r="AQ42" i="49" s="1"/>
  <c r="AI40" i="103"/>
  <c r="AN40" i="103"/>
  <c r="AR42" i="54"/>
  <c r="Y42" i="91"/>
  <c r="X42" i="91"/>
  <c r="Z42" i="91" s="1"/>
  <c r="Y49" i="15"/>
  <c r="X49" i="15"/>
  <c r="Z49" i="15" s="1"/>
  <c r="Y46" i="84"/>
  <c r="X46" i="84"/>
  <c r="Z46" i="84" s="1"/>
  <c r="AG41" i="18"/>
  <c r="AP41" i="18" s="1"/>
  <c r="AF41" i="18"/>
  <c r="AO41" i="18" s="1"/>
  <c r="W42" i="18"/>
  <c r="AE41" i="18"/>
  <c r="AH39" i="99"/>
  <c r="AQ39" i="99" s="1"/>
  <c r="AI47" i="92"/>
  <c r="AN47" i="92"/>
  <c r="W43" i="11"/>
  <c r="AG42" i="11"/>
  <c r="AP42" i="11" s="1"/>
  <c r="AF42" i="11"/>
  <c r="AO42" i="11" s="1"/>
  <c r="AE42" i="11"/>
  <c r="AR38" i="82"/>
  <c r="Y46" i="45"/>
  <c r="X46" i="45"/>
  <c r="AI41" i="83"/>
  <c r="AN41" i="83"/>
  <c r="AI45" i="51"/>
  <c r="AN45" i="51"/>
  <c r="AF42" i="41"/>
  <c r="AO42" i="41" s="1"/>
  <c r="W43" i="41"/>
  <c r="AG42" i="41"/>
  <c r="AP42" i="41" s="1"/>
  <c r="AE42" i="41"/>
  <c r="AR41" i="16"/>
  <c r="AI44" i="95"/>
  <c r="AN44" i="95"/>
  <c r="AR49" i="32"/>
  <c r="W48" i="52"/>
  <c r="AE47" i="52"/>
  <c r="AG47" i="52"/>
  <c r="AP47" i="52" s="1"/>
  <c r="AF47" i="52"/>
  <c r="AO47" i="52" s="1"/>
  <c r="AR36" i="102"/>
  <c r="AR38" i="98"/>
  <c r="AR41" i="49"/>
  <c r="Y47" i="96"/>
  <c r="X47" i="96"/>
  <c r="AI37" i="50"/>
  <c r="AN37" i="50"/>
  <c r="AR39" i="87"/>
  <c r="AF46" i="86"/>
  <c r="AO46" i="86" s="1"/>
  <c r="AG46" i="86"/>
  <c r="W47" i="86"/>
  <c r="AE46" i="86"/>
  <c r="AN46" i="86" s="1"/>
  <c r="AR39" i="43"/>
  <c r="AH52" i="97"/>
  <c r="AQ52" i="97" s="1"/>
  <c r="AF40" i="10"/>
  <c r="AO40" i="10" s="1"/>
  <c r="AG40" i="10"/>
  <c r="AP40" i="10" s="1"/>
  <c r="W41" i="10"/>
  <c r="AE40" i="10"/>
  <c r="Z37" i="102"/>
  <c r="AH48" i="104"/>
  <c r="AQ48" i="104" s="1"/>
  <c r="AI37" i="48"/>
  <c r="AN37" i="48"/>
  <c r="AG51" i="105"/>
  <c r="AP51" i="105" s="1"/>
  <c r="W52" i="105"/>
  <c r="AE51" i="105"/>
  <c r="AF51" i="105"/>
  <c r="AO51" i="105" s="1"/>
  <c r="AH45" i="100"/>
  <c r="AQ45" i="100" s="1"/>
  <c r="AE40" i="42"/>
  <c r="AF40" i="42"/>
  <c r="AO40" i="42" s="1"/>
  <c r="AG40" i="42"/>
  <c r="AP40" i="42" s="1"/>
  <c r="W41" i="42"/>
  <c r="Y46" i="44"/>
  <c r="X46" i="44"/>
  <c r="AR47" i="104"/>
  <c r="Y50" i="46"/>
  <c r="X50" i="46"/>
  <c r="Z50" i="46" s="1"/>
  <c r="AI46" i="96"/>
  <c r="AN46" i="96"/>
  <c r="AI43" i="88"/>
  <c r="AN43" i="88"/>
  <c r="W53" i="97"/>
  <c r="AF52" i="97"/>
  <c r="AO52" i="97" s="1"/>
  <c r="AE52" i="97"/>
  <c r="AG52" i="97"/>
  <c r="AP52" i="97" s="1"/>
  <c r="AH37" i="102"/>
  <c r="AQ37" i="102" s="1"/>
  <c r="AE48" i="104"/>
  <c r="AG48" i="104"/>
  <c r="AP48" i="104" s="1"/>
  <c r="W49" i="104"/>
  <c r="AF48" i="104"/>
  <c r="AO48" i="104" s="1"/>
  <c r="Y38" i="48"/>
  <c r="X38" i="48"/>
  <c r="AR36" i="35"/>
  <c r="Y45" i="95"/>
  <c r="X45" i="95"/>
  <c r="Z45" i="95" s="1"/>
  <c r="AF45" i="20"/>
  <c r="AO45" i="20" s="1"/>
  <c r="W46" i="20"/>
  <c r="AE45" i="20"/>
  <c r="AG45" i="20"/>
  <c r="AP45" i="20" s="1"/>
  <c r="Y41" i="55"/>
  <c r="X41" i="55"/>
  <c r="AF45" i="100"/>
  <c r="AO45" i="100" s="1"/>
  <c r="AG45" i="100"/>
  <c r="AP45" i="100" s="1"/>
  <c r="W46" i="100"/>
  <c r="AE45" i="100"/>
  <c r="AI36" i="94"/>
  <c r="AN36" i="94"/>
  <c r="AF37" i="90"/>
  <c r="AO37" i="90" s="1"/>
  <c r="AE37" i="90"/>
  <c r="W38" i="90"/>
  <c r="AG37" i="90"/>
  <c r="AP37" i="90" s="1"/>
  <c r="AI49" i="46"/>
  <c r="AN49" i="46"/>
  <c r="AI45" i="45"/>
  <c r="AN45" i="45"/>
  <c r="Y52" i="89"/>
  <c r="Z52" i="89" s="1"/>
  <c r="X52" i="89"/>
  <c r="AH39" i="98"/>
  <c r="AQ39" i="98" s="1"/>
  <c r="AG37" i="85"/>
  <c r="AP37" i="85" s="1"/>
  <c r="AE37" i="85"/>
  <c r="AN37" i="85" s="1"/>
  <c r="AF37" i="85"/>
  <c r="W38" i="85"/>
  <c r="AI48" i="15"/>
  <c r="AN48" i="15"/>
  <c r="AH40" i="43"/>
  <c r="AQ40" i="43" s="1"/>
  <c r="Y46" i="51"/>
  <c r="X46" i="51"/>
  <c r="AR48" i="47"/>
  <c r="W49" i="93"/>
  <c r="AF48" i="93"/>
  <c r="AO48" i="93" s="1"/>
  <c r="AE48" i="93"/>
  <c r="AG48" i="93"/>
  <c r="AP48" i="93" s="1"/>
  <c r="Y48" i="92"/>
  <c r="X48" i="92"/>
  <c r="Z48" i="92" s="1"/>
  <c r="AI45" i="44"/>
  <c r="AN45" i="44"/>
  <c r="Y37" i="94"/>
  <c r="X37" i="94"/>
  <c r="Y38" i="50"/>
  <c r="X38" i="50"/>
  <c r="AI51" i="89"/>
  <c r="AN51" i="89"/>
  <c r="AR44" i="100"/>
  <c r="Z39" i="98"/>
  <c r="AH46" i="13"/>
  <c r="AQ46" i="13" s="1"/>
  <c r="AH39" i="82"/>
  <c r="AQ39" i="82" s="1"/>
  <c r="Z42" i="49"/>
  <c r="Z46" i="13"/>
  <c r="AR51" i="97"/>
  <c r="Y41" i="103"/>
  <c r="Z41" i="103" s="1"/>
  <c r="X41" i="103"/>
  <c r="Z39" i="82"/>
  <c r="AR45" i="13"/>
  <c r="AH49" i="47"/>
  <c r="AQ49" i="47" s="1"/>
  <c r="AH40" i="87"/>
  <c r="AQ40" i="87" s="1"/>
  <c r="AH50" i="101"/>
  <c r="AQ50" i="101" s="1"/>
  <c r="AI41" i="91"/>
  <c r="AN41" i="91"/>
  <c r="Z40" i="43"/>
  <c r="AH37" i="35"/>
  <c r="AQ37" i="35" s="1"/>
  <c r="AH43" i="54"/>
  <c r="AQ43" i="54" s="1"/>
  <c r="Y42" i="83"/>
  <c r="X42" i="83"/>
  <c r="AI45" i="84"/>
  <c r="AN45" i="84"/>
  <c r="AH42" i="16"/>
  <c r="AQ42" i="16" s="1"/>
  <c r="AH50" i="32"/>
  <c r="AQ50" i="32" s="1"/>
  <c r="AR38" i="99"/>
  <c r="AR36" i="90"/>
  <c r="AR49" i="101"/>
  <c r="AI40" i="55"/>
  <c r="AN40" i="55"/>
  <c r="AF47" i="53"/>
  <c r="AO47" i="53" s="1"/>
  <c r="AG47" i="53"/>
  <c r="AP47" i="53" s="1"/>
  <c r="W48" i="53"/>
  <c r="AE47" i="53"/>
  <c r="AH37" i="90"/>
  <c r="AQ37" i="90" s="1"/>
  <c r="Y44" i="88"/>
  <c r="X44" i="88"/>
  <c r="AE50" i="32" l="1"/>
  <c r="AE41" i="103"/>
  <c r="AF41" i="103"/>
  <c r="AO41" i="103" s="1"/>
  <c r="AG41" i="103"/>
  <c r="AP41" i="103" s="1"/>
  <c r="W42" i="103"/>
  <c r="AH38" i="50"/>
  <c r="AQ38" i="50" s="1"/>
  <c r="AH46" i="51"/>
  <c r="AQ46" i="51" s="1"/>
  <c r="AI37" i="85"/>
  <c r="AO37" i="85"/>
  <c r="AR45" i="45"/>
  <c r="AI37" i="90"/>
  <c r="AN37" i="90"/>
  <c r="X46" i="100"/>
  <c r="Z46" i="100" s="1"/>
  <c r="Y46" i="100"/>
  <c r="AG45" i="95"/>
  <c r="AP45" i="95" s="1"/>
  <c r="AE45" i="95"/>
  <c r="AN45" i="95" s="1"/>
  <c r="W46" i="95"/>
  <c r="AF45" i="95"/>
  <c r="AI46" i="86"/>
  <c r="AP46" i="86"/>
  <c r="Z47" i="96"/>
  <c r="AH47" i="96"/>
  <c r="Y48" i="52"/>
  <c r="X48" i="52"/>
  <c r="AG49" i="15"/>
  <c r="AP49" i="15" s="1"/>
  <c r="AF49" i="15"/>
  <c r="AO49" i="15" s="1"/>
  <c r="AE49" i="15"/>
  <c r="W50" i="15"/>
  <c r="AI50" i="101"/>
  <c r="AN50" i="101"/>
  <c r="Y51" i="32"/>
  <c r="X51" i="32"/>
  <c r="Y44" i="54"/>
  <c r="X44" i="54"/>
  <c r="AR40" i="55"/>
  <c r="AH44" i="88"/>
  <c r="AQ44" i="88" s="1"/>
  <c r="AR41" i="91"/>
  <c r="AG39" i="82"/>
  <c r="AP39" i="82" s="1"/>
  <c r="W40" i="82"/>
  <c r="AE39" i="82"/>
  <c r="AF39" i="82"/>
  <c r="AO39" i="82" s="1"/>
  <c r="AE46" i="13"/>
  <c r="W47" i="13"/>
  <c r="AG46" i="13"/>
  <c r="AP46" i="13" s="1"/>
  <c r="AF46" i="13"/>
  <c r="AO46" i="13" s="1"/>
  <c r="AF39" i="98"/>
  <c r="AO39" i="98" s="1"/>
  <c r="W40" i="98"/>
  <c r="AG39" i="98"/>
  <c r="AP39" i="98" s="1"/>
  <c r="AE39" i="98"/>
  <c r="Z38" i="50"/>
  <c r="AR45" i="44"/>
  <c r="AI48" i="93"/>
  <c r="AN48" i="93"/>
  <c r="Z46" i="51"/>
  <c r="AI52" i="97"/>
  <c r="AN52" i="97"/>
  <c r="AR46" i="96"/>
  <c r="AH46" i="44"/>
  <c r="AQ46" i="44" s="1"/>
  <c r="AR45" i="51"/>
  <c r="Y43" i="11"/>
  <c r="X43" i="11"/>
  <c r="Y40" i="99"/>
  <c r="X40" i="99"/>
  <c r="AI40" i="87"/>
  <c r="AN40" i="87"/>
  <c r="AI43" i="54"/>
  <c r="AN43" i="54"/>
  <c r="Z44" i="88"/>
  <c r="AH41" i="103"/>
  <c r="AQ41" i="103" s="1"/>
  <c r="AE42" i="49"/>
  <c r="W43" i="49"/>
  <c r="AG42" i="49"/>
  <c r="AP42" i="49" s="1"/>
  <c r="AF42" i="49"/>
  <c r="AO42" i="49" s="1"/>
  <c r="AH48" i="92"/>
  <c r="AQ48" i="92" s="1"/>
  <c r="AH52" i="89"/>
  <c r="AQ52" i="89" s="1"/>
  <c r="AR49" i="46"/>
  <c r="AI45" i="20"/>
  <c r="AN45" i="20"/>
  <c r="AH50" i="46"/>
  <c r="AQ50" i="46" s="1"/>
  <c r="Z46" i="44"/>
  <c r="AI40" i="42"/>
  <c r="AN40" i="42"/>
  <c r="AR37" i="48"/>
  <c r="AF37" i="102"/>
  <c r="AO37" i="102" s="1"/>
  <c r="W38" i="102"/>
  <c r="AG37" i="102"/>
  <c r="AP37" i="102" s="1"/>
  <c r="AE37" i="102"/>
  <c r="AI42" i="41"/>
  <c r="AR42" i="41" s="1"/>
  <c r="AN42" i="41"/>
  <c r="AH46" i="84"/>
  <c r="AQ46" i="84" s="1"/>
  <c r="AH42" i="91"/>
  <c r="AQ42" i="91" s="1"/>
  <c r="AR40" i="103"/>
  <c r="AI42" i="16"/>
  <c r="AP42" i="16"/>
  <c r="AI39" i="99"/>
  <c r="AN39" i="99"/>
  <c r="AI50" i="32"/>
  <c r="AN50" i="32"/>
  <c r="Y41" i="87"/>
  <c r="X41" i="87"/>
  <c r="AR45" i="84"/>
  <c r="AH37" i="94"/>
  <c r="AQ37" i="94" s="1"/>
  <c r="AG48" i="92"/>
  <c r="AP48" i="92" s="1"/>
  <c r="AF48" i="92"/>
  <c r="AO48" i="92" s="1"/>
  <c r="AE48" i="92"/>
  <c r="W49" i="92"/>
  <c r="Y49" i="93"/>
  <c r="X49" i="93"/>
  <c r="AR48" i="15"/>
  <c r="AF52" i="89"/>
  <c r="AO52" i="89" s="1"/>
  <c r="AE52" i="89"/>
  <c r="AG52" i="89"/>
  <c r="AP52" i="89" s="1"/>
  <c r="W53" i="89"/>
  <c r="AR36" i="94"/>
  <c r="AH41" i="55"/>
  <c r="AQ41" i="55" s="1"/>
  <c r="Y46" i="20"/>
  <c r="X46" i="20"/>
  <c r="Z46" i="20" s="1"/>
  <c r="Y49" i="104"/>
  <c r="X49" i="104"/>
  <c r="Y53" i="97"/>
  <c r="X53" i="97"/>
  <c r="AE50" i="46"/>
  <c r="AF50" i="46"/>
  <c r="AO50" i="46" s="1"/>
  <c r="W51" i="46"/>
  <c r="AG50" i="46"/>
  <c r="AP50" i="46" s="1"/>
  <c r="AR41" i="83"/>
  <c r="AR47" i="92"/>
  <c r="AF46" i="84"/>
  <c r="AO46" i="84" s="1"/>
  <c r="W47" i="84"/>
  <c r="AE46" i="84"/>
  <c r="AG46" i="84"/>
  <c r="AP46" i="84" s="1"/>
  <c r="AE42" i="91"/>
  <c r="AG42" i="91"/>
  <c r="AP42" i="91" s="1"/>
  <c r="W43" i="91"/>
  <c r="AF42" i="91"/>
  <c r="AO42" i="91" s="1"/>
  <c r="Y43" i="16"/>
  <c r="X43" i="16"/>
  <c r="AI49" i="47"/>
  <c r="AN49" i="47"/>
  <c r="Z37" i="94"/>
  <c r="Z41" i="55"/>
  <c r="AH38" i="48"/>
  <c r="AQ38" i="48" s="1"/>
  <c r="AI51" i="105"/>
  <c r="AN51" i="105"/>
  <c r="AI40" i="10"/>
  <c r="AN40" i="10"/>
  <c r="AR44" i="95"/>
  <c r="Y43" i="41"/>
  <c r="X43" i="41"/>
  <c r="AH46" i="45"/>
  <c r="AQ46" i="45" s="1"/>
  <c r="AI42" i="11"/>
  <c r="AN42" i="11"/>
  <c r="AI41" i="18"/>
  <c r="AN41" i="18"/>
  <c r="AI37" i="35"/>
  <c r="AN37" i="35"/>
  <c r="AI47" i="53"/>
  <c r="AN47" i="53"/>
  <c r="AH42" i="83"/>
  <c r="AQ42" i="83" s="1"/>
  <c r="Y48" i="53"/>
  <c r="X48" i="53"/>
  <c r="Z42" i="83"/>
  <c r="AF40" i="43"/>
  <c r="AO40" i="43" s="1"/>
  <c r="AG40" i="43"/>
  <c r="AP40" i="43" s="1"/>
  <c r="W41" i="43"/>
  <c r="AE40" i="43"/>
  <c r="AR51" i="89"/>
  <c r="Y38" i="85"/>
  <c r="X38" i="85"/>
  <c r="Y38" i="90"/>
  <c r="X38" i="90"/>
  <c r="AI45" i="100"/>
  <c r="AN45" i="100"/>
  <c r="AH45" i="95"/>
  <c r="AQ45" i="95" s="1"/>
  <c r="Z38" i="48"/>
  <c r="AI48" i="104"/>
  <c r="AN48" i="104"/>
  <c r="AR43" i="88"/>
  <c r="Y41" i="42"/>
  <c r="X41" i="42"/>
  <c r="Z41" i="42" s="1"/>
  <c r="Y52" i="105"/>
  <c r="X52" i="105"/>
  <c r="Y41" i="10"/>
  <c r="X41" i="10"/>
  <c r="Z41" i="10" s="1"/>
  <c r="Y47" i="86"/>
  <c r="X47" i="86"/>
  <c r="AR37" i="50"/>
  <c r="AI47" i="52"/>
  <c r="AN47" i="52"/>
  <c r="Z46" i="45"/>
  <c r="X42" i="18"/>
  <c r="Y42" i="18"/>
  <c r="AH49" i="15"/>
  <c r="AQ49" i="15" s="1"/>
  <c r="Y51" i="101"/>
  <c r="X51" i="101"/>
  <c r="Y38" i="35"/>
  <c r="X38" i="35"/>
  <c r="Y50" i="47"/>
  <c r="X50" i="47"/>
  <c r="Z49" i="93" l="1"/>
  <c r="Z41" i="87"/>
  <c r="Z42" i="18"/>
  <c r="Z51" i="101"/>
  <c r="Z38" i="85"/>
  <c r="Z53" i="97"/>
  <c r="Z50" i="47"/>
  <c r="Z52" i="105"/>
  <c r="Z48" i="53"/>
  <c r="Z51" i="32"/>
  <c r="AF51" i="32" s="1"/>
  <c r="AO51" i="32" s="1"/>
  <c r="W50" i="93"/>
  <c r="AG49" i="93"/>
  <c r="AP49" i="93" s="1"/>
  <c r="AE49" i="93"/>
  <c r="AF49" i="93"/>
  <c r="AO49" i="93" s="1"/>
  <c r="AF51" i="101"/>
  <c r="AO51" i="101" s="1"/>
  <c r="AG51" i="101"/>
  <c r="AP51" i="101" s="1"/>
  <c r="AE51" i="101"/>
  <c r="W52" i="101"/>
  <c r="W51" i="47"/>
  <c r="AF50" i="47"/>
  <c r="AO50" i="47" s="1"/>
  <c r="AG50" i="47"/>
  <c r="AP50" i="47" s="1"/>
  <c r="AE50" i="47"/>
  <c r="AE52" i="105"/>
  <c r="W53" i="105"/>
  <c r="AG52" i="105"/>
  <c r="AP52" i="105" s="1"/>
  <c r="AF52" i="105"/>
  <c r="AO52" i="105" s="1"/>
  <c r="AF48" i="53"/>
  <c r="AO48" i="53" s="1"/>
  <c r="AE48" i="53"/>
  <c r="AG48" i="53"/>
  <c r="AP48" i="53" s="1"/>
  <c r="W49" i="53"/>
  <c r="AG51" i="32"/>
  <c r="AP51" i="32" s="1"/>
  <c r="AF41" i="10"/>
  <c r="AO41" i="10" s="1"/>
  <c r="AG41" i="10"/>
  <c r="AP41" i="10" s="1"/>
  <c r="W42" i="10"/>
  <c r="AE41" i="10"/>
  <c r="AH47" i="86"/>
  <c r="AQ47" i="86" s="1"/>
  <c r="AR47" i="52"/>
  <c r="AH41" i="10"/>
  <c r="AQ41" i="10" s="1"/>
  <c r="AH41" i="42"/>
  <c r="AQ41" i="42" s="1"/>
  <c r="AR48" i="104"/>
  <c r="AH38" i="85"/>
  <c r="AQ38" i="85" s="1"/>
  <c r="AI40" i="43"/>
  <c r="AN40" i="43"/>
  <c r="AR41" i="18"/>
  <c r="AI46" i="84"/>
  <c r="AN46" i="84"/>
  <c r="AH53" i="97"/>
  <c r="AQ53" i="97" s="1"/>
  <c r="AH46" i="20"/>
  <c r="AQ46" i="20" s="1"/>
  <c r="AR50" i="32"/>
  <c r="AR43" i="54"/>
  <c r="Z43" i="11"/>
  <c r="AH43" i="11"/>
  <c r="AQ43" i="11" s="1"/>
  <c r="AR52" i="97"/>
  <c r="AG38" i="50"/>
  <c r="AP38" i="50" s="1"/>
  <c r="AE38" i="50"/>
  <c r="W39" i="50"/>
  <c r="AF38" i="50"/>
  <c r="AO38" i="50" s="1"/>
  <c r="AR46" i="86"/>
  <c r="AG46" i="100"/>
  <c r="AP46" i="100" s="1"/>
  <c r="AF46" i="100"/>
  <c r="AO46" i="100" s="1"/>
  <c r="W47" i="100"/>
  <c r="AE46" i="100"/>
  <c r="AG42" i="18"/>
  <c r="AP42" i="18" s="1"/>
  <c r="AE42" i="18"/>
  <c r="W43" i="18"/>
  <c r="AF42" i="18"/>
  <c r="AO42" i="18" s="1"/>
  <c r="AR49" i="47"/>
  <c r="Y43" i="91"/>
  <c r="X43" i="91"/>
  <c r="Z43" i="91" s="1"/>
  <c r="Y47" i="84"/>
  <c r="X47" i="84"/>
  <c r="AE53" i="97"/>
  <c r="W54" i="97"/>
  <c r="AG53" i="97"/>
  <c r="AP53" i="97" s="1"/>
  <c r="AF53" i="97"/>
  <c r="AO53" i="97" s="1"/>
  <c r="AE46" i="20"/>
  <c r="AF46" i="20"/>
  <c r="AO46" i="20" s="1"/>
  <c r="W47" i="20"/>
  <c r="AG46" i="20"/>
  <c r="AP46" i="20" s="1"/>
  <c r="AI52" i="89"/>
  <c r="AN52" i="89"/>
  <c r="AE46" i="51"/>
  <c r="AF46" i="51"/>
  <c r="AO46" i="51" s="1"/>
  <c r="AG46" i="51"/>
  <c r="AP46" i="51" s="1"/>
  <c r="W47" i="51"/>
  <c r="AI39" i="82"/>
  <c r="AN39" i="82"/>
  <c r="AH44" i="54"/>
  <c r="AQ44" i="54" s="1"/>
  <c r="AH38" i="35"/>
  <c r="AQ38" i="35" s="1"/>
  <c r="AR45" i="100"/>
  <c r="AR47" i="53"/>
  <c r="AR42" i="11"/>
  <c r="AH43" i="41"/>
  <c r="AQ43" i="41" s="1"/>
  <c r="AR40" i="10"/>
  <c r="AH43" i="16"/>
  <c r="AQ43" i="16" s="1"/>
  <c r="AH41" i="87"/>
  <c r="AQ41" i="87" s="1"/>
  <c r="AR39" i="99"/>
  <c r="AI37" i="102"/>
  <c r="AN37" i="102"/>
  <c r="AR40" i="87"/>
  <c r="AI39" i="98"/>
  <c r="AN39" i="98"/>
  <c r="Y40" i="82"/>
  <c r="X40" i="82"/>
  <c r="Z40" i="82" s="1"/>
  <c r="Z44" i="54"/>
  <c r="AR50" i="101"/>
  <c r="AH48" i="52"/>
  <c r="AQ48" i="52" s="1"/>
  <c r="AI45" i="95"/>
  <c r="AO45" i="95"/>
  <c r="AH46" i="100"/>
  <c r="AQ46" i="100" s="1"/>
  <c r="AR37" i="85"/>
  <c r="Y42" i="103"/>
  <c r="Z42" i="103"/>
  <c r="X42" i="103"/>
  <c r="AF41" i="42"/>
  <c r="AO41" i="42" s="1"/>
  <c r="AG41" i="42"/>
  <c r="AP41" i="42" s="1"/>
  <c r="AE41" i="42"/>
  <c r="W42" i="42"/>
  <c r="Z43" i="41"/>
  <c r="Z43" i="16"/>
  <c r="AI42" i="91"/>
  <c r="AN42" i="91"/>
  <c r="Y51" i="46"/>
  <c r="X51" i="46"/>
  <c r="AH49" i="104"/>
  <c r="AQ49" i="104" s="1"/>
  <c r="Y49" i="92"/>
  <c r="X49" i="92"/>
  <c r="W42" i="87"/>
  <c r="AG41" i="87"/>
  <c r="AP41" i="87" s="1"/>
  <c r="AF41" i="87"/>
  <c r="AO41" i="87" s="1"/>
  <c r="AE41" i="87"/>
  <c r="AR40" i="42"/>
  <c r="Y43" i="49"/>
  <c r="X43" i="49"/>
  <c r="Z43" i="49" s="1"/>
  <c r="AH40" i="99"/>
  <c r="AQ40" i="99" s="1"/>
  <c r="AR48" i="93"/>
  <c r="X47" i="13"/>
  <c r="Y47" i="13"/>
  <c r="Z48" i="52"/>
  <c r="AQ47" i="96"/>
  <c r="Y46" i="95"/>
  <c r="X46" i="95"/>
  <c r="AE38" i="85"/>
  <c r="AF38" i="85"/>
  <c r="AO38" i="85" s="1"/>
  <c r="W39" i="85"/>
  <c r="AG38" i="85"/>
  <c r="AP38" i="85" s="1"/>
  <c r="AH38" i="90"/>
  <c r="AQ38" i="90" s="1"/>
  <c r="AE46" i="45"/>
  <c r="AF46" i="45"/>
  <c r="AO46" i="45" s="1"/>
  <c r="W47" i="45"/>
  <c r="AG46" i="45"/>
  <c r="AP46" i="45" s="1"/>
  <c r="Z47" i="86"/>
  <c r="Z38" i="90"/>
  <c r="W43" i="83"/>
  <c r="AF42" i="83"/>
  <c r="AO42" i="83" s="1"/>
  <c r="AE42" i="83"/>
  <c r="AG42" i="83"/>
  <c r="AP42" i="83" s="1"/>
  <c r="AR37" i="35"/>
  <c r="AR51" i="105"/>
  <c r="W42" i="55"/>
  <c r="AE41" i="55"/>
  <c r="AF41" i="55"/>
  <c r="AO41" i="55" s="1"/>
  <c r="AG41" i="55"/>
  <c r="AP41" i="55" s="1"/>
  <c r="Z49" i="104"/>
  <c r="AI48" i="92"/>
  <c r="AN48" i="92"/>
  <c r="AR42" i="16"/>
  <c r="Y38" i="102"/>
  <c r="X38" i="102"/>
  <c r="AE46" i="44"/>
  <c r="AG46" i="44"/>
  <c r="AP46" i="44" s="1"/>
  <c r="W47" i="44"/>
  <c r="AF46" i="44"/>
  <c r="AO46" i="44" s="1"/>
  <c r="AI42" i="49"/>
  <c r="AN42" i="49"/>
  <c r="W45" i="88"/>
  <c r="AF44" i="88"/>
  <c r="AO44" i="88" s="1"/>
  <c r="AG44" i="88"/>
  <c r="AP44" i="88" s="1"/>
  <c r="AE44" i="88"/>
  <c r="Z40" i="99"/>
  <c r="Y40" i="98"/>
  <c r="X40" i="98"/>
  <c r="AI46" i="13"/>
  <c r="AN46" i="13"/>
  <c r="AH51" i="32"/>
  <c r="AQ51" i="32" s="1"/>
  <c r="Y50" i="15"/>
  <c r="X50" i="15"/>
  <c r="AG47" i="96"/>
  <c r="AP47" i="96" s="1"/>
  <c r="AE47" i="96"/>
  <c r="AN47" i="96" s="1"/>
  <c r="W48" i="96"/>
  <c r="AF47" i="96"/>
  <c r="AO47" i="96" s="1"/>
  <c r="AR37" i="90"/>
  <c r="AE38" i="48"/>
  <c r="W39" i="48"/>
  <c r="AF38" i="48"/>
  <c r="AO38" i="48" s="1"/>
  <c r="AG38" i="48"/>
  <c r="AP38" i="48" s="1"/>
  <c r="Y41" i="43"/>
  <c r="X41" i="43"/>
  <c r="Z38" i="35"/>
  <c r="AH42" i="18"/>
  <c r="AQ42" i="18" s="1"/>
  <c r="AH52" i="105"/>
  <c r="AQ52" i="105" s="1"/>
  <c r="AH50" i="47"/>
  <c r="AQ50" i="47" s="1"/>
  <c r="AH51" i="101"/>
  <c r="AQ51" i="101" s="1"/>
  <c r="AH48" i="53"/>
  <c r="AQ48" i="53" s="1"/>
  <c r="AE37" i="94"/>
  <c r="W38" i="94"/>
  <c r="AF37" i="94"/>
  <c r="AO37" i="94" s="1"/>
  <c r="AG37" i="94"/>
  <c r="AP37" i="94" s="1"/>
  <c r="AI50" i="46"/>
  <c r="AN50" i="46"/>
  <c r="Y53" i="89"/>
  <c r="X53" i="89"/>
  <c r="AH49" i="93"/>
  <c r="AQ49" i="93" s="1"/>
  <c r="AR45" i="20"/>
  <c r="AI49" i="15"/>
  <c r="AN49" i="15"/>
  <c r="AI41" i="103"/>
  <c r="AN41" i="103"/>
  <c r="Z51" i="46" l="1"/>
  <c r="W52" i="32"/>
  <c r="AE51" i="32"/>
  <c r="Z46" i="95"/>
  <c r="AF46" i="95" s="1"/>
  <c r="AO46" i="95" s="1"/>
  <c r="Z38" i="102"/>
  <c r="AF38" i="102" s="1"/>
  <c r="AO38" i="102" s="1"/>
  <c r="Z47" i="84"/>
  <c r="AE47" i="84" s="1"/>
  <c r="AE43" i="91"/>
  <c r="W44" i="91"/>
  <c r="AG43" i="91"/>
  <c r="AP43" i="91" s="1"/>
  <c r="AF43" i="91"/>
  <c r="AO43" i="91" s="1"/>
  <c r="W47" i="95"/>
  <c r="AG46" i="95"/>
  <c r="AP46" i="95" s="1"/>
  <c r="AE46" i="95"/>
  <c r="W39" i="102"/>
  <c r="AG40" i="82"/>
  <c r="AP40" i="82" s="1"/>
  <c r="AF40" i="82"/>
  <c r="AO40" i="82" s="1"/>
  <c r="AE40" i="82"/>
  <c r="W41" i="82"/>
  <c r="AH41" i="43"/>
  <c r="AQ41" i="43" s="1"/>
  <c r="Y48" i="96"/>
  <c r="X48" i="96"/>
  <c r="AI38" i="85"/>
  <c r="AN38" i="85"/>
  <c r="AG43" i="49"/>
  <c r="AP43" i="49" s="1"/>
  <c r="AF43" i="49"/>
  <c r="AO43" i="49" s="1"/>
  <c r="AE43" i="49"/>
  <c r="W44" i="49"/>
  <c r="AR41" i="103"/>
  <c r="Y38" i="94"/>
  <c r="X38" i="94"/>
  <c r="Y45" i="88"/>
  <c r="X45" i="88"/>
  <c r="AF38" i="90"/>
  <c r="AO38" i="90" s="1"/>
  <c r="AG38" i="90"/>
  <c r="AP38" i="90" s="1"/>
  <c r="W39" i="90"/>
  <c r="AE38" i="90"/>
  <c r="AI46" i="45"/>
  <c r="AN46" i="45"/>
  <c r="Y42" i="87"/>
  <c r="X42" i="87"/>
  <c r="AI41" i="42"/>
  <c r="AN41" i="42"/>
  <c r="Y47" i="20"/>
  <c r="X47" i="20"/>
  <c r="Y54" i="97"/>
  <c r="X54" i="97"/>
  <c r="Z54" i="97" s="1"/>
  <c r="Y43" i="18"/>
  <c r="X43" i="18"/>
  <c r="Y39" i="50"/>
  <c r="X39" i="50"/>
  <c r="Z39" i="50" s="1"/>
  <c r="AR40" i="43"/>
  <c r="Y49" i="53"/>
  <c r="X49" i="53"/>
  <c r="AI37" i="94"/>
  <c r="AN37" i="94"/>
  <c r="Z50" i="15"/>
  <c r="AH50" i="15"/>
  <c r="AQ50" i="15" s="1"/>
  <c r="W41" i="99"/>
  <c r="AG40" i="99"/>
  <c r="AP40" i="99" s="1"/>
  <c r="AF40" i="99"/>
  <c r="AO40" i="99" s="1"/>
  <c r="AE40" i="99"/>
  <c r="AI46" i="44"/>
  <c r="AN46" i="44"/>
  <c r="AI41" i="55"/>
  <c r="AN41" i="55"/>
  <c r="W48" i="86"/>
  <c r="AE47" i="86"/>
  <c r="AF47" i="86"/>
  <c r="AO47" i="86" s="1"/>
  <c r="AG47" i="86"/>
  <c r="AP47" i="86" s="1"/>
  <c r="AH47" i="13"/>
  <c r="AQ47" i="13" s="1"/>
  <c r="AH49" i="92"/>
  <c r="AQ49" i="92" s="1"/>
  <c r="AR42" i="91"/>
  <c r="AR37" i="102"/>
  <c r="AI46" i="51"/>
  <c r="AN46" i="51"/>
  <c r="AI53" i="97"/>
  <c r="AN53" i="97"/>
  <c r="AI42" i="18"/>
  <c r="AN42" i="18"/>
  <c r="AI38" i="50"/>
  <c r="AN38" i="50"/>
  <c r="Y53" i="105"/>
  <c r="X53" i="105"/>
  <c r="Y51" i="47"/>
  <c r="X51" i="47"/>
  <c r="AR50" i="46"/>
  <c r="AR42" i="49"/>
  <c r="AH38" i="102"/>
  <c r="AQ38" i="102" s="1"/>
  <c r="AR48" i="92"/>
  <c r="Y42" i="55"/>
  <c r="X42" i="55"/>
  <c r="Y39" i="85"/>
  <c r="X39" i="85"/>
  <c r="Z39" i="85" s="1"/>
  <c r="Z49" i="92"/>
  <c r="AE43" i="16"/>
  <c r="AF43" i="16"/>
  <c r="AO43" i="16" s="1"/>
  <c r="W44" i="16"/>
  <c r="AG43" i="16"/>
  <c r="AP43" i="16" s="1"/>
  <c r="AR45" i="95"/>
  <c r="AR39" i="82"/>
  <c r="AI46" i="20"/>
  <c r="AN46" i="20"/>
  <c r="AH47" i="84"/>
  <c r="AQ47" i="84" s="1"/>
  <c r="AR46" i="84"/>
  <c r="AI41" i="10"/>
  <c r="AN41" i="10"/>
  <c r="Y52" i="32"/>
  <c r="X52" i="32"/>
  <c r="AI48" i="53"/>
  <c r="AN48" i="53"/>
  <c r="AI52" i="105"/>
  <c r="AN52" i="105"/>
  <c r="AE38" i="35"/>
  <c r="W39" i="35"/>
  <c r="AF38" i="35"/>
  <c r="AO38" i="35" s="1"/>
  <c r="AG38" i="35"/>
  <c r="AP38" i="35" s="1"/>
  <c r="AR46" i="13"/>
  <c r="AI44" i="88"/>
  <c r="AN44" i="88"/>
  <c r="AE49" i="104"/>
  <c r="W50" i="104"/>
  <c r="AF49" i="104"/>
  <c r="AO49" i="104" s="1"/>
  <c r="AG49" i="104"/>
  <c r="AP49" i="104" s="1"/>
  <c r="AI42" i="83"/>
  <c r="AR42" i="83" s="1"/>
  <c r="AN42" i="83"/>
  <c r="AI47" i="96"/>
  <c r="AH43" i="49"/>
  <c r="AQ43" i="49" s="1"/>
  <c r="AI41" i="87"/>
  <c r="AN41" i="87"/>
  <c r="AH51" i="46"/>
  <c r="AQ51" i="46" s="1"/>
  <c r="AG43" i="41"/>
  <c r="AP43" i="41" s="1"/>
  <c r="AE43" i="41"/>
  <c r="AF43" i="41"/>
  <c r="AO43" i="41" s="1"/>
  <c r="W44" i="41"/>
  <c r="AH42" i="103"/>
  <c r="AQ42" i="103" s="1"/>
  <c r="AR39" i="98"/>
  <c r="AR52" i="89"/>
  <c r="Y42" i="10"/>
  <c r="X42" i="10"/>
  <c r="AI51" i="32"/>
  <c r="AN51" i="32"/>
  <c r="Y52" i="101"/>
  <c r="X52" i="101"/>
  <c r="Z52" i="101" s="1"/>
  <c r="AI49" i="93"/>
  <c r="AN49" i="93"/>
  <c r="AR49" i="15"/>
  <c r="AG51" i="46"/>
  <c r="AP51" i="46" s="1"/>
  <c r="W52" i="46"/>
  <c r="AE51" i="46"/>
  <c r="AN51" i="46" s="1"/>
  <c r="AF51" i="46"/>
  <c r="W43" i="103"/>
  <c r="AE42" i="103"/>
  <c r="AG42" i="103"/>
  <c r="AP42" i="103" s="1"/>
  <c r="AF42" i="103"/>
  <c r="AO42" i="103" s="1"/>
  <c r="AG44" i="54"/>
  <c r="AP44" i="54" s="1"/>
  <c r="W45" i="54"/>
  <c r="AE44" i="54"/>
  <c r="AF44" i="54"/>
  <c r="AO44" i="54" s="1"/>
  <c r="Y47" i="51"/>
  <c r="X47" i="51"/>
  <c r="Z47" i="51" s="1"/>
  <c r="AI46" i="100"/>
  <c r="AN46" i="100"/>
  <c r="AG43" i="11"/>
  <c r="AP43" i="11" s="1"/>
  <c r="W44" i="11"/>
  <c r="AE43" i="11"/>
  <c r="AF43" i="11"/>
  <c r="AO43" i="11" s="1"/>
  <c r="AI50" i="47"/>
  <c r="AN50" i="47"/>
  <c r="AI51" i="101"/>
  <c r="AN51" i="101"/>
  <c r="AH53" i="89"/>
  <c r="AQ53" i="89" s="1"/>
  <c r="Y39" i="48"/>
  <c r="X39" i="48"/>
  <c r="AH40" i="98"/>
  <c r="AQ40" i="98" s="1"/>
  <c r="Y47" i="45"/>
  <c r="X47" i="45"/>
  <c r="AE48" i="52"/>
  <c r="W49" i="52"/>
  <c r="AG48" i="52"/>
  <c r="AP48" i="52" s="1"/>
  <c r="AF48" i="52"/>
  <c r="AO48" i="52" s="1"/>
  <c r="Z53" i="89"/>
  <c r="Z41" i="43"/>
  <c r="AI38" i="48"/>
  <c r="AN38" i="48"/>
  <c r="Z40" i="98"/>
  <c r="Y47" i="44"/>
  <c r="X47" i="44"/>
  <c r="Y43" i="83"/>
  <c r="X43" i="83"/>
  <c r="Z43" i="83" s="1"/>
  <c r="AH46" i="95"/>
  <c r="AQ46" i="95" s="1"/>
  <c r="Z47" i="13"/>
  <c r="Y42" i="42"/>
  <c r="X42" i="42"/>
  <c r="AH40" i="82"/>
  <c r="AQ40" i="82" s="1"/>
  <c r="AH43" i="91"/>
  <c r="AQ43" i="91" s="1"/>
  <c r="Y47" i="100"/>
  <c r="X47" i="100"/>
  <c r="Z47" i="100" s="1"/>
  <c r="Y50" i="93"/>
  <c r="X50" i="93"/>
  <c r="AG38" i="102" l="1"/>
  <c r="AP38" i="102" s="1"/>
  <c r="AF47" i="84"/>
  <c r="AO47" i="84" s="1"/>
  <c r="Z45" i="88"/>
  <c r="W46" i="88" s="1"/>
  <c r="AE38" i="102"/>
  <c r="AG47" i="84"/>
  <c r="AP47" i="84" s="1"/>
  <c r="Z42" i="10"/>
  <c r="AE42" i="10" s="1"/>
  <c r="W48" i="84"/>
  <c r="Z50" i="93"/>
  <c r="Z47" i="45"/>
  <c r="AE47" i="45" s="1"/>
  <c r="Z51" i="47"/>
  <c r="AF51" i="47" s="1"/>
  <c r="AO51" i="47" s="1"/>
  <c r="AG42" i="10"/>
  <c r="AP42" i="10" s="1"/>
  <c r="AG51" i="47"/>
  <c r="AP51" i="47" s="1"/>
  <c r="W52" i="47"/>
  <c r="AE51" i="47"/>
  <c r="AE45" i="88"/>
  <c r="AF45" i="88"/>
  <c r="AO45" i="88" s="1"/>
  <c r="AF50" i="93"/>
  <c r="AO50" i="93" s="1"/>
  <c r="AE50" i="93"/>
  <c r="W51" i="93"/>
  <c r="AG50" i="93"/>
  <c r="AP50" i="93" s="1"/>
  <c r="W48" i="45"/>
  <c r="AG47" i="45"/>
  <c r="AP47" i="45" s="1"/>
  <c r="AF47" i="45"/>
  <c r="AO47" i="45" s="1"/>
  <c r="W48" i="100"/>
  <c r="AE47" i="100"/>
  <c r="AG47" i="100"/>
  <c r="AP47" i="100" s="1"/>
  <c r="AF47" i="100"/>
  <c r="AO47" i="100" s="1"/>
  <c r="Y49" i="52"/>
  <c r="X49" i="52"/>
  <c r="AI43" i="11"/>
  <c r="AN43" i="11"/>
  <c r="AH50" i="93"/>
  <c r="AQ50" i="93" s="1"/>
  <c r="AR50" i="47"/>
  <c r="Y52" i="46"/>
  <c r="X52" i="46"/>
  <c r="AH52" i="101"/>
  <c r="AQ52" i="101" s="1"/>
  <c r="Y44" i="41"/>
  <c r="X44" i="41"/>
  <c r="AR48" i="53"/>
  <c r="AH39" i="85"/>
  <c r="AQ39" i="85" s="1"/>
  <c r="AR38" i="50"/>
  <c r="AR46" i="51"/>
  <c r="AI47" i="86"/>
  <c r="AN47" i="86"/>
  <c r="AR37" i="94"/>
  <c r="AH39" i="50"/>
  <c r="AQ39" i="50" s="1"/>
  <c r="AH54" i="97"/>
  <c r="AQ54" i="97" s="1"/>
  <c r="AR46" i="45"/>
  <c r="AH45" i="88"/>
  <c r="AQ45" i="88" s="1"/>
  <c r="Y41" i="82"/>
  <c r="X41" i="82"/>
  <c r="AI38" i="102"/>
  <c r="AN38" i="102"/>
  <c r="Y47" i="95"/>
  <c r="X47" i="95"/>
  <c r="AI43" i="91"/>
  <c r="AN43" i="91"/>
  <c r="AE47" i="13"/>
  <c r="AN47" i="13" s="1"/>
  <c r="W48" i="13"/>
  <c r="AF47" i="13"/>
  <c r="AO47" i="13" s="1"/>
  <c r="AG47" i="13"/>
  <c r="AH43" i="83"/>
  <c r="AQ43" i="83" s="1"/>
  <c r="AF40" i="98"/>
  <c r="AO40" i="98" s="1"/>
  <c r="W41" i="98"/>
  <c r="AG40" i="98"/>
  <c r="AP40" i="98" s="1"/>
  <c r="AE40" i="98"/>
  <c r="AH39" i="48"/>
  <c r="AQ39" i="48" s="1"/>
  <c r="AR46" i="100"/>
  <c r="AI44" i="54"/>
  <c r="AN44" i="54"/>
  <c r="AI42" i="103"/>
  <c r="AN42" i="103"/>
  <c r="W53" i="101"/>
  <c r="AG52" i="101"/>
  <c r="AP52" i="101" s="1"/>
  <c r="AF52" i="101"/>
  <c r="AO52" i="101" s="1"/>
  <c r="AE52" i="101"/>
  <c r="AR44" i="88"/>
  <c r="Y39" i="35"/>
  <c r="X39" i="35"/>
  <c r="Z52" i="32"/>
  <c r="AH52" i="32"/>
  <c r="AQ52" i="32" s="1"/>
  <c r="AR46" i="20"/>
  <c r="AE39" i="85"/>
  <c r="W40" i="85"/>
  <c r="AF39" i="85"/>
  <c r="AO39" i="85" s="1"/>
  <c r="AG39" i="85"/>
  <c r="AP39" i="85" s="1"/>
  <c r="Y48" i="86"/>
  <c r="X48" i="86"/>
  <c r="AI40" i="99"/>
  <c r="AN40" i="99"/>
  <c r="AH49" i="53"/>
  <c r="AQ49" i="53" s="1"/>
  <c r="AE39" i="50"/>
  <c r="AG39" i="50"/>
  <c r="AP39" i="50" s="1"/>
  <c r="W40" i="50"/>
  <c r="AF39" i="50"/>
  <c r="AO39" i="50" s="1"/>
  <c r="AF54" i="97"/>
  <c r="AO54" i="97" s="1"/>
  <c r="AE54" i="97"/>
  <c r="W55" i="97"/>
  <c r="AG54" i="97"/>
  <c r="AP54" i="97" s="1"/>
  <c r="AR41" i="42"/>
  <c r="AI40" i="82"/>
  <c r="AN40" i="82"/>
  <c r="Z39" i="48"/>
  <c r="AH47" i="51"/>
  <c r="AQ47" i="51" s="1"/>
  <c r="Y45" i="54"/>
  <c r="X45" i="54"/>
  <c r="Y43" i="103"/>
  <c r="X43" i="103"/>
  <c r="AI43" i="41"/>
  <c r="AN43" i="41"/>
  <c r="AI38" i="35"/>
  <c r="AN38" i="35"/>
  <c r="Y44" i="16"/>
  <c r="X44" i="16"/>
  <c r="Z44" i="16" s="1"/>
  <c r="AH53" i="105"/>
  <c r="AQ53" i="105" s="1"/>
  <c r="AR42" i="18"/>
  <c r="Z49" i="53"/>
  <c r="AH42" i="87"/>
  <c r="AQ42" i="87" s="1"/>
  <c r="AI38" i="90"/>
  <c r="AN38" i="90"/>
  <c r="AR38" i="85"/>
  <c r="Y39" i="102"/>
  <c r="X39" i="102"/>
  <c r="AI47" i="84"/>
  <c r="AN47" i="84"/>
  <c r="Z53" i="105"/>
  <c r="AR41" i="55"/>
  <c r="AH43" i="18"/>
  <c r="AQ43" i="18" s="1"/>
  <c r="AH47" i="20"/>
  <c r="AQ47" i="20" s="1"/>
  <c r="Z42" i="87"/>
  <c r="Y39" i="90"/>
  <c r="X39" i="90"/>
  <c r="AH38" i="94"/>
  <c r="AQ38" i="94" s="1"/>
  <c r="Y44" i="49"/>
  <c r="X44" i="49"/>
  <c r="AH48" i="96"/>
  <c r="AQ48" i="96" s="1"/>
  <c r="AG43" i="83"/>
  <c r="AP43" i="83" s="1"/>
  <c r="AF43" i="83"/>
  <c r="AO43" i="83" s="1"/>
  <c r="AE43" i="83"/>
  <c r="W44" i="83"/>
  <c r="AR38" i="48"/>
  <c r="AH42" i="55"/>
  <c r="AQ42" i="55" s="1"/>
  <c r="AH42" i="42"/>
  <c r="AQ42" i="42" s="1"/>
  <c r="AH47" i="44"/>
  <c r="AQ47" i="44" s="1"/>
  <c r="W42" i="43"/>
  <c r="AG41" i="43"/>
  <c r="AP41" i="43" s="1"/>
  <c r="AE41" i="43"/>
  <c r="AF41" i="43"/>
  <c r="AO41" i="43" s="1"/>
  <c r="AI48" i="52"/>
  <c r="AN48" i="52"/>
  <c r="AR51" i="101"/>
  <c r="Y44" i="11"/>
  <c r="X44" i="11"/>
  <c r="Z44" i="11" s="1"/>
  <c r="AI51" i="46"/>
  <c r="AR51" i="46" s="1"/>
  <c r="AO51" i="46"/>
  <c r="AR51" i="32"/>
  <c r="AR41" i="87"/>
  <c r="AR47" i="96"/>
  <c r="Y50" i="104"/>
  <c r="X50" i="104"/>
  <c r="AR52" i="105"/>
  <c r="AR41" i="10"/>
  <c r="AI43" i="16"/>
  <c r="AN43" i="16"/>
  <c r="Z42" i="55"/>
  <c r="AR53" i="97"/>
  <c r="Y41" i="99"/>
  <c r="X41" i="99"/>
  <c r="AE50" i="15"/>
  <c r="W51" i="15"/>
  <c r="AG50" i="15"/>
  <c r="AP50" i="15" s="1"/>
  <c r="AF50" i="15"/>
  <c r="AO50" i="15" s="1"/>
  <c r="Z43" i="18"/>
  <c r="Z47" i="20"/>
  <c r="Z38" i="94"/>
  <c r="AI43" i="49"/>
  <c r="AN43" i="49"/>
  <c r="Z48" i="96"/>
  <c r="AI46" i="95"/>
  <c r="AN46" i="95"/>
  <c r="AH47" i="100"/>
  <c r="AQ47" i="100" s="1"/>
  <c r="AE47" i="51"/>
  <c r="W48" i="51"/>
  <c r="AF47" i="51"/>
  <c r="AO47" i="51" s="1"/>
  <c r="AG47" i="51"/>
  <c r="AP47" i="51" s="1"/>
  <c r="Z42" i="42"/>
  <c r="Z47" i="44"/>
  <c r="AF53" i="89"/>
  <c r="AO53" i="89" s="1"/>
  <c r="AE53" i="89"/>
  <c r="AN53" i="89" s="1"/>
  <c r="W54" i="89"/>
  <c r="AG53" i="89"/>
  <c r="AH47" i="45"/>
  <c r="AQ47" i="45" s="1"/>
  <c r="AR49" i="93"/>
  <c r="AH42" i="10"/>
  <c r="AQ42" i="10" s="1"/>
  <c r="AI49" i="104"/>
  <c r="AN49" i="104"/>
  <c r="AG49" i="92"/>
  <c r="AP49" i="92" s="1"/>
  <c r="AF49" i="92"/>
  <c r="AO49" i="92" s="1"/>
  <c r="AE49" i="92"/>
  <c r="W50" i="92"/>
  <c r="AH51" i="47"/>
  <c r="AQ51" i="47" s="1"/>
  <c r="AR46" i="44"/>
  <c r="Y44" i="91"/>
  <c r="X44" i="91"/>
  <c r="Z44" i="91" s="1"/>
  <c r="Y48" i="84"/>
  <c r="X48" i="84"/>
  <c r="AF42" i="10" l="1"/>
  <c r="AO42" i="10" s="1"/>
  <c r="AG45" i="88"/>
  <c r="AP45" i="88" s="1"/>
  <c r="W43" i="10"/>
  <c r="Z39" i="35"/>
  <c r="AE44" i="11"/>
  <c r="W45" i="11"/>
  <c r="AF44" i="11"/>
  <c r="AO44" i="11" s="1"/>
  <c r="AG44" i="11"/>
  <c r="AP44" i="11" s="1"/>
  <c r="AI41" i="43"/>
  <c r="AN41" i="43"/>
  <c r="AH44" i="49"/>
  <c r="AQ44" i="49" s="1"/>
  <c r="W54" i="105"/>
  <c r="AG53" i="105"/>
  <c r="AP53" i="105" s="1"/>
  <c r="AF53" i="105"/>
  <c r="AO53" i="105" s="1"/>
  <c r="AE53" i="105"/>
  <c r="AF44" i="16"/>
  <c r="AO44" i="16" s="1"/>
  <c r="AG44" i="16"/>
  <c r="AP44" i="16" s="1"/>
  <c r="W45" i="16"/>
  <c r="AE44" i="16"/>
  <c r="AH43" i="103"/>
  <c r="AQ43" i="103" s="1"/>
  <c r="Y55" i="97"/>
  <c r="X55" i="97"/>
  <c r="Z55" i="97" s="1"/>
  <c r="AE52" i="32"/>
  <c r="AG52" i="32"/>
  <c r="AP52" i="32" s="1"/>
  <c r="W53" i="32"/>
  <c r="AF52" i="32"/>
  <c r="AO52" i="32" s="1"/>
  <c r="AR42" i="103"/>
  <c r="Y51" i="93"/>
  <c r="X51" i="93"/>
  <c r="Z51" i="93" s="1"/>
  <c r="Y46" i="88"/>
  <c r="X46" i="88"/>
  <c r="AR43" i="49"/>
  <c r="Z44" i="49"/>
  <c r="Z43" i="103"/>
  <c r="AR40" i="82"/>
  <c r="AI54" i="97"/>
  <c r="AN54" i="97"/>
  <c r="AI39" i="50"/>
  <c r="AN39" i="50"/>
  <c r="AH39" i="35"/>
  <c r="AQ39" i="35" s="1"/>
  <c r="AI52" i="101"/>
  <c r="AN52" i="101"/>
  <c r="Y41" i="98"/>
  <c r="X41" i="98"/>
  <c r="AR38" i="102"/>
  <c r="AR47" i="86"/>
  <c r="AH44" i="41"/>
  <c r="AQ44" i="41" s="1"/>
  <c r="AI50" i="93"/>
  <c r="AN50" i="93"/>
  <c r="AI45" i="88"/>
  <c r="AN45" i="88"/>
  <c r="AH48" i="84"/>
  <c r="AQ48" i="84" s="1"/>
  <c r="Y48" i="51"/>
  <c r="X48" i="51"/>
  <c r="AG38" i="94"/>
  <c r="AP38" i="94" s="1"/>
  <c r="AF38" i="94"/>
  <c r="AO38" i="94" s="1"/>
  <c r="W39" i="94"/>
  <c r="AE38" i="94"/>
  <c r="Y51" i="15"/>
  <c r="X51" i="15"/>
  <c r="Y42" i="43"/>
  <c r="X42" i="43"/>
  <c r="AH39" i="90"/>
  <c r="AQ39" i="90" s="1"/>
  <c r="AR47" i="84"/>
  <c r="AR40" i="99"/>
  <c r="W40" i="35"/>
  <c r="AF39" i="35"/>
  <c r="AO39" i="35" s="1"/>
  <c r="AG39" i="35"/>
  <c r="AP39" i="35" s="1"/>
  <c r="AE39" i="35"/>
  <c r="AR44" i="54"/>
  <c r="AR43" i="91"/>
  <c r="AH41" i="82"/>
  <c r="AQ41" i="82" s="1"/>
  <c r="Z44" i="41"/>
  <c r="AR43" i="11"/>
  <c r="Y48" i="45"/>
  <c r="X48" i="45"/>
  <c r="Z48" i="45" s="1"/>
  <c r="Y43" i="10"/>
  <c r="X43" i="10"/>
  <c r="W45" i="91"/>
  <c r="AG44" i="91"/>
  <c r="AP44" i="91" s="1"/>
  <c r="AF44" i="91"/>
  <c r="AO44" i="91" s="1"/>
  <c r="AE44" i="91"/>
  <c r="AI47" i="51"/>
  <c r="AN47" i="51"/>
  <c r="AI50" i="15"/>
  <c r="AN50" i="15"/>
  <c r="Y44" i="83"/>
  <c r="X44" i="83"/>
  <c r="Z39" i="90"/>
  <c r="AH39" i="102"/>
  <c r="AQ39" i="102" s="1"/>
  <c r="AR38" i="90"/>
  <c r="W50" i="53"/>
  <c r="AF49" i="53"/>
  <c r="AO49" i="53" s="1"/>
  <c r="AG49" i="53"/>
  <c r="AP49" i="53" s="1"/>
  <c r="AE49" i="53"/>
  <c r="AR38" i="35"/>
  <c r="AH45" i="54"/>
  <c r="AQ45" i="54" s="1"/>
  <c r="AH48" i="86"/>
  <c r="AQ48" i="86" s="1"/>
  <c r="Y40" i="85"/>
  <c r="X40" i="85"/>
  <c r="AI47" i="13"/>
  <c r="AP47" i="13"/>
  <c r="AH47" i="95"/>
  <c r="AQ47" i="95" s="1"/>
  <c r="Z41" i="82"/>
  <c r="AH52" i="46"/>
  <c r="AQ52" i="46" s="1"/>
  <c r="AH49" i="52"/>
  <c r="AQ49" i="52" s="1"/>
  <c r="AI47" i="100"/>
  <c r="AN47" i="100"/>
  <c r="AI47" i="45"/>
  <c r="AN47" i="45"/>
  <c r="AI51" i="47"/>
  <c r="AN51" i="47"/>
  <c r="AI42" i="10"/>
  <c r="AN42" i="10"/>
  <c r="AG47" i="20"/>
  <c r="AP47" i="20" s="1"/>
  <c r="W48" i="20"/>
  <c r="AF47" i="20"/>
  <c r="AO47" i="20" s="1"/>
  <c r="AE47" i="20"/>
  <c r="AR48" i="52"/>
  <c r="W43" i="42"/>
  <c r="AF42" i="42"/>
  <c r="AO42" i="42" s="1"/>
  <c r="AG42" i="42"/>
  <c r="AP42" i="42" s="1"/>
  <c r="AE42" i="42"/>
  <c r="AR46" i="95"/>
  <c r="AG43" i="18"/>
  <c r="AP43" i="18" s="1"/>
  <c r="AF43" i="18"/>
  <c r="AO43" i="18" s="1"/>
  <c r="AE43" i="18"/>
  <c r="W44" i="18"/>
  <c r="AH41" i="99"/>
  <c r="AQ41" i="99" s="1"/>
  <c r="AH50" i="104"/>
  <c r="AQ50" i="104" s="1"/>
  <c r="AI43" i="83"/>
  <c r="AN43" i="83"/>
  <c r="Z39" i="102"/>
  <c r="Z45" i="54"/>
  <c r="Z48" i="86"/>
  <c r="AI39" i="85"/>
  <c r="AN39" i="85"/>
  <c r="Y53" i="101"/>
  <c r="X53" i="101"/>
  <c r="Z47" i="95"/>
  <c r="Z52" i="46"/>
  <c r="Z49" i="52"/>
  <c r="Y48" i="100"/>
  <c r="X48" i="100"/>
  <c r="Y52" i="47"/>
  <c r="X52" i="47"/>
  <c r="X54" i="89"/>
  <c r="Y54" i="89"/>
  <c r="Z54" i="89"/>
  <c r="Z48" i="84"/>
  <c r="AR49" i="104"/>
  <c r="W48" i="44"/>
  <c r="AE47" i="44"/>
  <c r="AF47" i="44"/>
  <c r="AO47" i="44" s="1"/>
  <c r="AG47" i="44"/>
  <c r="AP47" i="44" s="1"/>
  <c r="AF42" i="55"/>
  <c r="AO42" i="55" s="1"/>
  <c r="AG42" i="55"/>
  <c r="AP42" i="55" s="1"/>
  <c r="W43" i="55"/>
  <c r="AE42" i="55"/>
  <c r="AH44" i="11"/>
  <c r="AQ44" i="11" s="1"/>
  <c r="Y50" i="92"/>
  <c r="X50" i="92"/>
  <c r="AH44" i="91"/>
  <c r="AQ44" i="91" s="1"/>
  <c r="AI49" i="92"/>
  <c r="AN49" i="92"/>
  <c r="AI53" i="89"/>
  <c r="AP53" i="89"/>
  <c r="AF48" i="96"/>
  <c r="AO48" i="96" s="1"/>
  <c r="AE48" i="96"/>
  <c r="W49" i="96"/>
  <c r="AG48" i="96"/>
  <c r="AP48" i="96" s="1"/>
  <c r="Z41" i="99"/>
  <c r="AR43" i="16"/>
  <c r="Z50" i="104"/>
  <c r="W43" i="87"/>
  <c r="AG42" i="87"/>
  <c r="AP42" i="87" s="1"/>
  <c r="AF42" i="87"/>
  <c r="AO42" i="87" s="1"/>
  <c r="AE42" i="87"/>
  <c r="AH44" i="16"/>
  <c r="AQ44" i="16" s="1"/>
  <c r="AR43" i="41"/>
  <c r="W40" i="48"/>
  <c r="AF39" i="48"/>
  <c r="AO39" i="48" s="1"/>
  <c r="AG39" i="48"/>
  <c r="AP39" i="48" s="1"/>
  <c r="AE39" i="48"/>
  <c r="Y40" i="50"/>
  <c r="X40" i="50"/>
  <c r="AI40" i="98"/>
  <c r="AN40" i="98"/>
  <c r="Y48" i="13"/>
  <c r="X48" i="13"/>
  <c r="Z44" i="83" l="1"/>
  <c r="Z52" i="47"/>
  <c r="W53" i="47" s="1"/>
  <c r="Z43" i="10"/>
  <c r="Z48" i="51"/>
  <c r="W49" i="51" s="1"/>
  <c r="Z50" i="92"/>
  <c r="AF50" i="92" s="1"/>
  <c r="AO50" i="92" s="1"/>
  <c r="Z46" i="88"/>
  <c r="W47" i="88" s="1"/>
  <c r="W44" i="10"/>
  <c r="AE43" i="10"/>
  <c r="AF43" i="10"/>
  <c r="AO43" i="10" s="1"/>
  <c r="AG43" i="10"/>
  <c r="AP43" i="10" s="1"/>
  <c r="AF46" i="88"/>
  <c r="AO46" i="88" s="1"/>
  <c r="AE46" i="88"/>
  <c r="W51" i="92"/>
  <c r="AE50" i="92"/>
  <c r="AE44" i="83"/>
  <c r="AF44" i="83"/>
  <c r="AO44" i="83" s="1"/>
  <c r="AG44" i="83"/>
  <c r="AP44" i="83" s="1"/>
  <c r="W45" i="83"/>
  <c r="AE52" i="47"/>
  <c r="AG52" i="47"/>
  <c r="AP52" i="47" s="1"/>
  <c r="AI48" i="96"/>
  <c r="AN48" i="96"/>
  <c r="AF52" i="46"/>
  <c r="AO52" i="46" s="1"/>
  <c r="AE52" i="46"/>
  <c r="AG52" i="46"/>
  <c r="AP52" i="46" s="1"/>
  <c r="W53" i="46"/>
  <c r="AR39" i="85"/>
  <c r="AI43" i="18"/>
  <c r="AN43" i="18"/>
  <c r="AI42" i="42"/>
  <c r="AN42" i="42"/>
  <c r="AR42" i="10"/>
  <c r="AR47" i="100"/>
  <c r="AR47" i="13"/>
  <c r="AI39" i="35"/>
  <c r="AN39" i="35"/>
  <c r="AH48" i="51"/>
  <c r="AQ48" i="51" s="1"/>
  <c r="AH55" i="97"/>
  <c r="AQ55" i="97" s="1"/>
  <c r="AR41" i="43"/>
  <c r="AF48" i="84"/>
  <c r="AO48" i="84" s="1"/>
  <c r="W49" i="84"/>
  <c r="AE48" i="84"/>
  <c r="AG48" i="84"/>
  <c r="AP48" i="84" s="1"/>
  <c r="W48" i="95"/>
  <c r="AF47" i="95"/>
  <c r="AO47" i="95" s="1"/>
  <c r="AE47" i="95"/>
  <c r="AG47" i="95"/>
  <c r="AP47" i="95" s="1"/>
  <c r="W49" i="86"/>
  <c r="AG48" i="86"/>
  <c r="AP48" i="86" s="1"/>
  <c r="AF48" i="86"/>
  <c r="AO48" i="86" s="1"/>
  <c r="AE48" i="86"/>
  <c r="AI47" i="20"/>
  <c r="AN47" i="20"/>
  <c r="AH40" i="85"/>
  <c r="AQ40" i="85" s="1"/>
  <c r="AI44" i="91"/>
  <c r="AN44" i="91"/>
  <c r="W45" i="41"/>
  <c r="AF44" i="41"/>
  <c r="AO44" i="41" s="1"/>
  <c r="AE44" i="41"/>
  <c r="AG44" i="41"/>
  <c r="AP44" i="41" s="1"/>
  <c r="AH42" i="43"/>
  <c r="AQ42" i="43" s="1"/>
  <c r="AE48" i="51"/>
  <c r="AN48" i="51" s="1"/>
  <c r="AR52" i="101"/>
  <c r="W44" i="103"/>
  <c r="AG43" i="103"/>
  <c r="AP43" i="103" s="1"/>
  <c r="AF43" i="103"/>
  <c r="AO43" i="103" s="1"/>
  <c r="AE43" i="103"/>
  <c r="W56" i="97"/>
  <c r="AG55" i="97"/>
  <c r="AP55" i="97" s="1"/>
  <c r="AE55" i="97"/>
  <c r="AF55" i="97"/>
  <c r="AO55" i="97" s="1"/>
  <c r="AI39" i="48"/>
  <c r="AN39" i="48"/>
  <c r="AR40" i="98"/>
  <c r="AI42" i="55"/>
  <c r="AN42" i="55"/>
  <c r="AF54" i="89"/>
  <c r="AO54" i="89" s="1"/>
  <c r="W55" i="89"/>
  <c r="AG54" i="89"/>
  <c r="AP54" i="89" s="1"/>
  <c r="AE54" i="89"/>
  <c r="AH48" i="100"/>
  <c r="AQ48" i="100" s="1"/>
  <c r="AH53" i="101"/>
  <c r="AQ53" i="101" s="1"/>
  <c r="AF45" i="54"/>
  <c r="AO45" i="54" s="1"/>
  <c r="AE45" i="54"/>
  <c r="AG45" i="54"/>
  <c r="AP45" i="54" s="1"/>
  <c r="W46" i="54"/>
  <c r="AR51" i="47"/>
  <c r="Z40" i="85"/>
  <c r="Y50" i="53"/>
  <c r="X50" i="53"/>
  <c r="AH48" i="45"/>
  <c r="AQ48" i="45" s="1"/>
  <c r="Z42" i="43"/>
  <c r="AI38" i="94"/>
  <c r="AN38" i="94"/>
  <c r="AR39" i="50"/>
  <c r="AE44" i="49"/>
  <c r="AF44" i="49"/>
  <c r="AO44" i="49" s="1"/>
  <c r="AG44" i="49"/>
  <c r="AP44" i="49" s="1"/>
  <c r="W45" i="49"/>
  <c r="AH51" i="93"/>
  <c r="AQ51" i="93" s="1"/>
  <c r="AI53" i="105"/>
  <c r="AN53" i="105"/>
  <c r="AR53" i="89"/>
  <c r="Y43" i="42"/>
  <c r="X43" i="42"/>
  <c r="Z43" i="42" s="1"/>
  <c r="Y48" i="20"/>
  <c r="Z48" i="20" s="1"/>
  <c r="X48" i="20"/>
  <c r="AR50" i="15"/>
  <c r="AG48" i="45"/>
  <c r="AP48" i="45" s="1"/>
  <c r="AE48" i="45"/>
  <c r="AF48" i="45"/>
  <c r="AO48" i="45" s="1"/>
  <c r="W49" i="45"/>
  <c r="Y40" i="35"/>
  <c r="X40" i="35"/>
  <c r="Z40" i="35" s="1"/>
  <c r="Y39" i="94"/>
  <c r="X39" i="94"/>
  <c r="AR45" i="88"/>
  <c r="AH41" i="98"/>
  <c r="AQ41" i="98" s="1"/>
  <c r="AG51" i="93"/>
  <c r="AP51" i="93" s="1"/>
  <c r="AF51" i="93"/>
  <c r="AO51" i="93" s="1"/>
  <c r="AE51" i="93"/>
  <c r="W52" i="93"/>
  <c r="Y53" i="32"/>
  <c r="X53" i="32"/>
  <c r="AI44" i="16"/>
  <c r="AN44" i="16"/>
  <c r="AF41" i="99"/>
  <c r="AO41" i="99" s="1"/>
  <c r="AE41" i="99"/>
  <c r="AG41" i="99"/>
  <c r="AP41" i="99" s="1"/>
  <c r="W42" i="99"/>
  <c r="AI47" i="44"/>
  <c r="AN47" i="44"/>
  <c r="Z53" i="101"/>
  <c r="AH48" i="13"/>
  <c r="AQ48" i="13" s="1"/>
  <c r="Y43" i="87"/>
  <c r="X43" i="87"/>
  <c r="Y48" i="44"/>
  <c r="X48" i="44"/>
  <c r="AH54" i="89"/>
  <c r="AQ54" i="89" s="1"/>
  <c r="AR47" i="45"/>
  <c r="AF39" i="90"/>
  <c r="AO39" i="90" s="1"/>
  <c r="AE39" i="90"/>
  <c r="W40" i="90"/>
  <c r="AG39" i="90"/>
  <c r="AP39" i="90" s="1"/>
  <c r="Y45" i="91"/>
  <c r="X45" i="91"/>
  <c r="AH51" i="15"/>
  <c r="AQ51" i="15" s="1"/>
  <c r="Z41" i="98"/>
  <c r="AR54" i="97"/>
  <c r="Y45" i="16"/>
  <c r="X45" i="16"/>
  <c r="Z45" i="16" s="1"/>
  <c r="Y45" i="11"/>
  <c r="X45" i="11"/>
  <c r="AI42" i="87"/>
  <c r="AN42" i="87"/>
  <c r="AH40" i="50"/>
  <c r="AQ40" i="50" s="1"/>
  <c r="Y43" i="55"/>
  <c r="X43" i="55"/>
  <c r="Z43" i="55" s="1"/>
  <c r="Z48" i="100"/>
  <c r="W40" i="102"/>
  <c r="AE39" i="102"/>
  <c r="AG39" i="102"/>
  <c r="AP39" i="102" s="1"/>
  <c r="AF39" i="102"/>
  <c r="AO39" i="102" s="1"/>
  <c r="Z40" i="50"/>
  <c r="Y40" i="48"/>
  <c r="X40" i="48"/>
  <c r="Z48" i="13"/>
  <c r="AF50" i="104"/>
  <c r="AO50" i="104" s="1"/>
  <c r="AE50" i="104"/>
  <c r="AG50" i="104"/>
  <c r="AP50" i="104" s="1"/>
  <c r="W51" i="104"/>
  <c r="Y49" i="96"/>
  <c r="X49" i="96"/>
  <c r="AR49" i="92"/>
  <c r="AH50" i="92"/>
  <c r="AQ50" i="92" s="1"/>
  <c r="AH52" i="47"/>
  <c r="AQ52" i="47" s="1"/>
  <c r="W50" i="52"/>
  <c r="AF49" i="52"/>
  <c r="AO49" i="52" s="1"/>
  <c r="AG49" i="52"/>
  <c r="AE49" i="52"/>
  <c r="AN49" i="52" s="1"/>
  <c r="AR43" i="83"/>
  <c r="Y44" i="18"/>
  <c r="X44" i="18"/>
  <c r="W42" i="82"/>
  <c r="AG41" i="82"/>
  <c r="AP41" i="82" s="1"/>
  <c r="AE41" i="82"/>
  <c r="AF41" i="82"/>
  <c r="AO41" i="82" s="1"/>
  <c r="AI49" i="53"/>
  <c r="AN49" i="53"/>
  <c r="AH44" i="83"/>
  <c r="AQ44" i="83" s="1"/>
  <c r="AR47" i="51"/>
  <c r="AH43" i="10"/>
  <c r="AQ43" i="10" s="1"/>
  <c r="Z51" i="15"/>
  <c r="AR50" i="93"/>
  <c r="AH46" i="88"/>
  <c r="AQ46" i="88" s="1"/>
  <c r="AI52" i="32"/>
  <c r="AN52" i="32"/>
  <c r="Y54" i="105"/>
  <c r="X54" i="105"/>
  <c r="AI44" i="11"/>
  <c r="AN44" i="11"/>
  <c r="Z44" i="18" l="1"/>
  <c r="Z45" i="11"/>
  <c r="Z43" i="87"/>
  <c r="Z53" i="32"/>
  <c r="AG53" i="32" s="1"/>
  <c r="AP53" i="32" s="1"/>
  <c r="AF52" i="47"/>
  <c r="AO52" i="47" s="1"/>
  <c r="AF48" i="51"/>
  <c r="AO48" i="51" s="1"/>
  <c r="AG50" i="92"/>
  <c r="AP50" i="92" s="1"/>
  <c r="AG48" i="51"/>
  <c r="Z50" i="53"/>
  <c r="AG46" i="88"/>
  <c r="AP46" i="88" s="1"/>
  <c r="Z45" i="91"/>
  <c r="W46" i="91" s="1"/>
  <c r="AF45" i="91"/>
  <c r="AO45" i="91" s="1"/>
  <c r="AF40" i="35"/>
  <c r="AO40" i="35" s="1"/>
  <c r="AE40" i="35"/>
  <c r="AG40" i="35"/>
  <c r="AP40" i="35" s="1"/>
  <c r="W41" i="35"/>
  <c r="W44" i="87"/>
  <c r="AG43" i="87"/>
  <c r="AP43" i="87" s="1"/>
  <c r="AF43" i="87"/>
  <c r="AO43" i="87" s="1"/>
  <c r="AE43" i="87"/>
  <c r="AE53" i="32"/>
  <c r="W54" i="32"/>
  <c r="AF53" i="32"/>
  <c r="AO53" i="32" s="1"/>
  <c r="AF48" i="20"/>
  <c r="AO48" i="20" s="1"/>
  <c r="AE48" i="20"/>
  <c r="W49" i="20"/>
  <c r="AG48" i="20"/>
  <c r="AP48" i="20" s="1"/>
  <c r="AF50" i="53"/>
  <c r="AO50" i="53" s="1"/>
  <c r="W51" i="53"/>
  <c r="AE50" i="53"/>
  <c r="AG50" i="53"/>
  <c r="AP50" i="53" s="1"/>
  <c r="AF43" i="55"/>
  <c r="AO43" i="55" s="1"/>
  <c r="AG43" i="55"/>
  <c r="AP43" i="55" s="1"/>
  <c r="W44" i="55"/>
  <c r="AE43" i="55"/>
  <c r="AF44" i="18"/>
  <c r="AO44" i="18" s="1"/>
  <c r="AG44" i="18"/>
  <c r="AP44" i="18" s="1"/>
  <c r="AE44" i="18"/>
  <c r="W45" i="18"/>
  <c r="AH40" i="48"/>
  <c r="AQ40" i="48" s="1"/>
  <c r="AH54" i="105"/>
  <c r="AQ54" i="105" s="1"/>
  <c r="AR49" i="53"/>
  <c r="AH44" i="18"/>
  <c r="AQ44" i="18" s="1"/>
  <c r="W49" i="13"/>
  <c r="AE48" i="13"/>
  <c r="AN48" i="13" s="1"/>
  <c r="AG48" i="13"/>
  <c r="AP48" i="13" s="1"/>
  <c r="AF48" i="13"/>
  <c r="AH45" i="16"/>
  <c r="AQ45" i="16" s="1"/>
  <c r="AH43" i="42"/>
  <c r="AQ43" i="42" s="1"/>
  <c r="AR53" i="105"/>
  <c r="AE40" i="85"/>
  <c r="AF40" i="85"/>
  <c r="AO40" i="85" s="1"/>
  <c r="W41" i="85"/>
  <c r="AG40" i="85"/>
  <c r="AP40" i="85" s="1"/>
  <c r="AI45" i="54"/>
  <c r="AN45" i="54"/>
  <c r="AR42" i="55"/>
  <c r="AI48" i="86"/>
  <c r="AN48" i="86"/>
  <c r="AI47" i="95"/>
  <c r="AN47" i="95"/>
  <c r="Y49" i="84"/>
  <c r="X49" i="84"/>
  <c r="Y53" i="47"/>
  <c r="X53" i="47"/>
  <c r="Y47" i="88"/>
  <c r="Z47" i="88" s="1"/>
  <c r="X47" i="88"/>
  <c r="AI49" i="52"/>
  <c r="AP49" i="52"/>
  <c r="Y45" i="49"/>
  <c r="X45" i="49"/>
  <c r="AR52" i="32"/>
  <c r="Y51" i="104"/>
  <c r="X51" i="104"/>
  <c r="Z40" i="48"/>
  <c r="AI39" i="102"/>
  <c r="AN39" i="102"/>
  <c r="AR42" i="87"/>
  <c r="AH48" i="44"/>
  <c r="AQ48" i="44" s="1"/>
  <c r="AH39" i="94"/>
  <c r="AQ39" i="94" s="1"/>
  <c r="AR38" i="94"/>
  <c r="Y44" i="103"/>
  <c r="X44" i="103"/>
  <c r="Z44" i="103" s="1"/>
  <c r="AI48" i="51"/>
  <c r="AP48" i="51"/>
  <c r="Y48" i="95"/>
  <c r="X48" i="95"/>
  <c r="AI44" i="83"/>
  <c r="AN44" i="83"/>
  <c r="AE45" i="16"/>
  <c r="W46" i="16"/>
  <c r="AF45" i="16"/>
  <c r="AO45" i="16" s="1"/>
  <c r="AG45" i="16"/>
  <c r="AP45" i="16" s="1"/>
  <c r="AG53" i="101"/>
  <c r="AP53" i="101" s="1"/>
  <c r="AF53" i="101"/>
  <c r="AO53" i="101" s="1"/>
  <c r="AE53" i="101"/>
  <c r="W54" i="101"/>
  <c r="AE43" i="42"/>
  <c r="AG43" i="42"/>
  <c r="AP43" i="42" s="1"/>
  <c r="W44" i="42"/>
  <c r="AF43" i="42"/>
  <c r="AO43" i="42" s="1"/>
  <c r="AR44" i="11"/>
  <c r="AI41" i="82"/>
  <c r="AN41" i="82"/>
  <c r="Y50" i="52"/>
  <c r="X50" i="52"/>
  <c r="Y40" i="102"/>
  <c r="Z40" i="102" s="1"/>
  <c r="X40" i="102"/>
  <c r="AH45" i="11"/>
  <c r="AQ45" i="11" s="1"/>
  <c r="Z48" i="44"/>
  <c r="AR47" i="44"/>
  <c r="Y52" i="93"/>
  <c r="X52" i="93"/>
  <c r="Z39" i="94"/>
  <c r="Y49" i="45"/>
  <c r="X49" i="45"/>
  <c r="AH48" i="20"/>
  <c r="AQ48" i="20" s="1"/>
  <c r="AE42" i="43"/>
  <c r="AF42" i="43"/>
  <c r="AO42" i="43" s="1"/>
  <c r="AG42" i="43"/>
  <c r="AP42" i="43" s="1"/>
  <c r="W43" i="43"/>
  <c r="AH50" i="53"/>
  <c r="AQ50" i="53" s="1"/>
  <c r="Y55" i="89"/>
  <c r="X55" i="89"/>
  <c r="Y56" i="97"/>
  <c r="Z56" i="97" s="1"/>
  <c r="X56" i="97"/>
  <c r="Y49" i="51"/>
  <c r="X49" i="51"/>
  <c r="AR44" i="91"/>
  <c r="Y49" i="86"/>
  <c r="X49" i="86"/>
  <c r="Z49" i="86" s="1"/>
  <c r="AR39" i="35"/>
  <c r="AI52" i="47"/>
  <c r="AN52" i="47"/>
  <c r="AI41" i="99"/>
  <c r="AN41" i="99"/>
  <c r="AI54" i="89"/>
  <c r="AN54" i="89"/>
  <c r="AR43" i="18"/>
  <c r="AH49" i="96"/>
  <c r="AQ49" i="96" s="1"/>
  <c r="AI50" i="104"/>
  <c r="AN50" i="104"/>
  <c r="AF40" i="50"/>
  <c r="AO40" i="50" s="1"/>
  <c r="AG40" i="50"/>
  <c r="AP40" i="50" s="1"/>
  <c r="W41" i="50"/>
  <c r="AE40" i="50"/>
  <c r="AG48" i="100"/>
  <c r="AP48" i="100" s="1"/>
  <c r="W49" i="100"/>
  <c r="AF48" i="100"/>
  <c r="AO48" i="100" s="1"/>
  <c r="AE48" i="100"/>
  <c r="AF45" i="11"/>
  <c r="AO45" i="11" s="1"/>
  <c r="AG45" i="11"/>
  <c r="AP45" i="11" s="1"/>
  <c r="AE45" i="11"/>
  <c r="W46" i="11"/>
  <c r="Y40" i="90"/>
  <c r="Z40" i="90" s="1"/>
  <c r="X40" i="90"/>
  <c r="AR44" i="16"/>
  <c r="AI51" i="93"/>
  <c r="AN51" i="93"/>
  <c r="AI44" i="49"/>
  <c r="AN44" i="49"/>
  <c r="Y46" i="54"/>
  <c r="X46" i="54"/>
  <c r="AR39" i="48"/>
  <c r="AR47" i="20"/>
  <c r="AR48" i="96"/>
  <c r="AI50" i="92"/>
  <c r="AN50" i="92"/>
  <c r="AI46" i="88"/>
  <c r="AN46" i="88"/>
  <c r="AI43" i="10"/>
  <c r="AN43" i="10"/>
  <c r="AI55" i="97"/>
  <c r="AN55" i="97"/>
  <c r="Y45" i="41"/>
  <c r="X45" i="41"/>
  <c r="AI52" i="46"/>
  <c r="AN52" i="46"/>
  <c r="W52" i="15"/>
  <c r="AG51" i="15"/>
  <c r="AP51" i="15" s="1"/>
  <c r="AF51" i="15"/>
  <c r="AO51" i="15" s="1"/>
  <c r="AE51" i="15"/>
  <c r="Z54" i="105"/>
  <c r="Y42" i="82"/>
  <c r="X42" i="82"/>
  <c r="Z49" i="96"/>
  <c r="AH43" i="55"/>
  <c r="AQ43" i="55" s="1"/>
  <c r="AF41" i="98"/>
  <c r="AO41" i="98" s="1"/>
  <c r="W42" i="98"/>
  <c r="AE41" i="98"/>
  <c r="AG41" i="98"/>
  <c r="AP41" i="98" s="1"/>
  <c r="AH45" i="91"/>
  <c r="AQ45" i="91" s="1"/>
  <c r="AI39" i="90"/>
  <c r="AN39" i="90"/>
  <c r="AH43" i="87"/>
  <c r="AQ43" i="87" s="1"/>
  <c r="Y42" i="99"/>
  <c r="X42" i="99"/>
  <c r="Z42" i="99" s="1"/>
  <c r="AH53" i="32"/>
  <c r="AQ53" i="32" s="1"/>
  <c r="AH40" i="35"/>
  <c r="AQ40" i="35" s="1"/>
  <c r="AI48" i="45"/>
  <c r="AN48" i="45"/>
  <c r="AI43" i="103"/>
  <c r="AN43" i="103"/>
  <c r="AI44" i="41"/>
  <c r="AN44" i="41"/>
  <c r="AI48" i="84"/>
  <c r="AN48" i="84"/>
  <c r="AR42" i="42"/>
  <c r="Y53" i="46"/>
  <c r="X53" i="46"/>
  <c r="Y45" i="83"/>
  <c r="Z45" i="83" s="1"/>
  <c r="X45" i="83"/>
  <c r="X51" i="92"/>
  <c r="Z51" i="92" s="1"/>
  <c r="Y51" i="92"/>
  <c r="Y44" i="10"/>
  <c r="Z44" i="10" s="1"/>
  <c r="X44" i="10"/>
  <c r="Z46" i="54" l="1"/>
  <c r="AE45" i="91"/>
  <c r="Z53" i="46"/>
  <c r="AF53" i="46" s="1"/>
  <c r="AG45" i="91"/>
  <c r="AP45" i="91" s="1"/>
  <c r="Z51" i="104"/>
  <c r="AE51" i="104" s="1"/>
  <c r="Z49" i="84"/>
  <c r="Z45" i="41"/>
  <c r="Z42" i="82"/>
  <c r="Z52" i="93"/>
  <c r="Z50" i="52"/>
  <c r="AF50" i="52" s="1"/>
  <c r="AO50" i="52" s="1"/>
  <c r="Z45" i="49"/>
  <c r="AE45" i="49" s="1"/>
  <c r="AE50" i="52"/>
  <c r="W53" i="93"/>
  <c r="AG52" i="93"/>
  <c r="AP52" i="93" s="1"/>
  <c r="AF52" i="93"/>
  <c r="AO52" i="93" s="1"/>
  <c r="AE52" i="93"/>
  <c r="AF44" i="10"/>
  <c r="AO44" i="10" s="1"/>
  <c r="AE44" i="10"/>
  <c r="W45" i="10"/>
  <c r="AG44" i="10"/>
  <c r="AP44" i="10" s="1"/>
  <c r="AG53" i="46"/>
  <c r="AP53" i="46" s="1"/>
  <c r="AE53" i="46"/>
  <c r="AN53" i="46" s="1"/>
  <c r="AF45" i="83"/>
  <c r="AO45" i="83" s="1"/>
  <c r="W46" i="83"/>
  <c r="AE45" i="83"/>
  <c r="AG45" i="83"/>
  <c r="AP45" i="83" s="1"/>
  <c r="W52" i="104"/>
  <c r="AF51" i="104"/>
  <c r="AO51" i="104" s="1"/>
  <c r="AF45" i="41"/>
  <c r="AO45" i="41" s="1"/>
  <c r="AG45" i="41"/>
  <c r="AP45" i="41" s="1"/>
  <c r="AE45" i="41"/>
  <c r="W46" i="41"/>
  <c r="AF42" i="82"/>
  <c r="AO42" i="82" s="1"/>
  <c r="AE42" i="82"/>
  <c r="AG42" i="82"/>
  <c r="AP42" i="82" s="1"/>
  <c r="W43" i="82"/>
  <c r="W41" i="90"/>
  <c r="AF40" i="90"/>
  <c r="AO40" i="90" s="1"/>
  <c r="AG40" i="90"/>
  <c r="AP40" i="90" s="1"/>
  <c r="AE40" i="90"/>
  <c r="AF49" i="86"/>
  <c r="AO49" i="86" s="1"/>
  <c r="AE49" i="86"/>
  <c r="W50" i="86"/>
  <c r="AG49" i="86"/>
  <c r="AP49" i="86" s="1"/>
  <c r="W57" i="97"/>
  <c r="AE56" i="97"/>
  <c r="AG56" i="97"/>
  <c r="AP56" i="97" s="1"/>
  <c r="AF56" i="97"/>
  <c r="AO56" i="97" s="1"/>
  <c r="AG40" i="102"/>
  <c r="AP40" i="102" s="1"/>
  <c r="AF40" i="102"/>
  <c r="AO40" i="102" s="1"/>
  <c r="AE40" i="102"/>
  <c r="W41" i="102"/>
  <c r="AH42" i="99"/>
  <c r="AQ42" i="99" s="1"/>
  <c r="Y42" i="98"/>
  <c r="X42" i="98"/>
  <c r="AR52" i="46"/>
  <c r="AH46" i="54"/>
  <c r="AQ46" i="54" s="1"/>
  <c r="AR51" i="93"/>
  <c r="AI48" i="100"/>
  <c r="AN48" i="100"/>
  <c r="Y41" i="50"/>
  <c r="X41" i="50"/>
  <c r="AI43" i="42"/>
  <c r="AN43" i="42"/>
  <c r="AR44" i="83"/>
  <c r="AH44" i="103"/>
  <c r="AQ44" i="103" s="1"/>
  <c r="AR39" i="102"/>
  <c r="AH47" i="88"/>
  <c r="AQ47" i="88" s="1"/>
  <c r="AH49" i="84"/>
  <c r="AQ49" i="84" s="1"/>
  <c r="AR48" i="86"/>
  <c r="Y54" i="32"/>
  <c r="Z54" i="32" s="1"/>
  <c r="X54" i="32"/>
  <c r="AI51" i="15"/>
  <c r="AN51" i="15"/>
  <c r="W47" i="54"/>
  <c r="AF46" i="54"/>
  <c r="AO46" i="54" s="1"/>
  <c r="AE46" i="54"/>
  <c r="AG46" i="54"/>
  <c r="AP46" i="54" s="1"/>
  <c r="AR54" i="89"/>
  <c r="AH55" i="89"/>
  <c r="AQ55" i="89" s="1"/>
  <c r="Y44" i="87"/>
  <c r="X44" i="87"/>
  <c r="AI43" i="55"/>
  <c r="AN43" i="55"/>
  <c r="AI50" i="53"/>
  <c r="AN50" i="53"/>
  <c r="AI48" i="20"/>
  <c r="AN48" i="20"/>
  <c r="AI53" i="32"/>
  <c r="AN53" i="32"/>
  <c r="AH51" i="92"/>
  <c r="AQ51" i="92" s="1"/>
  <c r="AR44" i="41"/>
  <c r="AR39" i="90"/>
  <c r="AR46" i="88"/>
  <c r="AH40" i="90"/>
  <c r="AQ40" i="90" s="1"/>
  <c r="AR41" i="99"/>
  <c r="AI53" i="101"/>
  <c r="AN53" i="101"/>
  <c r="Y46" i="16"/>
  <c r="X46" i="16"/>
  <c r="Z46" i="16" s="1"/>
  <c r="AH53" i="47"/>
  <c r="AQ53" i="47" s="1"/>
  <c r="AI40" i="85"/>
  <c r="AN40" i="85"/>
  <c r="Y45" i="18"/>
  <c r="X45" i="18"/>
  <c r="Y44" i="55"/>
  <c r="Z44" i="55" s="1"/>
  <c r="X44" i="55"/>
  <c r="Y51" i="53"/>
  <c r="X51" i="53"/>
  <c r="X41" i="35"/>
  <c r="Y41" i="35"/>
  <c r="AG51" i="92"/>
  <c r="AP51" i="92" s="1"/>
  <c r="W52" i="92"/>
  <c r="AF51" i="92"/>
  <c r="AO51" i="92" s="1"/>
  <c r="AE51" i="92"/>
  <c r="AH53" i="46"/>
  <c r="AQ53" i="46" s="1"/>
  <c r="AR48" i="84"/>
  <c r="AR48" i="45"/>
  <c r="AG42" i="99"/>
  <c r="AP42" i="99" s="1"/>
  <c r="W43" i="99"/>
  <c r="AE42" i="99"/>
  <c r="AF42" i="99"/>
  <c r="AO42" i="99" s="1"/>
  <c r="W50" i="96"/>
  <c r="AF49" i="96"/>
  <c r="AO49" i="96" s="1"/>
  <c r="AG49" i="96"/>
  <c r="AP49" i="96" s="1"/>
  <c r="AE49" i="96"/>
  <c r="AH45" i="41"/>
  <c r="AQ45" i="41" s="1"/>
  <c r="AR43" i="10"/>
  <c r="Y46" i="11"/>
  <c r="X46" i="11"/>
  <c r="AH49" i="45"/>
  <c r="AQ49" i="45" s="1"/>
  <c r="AH48" i="95"/>
  <c r="AQ48" i="95" s="1"/>
  <c r="AF44" i="103"/>
  <c r="AO44" i="103" s="1"/>
  <c r="AE44" i="103"/>
  <c r="W45" i="103"/>
  <c r="AG44" i="103"/>
  <c r="AP44" i="103" s="1"/>
  <c r="AG40" i="48"/>
  <c r="AP40" i="48" s="1"/>
  <c r="W41" i="48"/>
  <c r="AE40" i="48"/>
  <c r="AF40" i="48"/>
  <c r="AO40" i="48" s="1"/>
  <c r="AH45" i="49"/>
  <c r="AQ45" i="49" s="1"/>
  <c r="AE47" i="88"/>
  <c r="AG47" i="88"/>
  <c r="AP47" i="88" s="1"/>
  <c r="AF47" i="88"/>
  <c r="AO47" i="88" s="1"/>
  <c r="W48" i="88"/>
  <c r="W50" i="84"/>
  <c r="AG49" i="84"/>
  <c r="AP49" i="84" s="1"/>
  <c r="AF49" i="84"/>
  <c r="AO49" i="84" s="1"/>
  <c r="AE49" i="84"/>
  <c r="Y41" i="85"/>
  <c r="X41" i="85"/>
  <c r="AH42" i="82"/>
  <c r="AQ42" i="82" s="1"/>
  <c r="AH49" i="86"/>
  <c r="AQ49" i="86" s="1"/>
  <c r="Z55" i="89"/>
  <c r="Z49" i="45"/>
  <c r="Y54" i="101"/>
  <c r="X54" i="101"/>
  <c r="Z48" i="95"/>
  <c r="AH51" i="104"/>
  <c r="AQ51" i="104" s="1"/>
  <c r="Y49" i="13"/>
  <c r="X49" i="13"/>
  <c r="AH44" i="10"/>
  <c r="AQ44" i="10" s="1"/>
  <c r="AH45" i="83"/>
  <c r="AQ45" i="83" s="1"/>
  <c r="Y52" i="15"/>
  <c r="Z52" i="15" s="1"/>
  <c r="X52" i="15"/>
  <c r="AR44" i="49"/>
  <c r="AR50" i="104"/>
  <c r="AH56" i="97"/>
  <c r="AQ56" i="97" s="1"/>
  <c r="Y43" i="43"/>
  <c r="X43" i="43"/>
  <c r="AF39" i="94"/>
  <c r="AO39" i="94" s="1"/>
  <c r="AE39" i="94"/>
  <c r="W40" i="94"/>
  <c r="AG39" i="94"/>
  <c r="AP39" i="94" s="1"/>
  <c r="AE48" i="44"/>
  <c r="AN48" i="44" s="1"/>
  <c r="AG48" i="44"/>
  <c r="AF48" i="44"/>
  <c r="AO48" i="44" s="1"/>
  <c r="W49" i="44"/>
  <c r="AH40" i="102"/>
  <c r="AQ40" i="102" s="1"/>
  <c r="Y44" i="42"/>
  <c r="X44" i="42"/>
  <c r="AI45" i="16"/>
  <c r="AN45" i="16"/>
  <c r="Z53" i="47"/>
  <c r="AR47" i="95"/>
  <c r="AR45" i="54"/>
  <c r="AI44" i="18"/>
  <c r="AN44" i="18"/>
  <c r="AI43" i="87"/>
  <c r="AN43" i="87"/>
  <c r="Y46" i="91"/>
  <c r="X46" i="91"/>
  <c r="AH49" i="51"/>
  <c r="AQ49" i="51" s="1"/>
  <c r="AI42" i="43"/>
  <c r="AN42" i="43"/>
  <c r="AH50" i="52"/>
  <c r="AQ50" i="52" s="1"/>
  <c r="Y49" i="20"/>
  <c r="X49" i="20"/>
  <c r="AI45" i="11"/>
  <c r="AN45" i="11"/>
  <c r="Y49" i="100"/>
  <c r="X49" i="100"/>
  <c r="Z49" i="51"/>
  <c r="AR43" i="103"/>
  <c r="AI41" i="98"/>
  <c r="AN41" i="98"/>
  <c r="AF54" i="105"/>
  <c r="AO54" i="105" s="1"/>
  <c r="AE54" i="105"/>
  <c r="W55" i="105"/>
  <c r="AG54" i="105"/>
  <c r="AP54" i="105" s="1"/>
  <c r="AR55" i="97"/>
  <c r="AR50" i="92"/>
  <c r="AI40" i="50"/>
  <c r="AN40" i="50"/>
  <c r="AR52" i="47"/>
  <c r="AH52" i="93"/>
  <c r="AQ52" i="93" s="1"/>
  <c r="AR41" i="82"/>
  <c r="AR48" i="51"/>
  <c r="AR49" i="52"/>
  <c r="AI48" i="13"/>
  <c r="AO48" i="13"/>
  <c r="AI40" i="35"/>
  <c r="AN40" i="35"/>
  <c r="AI45" i="91"/>
  <c r="AN45" i="91"/>
  <c r="Z43" i="43" l="1"/>
  <c r="AG51" i="104"/>
  <c r="AP51" i="104" s="1"/>
  <c r="W54" i="46"/>
  <c r="W46" i="49"/>
  <c r="Z49" i="20"/>
  <c r="AG50" i="52"/>
  <c r="AP50" i="52" s="1"/>
  <c r="AG45" i="49"/>
  <c r="AP45" i="49" s="1"/>
  <c r="AF45" i="49"/>
  <c r="AO45" i="49" s="1"/>
  <c r="Z41" i="35"/>
  <c r="AG41" i="35" s="1"/>
  <c r="AP41" i="35" s="1"/>
  <c r="W51" i="52"/>
  <c r="Z46" i="91"/>
  <c r="AF46" i="91" s="1"/>
  <c r="AO46" i="91" s="1"/>
  <c r="AF44" i="55"/>
  <c r="AO44" i="55" s="1"/>
  <c r="AE44" i="55"/>
  <c r="W45" i="55"/>
  <c r="AG44" i="55"/>
  <c r="AP44" i="55" s="1"/>
  <c r="W53" i="15"/>
  <c r="AG52" i="15"/>
  <c r="AP52" i="15" s="1"/>
  <c r="AF52" i="15"/>
  <c r="AO52" i="15" s="1"/>
  <c r="AE52" i="15"/>
  <c r="W42" i="35"/>
  <c r="AF41" i="35"/>
  <c r="AO41" i="35" s="1"/>
  <c r="AF43" i="43"/>
  <c r="AO43" i="43" s="1"/>
  <c r="AG43" i="43"/>
  <c r="AP43" i="43" s="1"/>
  <c r="W44" i="43"/>
  <c r="AE43" i="43"/>
  <c r="AE46" i="91"/>
  <c r="W47" i="91"/>
  <c r="AR48" i="13"/>
  <c r="AH49" i="100"/>
  <c r="AQ49" i="100" s="1"/>
  <c r="AR43" i="87"/>
  <c r="AR40" i="50"/>
  <c r="AR45" i="16"/>
  <c r="AH43" i="43"/>
  <c r="AQ43" i="43" s="1"/>
  <c r="AH52" i="15"/>
  <c r="AQ52" i="15" s="1"/>
  <c r="AR53" i="101"/>
  <c r="AR50" i="53"/>
  <c r="Z42" i="98"/>
  <c r="AH42" i="98"/>
  <c r="AQ42" i="98" s="1"/>
  <c r="AI42" i="82"/>
  <c r="AN42" i="82"/>
  <c r="Y54" i="46"/>
  <c r="X54" i="46"/>
  <c r="Y45" i="10"/>
  <c r="X45" i="10"/>
  <c r="Z45" i="10" s="1"/>
  <c r="Y55" i="105"/>
  <c r="X55" i="105"/>
  <c r="AR45" i="11"/>
  <c r="Z44" i="42"/>
  <c r="AH44" i="42"/>
  <c r="AQ44" i="42" s="1"/>
  <c r="AH49" i="13"/>
  <c r="AQ49" i="13" s="1"/>
  <c r="AF49" i="45"/>
  <c r="AO49" i="45" s="1"/>
  <c r="AG49" i="45"/>
  <c r="AP49" i="45" s="1"/>
  <c r="AE49" i="45"/>
  <c r="W50" i="45"/>
  <c r="AH41" i="85"/>
  <c r="AQ41" i="85" s="1"/>
  <c r="AI47" i="88"/>
  <c r="AN47" i="88"/>
  <c r="AH44" i="55"/>
  <c r="AQ44" i="55" s="1"/>
  <c r="AR51" i="15"/>
  <c r="Y50" i="86"/>
  <c r="X50" i="86"/>
  <c r="AI53" i="46"/>
  <c r="AO53" i="46"/>
  <c r="AI44" i="10"/>
  <c r="AN44" i="10"/>
  <c r="Y53" i="93"/>
  <c r="Z53" i="93"/>
  <c r="X53" i="93"/>
  <c r="AR40" i="35"/>
  <c r="AI54" i="105"/>
  <c r="AN54" i="105"/>
  <c r="AE49" i="51"/>
  <c r="AF49" i="51"/>
  <c r="AO49" i="51" s="1"/>
  <c r="AG49" i="51"/>
  <c r="AP49" i="51" s="1"/>
  <c r="W50" i="51"/>
  <c r="AH49" i="20"/>
  <c r="AQ49" i="20" s="1"/>
  <c r="Z49" i="13"/>
  <c r="AF55" i="89"/>
  <c r="AO55" i="89" s="1"/>
  <c r="AE55" i="89"/>
  <c r="W56" i="89"/>
  <c r="AG55" i="89"/>
  <c r="AP55" i="89" s="1"/>
  <c r="Z41" i="85"/>
  <c r="Y50" i="84"/>
  <c r="X50" i="84"/>
  <c r="Y45" i="103"/>
  <c r="X45" i="103"/>
  <c r="AI49" i="96"/>
  <c r="AN49" i="96"/>
  <c r="AI42" i="99"/>
  <c r="AN42" i="99"/>
  <c r="AR40" i="85"/>
  <c r="AH46" i="16"/>
  <c r="AQ46" i="16" s="1"/>
  <c r="AR53" i="32"/>
  <c r="AR43" i="55"/>
  <c r="AH54" i="32"/>
  <c r="AQ54" i="32" s="1"/>
  <c r="AR48" i="100"/>
  <c r="Y41" i="102"/>
  <c r="X41" i="102"/>
  <c r="Z41" i="102" s="1"/>
  <c r="AI49" i="86"/>
  <c r="AN49" i="86"/>
  <c r="Y41" i="90"/>
  <c r="X41" i="90"/>
  <c r="AI45" i="83"/>
  <c r="AN45" i="83"/>
  <c r="Y51" i="52"/>
  <c r="X51" i="52"/>
  <c r="Y49" i="44"/>
  <c r="X49" i="44"/>
  <c r="Z49" i="44" s="1"/>
  <c r="Y40" i="94"/>
  <c r="X40" i="94"/>
  <c r="AF48" i="95"/>
  <c r="AO48" i="95" s="1"/>
  <c r="AG48" i="95"/>
  <c r="AP48" i="95" s="1"/>
  <c r="AE48" i="95"/>
  <c r="W49" i="95"/>
  <c r="AI40" i="48"/>
  <c r="AN40" i="48"/>
  <c r="AI44" i="103"/>
  <c r="AN44" i="103"/>
  <c r="AH46" i="11"/>
  <c r="AQ46" i="11" s="1"/>
  <c r="Y43" i="99"/>
  <c r="X43" i="99"/>
  <c r="AI51" i="92"/>
  <c r="AN51" i="92"/>
  <c r="AH41" i="35"/>
  <c r="AQ41" i="35" s="1"/>
  <c r="AE46" i="16"/>
  <c r="AF46" i="16"/>
  <c r="AO46" i="16" s="1"/>
  <c r="AG46" i="16"/>
  <c r="AP46" i="16" s="1"/>
  <c r="W47" i="16"/>
  <c r="AH44" i="87"/>
  <c r="AQ44" i="87" s="1"/>
  <c r="AI46" i="54"/>
  <c r="AN46" i="54"/>
  <c r="AF54" i="32"/>
  <c r="AO54" i="32" s="1"/>
  <c r="AG54" i="32"/>
  <c r="AP54" i="32" s="1"/>
  <c r="AE54" i="32"/>
  <c r="W55" i="32"/>
  <c r="AR43" i="42"/>
  <c r="AI40" i="102"/>
  <c r="AN40" i="102"/>
  <c r="AI56" i="97"/>
  <c r="AN56" i="97"/>
  <c r="Y46" i="41"/>
  <c r="X46" i="41"/>
  <c r="Z46" i="41" s="1"/>
  <c r="Y52" i="104"/>
  <c r="X52" i="104"/>
  <c r="Y46" i="83"/>
  <c r="X46" i="83"/>
  <c r="AI45" i="49"/>
  <c r="AN45" i="49"/>
  <c r="W50" i="20"/>
  <c r="AG49" i="20"/>
  <c r="AP49" i="20" s="1"/>
  <c r="AE49" i="20"/>
  <c r="AF49" i="20"/>
  <c r="AO49" i="20" s="1"/>
  <c r="AI39" i="94"/>
  <c r="AN39" i="94"/>
  <c r="AH54" i="101"/>
  <c r="AQ54" i="101" s="1"/>
  <c r="X48" i="88"/>
  <c r="Y48" i="88"/>
  <c r="Z48" i="88"/>
  <c r="Y41" i="48"/>
  <c r="X41" i="48"/>
  <c r="Z46" i="11"/>
  <c r="AH51" i="53"/>
  <c r="AQ51" i="53" s="1"/>
  <c r="AH45" i="18"/>
  <c r="AQ45" i="18" s="1"/>
  <c r="AR48" i="20"/>
  <c r="Z44" i="87"/>
  <c r="AH41" i="50"/>
  <c r="AQ41" i="50" s="1"/>
  <c r="Y57" i="97"/>
  <c r="X57" i="97"/>
  <c r="Z57" i="97" s="1"/>
  <c r="Y43" i="82"/>
  <c r="X43" i="82"/>
  <c r="AI45" i="41"/>
  <c r="AN45" i="41"/>
  <c r="AI52" i="93"/>
  <c r="AN52" i="93"/>
  <c r="Z49" i="100"/>
  <c r="AE53" i="47"/>
  <c r="W54" i="47"/>
  <c r="AG53" i="47"/>
  <c r="AP53" i="47" s="1"/>
  <c r="AF53" i="47"/>
  <c r="AO53" i="47" s="1"/>
  <c r="AR45" i="91"/>
  <c r="AR41" i="98"/>
  <c r="AR42" i="43"/>
  <c r="AH46" i="91"/>
  <c r="AQ46" i="91" s="1"/>
  <c r="AR44" i="18"/>
  <c r="AI48" i="44"/>
  <c r="AP48" i="44"/>
  <c r="Z54" i="101"/>
  <c r="AI49" i="84"/>
  <c r="AN49" i="84"/>
  <c r="Y50" i="96"/>
  <c r="X50" i="96"/>
  <c r="Y52" i="92"/>
  <c r="X52" i="92"/>
  <c r="Z51" i="53"/>
  <c r="Z45" i="18"/>
  <c r="Y47" i="54"/>
  <c r="X47" i="54"/>
  <c r="Z41" i="50"/>
  <c r="AI40" i="90"/>
  <c r="AN40" i="90"/>
  <c r="AI51" i="104"/>
  <c r="AN51" i="104"/>
  <c r="Y46" i="49"/>
  <c r="X46" i="49"/>
  <c r="AI50" i="52"/>
  <c r="AN50" i="52"/>
  <c r="Z51" i="52" l="1"/>
  <c r="Z46" i="83"/>
  <c r="AE41" i="35"/>
  <c r="Z47" i="54"/>
  <c r="Z50" i="96"/>
  <c r="Z52" i="92"/>
  <c r="AE52" i="92" s="1"/>
  <c r="AG46" i="91"/>
  <c r="AP46" i="91" s="1"/>
  <c r="Z40" i="94"/>
  <c r="AF40" i="94" s="1"/>
  <c r="AO40" i="94" s="1"/>
  <c r="AG52" i="92"/>
  <c r="AP52" i="92" s="1"/>
  <c r="AF51" i="52"/>
  <c r="AO51" i="52" s="1"/>
  <c r="W52" i="52"/>
  <c r="AG51" i="52"/>
  <c r="AP51" i="52" s="1"/>
  <c r="AE51" i="52"/>
  <c r="AE40" i="94"/>
  <c r="AG40" i="94"/>
  <c r="AP40" i="94" s="1"/>
  <c r="AE49" i="44"/>
  <c r="AF49" i="44"/>
  <c r="AO49" i="44" s="1"/>
  <c r="AG49" i="44"/>
  <c r="AP49" i="44" s="1"/>
  <c r="W50" i="44"/>
  <c r="W49" i="88"/>
  <c r="AF48" i="88"/>
  <c r="AO48" i="88" s="1"/>
  <c r="AE48" i="88"/>
  <c r="AG48" i="88"/>
  <c r="AP48" i="88" s="1"/>
  <c r="W47" i="11"/>
  <c r="AG46" i="11"/>
  <c r="AP46" i="11" s="1"/>
  <c r="AF46" i="11"/>
  <c r="AO46" i="11" s="1"/>
  <c r="AE46" i="11"/>
  <c r="AH52" i="104"/>
  <c r="AQ52" i="104" s="1"/>
  <c r="Y55" i="32"/>
  <c r="X55" i="32"/>
  <c r="AH47" i="54"/>
  <c r="AQ47" i="54" s="1"/>
  <c r="AR49" i="84"/>
  <c r="AR52" i="93"/>
  <c r="AH57" i="97"/>
  <c r="AQ57" i="97" s="1"/>
  <c r="AH46" i="83"/>
  <c r="AQ46" i="83" s="1"/>
  <c r="AH46" i="41"/>
  <c r="AQ46" i="41" s="1"/>
  <c r="AR40" i="102"/>
  <c r="AR44" i="103"/>
  <c r="AR45" i="83"/>
  <c r="AH41" i="102"/>
  <c r="AQ41" i="102" s="1"/>
  <c r="AR49" i="96"/>
  <c r="AF44" i="42"/>
  <c r="AO44" i="42" s="1"/>
  <c r="W45" i="42"/>
  <c r="AG44" i="42"/>
  <c r="AP44" i="42" s="1"/>
  <c r="AE44" i="42"/>
  <c r="AH45" i="10"/>
  <c r="AQ45" i="10" s="1"/>
  <c r="Y44" i="43"/>
  <c r="X44" i="43"/>
  <c r="AI41" i="35"/>
  <c r="AN41" i="35"/>
  <c r="Y53" i="15"/>
  <c r="X53" i="15"/>
  <c r="AI46" i="16"/>
  <c r="AN46" i="16"/>
  <c r="AH41" i="90"/>
  <c r="AQ41" i="90" s="1"/>
  <c r="W42" i="102"/>
  <c r="AF41" i="102"/>
  <c r="AO41" i="102" s="1"/>
  <c r="AG41" i="102"/>
  <c r="AP41" i="102" s="1"/>
  <c r="AE41" i="102"/>
  <c r="AH45" i="103"/>
  <c r="AQ45" i="103" s="1"/>
  <c r="W42" i="85"/>
  <c r="AG41" i="85"/>
  <c r="AP41" i="85" s="1"/>
  <c r="AE41" i="85"/>
  <c r="AF41" i="85"/>
  <c r="AO41" i="85" s="1"/>
  <c r="AR54" i="105"/>
  <c r="AE45" i="10"/>
  <c r="AG45" i="10"/>
  <c r="AP45" i="10" s="1"/>
  <c r="W46" i="10"/>
  <c r="AF45" i="10"/>
  <c r="AO45" i="10" s="1"/>
  <c r="AR42" i="82"/>
  <c r="AF42" i="98"/>
  <c r="AO42" i="98" s="1"/>
  <c r="W43" i="98"/>
  <c r="AG42" i="98"/>
  <c r="AP42" i="98" s="1"/>
  <c r="AE42" i="98"/>
  <c r="Y47" i="91"/>
  <c r="X47" i="91"/>
  <c r="AE47" i="54"/>
  <c r="AF47" i="54"/>
  <c r="AO47" i="54" s="1"/>
  <c r="AG47" i="54"/>
  <c r="AP47" i="54" s="1"/>
  <c r="W48" i="54"/>
  <c r="AE46" i="83"/>
  <c r="AN46" i="83" s="1"/>
  <c r="AF46" i="83"/>
  <c r="AO46" i="83" s="1"/>
  <c r="W47" i="83"/>
  <c r="AG46" i="83"/>
  <c r="W50" i="13"/>
  <c r="AF49" i="13"/>
  <c r="AO49" i="13" s="1"/>
  <c r="AG49" i="13"/>
  <c r="AP49" i="13" s="1"/>
  <c r="AE49" i="13"/>
  <c r="AR51" i="104"/>
  <c r="AH50" i="96"/>
  <c r="AQ50" i="96" s="1"/>
  <c r="X54" i="47"/>
  <c r="Z54" i="47" s="1"/>
  <c r="Y54" i="47"/>
  <c r="AR45" i="41"/>
  <c r="AF44" i="87"/>
  <c r="AO44" i="87" s="1"/>
  <c r="AE44" i="87"/>
  <c r="W45" i="87"/>
  <c r="AG44" i="87"/>
  <c r="AP44" i="87" s="1"/>
  <c r="AR51" i="92"/>
  <c r="AR40" i="48"/>
  <c r="AH40" i="94"/>
  <c r="AQ40" i="94" s="1"/>
  <c r="AH51" i="52"/>
  <c r="AQ51" i="52" s="1"/>
  <c r="Z41" i="90"/>
  <c r="Z45" i="103"/>
  <c r="Y50" i="51"/>
  <c r="X50" i="51"/>
  <c r="AR44" i="10"/>
  <c r="AI46" i="91"/>
  <c r="AN46" i="91"/>
  <c r="W55" i="101"/>
  <c r="AE54" i="101"/>
  <c r="AG54" i="101"/>
  <c r="AP54" i="101" s="1"/>
  <c r="AF54" i="101"/>
  <c r="AO54" i="101" s="1"/>
  <c r="W58" i="97"/>
  <c r="AE57" i="97"/>
  <c r="AG57" i="97"/>
  <c r="AP57" i="97" s="1"/>
  <c r="AF57" i="97"/>
  <c r="AO57" i="97" s="1"/>
  <c r="W46" i="18"/>
  <c r="AF45" i="18"/>
  <c r="AO45" i="18" s="1"/>
  <c r="AE45" i="18"/>
  <c r="AG45" i="18"/>
  <c r="AP45" i="18" s="1"/>
  <c r="AH43" i="82"/>
  <c r="AQ43" i="82" s="1"/>
  <c r="AR46" i="54"/>
  <c r="AH43" i="99"/>
  <c r="AQ43" i="99" s="1"/>
  <c r="AR47" i="88"/>
  <c r="AH55" i="105"/>
  <c r="AQ55" i="105" s="1"/>
  <c r="AH54" i="46"/>
  <c r="AQ54" i="46" s="1"/>
  <c r="AI52" i="15"/>
  <c r="AN52" i="15"/>
  <c r="Y45" i="55"/>
  <c r="X45" i="55"/>
  <c r="W47" i="41"/>
  <c r="AF46" i="41"/>
  <c r="AO46" i="41" s="1"/>
  <c r="AE46" i="41"/>
  <c r="AG46" i="41"/>
  <c r="AP46" i="41" s="1"/>
  <c r="AR50" i="52"/>
  <c r="AG50" i="96"/>
  <c r="AP50" i="96" s="1"/>
  <c r="AF50" i="96"/>
  <c r="AO50" i="96" s="1"/>
  <c r="W51" i="96"/>
  <c r="AE50" i="96"/>
  <c r="AR48" i="44"/>
  <c r="AI53" i="47"/>
  <c r="AN53" i="47"/>
  <c r="AH48" i="88"/>
  <c r="AQ48" i="88" s="1"/>
  <c r="Y50" i="20"/>
  <c r="X50" i="20"/>
  <c r="Z50" i="20" s="1"/>
  <c r="AE51" i="53"/>
  <c r="W52" i="53"/>
  <c r="AG51" i="53"/>
  <c r="AP51" i="53" s="1"/>
  <c r="AF51" i="53"/>
  <c r="AO51" i="53" s="1"/>
  <c r="AG49" i="100"/>
  <c r="AP49" i="100" s="1"/>
  <c r="AF49" i="100"/>
  <c r="AO49" i="100" s="1"/>
  <c r="AE49" i="100"/>
  <c r="W50" i="100"/>
  <c r="AH41" i="48"/>
  <c r="AQ41" i="48" s="1"/>
  <c r="AR39" i="94"/>
  <c r="Z52" i="104"/>
  <c r="AR56" i="97"/>
  <c r="Y47" i="16"/>
  <c r="X47" i="16"/>
  <c r="Z47" i="16" s="1"/>
  <c r="Z43" i="99"/>
  <c r="Y49" i="95"/>
  <c r="X49" i="95"/>
  <c r="AR42" i="99"/>
  <c r="AH50" i="84"/>
  <c r="AQ50" i="84" s="1"/>
  <c r="Y56" i="89"/>
  <c r="Z56" i="89" s="1"/>
  <c r="X56" i="89"/>
  <c r="AH53" i="93"/>
  <c r="AQ53" i="93" s="1"/>
  <c r="AR53" i="46"/>
  <c r="Y50" i="45"/>
  <c r="X50" i="45"/>
  <c r="Z55" i="105"/>
  <c r="Z54" i="46"/>
  <c r="AI44" i="55"/>
  <c r="AN44" i="55"/>
  <c r="AI49" i="20"/>
  <c r="AN49" i="20"/>
  <c r="AH46" i="49"/>
  <c r="AQ46" i="49" s="1"/>
  <c r="AR40" i="90"/>
  <c r="Z43" i="82"/>
  <c r="Z46" i="49"/>
  <c r="W42" i="50"/>
  <c r="AE41" i="50"/>
  <c r="AF41" i="50"/>
  <c r="AO41" i="50" s="1"/>
  <c r="AG41" i="50"/>
  <c r="AP41" i="50" s="1"/>
  <c r="AH52" i="92"/>
  <c r="AQ52" i="92" s="1"/>
  <c r="Z41" i="48"/>
  <c r="AR45" i="49"/>
  <c r="AI54" i="32"/>
  <c r="AN54" i="32"/>
  <c r="AI48" i="95"/>
  <c r="AN48" i="95"/>
  <c r="AH49" i="44"/>
  <c r="AQ49" i="44" s="1"/>
  <c r="AR49" i="86"/>
  <c r="Z50" i="84"/>
  <c r="AI55" i="89"/>
  <c r="AN55" i="89"/>
  <c r="AI49" i="51"/>
  <c r="AN49" i="51"/>
  <c r="AF53" i="93"/>
  <c r="AO53" i="93" s="1"/>
  <c r="AG53" i="93"/>
  <c r="AP53" i="93" s="1"/>
  <c r="AE53" i="93"/>
  <c r="W54" i="93"/>
  <c r="Z50" i="86"/>
  <c r="AH50" i="86"/>
  <c r="AQ50" i="86" s="1"/>
  <c r="AI49" i="45"/>
  <c r="AN49" i="45"/>
  <c r="AI43" i="43"/>
  <c r="AN43" i="43"/>
  <c r="Y42" i="35"/>
  <c r="X42" i="35"/>
  <c r="Z50" i="51" l="1"/>
  <c r="AF52" i="92"/>
  <c r="AO52" i="92" s="1"/>
  <c r="W53" i="92"/>
  <c r="Z55" i="32"/>
  <c r="AG55" i="32" s="1"/>
  <c r="AP55" i="32" s="1"/>
  <c r="Z45" i="55"/>
  <c r="AE45" i="55" s="1"/>
  <c r="Z53" i="15"/>
  <c r="AF53" i="15" s="1"/>
  <c r="AO53" i="15" s="1"/>
  <c r="W41" i="94"/>
  <c r="AE50" i="51"/>
  <c r="AF50" i="51"/>
  <c r="AO50" i="51" s="1"/>
  <c r="AG50" i="51"/>
  <c r="AP50" i="51" s="1"/>
  <c r="W51" i="51"/>
  <c r="AE55" i="32"/>
  <c r="AF55" i="32"/>
  <c r="AO55" i="32" s="1"/>
  <c r="W56" i="32"/>
  <c r="AE47" i="16"/>
  <c r="W48" i="16"/>
  <c r="AF47" i="16"/>
  <c r="AO47" i="16" s="1"/>
  <c r="AG47" i="16"/>
  <c r="AP47" i="16" s="1"/>
  <c r="AF45" i="55"/>
  <c r="AO45" i="55" s="1"/>
  <c r="AG45" i="55"/>
  <c r="AP45" i="55" s="1"/>
  <c r="W46" i="55"/>
  <c r="AH42" i="35"/>
  <c r="AQ42" i="35" s="1"/>
  <c r="W51" i="84"/>
  <c r="AG50" i="84"/>
  <c r="AP50" i="84" s="1"/>
  <c r="AF50" i="84"/>
  <c r="AO50" i="84" s="1"/>
  <c r="AE50" i="84"/>
  <c r="AH49" i="95"/>
  <c r="AQ49" i="95" s="1"/>
  <c r="Y50" i="100"/>
  <c r="X50" i="100"/>
  <c r="AR53" i="47"/>
  <c r="AI46" i="41"/>
  <c r="AN46" i="41"/>
  <c r="Y46" i="18"/>
  <c r="X46" i="18"/>
  <c r="AR46" i="91"/>
  <c r="W46" i="103"/>
  <c r="AG45" i="103"/>
  <c r="AP45" i="103" s="1"/>
  <c r="AF45" i="103"/>
  <c r="AO45" i="103" s="1"/>
  <c r="AE45" i="103"/>
  <c r="Y45" i="87"/>
  <c r="X45" i="87"/>
  <c r="AH47" i="91"/>
  <c r="AQ47" i="91" s="1"/>
  <c r="X43" i="98"/>
  <c r="Y43" i="98"/>
  <c r="Y46" i="10"/>
  <c r="X46" i="10"/>
  <c r="Z46" i="10" s="1"/>
  <c r="AF50" i="86"/>
  <c r="AO50" i="86" s="1"/>
  <c r="W51" i="86"/>
  <c r="AE50" i="86"/>
  <c r="AG50" i="86"/>
  <c r="AP50" i="86" s="1"/>
  <c r="AH50" i="45"/>
  <c r="AQ50" i="45" s="1"/>
  <c r="AI53" i="93"/>
  <c r="AN53" i="93"/>
  <c r="AR55" i="89"/>
  <c r="AI41" i="50"/>
  <c r="AR41" i="50" s="1"/>
  <c r="AN41" i="50"/>
  <c r="AR49" i="20"/>
  <c r="AR43" i="43"/>
  <c r="Y42" i="50"/>
  <c r="X42" i="50"/>
  <c r="W47" i="49"/>
  <c r="AE46" i="49"/>
  <c r="AF46" i="49"/>
  <c r="AO46" i="49" s="1"/>
  <c r="AG46" i="49"/>
  <c r="AP46" i="49" s="1"/>
  <c r="AR44" i="55"/>
  <c r="Z49" i="95"/>
  <c r="AI49" i="100"/>
  <c r="AN49" i="100"/>
  <c r="Y52" i="53"/>
  <c r="X52" i="53"/>
  <c r="Z52" i="53" s="1"/>
  <c r="AR52" i="15"/>
  <c r="W42" i="90"/>
  <c r="AG41" i="90"/>
  <c r="AP41" i="90" s="1"/>
  <c r="AF41" i="90"/>
  <c r="AO41" i="90" s="1"/>
  <c r="AE41" i="90"/>
  <c r="AI44" i="87"/>
  <c r="AN44" i="87"/>
  <c r="AH54" i="47"/>
  <c r="AQ54" i="47" s="1"/>
  <c r="Y50" i="13"/>
  <c r="X50" i="13"/>
  <c r="Z47" i="91"/>
  <c r="AI41" i="85"/>
  <c r="AN41" i="85"/>
  <c r="Y42" i="102"/>
  <c r="X42" i="102"/>
  <c r="AR41" i="35"/>
  <c r="Y45" i="42"/>
  <c r="X45" i="42"/>
  <c r="AI46" i="11"/>
  <c r="AN46" i="11"/>
  <c r="AI48" i="88"/>
  <c r="AN48" i="88"/>
  <c r="AI40" i="94"/>
  <c r="AN40" i="94"/>
  <c r="AG43" i="82"/>
  <c r="AP43" i="82" s="1"/>
  <c r="AE43" i="82"/>
  <c r="AF43" i="82"/>
  <c r="AO43" i="82" s="1"/>
  <c r="W44" i="82"/>
  <c r="W55" i="46"/>
  <c r="AE54" i="46"/>
  <c r="AF54" i="46"/>
  <c r="AO54" i="46" s="1"/>
  <c r="AG54" i="46"/>
  <c r="AP54" i="46" s="1"/>
  <c r="AH56" i="89"/>
  <c r="AQ56" i="89" s="1"/>
  <c r="AI51" i="53"/>
  <c r="AN51" i="53"/>
  <c r="Y47" i="41"/>
  <c r="X47" i="41"/>
  <c r="Z47" i="41" s="1"/>
  <c r="Y48" i="54"/>
  <c r="X48" i="54"/>
  <c r="AI45" i="10"/>
  <c r="AN45" i="10"/>
  <c r="AR46" i="16"/>
  <c r="AH44" i="43"/>
  <c r="AQ44" i="43" s="1"/>
  <c r="AI49" i="44"/>
  <c r="AN49" i="44"/>
  <c r="AF55" i="105"/>
  <c r="AO55" i="105" s="1"/>
  <c r="W56" i="105"/>
  <c r="AE55" i="105"/>
  <c r="AG55" i="105"/>
  <c r="AP55" i="105" s="1"/>
  <c r="AF56" i="89"/>
  <c r="AO56" i="89" s="1"/>
  <c r="AE56" i="89"/>
  <c r="AG56" i="89"/>
  <c r="AP56" i="89" s="1"/>
  <c r="W57" i="89"/>
  <c r="W44" i="99"/>
  <c r="AG43" i="99"/>
  <c r="AP43" i="99" s="1"/>
  <c r="AF43" i="99"/>
  <c r="AO43" i="99" s="1"/>
  <c r="AE43" i="99"/>
  <c r="AG52" i="104"/>
  <c r="AP52" i="104" s="1"/>
  <c r="W53" i="104"/>
  <c r="AE52" i="104"/>
  <c r="AF52" i="104"/>
  <c r="AO52" i="104" s="1"/>
  <c r="AH50" i="20"/>
  <c r="AQ50" i="20" s="1"/>
  <c r="AH45" i="55"/>
  <c r="AQ45" i="55" s="1"/>
  <c r="AI54" i="101"/>
  <c r="AN54" i="101"/>
  <c r="AH50" i="51"/>
  <c r="AQ50" i="51" s="1"/>
  <c r="AI46" i="83"/>
  <c r="AP46" i="83"/>
  <c r="Y42" i="85"/>
  <c r="Z42" i="85" s="1"/>
  <c r="X42" i="85"/>
  <c r="AH53" i="15"/>
  <c r="AQ53" i="15" s="1"/>
  <c r="Z44" i="43"/>
  <c r="Y49" i="88"/>
  <c r="X49" i="88"/>
  <c r="AI51" i="52"/>
  <c r="AN51" i="52"/>
  <c r="AR49" i="45"/>
  <c r="AG41" i="48"/>
  <c r="AP41" i="48" s="1"/>
  <c r="W42" i="48"/>
  <c r="AE41" i="48"/>
  <c r="AF41" i="48"/>
  <c r="AO41" i="48" s="1"/>
  <c r="Z42" i="35"/>
  <c r="AR49" i="51"/>
  <c r="AR48" i="95"/>
  <c r="Y54" i="93"/>
  <c r="X54" i="93"/>
  <c r="AH47" i="16"/>
  <c r="AQ47" i="16" s="1"/>
  <c r="W51" i="20"/>
  <c r="AF50" i="20"/>
  <c r="AO50" i="20" s="1"/>
  <c r="AG50" i="20"/>
  <c r="AP50" i="20" s="1"/>
  <c r="AE50" i="20"/>
  <c r="AI50" i="96"/>
  <c r="AN50" i="96"/>
  <c r="AI45" i="18"/>
  <c r="AN45" i="18"/>
  <c r="AI57" i="97"/>
  <c r="AN57" i="97"/>
  <c r="Y55" i="101"/>
  <c r="X55" i="101"/>
  <c r="Z55" i="101" s="1"/>
  <c r="AI49" i="13"/>
  <c r="AN49" i="13"/>
  <c r="Y47" i="83"/>
  <c r="X47" i="83"/>
  <c r="AI42" i="98"/>
  <c r="AN42" i="98"/>
  <c r="AI41" i="102"/>
  <c r="AN41" i="102"/>
  <c r="AH55" i="32"/>
  <c r="AQ55" i="32" s="1"/>
  <c r="Y47" i="11"/>
  <c r="X47" i="11"/>
  <c r="Y53" i="92"/>
  <c r="X53" i="92"/>
  <c r="AR54" i="32"/>
  <c r="Z50" i="45"/>
  <c r="Y51" i="96"/>
  <c r="X51" i="96"/>
  <c r="Y58" i="97"/>
  <c r="X58" i="97"/>
  <c r="AF54" i="47"/>
  <c r="AO54" i="47" s="1"/>
  <c r="AE54" i="47"/>
  <c r="AG54" i="47"/>
  <c r="AP54" i="47" s="1"/>
  <c r="W55" i="47"/>
  <c r="AI47" i="54"/>
  <c r="AN47" i="54"/>
  <c r="AI44" i="42"/>
  <c r="AN44" i="42"/>
  <c r="Y50" i="44"/>
  <c r="X50" i="44"/>
  <c r="Y41" i="94"/>
  <c r="X41" i="94"/>
  <c r="Y52" i="52"/>
  <c r="X52" i="52"/>
  <c r="AI52" i="92"/>
  <c r="AN52" i="92"/>
  <c r="AG53" i="15" l="1"/>
  <c r="AP53" i="15" s="1"/>
  <c r="Z45" i="87"/>
  <c r="Z50" i="100"/>
  <c r="AG50" i="100" s="1"/>
  <c r="AP50" i="100" s="1"/>
  <c r="W54" i="15"/>
  <c r="Z47" i="83"/>
  <c r="AF47" i="83" s="1"/>
  <c r="AO47" i="83" s="1"/>
  <c r="Z48" i="54"/>
  <c r="AG48" i="54" s="1"/>
  <c r="AP48" i="54" s="1"/>
  <c r="AE53" i="15"/>
  <c r="Z53" i="92"/>
  <c r="W48" i="83"/>
  <c r="AE47" i="83"/>
  <c r="W56" i="101"/>
  <c r="AG55" i="101"/>
  <c r="AP55" i="101" s="1"/>
  <c r="AE55" i="101"/>
  <c r="AF55" i="101"/>
  <c r="AO55" i="101" s="1"/>
  <c r="AE42" i="85"/>
  <c r="W43" i="85"/>
  <c r="AG42" i="85"/>
  <c r="AP42" i="85" s="1"/>
  <c r="AF42" i="85"/>
  <c r="AO42" i="85" s="1"/>
  <c r="W46" i="87"/>
  <c r="AG45" i="87"/>
  <c r="AP45" i="87" s="1"/>
  <c r="AE45" i="87"/>
  <c r="AF45" i="87"/>
  <c r="AO45" i="87" s="1"/>
  <c r="AE50" i="100"/>
  <c r="W51" i="100"/>
  <c r="AF50" i="100"/>
  <c r="AO50" i="100" s="1"/>
  <c r="AE48" i="54"/>
  <c r="AF48" i="54"/>
  <c r="AO48" i="54" s="1"/>
  <c r="AE53" i="92"/>
  <c r="W54" i="92"/>
  <c r="AG53" i="92"/>
  <c r="AP53" i="92" s="1"/>
  <c r="AF53" i="92"/>
  <c r="AO53" i="92" s="1"/>
  <c r="AH41" i="94"/>
  <c r="AQ41" i="94" s="1"/>
  <c r="AH51" i="96"/>
  <c r="AQ51" i="96" s="1"/>
  <c r="AR41" i="102"/>
  <c r="AI50" i="20"/>
  <c r="AN50" i="20"/>
  <c r="Z41" i="94"/>
  <c r="AR49" i="13"/>
  <c r="AI41" i="48"/>
  <c r="AN41" i="48"/>
  <c r="AR52" i="92"/>
  <c r="Y55" i="47"/>
  <c r="X55" i="47"/>
  <c r="AF44" i="43"/>
  <c r="AO44" i="43" s="1"/>
  <c r="AE44" i="43"/>
  <c r="AG44" i="43"/>
  <c r="AP44" i="43" s="1"/>
  <c r="W45" i="43"/>
  <c r="AH42" i="85"/>
  <c r="AQ42" i="85" s="1"/>
  <c r="AI52" i="104"/>
  <c r="AN52" i="104"/>
  <c r="AR51" i="53"/>
  <c r="X44" i="82"/>
  <c r="Y44" i="82"/>
  <c r="AR44" i="87"/>
  <c r="AR49" i="100"/>
  <c r="Y51" i="86"/>
  <c r="X51" i="86"/>
  <c r="AH43" i="98"/>
  <c r="AQ43" i="98" s="1"/>
  <c r="AH45" i="87"/>
  <c r="AQ45" i="87" s="1"/>
  <c r="AI45" i="55"/>
  <c r="AN45" i="55"/>
  <c r="AI55" i="32"/>
  <c r="AN55" i="32"/>
  <c r="AI50" i="51"/>
  <c r="AN50" i="51"/>
  <c r="Y53" i="104"/>
  <c r="X53" i="104"/>
  <c r="Y44" i="99"/>
  <c r="X44" i="99"/>
  <c r="Z44" i="99" s="1"/>
  <c r="AR49" i="44"/>
  <c r="AR48" i="88"/>
  <c r="AR41" i="85"/>
  <c r="AF49" i="95"/>
  <c r="AO49" i="95" s="1"/>
  <c r="W50" i="95"/>
  <c r="AE49" i="95"/>
  <c r="AG49" i="95"/>
  <c r="AP49" i="95" s="1"/>
  <c r="AI46" i="49"/>
  <c r="AN46" i="49"/>
  <c r="Y46" i="103"/>
  <c r="X46" i="103"/>
  <c r="Y46" i="55"/>
  <c r="X46" i="55"/>
  <c r="Y48" i="16"/>
  <c r="Z48" i="16" s="1"/>
  <c r="X48" i="16"/>
  <c r="AH47" i="41"/>
  <c r="AQ47" i="41" s="1"/>
  <c r="AI43" i="82"/>
  <c r="AN43" i="82"/>
  <c r="W48" i="91"/>
  <c r="AE47" i="91"/>
  <c r="AG47" i="91"/>
  <c r="AP47" i="91" s="1"/>
  <c r="AF47" i="91"/>
  <c r="AO47" i="91" s="1"/>
  <c r="AI41" i="90"/>
  <c r="AN41" i="90"/>
  <c r="AH52" i="53"/>
  <c r="AQ52" i="53" s="1"/>
  <c r="Y47" i="49"/>
  <c r="X47" i="49"/>
  <c r="AH46" i="10"/>
  <c r="AQ46" i="10" s="1"/>
  <c r="AR46" i="41"/>
  <c r="AI50" i="84"/>
  <c r="AN50" i="84"/>
  <c r="AI47" i="16"/>
  <c r="AN47" i="16"/>
  <c r="AI54" i="47"/>
  <c r="AN54" i="47"/>
  <c r="AH49" i="88"/>
  <c r="AQ49" i="88" s="1"/>
  <c r="Y57" i="89"/>
  <c r="X57" i="89"/>
  <c r="AI55" i="105"/>
  <c r="AN55" i="105"/>
  <c r="AG47" i="41"/>
  <c r="AP47" i="41" s="1"/>
  <c r="AE47" i="41"/>
  <c r="W48" i="41"/>
  <c r="AF47" i="41"/>
  <c r="AO47" i="41" s="1"/>
  <c r="AI54" i="46"/>
  <c r="AN54" i="46"/>
  <c r="AR46" i="11"/>
  <c r="AH42" i="102"/>
  <c r="AQ42" i="102" s="1"/>
  <c r="AH50" i="13"/>
  <c r="AQ50" i="13" s="1"/>
  <c r="AF52" i="53"/>
  <c r="AO52" i="53" s="1"/>
  <c r="W53" i="53"/>
  <c r="AG52" i="53"/>
  <c r="AP52" i="53" s="1"/>
  <c r="AE52" i="53"/>
  <c r="AH42" i="50"/>
  <c r="AQ42" i="50" s="1"/>
  <c r="AR53" i="93"/>
  <c r="AE46" i="10"/>
  <c r="W47" i="10"/>
  <c r="AG46" i="10"/>
  <c r="AP46" i="10" s="1"/>
  <c r="AF46" i="10"/>
  <c r="AO46" i="10" s="1"/>
  <c r="Y51" i="51"/>
  <c r="X51" i="51"/>
  <c r="AH53" i="92"/>
  <c r="AQ53" i="92" s="1"/>
  <c r="AR42" i="98"/>
  <c r="AR45" i="18"/>
  <c r="Y42" i="48"/>
  <c r="X42" i="48"/>
  <c r="AH52" i="52"/>
  <c r="AQ52" i="52" s="1"/>
  <c r="AH50" i="44"/>
  <c r="AQ50" i="44" s="1"/>
  <c r="AR47" i="54"/>
  <c r="AH58" i="97"/>
  <c r="AQ58" i="97" s="1"/>
  <c r="W51" i="45"/>
  <c r="AG50" i="45"/>
  <c r="AP50" i="45" s="1"/>
  <c r="AE50" i="45"/>
  <c r="AF50" i="45"/>
  <c r="AO50" i="45" s="1"/>
  <c r="AH47" i="11"/>
  <c r="AQ47" i="11" s="1"/>
  <c r="AH47" i="83"/>
  <c r="AQ47" i="83" s="1"/>
  <c r="Y51" i="20"/>
  <c r="X51" i="20"/>
  <c r="Z51" i="20" s="1"/>
  <c r="AH54" i="93"/>
  <c r="AQ54" i="93" s="1"/>
  <c r="Z49" i="88"/>
  <c r="AR46" i="83"/>
  <c r="AI43" i="99"/>
  <c r="AN43" i="99"/>
  <c r="Y56" i="105"/>
  <c r="X56" i="105"/>
  <c r="AR45" i="10"/>
  <c r="Y55" i="46"/>
  <c r="X55" i="46"/>
  <c r="Z55" i="46" s="1"/>
  <c r="AH45" i="42"/>
  <c r="AQ45" i="42" s="1"/>
  <c r="Z42" i="102"/>
  <c r="Z50" i="13"/>
  <c r="Z42" i="50"/>
  <c r="AI45" i="103"/>
  <c r="AN45" i="103"/>
  <c r="AH46" i="18"/>
  <c r="AQ46" i="18" s="1"/>
  <c r="Y56" i="32"/>
  <c r="X56" i="32"/>
  <c r="Y54" i="15"/>
  <c r="X54" i="15"/>
  <c r="AR57" i="97"/>
  <c r="AR44" i="42"/>
  <c r="Z51" i="96"/>
  <c r="AR51" i="52"/>
  <c r="AH55" i="101"/>
  <c r="AQ55" i="101" s="1"/>
  <c r="Z52" i="52"/>
  <c r="Z50" i="44"/>
  <c r="Z58" i="97"/>
  <c r="Z47" i="11"/>
  <c r="AR50" i="96"/>
  <c r="Z54" i="93"/>
  <c r="AE42" i="35"/>
  <c r="AG42" i="35"/>
  <c r="AP42" i="35" s="1"/>
  <c r="AF42" i="35"/>
  <c r="AO42" i="35" s="1"/>
  <c r="W43" i="35"/>
  <c r="AR54" i="101"/>
  <c r="AI56" i="89"/>
  <c r="AN56" i="89"/>
  <c r="AH48" i="54"/>
  <c r="AQ48" i="54" s="1"/>
  <c r="AR40" i="94"/>
  <c r="Z45" i="42"/>
  <c r="Y42" i="90"/>
  <c r="X42" i="90"/>
  <c r="AI50" i="86"/>
  <c r="AN50" i="86"/>
  <c r="Z43" i="98"/>
  <c r="Z46" i="18"/>
  <c r="AH50" i="100"/>
  <c r="AQ50" i="100" s="1"/>
  <c r="Y51" i="84"/>
  <c r="X51" i="84"/>
  <c r="AI53" i="15"/>
  <c r="AN53" i="15"/>
  <c r="Z53" i="104" l="1"/>
  <c r="AG47" i="83"/>
  <c r="AP47" i="83" s="1"/>
  <c r="W49" i="54"/>
  <c r="Z51" i="51"/>
  <c r="AG51" i="51" s="1"/>
  <c r="AP51" i="51" s="1"/>
  <c r="Z46" i="55"/>
  <c r="W47" i="55" s="1"/>
  <c r="Z42" i="48"/>
  <c r="W43" i="48" s="1"/>
  <c r="Z44" i="82"/>
  <c r="Z46" i="103"/>
  <c r="AG46" i="103" s="1"/>
  <c r="AP46" i="103" s="1"/>
  <c r="Z42" i="90"/>
  <c r="AG42" i="90" s="1"/>
  <c r="AP42" i="90" s="1"/>
  <c r="Z47" i="49"/>
  <c r="Z56" i="32"/>
  <c r="AG56" i="32" s="1"/>
  <c r="AP56" i="32" s="1"/>
  <c r="W47" i="103"/>
  <c r="AF46" i="103"/>
  <c r="AO46" i="103" s="1"/>
  <c r="AF48" i="16"/>
  <c r="AO48" i="16" s="1"/>
  <c r="W49" i="16"/>
  <c r="AG48" i="16"/>
  <c r="AP48" i="16" s="1"/>
  <c r="AE48" i="16"/>
  <c r="AG47" i="49"/>
  <c r="AP47" i="49" s="1"/>
  <c r="AE47" i="49"/>
  <c r="W48" i="49"/>
  <c r="AF47" i="49"/>
  <c r="AO47" i="49" s="1"/>
  <c r="AF46" i="55"/>
  <c r="AO46" i="55" s="1"/>
  <c r="AG46" i="55"/>
  <c r="AP46" i="55" s="1"/>
  <c r="AE51" i="51"/>
  <c r="AF51" i="51"/>
  <c r="AO51" i="51" s="1"/>
  <c r="W52" i="51"/>
  <c r="AG55" i="46"/>
  <c r="AP55" i="46" s="1"/>
  <c r="W56" i="46"/>
  <c r="AE55" i="46"/>
  <c r="AF55" i="46"/>
  <c r="AO55" i="46" s="1"/>
  <c r="AF42" i="48"/>
  <c r="AO42" i="48" s="1"/>
  <c r="AG42" i="48"/>
  <c r="AP42" i="48" s="1"/>
  <c r="AE44" i="82"/>
  <c r="W45" i="82"/>
  <c r="AG44" i="82"/>
  <c r="AP44" i="82" s="1"/>
  <c r="AF44" i="82"/>
  <c r="AO44" i="82" s="1"/>
  <c r="AH51" i="84"/>
  <c r="AQ51" i="84" s="1"/>
  <c r="W43" i="102"/>
  <c r="AE42" i="102"/>
  <c r="AF42" i="102"/>
  <c r="AO42" i="102" s="1"/>
  <c r="AG42" i="102"/>
  <c r="AP42" i="102" s="1"/>
  <c r="AR53" i="15"/>
  <c r="AR50" i="86"/>
  <c r="AF47" i="11"/>
  <c r="AO47" i="11" s="1"/>
  <c r="AG47" i="11"/>
  <c r="AP47" i="11" s="1"/>
  <c r="AE47" i="11"/>
  <c r="W48" i="11"/>
  <c r="AE50" i="13"/>
  <c r="AF50" i="13"/>
  <c r="AO50" i="13" s="1"/>
  <c r="W51" i="13"/>
  <c r="AG50" i="13"/>
  <c r="AP50" i="13" s="1"/>
  <c r="Z56" i="105"/>
  <c r="AH56" i="105"/>
  <c r="AQ56" i="105" s="1"/>
  <c r="AE49" i="88"/>
  <c r="W50" i="88"/>
  <c r="AG49" i="88"/>
  <c r="AP49" i="88" s="1"/>
  <c r="AF49" i="88"/>
  <c r="AO49" i="88" s="1"/>
  <c r="AH51" i="20"/>
  <c r="AQ51" i="20" s="1"/>
  <c r="AI46" i="10"/>
  <c r="AN46" i="10"/>
  <c r="AI47" i="41"/>
  <c r="AN47" i="41"/>
  <c r="AI49" i="95"/>
  <c r="AN49" i="95"/>
  <c r="AH53" i="104"/>
  <c r="AQ53" i="104" s="1"/>
  <c r="AR55" i="32"/>
  <c r="AR50" i="20"/>
  <c r="AI45" i="87"/>
  <c r="AN45" i="87"/>
  <c r="Y43" i="85"/>
  <c r="X43" i="85"/>
  <c r="Y56" i="101"/>
  <c r="X56" i="101"/>
  <c r="AG58" i="97"/>
  <c r="AP58" i="97" s="1"/>
  <c r="AF58" i="97"/>
  <c r="AO58" i="97" s="1"/>
  <c r="W59" i="97"/>
  <c r="AE58" i="97"/>
  <c r="Y50" i="95"/>
  <c r="X50" i="95"/>
  <c r="Z50" i="95" s="1"/>
  <c r="W54" i="104"/>
  <c r="AF53" i="104"/>
  <c r="AO53" i="104" s="1"/>
  <c r="AE53" i="104"/>
  <c r="AG53" i="104"/>
  <c r="AP53" i="104" s="1"/>
  <c r="AH51" i="86"/>
  <c r="AQ51" i="86" s="1"/>
  <c r="AH55" i="47"/>
  <c r="AQ55" i="47" s="1"/>
  <c r="Y49" i="54"/>
  <c r="X49" i="54"/>
  <c r="Z49" i="54" s="1"/>
  <c r="Y51" i="100"/>
  <c r="X51" i="100"/>
  <c r="AI42" i="85"/>
  <c r="AN42" i="85"/>
  <c r="Z51" i="84"/>
  <c r="AI42" i="35"/>
  <c r="AN42" i="35"/>
  <c r="AF50" i="44"/>
  <c r="AO50" i="44" s="1"/>
  <c r="AG50" i="44"/>
  <c r="AP50" i="44" s="1"/>
  <c r="AE50" i="44"/>
  <c r="W51" i="44"/>
  <c r="AR54" i="46"/>
  <c r="AI47" i="91"/>
  <c r="AN47" i="91"/>
  <c r="AH46" i="55"/>
  <c r="AQ46" i="55" s="1"/>
  <c r="AR45" i="55"/>
  <c r="Z51" i="86"/>
  <c r="AR52" i="104"/>
  <c r="Z55" i="47"/>
  <c r="AI50" i="100"/>
  <c r="AN50" i="100"/>
  <c r="Y46" i="87"/>
  <c r="X46" i="87"/>
  <c r="Z46" i="87" s="1"/>
  <c r="AI47" i="83"/>
  <c r="AN47" i="83"/>
  <c r="AH42" i="90"/>
  <c r="AQ42" i="90" s="1"/>
  <c r="AR56" i="89"/>
  <c r="AH47" i="49"/>
  <c r="AQ47" i="49" s="1"/>
  <c r="AF54" i="93"/>
  <c r="AO54" i="93" s="1"/>
  <c r="AG54" i="93"/>
  <c r="AE54" i="93"/>
  <c r="AN54" i="93" s="1"/>
  <c r="W55" i="93"/>
  <c r="AE52" i="52"/>
  <c r="W53" i="52"/>
  <c r="AF52" i="52"/>
  <c r="AO52" i="52" s="1"/>
  <c r="AG52" i="52"/>
  <c r="AP52" i="52" s="1"/>
  <c r="AR43" i="99"/>
  <c r="AI50" i="45"/>
  <c r="AN50" i="45"/>
  <c r="AI52" i="53"/>
  <c r="AN52" i="53"/>
  <c r="AR55" i="105"/>
  <c r="AR47" i="16"/>
  <c r="Y48" i="91"/>
  <c r="X48" i="91"/>
  <c r="AR46" i="49"/>
  <c r="AH44" i="99"/>
  <c r="AQ44" i="99" s="1"/>
  <c r="Y45" i="43"/>
  <c r="X45" i="43"/>
  <c r="X48" i="83"/>
  <c r="Z48" i="83" s="1"/>
  <c r="Y48" i="83"/>
  <c r="AH56" i="32"/>
  <c r="AQ56" i="32" s="1"/>
  <c r="W52" i="20"/>
  <c r="AG51" i="20"/>
  <c r="AP51" i="20" s="1"/>
  <c r="AF51" i="20"/>
  <c r="AO51" i="20" s="1"/>
  <c r="AE51" i="20"/>
  <c r="AR54" i="47"/>
  <c r="AR41" i="48"/>
  <c r="W47" i="18"/>
  <c r="AF46" i="18"/>
  <c r="AO46" i="18" s="1"/>
  <c r="AG46" i="18"/>
  <c r="AP46" i="18" s="1"/>
  <c r="AE46" i="18"/>
  <c r="W46" i="42"/>
  <c r="AE45" i="42"/>
  <c r="AG45" i="42"/>
  <c r="AP45" i="42" s="1"/>
  <c r="AF45" i="42"/>
  <c r="AO45" i="42" s="1"/>
  <c r="AR45" i="103"/>
  <c r="AH57" i="89"/>
  <c r="AQ57" i="89" s="1"/>
  <c r="AR41" i="90"/>
  <c r="W45" i="99"/>
  <c r="AE44" i="99"/>
  <c r="AF44" i="99"/>
  <c r="AO44" i="99" s="1"/>
  <c r="AG44" i="99"/>
  <c r="AP44" i="99" s="1"/>
  <c r="AR50" i="51"/>
  <c r="AH44" i="82"/>
  <c r="AQ44" i="82" s="1"/>
  <c r="AG41" i="94"/>
  <c r="AP41" i="94" s="1"/>
  <c r="W42" i="94"/>
  <c r="AF41" i="94"/>
  <c r="AO41" i="94" s="1"/>
  <c r="AE41" i="94"/>
  <c r="Y54" i="92"/>
  <c r="X54" i="92"/>
  <c r="AI48" i="54"/>
  <c r="AN48" i="54"/>
  <c r="AI55" i="101"/>
  <c r="AN55" i="101"/>
  <c r="AH55" i="46"/>
  <c r="AQ55" i="46" s="1"/>
  <c r="AF43" i="98"/>
  <c r="AO43" i="98" s="1"/>
  <c r="W44" i="98"/>
  <c r="AG43" i="98"/>
  <c r="AP43" i="98" s="1"/>
  <c r="AE43" i="98"/>
  <c r="AH54" i="15"/>
  <c r="AQ54" i="15" s="1"/>
  <c r="Y43" i="35"/>
  <c r="X43" i="35"/>
  <c r="AE51" i="96"/>
  <c r="W52" i="96"/>
  <c r="AG51" i="96"/>
  <c r="AP51" i="96" s="1"/>
  <c r="AF51" i="96"/>
  <c r="AO51" i="96" s="1"/>
  <c r="Z54" i="15"/>
  <c r="AF42" i="50"/>
  <c r="AO42" i="50" s="1"/>
  <c r="AG42" i="50"/>
  <c r="AP42" i="50" s="1"/>
  <c r="W43" i="50"/>
  <c r="AE42" i="50"/>
  <c r="Y51" i="45"/>
  <c r="X51" i="45"/>
  <c r="AH42" i="48"/>
  <c r="AQ42" i="48" s="1"/>
  <c r="AH51" i="51"/>
  <c r="AQ51" i="51" s="1"/>
  <c r="Y47" i="10"/>
  <c r="X47" i="10"/>
  <c r="Y53" i="53"/>
  <c r="X53" i="53"/>
  <c r="Y48" i="41"/>
  <c r="X48" i="41"/>
  <c r="Z57" i="89"/>
  <c r="AR50" i="84"/>
  <c r="AR43" i="82"/>
  <c r="AH48" i="16"/>
  <c r="AQ48" i="16" s="1"/>
  <c r="AH46" i="103"/>
  <c r="AQ46" i="103" s="1"/>
  <c r="AI44" i="43"/>
  <c r="AN44" i="43"/>
  <c r="AI53" i="92"/>
  <c r="AN53" i="92"/>
  <c r="AE56" i="32" l="1"/>
  <c r="W57" i="32"/>
  <c r="Z47" i="10"/>
  <c r="Z48" i="41"/>
  <c r="W49" i="41" s="1"/>
  <c r="Z54" i="92"/>
  <c r="AE42" i="48"/>
  <c r="AE46" i="55"/>
  <c r="AF56" i="32"/>
  <c r="AO56" i="32" s="1"/>
  <c r="Z51" i="45"/>
  <c r="Z51" i="100"/>
  <c r="W43" i="90"/>
  <c r="AE46" i="103"/>
  <c r="AE42" i="90"/>
  <c r="AF42" i="90"/>
  <c r="AO42" i="90" s="1"/>
  <c r="AE47" i="10"/>
  <c r="AG47" i="10"/>
  <c r="AP47" i="10" s="1"/>
  <c r="AF47" i="10"/>
  <c r="AO47" i="10" s="1"/>
  <c r="W48" i="10"/>
  <c r="AF48" i="41"/>
  <c r="AO48" i="41" s="1"/>
  <c r="AE48" i="41"/>
  <c r="AE48" i="83"/>
  <c r="AF48" i="83"/>
  <c r="AO48" i="83" s="1"/>
  <c r="AG48" i="83"/>
  <c r="AP48" i="83" s="1"/>
  <c r="W49" i="83"/>
  <c r="AH53" i="53"/>
  <c r="AQ53" i="53" s="1"/>
  <c r="AR53" i="92"/>
  <c r="AH48" i="41"/>
  <c r="AQ48" i="41" s="1"/>
  <c r="AH47" i="10"/>
  <c r="AQ47" i="10" s="1"/>
  <c r="Y43" i="50"/>
  <c r="X43" i="50"/>
  <c r="AI43" i="98"/>
  <c r="AN43" i="98"/>
  <c r="AR48" i="54"/>
  <c r="AI46" i="18"/>
  <c r="AN46" i="18"/>
  <c r="Y52" i="20"/>
  <c r="X52" i="20"/>
  <c r="AI52" i="52"/>
  <c r="AN52" i="52"/>
  <c r="AR50" i="100"/>
  <c r="AI50" i="44"/>
  <c r="AN50" i="44"/>
  <c r="AF49" i="54"/>
  <c r="AO49" i="54" s="1"/>
  <c r="W50" i="54"/>
  <c r="AG49" i="54"/>
  <c r="AP49" i="54" s="1"/>
  <c r="AE49" i="54"/>
  <c r="AF50" i="95"/>
  <c r="AO50" i="95" s="1"/>
  <c r="AE50" i="95"/>
  <c r="W51" i="95"/>
  <c r="AG50" i="95"/>
  <c r="AP50" i="95" s="1"/>
  <c r="X51" i="13"/>
  <c r="Y51" i="13"/>
  <c r="AI42" i="48"/>
  <c r="AN42" i="48"/>
  <c r="Y57" i="32"/>
  <c r="X57" i="32"/>
  <c r="AH51" i="45"/>
  <c r="AQ51" i="45" s="1"/>
  <c r="Y52" i="96"/>
  <c r="X52" i="96"/>
  <c r="AH54" i="92"/>
  <c r="AQ54" i="92" s="1"/>
  <c r="Y42" i="94"/>
  <c r="X42" i="94"/>
  <c r="AI44" i="99"/>
  <c r="AN44" i="99"/>
  <c r="AH48" i="91"/>
  <c r="AQ48" i="91" s="1"/>
  <c r="AR47" i="83"/>
  <c r="AF55" i="47"/>
  <c r="AO55" i="47" s="1"/>
  <c r="AE55" i="47"/>
  <c r="AG55" i="47"/>
  <c r="AP55" i="47" s="1"/>
  <c r="W56" i="47"/>
  <c r="AR47" i="91"/>
  <c r="AR42" i="85"/>
  <c r="AH56" i="101"/>
  <c r="AQ56" i="101" s="1"/>
  <c r="AR49" i="95"/>
  <c r="Y45" i="82"/>
  <c r="X45" i="82"/>
  <c r="Z45" i="82" s="1"/>
  <c r="Y43" i="48"/>
  <c r="X43" i="48"/>
  <c r="Z43" i="48" s="1"/>
  <c r="Y48" i="49"/>
  <c r="X48" i="49"/>
  <c r="Z48" i="49" s="1"/>
  <c r="Y49" i="16"/>
  <c r="Z49" i="16" s="1"/>
  <c r="X49" i="16"/>
  <c r="AR44" i="43"/>
  <c r="AG51" i="45"/>
  <c r="AP51" i="45" s="1"/>
  <c r="AE51" i="45"/>
  <c r="W52" i="45"/>
  <c r="AF51" i="45"/>
  <c r="AO51" i="45" s="1"/>
  <c r="AI51" i="96"/>
  <c r="AN51" i="96"/>
  <c r="Y44" i="98"/>
  <c r="X44" i="98"/>
  <c r="AF54" i="92"/>
  <c r="AO54" i="92" s="1"/>
  <c r="AE54" i="92"/>
  <c r="AG54" i="92"/>
  <c r="AP54" i="92" s="1"/>
  <c r="W55" i="92"/>
  <c r="Y45" i="99"/>
  <c r="X45" i="99"/>
  <c r="AH48" i="83"/>
  <c r="AQ48" i="83" s="1"/>
  <c r="Z48" i="91"/>
  <c r="Y55" i="93"/>
  <c r="X55" i="93"/>
  <c r="AH46" i="87"/>
  <c r="AQ46" i="87" s="1"/>
  <c r="AH51" i="100"/>
  <c r="AQ51" i="100" s="1"/>
  <c r="AI53" i="104"/>
  <c r="AN53" i="104"/>
  <c r="Z56" i="101"/>
  <c r="AR45" i="87"/>
  <c r="Y50" i="88"/>
  <c r="X50" i="88"/>
  <c r="AI50" i="13"/>
  <c r="AN50" i="13"/>
  <c r="AI44" i="82"/>
  <c r="AN44" i="82"/>
  <c r="Y52" i="51"/>
  <c r="X52" i="51"/>
  <c r="AI47" i="49"/>
  <c r="AR47" i="49" s="1"/>
  <c r="AN47" i="49"/>
  <c r="AG54" i="15"/>
  <c r="AP54" i="15" s="1"/>
  <c r="W55" i="15"/>
  <c r="AF54" i="15"/>
  <c r="AO54" i="15" s="1"/>
  <c r="AE54" i="15"/>
  <c r="AH43" i="35"/>
  <c r="AQ43" i="35" s="1"/>
  <c r="AI45" i="42"/>
  <c r="AN45" i="42"/>
  <c r="Y47" i="18"/>
  <c r="X47" i="18"/>
  <c r="AI51" i="20"/>
  <c r="AN51" i="20"/>
  <c r="AH45" i="43"/>
  <c r="AQ45" i="43" s="1"/>
  <c r="AR52" i="53"/>
  <c r="AE46" i="87"/>
  <c r="W47" i="87"/>
  <c r="AG46" i="87"/>
  <c r="AP46" i="87" s="1"/>
  <c r="AF46" i="87"/>
  <c r="AO46" i="87" s="1"/>
  <c r="AE51" i="100"/>
  <c r="AF51" i="100"/>
  <c r="AO51" i="100" s="1"/>
  <c r="AG51" i="100"/>
  <c r="AP51" i="100" s="1"/>
  <c r="W52" i="100"/>
  <c r="AI58" i="97"/>
  <c r="AN58" i="97"/>
  <c r="AR47" i="41"/>
  <c r="AI49" i="88"/>
  <c r="AN49" i="88"/>
  <c r="W57" i="105"/>
  <c r="AE56" i="105"/>
  <c r="AG56" i="105"/>
  <c r="AP56" i="105" s="1"/>
  <c r="AF56" i="105"/>
  <c r="AO56" i="105" s="1"/>
  <c r="AI42" i="102"/>
  <c r="AN42" i="102"/>
  <c r="AI46" i="55"/>
  <c r="AR46" i="55" s="1"/>
  <c r="AN46" i="55"/>
  <c r="Y43" i="90"/>
  <c r="X43" i="90"/>
  <c r="Y47" i="103"/>
  <c r="X47" i="103"/>
  <c r="Z43" i="35"/>
  <c r="AR55" i="101"/>
  <c r="Y46" i="42"/>
  <c r="X46" i="42"/>
  <c r="Z45" i="43"/>
  <c r="AI54" i="93"/>
  <c r="AP54" i="93"/>
  <c r="AF51" i="86"/>
  <c r="AO51" i="86" s="1"/>
  <c r="AE51" i="86"/>
  <c r="AG51" i="86"/>
  <c r="AP51" i="86" s="1"/>
  <c r="W52" i="86"/>
  <c r="AR42" i="35"/>
  <c r="Y54" i="104"/>
  <c r="X54" i="104"/>
  <c r="Z54" i="104" s="1"/>
  <c r="Y59" i="97"/>
  <c r="Z59" i="97" s="1"/>
  <c r="X59" i="97"/>
  <c r="AH43" i="85"/>
  <c r="AQ43" i="85" s="1"/>
  <c r="Y48" i="11"/>
  <c r="X48" i="11"/>
  <c r="Y43" i="102"/>
  <c r="X43" i="102"/>
  <c r="AI55" i="46"/>
  <c r="AN55" i="46"/>
  <c r="Y47" i="55"/>
  <c r="X47" i="55"/>
  <c r="Z47" i="55" s="1"/>
  <c r="AI56" i="32"/>
  <c r="AN56" i="32"/>
  <c r="AI42" i="90"/>
  <c r="AN42" i="90"/>
  <c r="AI46" i="103"/>
  <c r="AN46" i="103"/>
  <c r="Z53" i="53"/>
  <c r="W58" i="89"/>
  <c r="AE57" i="89"/>
  <c r="AF57" i="89"/>
  <c r="AO57" i="89" s="1"/>
  <c r="AG57" i="89"/>
  <c r="AP57" i="89" s="1"/>
  <c r="AI42" i="50"/>
  <c r="AN42" i="50"/>
  <c r="AI41" i="94"/>
  <c r="AN41" i="94"/>
  <c r="AR50" i="45"/>
  <c r="Y53" i="52"/>
  <c r="X53" i="52"/>
  <c r="Y51" i="44"/>
  <c r="X51" i="44"/>
  <c r="AG51" i="84"/>
  <c r="AP51" i="84" s="1"/>
  <c r="W52" i="84"/>
  <c r="AF51" i="84"/>
  <c r="AO51" i="84" s="1"/>
  <c r="AE51" i="84"/>
  <c r="AH49" i="54"/>
  <c r="AQ49" i="54" s="1"/>
  <c r="AH50" i="95"/>
  <c r="AQ50" i="95" s="1"/>
  <c r="Z43" i="85"/>
  <c r="AR46" i="10"/>
  <c r="AI47" i="11"/>
  <c r="AN47" i="11"/>
  <c r="Y56" i="46"/>
  <c r="X56" i="46"/>
  <c r="AI51" i="51"/>
  <c r="AN51" i="51"/>
  <c r="AI48" i="16"/>
  <c r="AN48" i="16"/>
  <c r="Z56" i="46" l="1"/>
  <c r="AG48" i="41"/>
  <c r="AP48" i="41" s="1"/>
  <c r="Z52" i="96"/>
  <c r="Z57" i="32"/>
  <c r="Z53" i="52"/>
  <c r="AF53" i="52" s="1"/>
  <c r="AO53" i="52" s="1"/>
  <c r="Z45" i="99"/>
  <c r="AF45" i="99" s="1"/>
  <c r="AO45" i="99" s="1"/>
  <c r="Z43" i="102"/>
  <c r="W44" i="102" s="1"/>
  <c r="Z51" i="13"/>
  <c r="AF51" i="13" s="1"/>
  <c r="AO51" i="13" s="1"/>
  <c r="AE53" i="52"/>
  <c r="AE43" i="102"/>
  <c r="AF43" i="102"/>
  <c r="AO43" i="102" s="1"/>
  <c r="AG43" i="102"/>
  <c r="AP43" i="102" s="1"/>
  <c r="W52" i="13"/>
  <c r="AE45" i="99"/>
  <c r="W46" i="99"/>
  <c r="AG45" i="99"/>
  <c r="AP45" i="99" s="1"/>
  <c r="AE47" i="55"/>
  <c r="AN47" i="55" s="1"/>
  <c r="AG47" i="55"/>
  <c r="AP47" i="55" s="1"/>
  <c r="W48" i="55"/>
  <c r="AF47" i="55"/>
  <c r="AF57" i="32"/>
  <c r="AO57" i="32" s="1"/>
  <c r="AG57" i="32"/>
  <c r="AP57" i="32" s="1"/>
  <c r="W58" i="32"/>
  <c r="AE57" i="32"/>
  <c r="AE59" i="97"/>
  <c r="AF59" i="97"/>
  <c r="AO59" i="97" s="1"/>
  <c r="W60" i="97"/>
  <c r="AG59" i="97"/>
  <c r="AP59" i="97" s="1"/>
  <c r="AH43" i="90"/>
  <c r="AQ43" i="90" s="1"/>
  <c r="AR42" i="102"/>
  <c r="AR51" i="20"/>
  <c r="AI54" i="15"/>
  <c r="AN54" i="15"/>
  <c r="AH52" i="51"/>
  <c r="AQ52" i="51" s="1"/>
  <c r="AR50" i="13"/>
  <c r="AF56" i="101"/>
  <c r="AO56" i="101" s="1"/>
  <c r="AE56" i="101"/>
  <c r="AG56" i="101"/>
  <c r="AP56" i="101" s="1"/>
  <c r="W57" i="101"/>
  <c r="Z44" i="98"/>
  <c r="AH44" i="98"/>
  <c r="AQ44" i="98" s="1"/>
  <c r="Y52" i="45"/>
  <c r="X52" i="45"/>
  <c r="Z52" i="45" s="1"/>
  <c r="W50" i="16"/>
  <c r="AE49" i="16"/>
  <c r="AF49" i="16"/>
  <c r="AO49" i="16" s="1"/>
  <c r="AG49" i="16"/>
  <c r="AP49" i="16" s="1"/>
  <c r="AE43" i="48"/>
  <c r="AF43" i="48"/>
  <c r="AO43" i="48" s="1"/>
  <c r="AG43" i="48"/>
  <c r="AP43" i="48" s="1"/>
  <c r="W44" i="48"/>
  <c r="AH42" i="94"/>
  <c r="AQ42" i="94" s="1"/>
  <c r="AI49" i="54"/>
  <c r="AN49" i="54"/>
  <c r="AR43" i="98"/>
  <c r="Y49" i="41"/>
  <c r="X49" i="41"/>
  <c r="Z49" i="41" s="1"/>
  <c r="AR54" i="93"/>
  <c r="Z43" i="90"/>
  <c r="AR49" i="88"/>
  <c r="Y52" i="100"/>
  <c r="X52" i="100"/>
  <c r="AH47" i="18"/>
  <c r="AQ47" i="18" s="1"/>
  <c r="Z52" i="51"/>
  <c r="AH50" i="88"/>
  <c r="AQ50" i="88" s="1"/>
  <c r="AH55" i="93"/>
  <c r="AQ55" i="93" s="1"/>
  <c r="AI51" i="45"/>
  <c r="AN51" i="45"/>
  <c r="AI55" i="47"/>
  <c r="AN55" i="47"/>
  <c r="Z42" i="94"/>
  <c r="AH43" i="50"/>
  <c r="AQ43" i="50" s="1"/>
  <c r="AI48" i="83"/>
  <c r="AN48" i="83"/>
  <c r="AR42" i="50"/>
  <c r="AR56" i="32"/>
  <c r="AR51" i="51"/>
  <c r="AH51" i="44"/>
  <c r="AQ51" i="44" s="1"/>
  <c r="AH56" i="46"/>
  <c r="AQ56" i="46" s="1"/>
  <c r="Z51" i="44"/>
  <c r="AR46" i="103"/>
  <c r="AH54" i="104"/>
  <c r="AQ54" i="104" s="1"/>
  <c r="Y52" i="86"/>
  <c r="X52" i="86"/>
  <c r="W46" i="43"/>
  <c r="AF45" i="43"/>
  <c r="AO45" i="43" s="1"/>
  <c r="AG45" i="43"/>
  <c r="AP45" i="43" s="1"/>
  <c r="AE45" i="43"/>
  <c r="AE43" i="35"/>
  <c r="AF43" i="35"/>
  <c r="AO43" i="35" s="1"/>
  <c r="AG43" i="35"/>
  <c r="AP43" i="35" s="1"/>
  <c r="W44" i="35"/>
  <c r="Y47" i="87"/>
  <c r="X47" i="87"/>
  <c r="Z47" i="18"/>
  <c r="Y55" i="15"/>
  <c r="X55" i="15"/>
  <c r="Z55" i="15" s="1"/>
  <c r="Z50" i="88"/>
  <c r="AR53" i="104"/>
  <c r="Z55" i="93"/>
  <c r="Y55" i="92"/>
  <c r="X55" i="92"/>
  <c r="AH48" i="49"/>
  <c r="AQ48" i="49" s="1"/>
  <c r="AH45" i="82"/>
  <c r="AQ45" i="82" s="1"/>
  <c r="AH52" i="96"/>
  <c r="AQ52" i="96" s="1"/>
  <c r="AR42" i="48"/>
  <c r="Y51" i="95"/>
  <c r="X51" i="95"/>
  <c r="Z51" i="95" s="1"/>
  <c r="Y50" i="54"/>
  <c r="X50" i="54"/>
  <c r="AR46" i="18"/>
  <c r="Z43" i="50"/>
  <c r="Y48" i="10"/>
  <c r="X48" i="10"/>
  <c r="AI51" i="84"/>
  <c r="AN51" i="84"/>
  <c r="AH48" i="11"/>
  <c r="AQ48" i="11" s="1"/>
  <c r="AF54" i="104"/>
  <c r="AO54" i="104" s="1"/>
  <c r="AE54" i="104"/>
  <c r="AG54" i="104"/>
  <c r="AP54" i="104" s="1"/>
  <c r="W55" i="104"/>
  <c r="AH46" i="42"/>
  <c r="AQ46" i="42" s="1"/>
  <c r="AH47" i="103"/>
  <c r="AQ47" i="103" s="1"/>
  <c r="AI46" i="87"/>
  <c r="AN46" i="87"/>
  <c r="AR51" i="96"/>
  <c r="AF48" i="49"/>
  <c r="AO48" i="49" s="1"/>
  <c r="AG48" i="49"/>
  <c r="AP48" i="49" s="1"/>
  <c r="W49" i="49"/>
  <c r="AE48" i="49"/>
  <c r="W46" i="82"/>
  <c r="AE45" i="82"/>
  <c r="AG45" i="82"/>
  <c r="AP45" i="82" s="1"/>
  <c r="AF45" i="82"/>
  <c r="AO45" i="82" s="1"/>
  <c r="AG52" i="96"/>
  <c r="AP52" i="96" s="1"/>
  <c r="AF52" i="96"/>
  <c r="AO52" i="96" s="1"/>
  <c r="W53" i="96"/>
  <c r="AE52" i="96"/>
  <c r="AI50" i="95"/>
  <c r="AN50" i="95"/>
  <c r="AR52" i="52"/>
  <c r="AI48" i="41"/>
  <c r="AN48" i="41"/>
  <c r="W57" i="46"/>
  <c r="AG56" i="46"/>
  <c r="AP56" i="46" s="1"/>
  <c r="AE56" i="46"/>
  <c r="AF56" i="46"/>
  <c r="AO56" i="46" s="1"/>
  <c r="W44" i="85"/>
  <c r="AG43" i="85"/>
  <c r="AP43" i="85" s="1"/>
  <c r="AF43" i="85"/>
  <c r="AO43" i="85" s="1"/>
  <c r="AE43" i="85"/>
  <c r="AH53" i="52"/>
  <c r="AQ53" i="52" s="1"/>
  <c r="AR41" i="94"/>
  <c r="AI57" i="89"/>
  <c r="AN57" i="89"/>
  <c r="AR42" i="90"/>
  <c r="Z48" i="11"/>
  <c r="AI51" i="86"/>
  <c r="AN51" i="86"/>
  <c r="Z46" i="42"/>
  <c r="Z47" i="103"/>
  <c r="AI56" i="105"/>
  <c r="AN56" i="105"/>
  <c r="AI51" i="100"/>
  <c r="AN51" i="100"/>
  <c r="AR44" i="82"/>
  <c r="AF48" i="91"/>
  <c r="AO48" i="91" s="1"/>
  <c r="AG48" i="91"/>
  <c r="AP48" i="91" s="1"/>
  <c r="W49" i="91"/>
  <c r="AE48" i="91"/>
  <c r="AH45" i="99"/>
  <c r="AQ45" i="99" s="1"/>
  <c r="AI54" i="92"/>
  <c r="AN54" i="92"/>
  <c r="AH57" i="32"/>
  <c r="AQ57" i="32" s="1"/>
  <c r="AH52" i="20"/>
  <c r="AQ52" i="20" s="1"/>
  <c r="Y49" i="83"/>
  <c r="X49" i="83"/>
  <c r="AR47" i="11"/>
  <c r="W54" i="53"/>
  <c r="AE53" i="53"/>
  <c r="AF53" i="53"/>
  <c r="AO53" i="53" s="1"/>
  <c r="AG53" i="53"/>
  <c r="AP53" i="53" s="1"/>
  <c r="AH43" i="102"/>
  <c r="AQ43" i="102" s="1"/>
  <c r="AH47" i="55"/>
  <c r="AQ47" i="55" s="1"/>
  <c r="AR48" i="16"/>
  <c r="Y52" i="84"/>
  <c r="X52" i="84"/>
  <c r="Y58" i="89"/>
  <c r="X58" i="89"/>
  <c r="AR55" i="46"/>
  <c r="AH59" i="97"/>
  <c r="AQ59" i="97" s="1"/>
  <c r="Y57" i="105"/>
  <c r="X57" i="105"/>
  <c r="AR58" i="97"/>
  <c r="AR45" i="42"/>
  <c r="AH49" i="16"/>
  <c r="AQ49" i="16" s="1"/>
  <c r="AH43" i="48"/>
  <c r="AQ43" i="48" s="1"/>
  <c r="Y56" i="47"/>
  <c r="X56" i="47"/>
  <c r="AR44" i="99"/>
  <c r="AH51" i="13"/>
  <c r="AQ51" i="13" s="1"/>
  <c r="AR50" i="44"/>
  <c r="Z52" i="20"/>
  <c r="AI47" i="10"/>
  <c r="AN47" i="10"/>
  <c r="W54" i="52" l="1"/>
  <c r="AG53" i="52"/>
  <c r="AP53" i="52" s="1"/>
  <c r="Z57" i="105"/>
  <c r="Z48" i="10"/>
  <c r="W49" i="10" s="1"/>
  <c r="AG51" i="13"/>
  <c r="AP51" i="13" s="1"/>
  <c r="AE51" i="13"/>
  <c r="Z52" i="84"/>
  <c r="AG52" i="84" s="1"/>
  <c r="AP52" i="84" s="1"/>
  <c r="Z50" i="54"/>
  <c r="AG50" i="54" s="1"/>
  <c r="AP50" i="54" s="1"/>
  <c r="Z52" i="100"/>
  <c r="W53" i="100" s="1"/>
  <c r="AE48" i="10"/>
  <c r="AF48" i="10"/>
  <c r="AO48" i="10" s="1"/>
  <c r="AG48" i="10"/>
  <c r="AP48" i="10" s="1"/>
  <c r="AG49" i="41"/>
  <c r="AP49" i="41" s="1"/>
  <c r="AF49" i="41"/>
  <c r="AO49" i="41" s="1"/>
  <c r="W50" i="41"/>
  <c r="AE49" i="41"/>
  <c r="AF52" i="84"/>
  <c r="AF50" i="54"/>
  <c r="AO50" i="54" s="1"/>
  <c r="W51" i="54"/>
  <c r="W56" i="15"/>
  <c r="AG55" i="15"/>
  <c r="AP55" i="15" s="1"/>
  <c r="AF55" i="15"/>
  <c r="AO55" i="15" s="1"/>
  <c r="AE55" i="15"/>
  <c r="W53" i="45"/>
  <c r="AE52" i="45"/>
  <c r="AF52" i="45"/>
  <c r="AO52" i="45" s="1"/>
  <c r="AG52" i="45"/>
  <c r="AP52" i="45" s="1"/>
  <c r="AI52" i="96"/>
  <c r="AN52" i="96"/>
  <c r="AH56" i="47"/>
  <c r="AQ56" i="47" s="1"/>
  <c r="AR47" i="10"/>
  <c r="Z56" i="47"/>
  <c r="Y54" i="53"/>
  <c r="X54" i="53"/>
  <c r="AI48" i="91"/>
  <c r="AN48" i="91"/>
  <c r="AR57" i="89"/>
  <c r="Y44" i="85"/>
  <c r="X44" i="85"/>
  <c r="Z44" i="85" s="1"/>
  <c r="Y49" i="49"/>
  <c r="X49" i="49"/>
  <c r="AR46" i="87"/>
  <c r="Y55" i="104"/>
  <c r="X55" i="104"/>
  <c r="AI45" i="43"/>
  <c r="AN45" i="43"/>
  <c r="AR51" i="45"/>
  <c r="AI47" i="55"/>
  <c r="AO47" i="55"/>
  <c r="Y46" i="99"/>
  <c r="X46" i="99"/>
  <c r="AI51" i="13"/>
  <c r="AN51" i="13"/>
  <c r="AI43" i="102"/>
  <c r="AN43" i="102"/>
  <c r="AG52" i="20"/>
  <c r="AP52" i="20" s="1"/>
  <c r="AE52" i="20"/>
  <c r="AF52" i="20"/>
  <c r="AO52" i="20" s="1"/>
  <c r="W53" i="20"/>
  <c r="AR51" i="86"/>
  <c r="W56" i="93"/>
  <c r="AG55" i="93"/>
  <c r="AP55" i="93" s="1"/>
  <c r="AF55" i="93"/>
  <c r="AO55" i="93" s="1"/>
  <c r="AE55" i="93"/>
  <c r="Y44" i="35"/>
  <c r="X44" i="35"/>
  <c r="AF44" i="98"/>
  <c r="AO44" i="98" s="1"/>
  <c r="AE44" i="98"/>
  <c r="AN44" i="98" s="1"/>
  <c r="W45" i="98"/>
  <c r="AG44" i="98"/>
  <c r="AI57" i="32"/>
  <c r="AN57" i="32"/>
  <c r="Y48" i="55"/>
  <c r="X48" i="55"/>
  <c r="Z48" i="55" s="1"/>
  <c r="AH58" i="89"/>
  <c r="AQ58" i="89" s="1"/>
  <c r="W49" i="11"/>
  <c r="AG48" i="11"/>
  <c r="AP48" i="11" s="1"/>
  <c r="AE48" i="11"/>
  <c r="AF48" i="11"/>
  <c r="AO48" i="11" s="1"/>
  <c r="Y53" i="96"/>
  <c r="X53" i="96"/>
  <c r="AI45" i="82"/>
  <c r="AR45" i="82" s="1"/>
  <c r="AN45" i="82"/>
  <c r="AI54" i="104"/>
  <c r="AN54" i="104"/>
  <c r="W44" i="50"/>
  <c r="AG43" i="50"/>
  <c r="AP43" i="50" s="1"/>
  <c r="AF43" i="50"/>
  <c r="AO43" i="50" s="1"/>
  <c r="AE43" i="50"/>
  <c r="AH51" i="95"/>
  <c r="AQ51" i="95" s="1"/>
  <c r="W48" i="18"/>
  <c r="AE47" i="18"/>
  <c r="AF47" i="18"/>
  <c r="AO47" i="18" s="1"/>
  <c r="AG47" i="18"/>
  <c r="AP47" i="18" s="1"/>
  <c r="AG51" i="44"/>
  <c r="AP51" i="44" s="1"/>
  <c r="AE51" i="44"/>
  <c r="W52" i="44"/>
  <c r="AF51" i="44"/>
  <c r="AO51" i="44" s="1"/>
  <c r="AR48" i="83"/>
  <c r="AG42" i="94"/>
  <c r="AP42" i="94" s="1"/>
  <c r="AE42" i="94"/>
  <c r="AF42" i="94"/>
  <c r="AO42" i="94" s="1"/>
  <c r="W43" i="94"/>
  <c r="Y44" i="48"/>
  <c r="X44" i="48"/>
  <c r="Z44" i="48" s="1"/>
  <c r="Y58" i="32"/>
  <c r="X58" i="32"/>
  <c r="AI45" i="99"/>
  <c r="AN45" i="99"/>
  <c r="AI53" i="52"/>
  <c r="AN53" i="52"/>
  <c r="AH49" i="41"/>
  <c r="AQ49" i="41" s="1"/>
  <c r="AR49" i="54"/>
  <c r="Z58" i="89"/>
  <c r="AH49" i="83"/>
  <c r="AQ49" i="83" s="1"/>
  <c r="AR56" i="105"/>
  <c r="AI43" i="85"/>
  <c r="AN43" i="85"/>
  <c r="AI56" i="46"/>
  <c r="AN56" i="46"/>
  <c r="Y46" i="82"/>
  <c r="X46" i="82"/>
  <c r="AF51" i="95"/>
  <c r="AO51" i="95" s="1"/>
  <c r="W52" i="95"/>
  <c r="AG51" i="95"/>
  <c r="AP51" i="95" s="1"/>
  <c r="AE51" i="95"/>
  <c r="AH47" i="87"/>
  <c r="AQ47" i="87" s="1"/>
  <c r="Y46" i="43"/>
  <c r="X46" i="43"/>
  <c r="Z46" i="43" s="1"/>
  <c r="AI49" i="16"/>
  <c r="AN49" i="16"/>
  <c r="Y57" i="101"/>
  <c r="X57" i="101"/>
  <c r="AR54" i="15"/>
  <c r="Y60" i="97"/>
  <c r="X60" i="97"/>
  <c r="Y44" i="102"/>
  <c r="X44" i="102"/>
  <c r="X54" i="52"/>
  <c r="Y54" i="52"/>
  <c r="Y49" i="91"/>
  <c r="X49" i="91"/>
  <c r="AR51" i="100"/>
  <c r="AR48" i="41"/>
  <c r="AH57" i="105"/>
  <c r="AQ57" i="105" s="1"/>
  <c r="Z49" i="83"/>
  <c r="AE47" i="103"/>
  <c r="AF47" i="103"/>
  <c r="AO47" i="103" s="1"/>
  <c r="W48" i="103"/>
  <c r="AG47" i="103"/>
  <c r="AP47" i="103" s="1"/>
  <c r="AR51" i="84"/>
  <c r="AH55" i="92"/>
  <c r="AQ55" i="92" s="1"/>
  <c r="W51" i="88"/>
  <c r="AG50" i="88"/>
  <c r="AP50" i="88" s="1"/>
  <c r="AE50" i="88"/>
  <c r="AF50" i="88"/>
  <c r="AO50" i="88" s="1"/>
  <c r="Z47" i="87"/>
  <c r="AI43" i="35"/>
  <c r="AN43" i="35"/>
  <c r="AH52" i="86"/>
  <c r="AQ52" i="86" s="1"/>
  <c r="AR55" i="47"/>
  <c r="W44" i="90"/>
  <c r="AG43" i="90"/>
  <c r="AP43" i="90" s="1"/>
  <c r="AF43" i="90"/>
  <c r="AO43" i="90" s="1"/>
  <c r="AE43" i="90"/>
  <c r="Y50" i="16"/>
  <c r="X50" i="16"/>
  <c r="Y52" i="13"/>
  <c r="X52" i="13"/>
  <c r="W58" i="105"/>
  <c r="AE57" i="105"/>
  <c r="AF57" i="105"/>
  <c r="AO57" i="105" s="1"/>
  <c r="AG57" i="105"/>
  <c r="AP57" i="105" s="1"/>
  <c r="AH52" i="84"/>
  <c r="AQ52" i="84" s="1"/>
  <c r="AI53" i="53"/>
  <c r="AN53" i="53"/>
  <c r="AR54" i="92"/>
  <c r="AF46" i="42"/>
  <c r="AO46" i="42" s="1"/>
  <c r="W47" i="42"/>
  <c r="AG46" i="42"/>
  <c r="AP46" i="42" s="1"/>
  <c r="AE46" i="42"/>
  <c r="Y57" i="46"/>
  <c r="X57" i="46"/>
  <c r="Z57" i="46" s="1"/>
  <c r="AR50" i="95"/>
  <c r="AI48" i="49"/>
  <c r="AN48" i="49"/>
  <c r="AH48" i="10"/>
  <c r="AQ48" i="10" s="1"/>
  <c r="AH50" i="54"/>
  <c r="AQ50" i="54" s="1"/>
  <c r="Z55" i="92"/>
  <c r="AH55" i="15"/>
  <c r="AQ55" i="15" s="1"/>
  <c r="Z52" i="86"/>
  <c r="AF52" i="51"/>
  <c r="AO52" i="51" s="1"/>
  <c r="AG52" i="51"/>
  <c r="AP52" i="51" s="1"/>
  <c r="W53" i="51"/>
  <c r="AE52" i="51"/>
  <c r="AH52" i="100"/>
  <c r="AQ52" i="100" s="1"/>
  <c r="AI43" i="48"/>
  <c r="AN43" i="48"/>
  <c r="AH52" i="45"/>
  <c r="AQ52" i="45" s="1"/>
  <c r="AI56" i="101"/>
  <c r="AN56" i="101"/>
  <c r="AI59" i="97"/>
  <c r="AN59" i="97"/>
  <c r="Z58" i="32" l="1"/>
  <c r="Z44" i="35"/>
  <c r="AF52" i="100"/>
  <c r="AO52" i="100" s="1"/>
  <c r="AE52" i="100"/>
  <c r="Z50" i="16"/>
  <c r="AG50" i="16" s="1"/>
  <c r="AP50" i="16" s="1"/>
  <c r="Z60" i="97"/>
  <c r="AF60" i="97" s="1"/>
  <c r="AO60" i="97" s="1"/>
  <c r="AG52" i="100"/>
  <c r="AP52" i="100" s="1"/>
  <c r="AE52" i="84"/>
  <c r="AN52" i="84" s="1"/>
  <c r="AE50" i="54"/>
  <c r="W53" i="84"/>
  <c r="AF50" i="16"/>
  <c r="AO50" i="16" s="1"/>
  <c r="AE50" i="16"/>
  <c r="AR48" i="49"/>
  <c r="Y58" i="105"/>
  <c r="X58" i="105"/>
  <c r="AI50" i="88"/>
  <c r="AN50" i="88"/>
  <c r="Y48" i="103"/>
  <c r="X48" i="103"/>
  <c r="AH54" i="52"/>
  <c r="AQ54" i="52" s="1"/>
  <c r="AE58" i="32"/>
  <c r="AF58" i="32"/>
  <c r="AO58" i="32" s="1"/>
  <c r="AG58" i="32"/>
  <c r="AP58" i="32" s="1"/>
  <c r="W59" i="32"/>
  <c r="Y43" i="94"/>
  <c r="X43" i="94"/>
  <c r="AH53" i="96"/>
  <c r="AQ53" i="96" s="1"/>
  <c r="AG44" i="35"/>
  <c r="AP44" i="35" s="1"/>
  <c r="W45" i="35"/>
  <c r="AE44" i="35"/>
  <c r="AF44" i="35"/>
  <c r="AO44" i="35" s="1"/>
  <c r="Y56" i="93"/>
  <c r="X56" i="93"/>
  <c r="AI52" i="20"/>
  <c r="AN52" i="20"/>
  <c r="AH46" i="99"/>
  <c r="AQ46" i="99" s="1"/>
  <c r="AF44" i="85"/>
  <c r="AO44" i="85" s="1"/>
  <c r="W45" i="85"/>
  <c r="AG44" i="85"/>
  <c r="AP44" i="85" s="1"/>
  <c r="AE44" i="85"/>
  <c r="AH54" i="53"/>
  <c r="AQ54" i="53" s="1"/>
  <c r="AR52" i="96"/>
  <c r="AI50" i="54"/>
  <c r="AN50" i="54"/>
  <c r="AR59" i="97"/>
  <c r="AF52" i="86"/>
  <c r="AO52" i="86" s="1"/>
  <c r="AE52" i="86"/>
  <c r="AG52" i="86"/>
  <c r="AP52" i="86" s="1"/>
  <c r="W53" i="86"/>
  <c r="AF55" i="92"/>
  <c r="AO55" i="92" s="1"/>
  <c r="W56" i="92"/>
  <c r="AG55" i="92"/>
  <c r="AP55" i="92" s="1"/>
  <c r="AE55" i="92"/>
  <c r="AR43" i="48"/>
  <c r="AI46" i="42"/>
  <c r="AN46" i="42"/>
  <c r="AH52" i="13"/>
  <c r="AQ52" i="13" s="1"/>
  <c r="AH49" i="91"/>
  <c r="AQ49" i="91" s="1"/>
  <c r="AH44" i="102"/>
  <c r="AQ44" i="102" s="1"/>
  <c r="AR49" i="16"/>
  <c r="X52" i="95"/>
  <c r="Y52" i="95"/>
  <c r="AR56" i="46"/>
  <c r="Y44" i="50"/>
  <c r="X44" i="50"/>
  <c r="Z44" i="50" s="1"/>
  <c r="Z53" i="96"/>
  <c r="Y49" i="11"/>
  <c r="X49" i="11"/>
  <c r="AH48" i="55"/>
  <c r="AQ48" i="55" s="1"/>
  <c r="AI44" i="98"/>
  <c r="AP44" i="98"/>
  <c r="Z46" i="99"/>
  <c r="Z54" i="53"/>
  <c r="AI55" i="15"/>
  <c r="AN55" i="15"/>
  <c r="Y53" i="84"/>
  <c r="X53" i="84"/>
  <c r="Z53" i="84" s="1"/>
  <c r="Y53" i="100"/>
  <c r="X53" i="100"/>
  <c r="AR56" i="101"/>
  <c r="AI52" i="51"/>
  <c r="AN52" i="51"/>
  <c r="AR53" i="53"/>
  <c r="Z52" i="13"/>
  <c r="AI43" i="90"/>
  <c r="AN43" i="90"/>
  <c r="AR43" i="35"/>
  <c r="Y51" i="88"/>
  <c r="X51" i="88"/>
  <c r="AI47" i="103"/>
  <c r="AN47" i="103"/>
  <c r="Z49" i="91"/>
  <c r="Z44" i="102"/>
  <c r="AH46" i="43"/>
  <c r="AQ46" i="43" s="1"/>
  <c r="AR53" i="52"/>
  <c r="AH44" i="48"/>
  <c r="AQ44" i="48" s="1"/>
  <c r="AI42" i="94"/>
  <c r="AN42" i="94"/>
  <c r="Y52" i="44"/>
  <c r="X52" i="44"/>
  <c r="AI47" i="18"/>
  <c r="AN47" i="18"/>
  <c r="AF48" i="55"/>
  <c r="AO48" i="55" s="1"/>
  <c r="W49" i="55"/>
  <c r="AE48" i="55"/>
  <c r="AG48" i="55"/>
  <c r="AP48" i="55" s="1"/>
  <c r="Y45" i="98"/>
  <c r="X45" i="98"/>
  <c r="AR45" i="43"/>
  <c r="AH49" i="49"/>
  <c r="AQ49" i="49" s="1"/>
  <c r="Y51" i="54"/>
  <c r="Z51" i="54" s="1"/>
  <c r="X51" i="54"/>
  <c r="Y49" i="10"/>
  <c r="X49" i="10"/>
  <c r="Z49" i="10" s="1"/>
  <c r="Y53" i="51"/>
  <c r="X53" i="51"/>
  <c r="AH57" i="46"/>
  <c r="AQ57" i="46" s="1"/>
  <c r="Y47" i="42"/>
  <c r="X47" i="42"/>
  <c r="W48" i="87"/>
  <c r="AG47" i="87"/>
  <c r="AP47" i="87" s="1"/>
  <c r="AF47" i="87"/>
  <c r="AO47" i="87" s="1"/>
  <c r="AE47" i="87"/>
  <c r="AF49" i="83"/>
  <c r="AO49" i="83" s="1"/>
  <c r="W50" i="83"/>
  <c r="AG49" i="83"/>
  <c r="AP49" i="83" s="1"/>
  <c r="AE49" i="83"/>
  <c r="AH57" i="101"/>
  <c r="AQ57" i="101" s="1"/>
  <c r="AE46" i="43"/>
  <c r="AG46" i="43"/>
  <c r="AP46" i="43" s="1"/>
  <c r="AF46" i="43"/>
  <c r="AO46" i="43" s="1"/>
  <c r="W47" i="43"/>
  <c r="AH46" i="82"/>
  <c r="AQ46" i="82" s="1"/>
  <c r="AR43" i="85"/>
  <c r="AE44" i="48"/>
  <c r="AG44" i="48"/>
  <c r="AP44" i="48" s="1"/>
  <c r="W45" i="48"/>
  <c r="AF44" i="48"/>
  <c r="AO44" i="48" s="1"/>
  <c r="AI51" i="44"/>
  <c r="AN51" i="44"/>
  <c r="Y48" i="18"/>
  <c r="Z48" i="18" s="1"/>
  <c r="X48" i="18"/>
  <c r="AR54" i="104"/>
  <c r="AI55" i="93"/>
  <c r="AN55" i="93"/>
  <c r="AR43" i="102"/>
  <c r="AH55" i="104"/>
  <c r="AQ55" i="104" s="1"/>
  <c r="Z49" i="49"/>
  <c r="W57" i="47"/>
  <c r="AF56" i="47"/>
  <c r="AO56" i="47" s="1"/>
  <c r="AE56" i="47"/>
  <c r="AG56" i="47"/>
  <c r="AP56" i="47" s="1"/>
  <c r="AI49" i="41"/>
  <c r="AN49" i="41"/>
  <c r="AG57" i="46"/>
  <c r="AP57" i="46" s="1"/>
  <c r="AE57" i="46"/>
  <c r="W58" i="46"/>
  <c r="AF57" i="46"/>
  <c r="AO57" i="46" s="1"/>
  <c r="AH50" i="16"/>
  <c r="AQ50" i="16" s="1"/>
  <c r="Z54" i="52"/>
  <c r="AH60" i="97"/>
  <c r="AQ60" i="97" s="1"/>
  <c r="Z57" i="101"/>
  <c r="Z46" i="82"/>
  <c r="AR45" i="99"/>
  <c r="AI43" i="50"/>
  <c r="AN43" i="50"/>
  <c r="Y53" i="20"/>
  <c r="X53" i="20"/>
  <c r="Z53" i="20" s="1"/>
  <c r="AR47" i="55"/>
  <c r="Z55" i="104"/>
  <c r="AI52" i="45"/>
  <c r="AN52" i="45"/>
  <c r="Y56" i="15"/>
  <c r="X56" i="15"/>
  <c r="AI52" i="100"/>
  <c r="AN52" i="100"/>
  <c r="Y50" i="41"/>
  <c r="X50" i="41"/>
  <c r="AI57" i="105"/>
  <c r="AN57" i="105"/>
  <c r="Y44" i="90"/>
  <c r="X44" i="90"/>
  <c r="AI51" i="95"/>
  <c r="AN51" i="95"/>
  <c r="AG58" i="89"/>
  <c r="AP58" i="89" s="1"/>
  <c r="W59" i="89"/>
  <c r="AF58" i="89"/>
  <c r="AO58" i="89" s="1"/>
  <c r="AE58" i="89"/>
  <c r="AH58" i="32"/>
  <c r="AQ58" i="32" s="1"/>
  <c r="AI48" i="11"/>
  <c r="AN48" i="11"/>
  <c r="AR57" i="32"/>
  <c r="AH44" i="35"/>
  <c r="AQ44" i="35" s="1"/>
  <c r="AR51" i="13"/>
  <c r="AH44" i="85"/>
  <c r="AQ44" i="85" s="1"/>
  <c r="AR48" i="91"/>
  <c r="Y53" i="45"/>
  <c r="X53" i="45"/>
  <c r="AO52" i="84"/>
  <c r="AI48" i="10"/>
  <c r="AN48" i="10"/>
  <c r="Z53" i="51" l="1"/>
  <c r="AE60" i="97"/>
  <c r="Z47" i="42"/>
  <c r="W51" i="16"/>
  <c r="Z44" i="90"/>
  <c r="Z49" i="11"/>
  <c r="AE49" i="11" s="1"/>
  <c r="Z50" i="41"/>
  <c r="Z53" i="100"/>
  <c r="Z48" i="103"/>
  <c r="W49" i="103" s="1"/>
  <c r="W61" i="97"/>
  <c r="AI52" i="84"/>
  <c r="AR52" i="84" s="1"/>
  <c r="Z52" i="44"/>
  <c r="AF52" i="44" s="1"/>
  <c r="AO52" i="44" s="1"/>
  <c r="AG60" i="97"/>
  <c r="AP60" i="97" s="1"/>
  <c r="AG52" i="44"/>
  <c r="AP52" i="44" s="1"/>
  <c r="AG51" i="54"/>
  <c r="AP51" i="54" s="1"/>
  <c r="W52" i="54"/>
  <c r="AE51" i="54"/>
  <c r="AF51" i="54"/>
  <c r="AO51" i="54" s="1"/>
  <c r="AE53" i="51"/>
  <c r="AN53" i="51" s="1"/>
  <c r="AG53" i="51"/>
  <c r="AP53" i="51" s="1"/>
  <c r="W54" i="51"/>
  <c r="AF53" i="51"/>
  <c r="AG49" i="11"/>
  <c r="AP49" i="11" s="1"/>
  <c r="W50" i="11"/>
  <c r="AF49" i="11"/>
  <c r="AO49" i="11" s="1"/>
  <c r="AE48" i="103"/>
  <c r="AE50" i="41"/>
  <c r="AG50" i="41"/>
  <c r="AP50" i="41" s="1"/>
  <c r="AF50" i="41"/>
  <c r="AO50" i="41" s="1"/>
  <c r="W51" i="41"/>
  <c r="AG47" i="42"/>
  <c r="AP47" i="42" s="1"/>
  <c r="W48" i="42"/>
  <c r="AF47" i="42"/>
  <c r="AO47" i="42" s="1"/>
  <c r="AE47" i="42"/>
  <c r="W54" i="100"/>
  <c r="AG53" i="100"/>
  <c r="AP53" i="100" s="1"/>
  <c r="AF53" i="100"/>
  <c r="AO53" i="100" s="1"/>
  <c r="AE53" i="100"/>
  <c r="W54" i="84"/>
  <c r="AG53" i="84"/>
  <c r="AP53" i="84" s="1"/>
  <c r="AF53" i="84"/>
  <c r="AO53" i="84" s="1"/>
  <c r="AE53" i="84"/>
  <c r="AG44" i="50"/>
  <c r="AP44" i="50" s="1"/>
  <c r="AF44" i="50"/>
  <c r="AO44" i="50" s="1"/>
  <c r="W45" i="50"/>
  <c r="AE44" i="50"/>
  <c r="AH53" i="45"/>
  <c r="AQ53" i="45" s="1"/>
  <c r="Y59" i="89"/>
  <c r="X59" i="89"/>
  <c r="Z59" i="89" s="1"/>
  <c r="AR52" i="45"/>
  <c r="W58" i="101"/>
  <c r="AF57" i="101"/>
  <c r="AO57" i="101" s="1"/>
  <c r="AE57" i="101"/>
  <c r="AG57" i="101"/>
  <c r="AP57" i="101" s="1"/>
  <c r="AE54" i="52"/>
  <c r="W55" i="52"/>
  <c r="AF54" i="52"/>
  <c r="AO54" i="52" s="1"/>
  <c r="AG54" i="52"/>
  <c r="AP54" i="52" s="1"/>
  <c r="AR49" i="41"/>
  <c r="AF49" i="49"/>
  <c r="AO49" i="49" s="1"/>
  <c r="W50" i="49"/>
  <c r="AE49" i="49"/>
  <c r="AG49" i="49"/>
  <c r="AP49" i="49" s="1"/>
  <c r="AH48" i="18"/>
  <c r="AQ48" i="18" s="1"/>
  <c r="Y47" i="43"/>
  <c r="X47" i="43"/>
  <c r="Y50" i="83"/>
  <c r="X50" i="83"/>
  <c r="Y48" i="87"/>
  <c r="X48" i="87"/>
  <c r="AH49" i="10"/>
  <c r="AQ49" i="10" s="1"/>
  <c r="AI48" i="55"/>
  <c r="AN48" i="55"/>
  <c r="AE54" i="53"/>
  <c r="W55" i="53"/>
  <c r="AF54" i="53"/>
  <c r="AO54" i="53" s="1"/>
  <c r="AG54" i="53"/>
  <c r="AP54" i="53" s="1"/>
  <c r="W54" i="96"/>
  <c r="AG53" i="96"/>
  <c r="AP53" i="96" s="1"/>
  <c r="AF53" i="96"/>
  <c r="AO53" i="96" s="1"/>
  <c r="AE53" i="96"/>
  <c r="Z52" i="95"/>
  <c r="AI55" i="92"/>
  <c r="AN55" i="92"/>
  <c r="AR50" i="54"/>
  <c r="AR52" i="100"/>
  <c r="W50" i="10"/>
  <c r="AG49" i="10"/>
  <c r="AP49" i="10" s="1"/>
  <c r="AF49" i="10"/>
  <c r="AO49" i="10" s="1"/>
  <c r="AE49" i="10"/>
  <c r="AH45" i="98"/>
  <c r="AQ45" i="98" s="1"/>
  <c r="X49" i="55"/>
  <c r="Z49" i="55" s="1"/>
  <c r="Y49" i="55"/>
  <c r="AR52" i="20"/>
  <c r="AI44" i="35"/>
  <c r="AN44" i="35"/>
  <c r="Y59" i="32"/>
  <c r="X59" i="32"/>
  <c r="AR57" i="105"/>
  <c r="AH56" i="15"/>
  <c r="AQ56" i="15" s="1"/>
  <c r="AR43" i="50"/>
  <c r="Y58" i="46"/>
  <c r="X58" i="46"/>
  <c r="Z45" i="98"/>
  <c r="AH51" i="88"/>
  <c r="AQ51" i="88" s="1"/>
  <c r="AR43" i="90"/>
  <c r="AR46" i="42"/>
  <c r="Y56" i="92"/>
  <c r="X56" i="92"/>
  <c r="AH56" i="93"/>
  <c r="AQ56" i="93" s="1"/>
  <c r="Y45" i="35"/>
  <c r="X45" i="35"/>
  <c r="AR50" i="88"/>
  <c r="Y51" i="16"/>
  <c r="X51" i="16"/>
  <c r="AF55" i="104"/>
  <c r="AO55" i="104" s="1"/>
  <c r="AE55" i="104"/>
  <c r="AG55" i="104"/>
  <c r="AP55" i="104" s="1"/>
  <c r="W56" i="104"/>
  <c r="Y45" i="48"/>
  <c r="X45" i="48"/>
  <c r="AH47" i="42"/>
  <c r="AQ47" i="42" s="1"/>
  <c r="AR47" i="103"/>
  <c r="AR52" i="51"/>
  <c r="AE46" i="99"/>
  <c r="W47" i="99"/>
  <c r="AG46" i="99"/>
  <c r="AP46" i="99" s="1"/>
  <c r="AF46" i="99"/>
  <c r="AO46" i="99" s="1"/>
  <c r="AH44" i="50"/>
  <c r="AQ44" i="50" s="1"/>
  <c r="AH52" i="95"/>
  <c r="AQ52" i="95" s="1"/>
  <c r="AI52" i="86"/>
  <c r="AN52" i="86"/>
  <c r="Z53" i="45"/>
  <c r="AR48" i="11"/>
  <c r="AR51" i="95"/>
  <c r="AH50" i="41"/>
  <c r="AQ50" i="41" s="1"/>
  <c r="Z56" i="15"/>
  <c r="AI57" i="46"/>
  <c r="AN57" i="46"/>
  <c r="AI56" i="47"/>
  <c r="AN56" i="47"/>
  <c r="AR55" i="93"/>
  <c r="AI44" i="48"/>
  <c r="AN44" i="48"/>
  <c r="AI46" i="43"/>
  <c r="AN46" i="43"/>
  <c r="AI47" i="87"/>
  <c r="AN47" i="87"/>
  <c r="AH53" i="51"/>
  <c r="AQ53" i="51" s="1"/>
  <c r="AH51" i="54"/>
  <c r="AQ51" i="54" s="1"/>
  <c r="AR42" i="94"/>
  <c r="Z51" i="88"/>
  <c r="AE52" i="13"/>
  <c r="W53" i="13"/>
  <c r="AG52" i="13"/>
  <c r="AP52" i="13" s="1"/>
  <c r="AF52" i="13"/>
  <c r="AO52" i="13" s="1"/>
  <c r="AR44" i="98"/>
  <c r="AH49" i="11"/>
  <c r="AQ49" i="11" s="1"/>
  <c r="AI44" i="85"/>
  <c r="AN44" i="85"/>
  <c r="Z56" i="93"/>
  <c r="AH43" i="94"/>
  <c r="AQ43" i="94" s="1"/>
  <c r="AH58" i="105"/>
  <c r="AQ58" i="105" s="1"/>
  <c r="AI60" i="97"/>
  <c r="AN60" i="97"/>
  <c r="AH53" i="84"/>
  <c r="AQ53" i="84" s="1"/>
  <c r="AI58" i="89"/>
  <c r="AN58" i="89"/>
  <c r="AH44" i="90"/>
  <c r="AQ44" i="90" s="1"/>
  <c r="AH53" i="20"/>
  <c r="AQ53" i="20" s="1"/>
  <c r="AR51" i="44"/>
  <c r="AI49" i="83"/>
  <c r="AN49" i="83"/>
  <c r="AR47" i="18"/>
  <c r="W45" i="102"/>
  <c r="AG44" i="102"/>
  <c r="AP44" i="102" s="1"/>
  <c r="AF44" i="102"/>
  <c r="AO44" i="102" s="1"/>
  <c r="AE44" i="102"/>
  <c r="AH53" i="100"/>
  <c r="AQ53" i="100" s="1"/>
  <c r="Z43" i="94"/>
  <c r="AI58" i="32"/>
  <c r="AR58" i="32" s="1"/>
  <c r="AN58" i="32"/>
  <c r="AH48" i="103"/>
  <c r="AQ48" i="103" s="1"/>
  <c r="Z58" i="105"/>
  <c r="Y61" i="97"/>
  <c r="X61" i="97"/>
  <c r="Z61" i="97" s="1"/>
  <c r="AI50" i="16"/>
  <c r="AN50" i="16"/>
  <c r="AE48" i="18"/>
  <c r="W49" i="18"/>
  <c r="AF48" i="18"/>
  <c r="AO48" i="18" s="1"/>
  <c r="AG48" i="18"/>
  <c r="AP48" i="18" s="1"/>
  <c r="AR48" i="10"/>
  <c r="AG44" i="90"/>
  <c r="AP44" i="90" s="1"/>
  <c r="AF44" i="90"/>
  <c r="AO44" i="90" s="1"/>
  <c r="AE44" i="90"/>
  <c r="W45" i="90"/>
  <c r="W54" i="20"/>
  <c r="AF53" i="20"/>
  <c r="AO53" i="20" s="1"/>
  <c r="AG53" i="20"/>
  <c r="AP53" i="20" s="1"/>
  <c r="AE53" i="20"/>
  <c r="AG46" i="82"/>
  <c r="AP46" i="82" s="1"/>
  <c r="W47" i="82"/>
  <c r="AF46" i="82"/>
  <c r="AO46" i="82" s="1"/>
  <c r="AE46" i="82"/>
  <c r="Y57" i="47"/>
  <c r="Z57" i="47" s="1"/>
  <c r="X57" i="47"/>
  <c r="AH52" i="44"/>
  <c r="AQ52" i="44" s="1"/>
  <c r="W50" i="91"/>
  <c r="AF49" i="91"/>
  <c r="AO49" i="91" s="1"/>
  <c r="AE49" i="91"/>
  <c r="AG49" i="91"/>
  <c r="AP49" i="91" s="1"/>
  <c r="AR55" i="15"/>
  <c r="Y53" i="86"/>
  <c r="X53" i="86"/>
  <c r="Y45" i="85"/>
  <c r="X45" i="85"/>
  <c r="AE52" i="44" l="1"/>
  <c r="W53" i="44"/>
  <c r="AF48" i="103"/>
  <c r="AO48" i="103" s="1"/>
  <c r="Z51" i="16"/>
  <c r="AE51" i="16" s="1"/>
  <c r="Z45" i="85"/>
  <c r="AG45" i="85" s="1"/>
  <c r="AP45" i="85" s="1"/>
  <c r="AG48" i="103"/>
  <c r="AP48" i="103" s="1"/>
  <c r="AE57" i="47"/>
  <c r="AF57" i="47"/>
  <c r="AO57" i="47" s="1"/>
  <c r="W58" i="47"/>
  <c r="AG57" i="47"/>
  <c r="AP57" i="47" s="1"/>
  <c r="W46" i="85"/>
  <c r="AF45" i="85"/>
  <c r="AO45" i="85" s="1"/>
  <c r="W62" i="97"/>
  <c r="AG61" i="97"/>
  <c r="AP61" i="97" s="1"/>
  <c r="AF61" i="97"/>
  <c r="AO61" i="97" s="1"/>
  <c r="AE61" i="97"/>
  <c r="AR44" i="85"/>
  <c r="AI52" i="13"/>
  <c r="AN52" i="13"/>
  <c r="AE53" i="45"/>
  <c r="AG53" i="45"/>
  <c r="AP53" i="45" s="1"/>
  <c r="AF53" i="45"/>
  <c r="AO53" i="45" s="1"/>
  <c r="W54" i="45"/>
  <c r="AH56" i="92"/>
  <c r="AQ56" i="92" s="1"/>
  <c r="AG45" i="98"/>
  <c r="AP45" i="98" s="1"/>
  <c r="AE45" i="98"/>
  <c r="AF45" i="98"/>
  <c r="AO45" i="98" s="1"/>
  <c r="W46" i="98"/>
  <c r="Y55" i="53"/>
  <c r="X55" i="53"/>
  <c r="Z55" i="53" s="1"/>
  <c r="AH50" i="83"/>
  <c r="AQ50" i="83" s="1"/>
  <c r="AH59" i="89"/>
  <c r="AQ59" i="89" s="1"/>
  <c r="Y45" i="50"/>
  <c r="X45" i="50"/>
  <c r="Y54" i="100"/>
  <c r="X54" i="100"/>
  <c r="Y50" i="11"/>
  <c r="X50" i="11"/>
  <c r="AH53" i="86"/>
  <c r="AQ53" i="86" s="1"/>
  <c r="AI53" i="20"/>
  <c r="AN53" i="20"/>
  <c r="W52" i="88"/>
  <c r="AF51" i="88"/>
  <c r="AO51" i="88" s="1"/>
  <c r="AE51" i="88"/>
  <c r="AG51" i="88"/>
  <c r="AP51" i="88" s="1"/>
  <c r="AR44" i="48"/>
  <c r="AR57" i="46"/>
  <c r="Y56" i="104"/>
  <c r="X56" i="104"/>
  <c r="Z56" i="92"/>
  <c r="AH58" i="46"/>
  <c r="AQ58" i="46" s="1"/>
  <c r="AH59" i="32"/>
  <c r="AQ59" i="32" s="1"/>
  <c r="AI54" i="53"/>
  <c r="AN54" i="53"/>
  <c r="Z50" i="83"/>
  <c r="AI49" i="49"/>
  <c r="AN49" i="49"/>
  <c r="AI57" i="101"/>
  <c r="AN57" i="101"/>
  <c r="AF59" i="89"/>
  <c r="AO59" i="89" s="1"/>
  <c r="AE59" i="89"/>
  <c r="AN59" i="89" s="1"/>
  <c r="W60" i="89"/>
  <c r="AG59" i="89"/>
  <c r="Y54" i="84"/>
  <c r="X54" i="84"/>
  <c r="Y51" i="41"/>
  <c r="X51" i="41"/>
  <c r="Z51" i="41" s="1"/>
  <c r="AI48" i="103"/>
  <c r="AN48" i="103"/>
  <c r="AR50" i="16"/>
  <c r="Z53" i="86"/>
  <c r="AI46" i="82"/>
  <c r="AN46" i="82"/>
  <c r="AR49" i="83"/>
  <c r="AG56" i="15"/>
  <c r="AP56" i="15" s="1"/>
  <c r="AE56" i="15"/>
  <c r="AF56" i="15"/>
  <c r="AO56" i="15" s="1"/>
  <c r="W57" i="15"/>
  <c r="AR52" i="86"/>
  <c r="Z58" i="46"/>
  <c r="Z59" i="32"/>
  <c r="AE49" i="55"/>
  <c r="W50" i="55"/>
  <c r="AF49" i="55"/>
  <c r="AO49" i="55" s="1"/>
  <c r="AG49" i="55"/>
  <c r="AP49" i="55" s="1"/>
  <c r="Y50" i="10"/>
  <c r="X50" i="10"/>
  <c r="AR55" i="92"/>
  <c r="Y54" i="96"/>
  <c r="X54" i="96"/>
  <c r="Y50" i="49"/>
  <c r="X50" i="49"/>
  <c r="Z50" i="49" s="1"/>
  <c r="AI47" i="42"/>
  <c r="AN47" i="42"/>
  <c r="AI49" i="11"/>
  <c r="AN49" i="11"/>
  <c r="Y45" i="90"/>
  <c r="Z45" i="90"/>
  <c r="X45" i="90"/>
  <c r="AI44" i="90"/>
  <c r="AN44" i="90"/>
  <c r="Y49" i="18"/>
  <c r="X49" i="18"/>
  <c r="AR47" i="87"/>
  <c r="AH45" i="48"/>
  <c r="AQ45" i="48" s="1"/>
  <c r="AI55" i="104"/>
  <c r="AN55" i="104"/>
  <c r="W53" i="95"/>
  <c r="AE52" i="95"/>
  <c r="AF52" i="95"/>
  <c r="AO52" i="95" s="1"/>
  <c r="AG52" i="95"/>
  <c r="AP52" i="95" s="1"/>
  <c r="AR48" i="55"/>
  <c r="AH48" i="87"/>
  <c r="AQ48" i="87" s="1"/>
  <c r="AH47" i="43"/>
  <c r="AQ47" i="43" s="1"/>
  <c r="Y55" i="52"/>
  <c r="X55" i="52"/>
  <c r="Y58" i="101"/>
  <c r="X58" i="101"/>
  <c r="AI53" i="100"/>
  <c r="AN53" i="100"/>
  <c r="Y49" i="103"/>
  <c r="Z49" i="103"/>
  <c r="X49" i="103"/>
  <c r="AI52" i="44"/>
  <c r="AN52" i="44"/>
  <c r="AH61" i="97"/>
  <c r="AQ61" i="97" s="1"/>
  <c r="AI44" i="102"/>
  <c r="AN44" i="102"/>
  <c r="AI49" i="91"/>
  <c r="AN49" i="91"/>
  <c r="AH45" i="85"/>
  <c r="AQ45" i="85" s="1"/>
  <c r="Y50" i="91"/>
  <c r="X50" i="91"/>
  <c r="AH57" i="47"/>
  <c r="AQ57" i="47" s="1"/>
  <c r="Y47" i="82"/>
  <c r="X47" i="82"/>
  <c r="Y54" i="20"/>
  <c r="X54" i="20"/>
  <c r="Z54" i="20" s="1"/>
  <c r="AI48" i="18"/>
  <c r="AN48" i="18"/>
  <c r="W59" i="105"/>
  <c r="AE58" i="105"/>
  <c r="AG58" i="105"/>
  <c r="AP58" i="105" s="1"/>
  <c r="AF58" i="105"/>
  <c r="AO58" i="105" s="1"/>
  <c r="Y45" i="102"/>
  <c r="X45" i="102"/>
  <c r="AR58" i="89"/>
  <c r="AG56" i="93"/>
  <c r="AP56" i="93" s="1"/>
  <c r="AF56" i="93"/>
  <c r="AO56" i="93" s="1"/>
  <c r="AE56" i="93"/>
  <c r="W57" i="93"/>
  <c r="Y47" i="99"/>
  <c r="X47" i="99"/>
  <c r="Z45" i="48"/>
  <c r="AH45" i="35"/>
  <c r="AQ45" i="35" s="1"/>
  <c r="AH49" i="55"/>
  <c r="AQ49" i="55" s="1"/>
  <c r="Z48" i="87"/>
  <c r="Z47" i="43"/>
  <c r="AI54" i="52"/>
  <c r="AN54" i="52"/>
  <c r="AI53" i="84"/>
  <c r="AN53" i="84"/>
  <c r="Y48" i="42"/>
  <c r="X48" i="42"/>
  <c r="AI50" i="41"/>
  <c r="AN50" i="41"/>
  <c r="AI53" i="51"/>
  <c r="AO53" i="51"/>
  <c r="AI51" i="54"/>
  <c r="AN51" i="54"/>
  <c r="X53" i="44"/>
  <c r="Y53" i="44"/>
  <c r="Z53" i="44" s="1"/>
  <c r="AF43" i="94"/>
  <c r="AO43" i="94" s="1"/>
  <c r="AE43" i="94"/>
  <c r="W44" i="94"/>
  <c r="AG43" i="94"/>
  <c r="AP43" i="94" s="1"/>
  <c r="AR60" i="97"/>
  <c r="Y53" i="13"/>
  <c r="X53" i="13"/>
  <c r="AR46" i="43"/>
  <c r="AR56" i="47"/>
  <c r="AI46" i="99"/>
  <c r="AN46" i="99"/>
  <c r="AH51" i="16"/>
  <c r="AQ51" i="16" s="1"/>
  <c r="Z45" i="35"/>
  <c r="AR44" i="35"/>
  <c r="AI49" i="10"/>
  <c r="AN49" i="10"/>
  <c r="AI53" i="96"/>
  <c r="AN53" i="96"/>
  <c r="AI44" i="50"/>
  <c r="AN44" i="50"/>
  <c r="Y54" i="51"/>
  <c r="X54" i="51"/>
  <c r="Y52" i="54"/>
  <c r="X52" i="54"/>
  <c r="Z52" i="54" s="1"/>
  <c r="Z54" i="96" l="1"/>
  <c r="Z47" i="99"/>
  <c r="Z58" i="101"/>
  <c r="W59" i="101" s="1"/>
  <c r="AG51" i="16"/>
  <c r="AP51" i="16" s="1"/>
  <c r="AE45" i="85"/>
  <c r="Z54" i="51"/>
  <c r="AF51" i="16"/>
  <c r="AO51" i="16" s="1"/>
  <c r="Z50" i="91"/>
  <c r="Z49" i="18"/>
  <c r="AG49" i="18" s="1"/>
  <c r="AP49" i="18" s="1"/>
  <c r="Z50" i="11"/>
  <c r="AE50" i="11" s="1"/>
  <c r="W52" i="16"/>
  <c r="Z45" i="50"/>
  <c r="AE45" i="50" s="1"/>
  <c r="AF47" i="99"/>
  <c r="AO47" i="99" s="1"/>
  <c r="W48" i="99"/>
  <c r="AG47" i="99"/>
  <c r="AP47" i="99" s="1"/>
  <c r="AE47" i="99"/>
  <c r="AG58" i="101"/>
  <c r="AP58" i="101" s="1"/>
  <c r="AF58" i="101"/>
  <c r="AO58" i="101" s="1"/>
  <c r="AG50" i="49"/>
  <c r="AP50" i="49" s="1"/>
  <c r="AE50" i="49"/>
  <c r="AF50" i="49"/>
  <c r="AO50" i="49" s="1"/>
  <c r="W51" i="49"/>
  <c r="AE50" i="91"/>
  <c r="AG50" i="91"/>
  <c r="AP50" i="91" s="1"/>
  <c r="AF50" i="91"/>
  <c r="AO50" i="91" s="1"/>
  <c r="W51" i="91"/>
  <c r="AF49" i="18"/>
  <c r="AO49" i="18" s="1"/>
  <c r="AE49" i="18"/>
  <c r="W50" i="18"/>
  <c r="AF50" i="11"/>
  <c r="AO50" i="11" s="1"/>
  <c r="W53" i="54"/>
  <c r="AE52" i="54"/>
  <c r="AG52" i="54"/>
  <c r="AP52" i="54" s="1"/>
  <c r="AF52" i="54"/>
  <c r="AO52" i="54" s="1"/>
  <c r="AG51" i="41"/>
  <c r="AP51" i="41" s="1"/>
  <c r="AF51" i="41"/>
  <c r="AO51" i="41" s="1"/>
  <c r="W52" i="41"/>
  <c r="AE51" i="41"/>
  <c r="AE54" i="51"/>
  <c r="W55" i="51"/>
  <c r="AF54" i="51"/>
  <c r="AO54" i="51" s="1"/>
  <c r="AG54" i="51"/>
  <c r="AP54" i="51" s="1"/>
  <c r="AI43" i="94"/>
  <c r="AN43" i="94"/>
  <c r="AR49" i="10"/>
  <c r="AR53" i="51"/>
  <c r="AH54" i="20"/>
  <c r="AQ54" i="20" s="1"/>
  <c r="AH49" i="103"/>
  <c r="AQ49" i="103" s="1"/>
  <c r="AH45" i="90"/>
  <c r="AQ45" i="90" s="1"/>
  <c r="AR47" i="42"/>
  <c r="AE58" i="46"/>
  <c r="AG58" i="46"/>
  <c r="AP58" i="46" s="1"/>
  <c r="W59" i="46"/>
  <c r="AF58" i="46"/>
  <c r="AO58" i="46" s="1"/>
  <c r="AI56" i="15"/>
  <c r="AN56" i="15"/>
  <c r="AF53" i="86"/>
  <c r="AO53" i="86" s="1"/>
  <c r="AE53" i="86"/>
  <c r="AG53" i="86"/>
  <c r="AP53" i="86" s="1"/>
  <c r="W54" i="86"/>
  <c r="AI59" i="89"/>
  <c r="AP59" i="89"/>
  <c r="AH55" i="53"/>
  <c r="AQ55" i="53" s="1"/>
  <c r="AI45" i="98"/>
  <c r="AN45" i="98"/>
  <c r="Y52" i="16"/>
  <c r="Z52" i="16" s="1"/>
  <c r="X52" i="16"/>
  <c r="Y46" i="85"/>
  <c r="X46" i="85"/>
  <c r="AF53" i="44"/>
  <c r="AO53" i="44" s="1"/>
  <c r="W54" i="44"/>
  <c r="AG53" i="44"/>
  <c r="AP53" i="44" s="1"/>
  <c r="AE53" i="44"/>
  <c r="W46" i="90"/>
  <c r="AG45" i="90"/>
  <c r="AP45" i="90" s="1"/>
  <c r="AF45" i="90"/>
  <c r="AO45" i="90" s="1"/>
  <c r="AE45" i="90"/>
  <c r="AI51" i="88"/>
  <c r="AN51" i="88"/>
  <c r="W56" i="53"/>
  <c r="AE55" i="53"/>
  <c r="AG55" i="53"/>
  <c r="AP55" i="53" s="1"/>
  <c r="AF55" i="53"/>
  <c r="AO55" i="53" s="1"/>
  <c r="AR52" i="13"/>
  <c r="Y62" i="97"/>
  <c r="X62" i="97"/>
  <c r="AH53" i="44"/>
  <c r="AQ53" i="44" s="1"/>
  <c r="AI58" i="105"/>
  <c r="AN58" i="105"/>
  <c r="AR49" i="91"/>
  <c r="AH55" i="52"/>
  <c r="AQ55" i="52" s="1"/>
  <c r="AI52" i="95"/>
  <c r="AN52" i="95"/>
  <c r="AH54" i="84"/>
  <c r="AQ54" i="84" s="1"/>
  <c r="W51" i="83"/>
  <c r="AG50" i="83"/>
  <c r="AP50" i="83" s="1"/>
  <c r="AE50" i="83"/>
  <c r="AF50" i="83"/>
  <c r="AO50" i="83" s="1"/>
  <c r="AH54" i="100"/>
  <c r="AQ54" i="100" s="1"/>
  <c r="Y54" i="45"/>
  <c r="X54" i="45"/>
  <c r="AI51" i="16"/>
  <c r="AN51" i="16"/>
  <c r="AH52" i="54"/>
  <c r="AQ52" i="54" s="1"/>
  <c r="AF49" i="103"/>
  <c r="AO49" i="103" s="1"/>
  <c r="AE49" i="103"/>
  <c r="W50" i="103"/>
  <c r="AG49" i="103"/>
  <c r="AP49" i="103" s="1"/>
  <c r="AH49" i="18"/>
  <c r="AQ49" i="18" s="1"/>
  <c r="AH50" i="49"/>
  <c r="AQ50" i="49" s="1"/>
  <c r="Y60" i="89"/>
  <c r="Z60" i="89" s="1"/>
  <c r="X60" i="89"/>
  <c r="AR49" i="49"/>
  <c r="AR44" i="50"/>
  <c r="AR50" i="41"/>
  <c r="Y57" i="93"/>
  <c r="Z57" i="93"/>
  <c r="X57" i="93"/>
  <c r="Z45" i="102"/>
  <c r="AH45" i="102"/>
  <c r="AQ45" i="102" s="1"/>
  <c r="Y59" i="105"/>
  <c r="X59" i="105"/>
  <c r="AH47" i="82"/>
  <c r="AQ47" i="82" s="1"/>
  <c r="Z55" i="52"/>
  <c r="Y53" i="95"/>
  <c r="Z53" i="95" s="1"/>
  <c r="X53" i="95"/>
  <c r="AH50" i="10"/>
  <c r="AQ50" i="10" s="1"/>
  <c r="Y50" i="55"/>
  <c r="Z50" i="55" s="1"/>
  <c r="X50" i="55"/>
  <c r="Z54" i="84"/>
  <c r="AF56" i="92"/>
  <c r="AO56" i="92" s="1"/>
  <c r="AE56" i="92"/>
  <c r="W57" i="92"/>
  <c r="AG56" i="92"/>
  <c r="AP56" i="92" s="1"/>
  <c r="Y52" i="88"/>
  <c r="X52" i="88"/>
  <c r="Z54" i="100"/>
  <c r="AI45" i="85"/>
  <c r="AN45" i="85"/>
  <c r="Y58" i="47"/>
  <c r="X58" i="47"/>
  <c r="W46" i="35"/>
  <c r="AE45" i="35"/>
  <c r="AG45" i="35"/>
  <c r="AP45" i="35" s="1"/>
  <c r="AF45" i="35"/>
  <c r="AO45" i="35" s="1"/>
  <c r="AH53" i="13"/>
  <c r="AQ53" i="13" s="1"/>
  <c r="AH48" i="42"/>
  <c r="AQ48" i="42" s="1"/>
  <c r="AR54" i="52"/>
  <c r="AH54" i="51"/>
  <c r="AQ54" i="51" s="1"/>
  <c r="AR53" i="96"/>
  <c r="AR46" i="99"/>
  <c r="Z53" i="13"/>
  <c r="Y44" i="94"/>
  <c r="X44" i="94"/>
  <c r="AR51" i="54"/>
  <c r="Z48" i="42"/>
  <c r="W48" i="43"/>
  <c r="AE47" i="43"/>
  <c r="AF47" i="43"/>
  <c r="AO47" i="43" s="1"/>
  <c r="AG47" i="43"/>
  <c r="AP47" i="43" s="1"/>
  <c r="AG45" i="48"/>
  <c r="AP45" i="48" s="1"/>
  <c r="AF45" i="48"/>
  <c r="AO45" i="48" s="1"/>
  <c r="AE45" i="48"/>
  <c r="W46" i="48"/>
  <c r="AI56" i="93"/>
  <c r="AR56" i="93" s="1"/>
  <c r="AN56" i="93"/>
  <c r="Z47" i="82"/>
  <c r="AR44" i="102"/>
  <c r="AR53" i="100"/>
  <c r="AR49" i="11"/>
  <c r="AH54" i="96"/>
  <c r="AQ54" i="96" s="1"/>
  <c r="Z50" i="10"/>
  <c r="AI49" i="55"/>
  <c r="AN49" i="55"/>
  <c r="X57" i="15"/>
  <c r="Y57" i="15"/>
  <c r="AR48" i="103"/>
  <c r="AR54" i="53"/>
  <c r="AH56" i="104"/>
  <c r="AQ56" i="104" s="1"/>
  <c r="Y46" i="98"/>
  <c r="X46" i="98"/>
  <c r="AI61" i="97"/>
  <c r="AN61" i="97"/>
  <c r="AR53" i="84"/>
  <c r="W55" i="20"/>
  <c r="AG54" i="20"/>
  <c r="AP54" i="20" s="1"/>
  <c r="AF54" i="20"/>
  <c r="AO54" i="20" s="1"/>
  <c r="AE54" i="20"/>
  <c r="W49" i="87"/>
  <c r="AG48" i="87"/>
  <c r="AP48" i="87" s="1"/>
  <c r="AF48" i="87"/>
  <c r="AO48" i="87" s="1"/>
  <c r="AE48" i="87"/>
  <c r="AH47" i="99"/>
  <c r="AQ47" i="99" s="1"/>
  <c r="AR48" i="18"/>
  <c r="AH50" i="91"/>
  <c r="AQ50" i="91" s="1"/>
  <c r="AR52" i="44"/>
  <c r="AH58" i="101"/>
  <c r="AQ58" i="101" s="1"/>
  <c r="AR55" i="104"/>
  <c r="AR44" i="90"/>
  <c r="AE54" i="96"/>
  <c r="AG54" i="96"/>
  <c r="AP54" i="96" s="1"/>
  <c r="AF54" i="96"/>
  <c r="AO54" i="96" s="1"/>
  <c r="W55" i="96"/>
  <c r="W60" i="32"/>
  <c r="AG59" i="32"/>
  <c r="AP59" i="32" s="1"/>
  <c r="AE59" i="32"/>
  <c r="AN59" i="32" s="1"/>
  <c r="AF59" i="32"/>
  <c r="AR46" i="82"/>
  <c r="AH51" i="41"/>
  <c r="AQ51" i="41" s="1"/>
  <c r="AR57" i="101"/>
  <c r="Z56" i="104"/>
  <c r="AR53" i="20"/>
  <c r="AH50" i="11"/>
  <c r="AQ50" i="11" s="1"/>
  <c r="AH45" i="50"/>
  <c r="AQ45" i="50" s="1"/>
  <c r="AI53" i="45"/>
  <c r="AN53" i="45"/>
  <c r="AI57" i="47"/>
  <c r="AN57" i="47"/>
  <c r="Z54" i="45" l="1"/>
  <c r="AF45" i="50"/>
  <c r="AO45" i="50" s="1"/>
  <c r="W46" i="50"/>
  <c r="AG45" i="50"/>
  <c r="AP45" i="50" s="1"/>
  <c r="AE58" i="101"/>
  <c r="AG50" i="11"/>
  <c r="AP50" i="11" s="1"/>
  <c r="Z57" i="15"/>
  <c r="Z46" i="98"/>
  <c r="W47" i="98" s="1"/>
  <c r="Z59" i="105"/>
  <c r="AG59" i="105" s="1"/>
  <c r="AP59" i="105" s="1"/>
  <c r="Z44" i="94"/>
  <c r="AG44" i="94" s="1"/>
  <c r="AP44" i="94" s="1"/>
  <c r="W51" i="11"/>
  <c r="AF46" i="98"/>
  <c r="AO46" i="98" s="1"/>
  <c r="AE46" i="98"/>
  <c r="AE50" i="55"/>
  <c r="AF50" i="55"/>
  <c r="AO50" i="55" s="1"/>
  <c r="AG50" i="55"/>
  <c r="AP50" i="55" s="1"/>
  <c r="W51" i="55"/>
  <c r="AG57" i="15"/>
  <c r="AP57" i="15" s="1"/>
  <c r="AF57" i="15"/>
  <c r="AO57" i="15" s="1"/>
  <c r="AE57" i="15"/>
  <c r="W58" i="15"/>
  <c r="W60" i="105"/>
  <c r="AE59" i="105"/>
  <c r="AF52" i="16"/>
  <c r="AO52" i="16" s="1"/>
  <c r="AG52" i="16"/>
  <c r="AP52" i="16" s="1"/>
  <c r="AE52" i="16"/>
  <c r="W53" i="16"/>
  <c r="AE44" i="94"/>
  <c r="AG54" i="45"/>
  <c r="AP54" i="45" s="1"/>
  <c r="AE54" i="45"/>
  <c r="W55" i="45"/>
  <c r="AF54" i="45"/>
  <c r="AO54" i="45" s="1"/>
  <c r="AF60" i="89"/>
  <c r="AO60" i="89" s="1"/>
  <c r="AG60" i="89"/>
  <c r="AP60" i="89" s="1"/>
  <c r="AE60" i="89"/>
  <c r="W61" i="89"/>
  <c r="AE56" i="104"/>
  <c r="AG56" i="104"/>
  <c r="AP56" i="104" s="1"/>
  <c r="AF56" i="104"/>
  <c r="AO56" i="104" s="1"/>
  <c r="W57" i="104"/>
  <c r="AH58" i="47"/>
  <c r="AQ58" i="47" s="1"/>
  <c r="AH52" i="88"/>
  <c r="AQ52" i="88" s="1"/>
  <c r="AF53" i="95"/>
  <c r="AO53" i="95" s="1"/>
  <c r="AE53" i="95"/>
  <c r="AG53" i="95"/>
  <c r="AP53" i="95" s="1"/>
  <c r="W54" i="95"/>
  <c r="AR57" i="47"/>
  <c r="AH46" i="98"/>
  <c r="AQ46" i="98" s="1"/>
  <c r="W49" i="42"/>
  <c r="AE48" i="42"/>
  <c r="AF48" i="42"/>
  <c r="AO48" i="42" s="1"/>
  <c r="AG48" i="42"/>
  <c r="AP48" i="42" s="1"/>
  <c r="AG53" i="13"/>
  <c r="AP53" i="13" s="1"/>
  <c r="W54" i="13"/>
  <c r="AE53" i="13"/>
  <c r="AF53" i="13"/>
  <c r="AO53" i="13" s="1"/>
  <c r="AH50" i="55"/>
  <c r="AQ50" i="55" s="1"/>
  <c r="AH54" i="45"/>
  <c r="AQ54" i="45" s="1"/>
  <c r="Y51" i="83"/>
  <c r="X51" i="83"/>
  <c r="AI55" i="53"/>
  <c r="AN55" i="53"/>
  <c r="X54" i="44"/>
  <c r="Y54" i="44"/>
  <c r="Y54" i="86"/>
  <c r="X54" i="86"/>
  <c r="Z54" i="86" s="1"/>
  <c r="Y53" i="54"/>
  <c r="X53" i="54"/>
  <c r="X51" i="91"/>
  <c r="Z51" i="91" s="1"/>
  <c r="Y51" i="91"/>
  <c r="Y55" i="96"/>
  <c r="X55" i="96"/>
  <c r="Y55" i="20"/>
  <c r="X55" i="20"/>
  <c r="AI45" i="35"/>
  <c r="AN45" i="35"/>
  <c r="AR45" i="85"/>
  <c r="AF45" i="102"/>
  <c r="AO45" i="102" s="1"/>
  <c r="AE45" i="102"/>
  <c r="W46" i="102"/>
  <c r="AG45" i="102"/>
  <c r="AP45" i="102" s="1"/>
  <c r="AR52" i="95"/>
  <c r="Y56" i="53"/>
  <c r="X56" i="53"/>
  <c r="Y55" i="51"/>
  <c r="X55" i="51"/>
  <c r="Y50" i="18"/>
  <c r="X50" i="18"/>
  <c r="AI50" i="49"/>
  <c r="AN50" i="49"/>
  <c r="AI45" i="50"/>
  <c r="AN45" i="50"/>
  <c r="AI59" i="32"/>
  <c r="AO59" i="32"/>
  <c r="Y49" i="87"/>
  <c r="X49" i="87"/>
  <c r="AH57" i="15"/>
  <c r="AQ57" i="15" s="1"/>
  <c r="Y46" i="35"/>
  <c r="X46" i="35"/>
  <c r="Z46" i="35" s="1"/>
  <c r="W55" i="100"/>
  <c r="AE54" i="100"/>
  <c r="AF54" i="100"/>
  <c r="AO54" i="100" s="1"/>
  <c r="AG54" i="100"/>
  <c r="AP54" i="100" s="1"/>
  <c r="Y57" i="92"/>
  <c r="X57" i="92"/>
  <c r="AH53" i="95"/>
  <c r="AQ53" i="95" s="1"/>
  <c r="AH57" i="93"/>
  <c r="AQ57" i="93" s="1"/>
  <c r="Y50" i="103"/>
  <c r="X50" i="103"/>
  <c r="Y46" i="90"/>
  <c r="X46" i="90"/>
  <c r="Z46" i="90" s="1"/>
  <c r="AH46" i="85"/>
  <c r="AQ46" i="85" s="1"/>
  <c r="AI53" i="86"/>
  <c r="AN53" i="86"/>
  <c r="Y59" i="46"/>
  <c r="X59" i="46"/>
  <c r="AI54" i="51"/>
  <c r="AN54" i="51"/>
  <c r="AI49" i="18"/>
  <c r="AN49" i="18"/>
  <c r="AI47" i="99"/>
  <c r="AN47" i="99"/>
  <c r="AR51" i="88"/>
  <c r="Z46" i="85"/>
  <c r="AR45" i="98"/>
  <c r="AR43" i="94"/>
  <c r="Y51" i="11"/>
  <c r="X51" i="11"/>
  <c r="AI50" i="91"/>
  <c r="AN50" i="91"/>
  <c r="AI58" i="101"/>
  <c r="AN58" i="101"/>
  <c r="X46" i="48"/>
  <c r="Z46" i="48" s="1"/>
  <c r="Y46" i="48"/>
  <c r="AI49" i="103"/>
  <c r="AN49" i="103"/>
  <c r="AI54" i="96"/>
  <c r="AN54" i="96"/>
  <c r="AI54" i="20"/>
  <c r="AN54" i="20"/>
  <c r="AR49" i="55"/>
  <c r="AI45" i="48"/>
  <c r="AN45" i="48"/>
  <c r="AI47" i="43"/>
  <c r="AN47" i="43"/>
  <c r="Z58" i="47"/>
  <c r="Z52" i="88"/>
  <c r="AI50" i="83"/>
  <c r="AN50" i="83"/>
  <c r="AR58" i="105"/>
  <c r="AH62" i="97"/>
  <c r="AQ62" i="97" s="1"/>
  <c r="AI53" i="44"/>
  <c r="AN53" i="44"/>
  <c r="AR59" i="89"/>
  <c r="AI58" i="46"/>
  <c r="AR58" i="46" s="1"/>
  <c r="AN58" i="46"/>
  <c r="AI51" i="41"/>
  <c r="AN51" i="41"/>
  <c r="AI50" i="11"/>
  <c r="AN50" i="11"/>
  <c r="Y59" i="101"/>
  <c r="X59" i="101"/>
  <c r="Y48" i="99"/>
  <c r="X48" i="99"/>
  <c r="Z48" i="99" s="1"/>
  <c r="AR53" i="45"/>
  <c r="AH44" i="94"/>
  <c r="AQ44" i="94" s="1"/>
  <c r="AI56" i="92"/>
  <c r="AN56" i="92"/>
  <c r="W58" i="93"/>
  <c r="AG57" i="93"/>
  <c r="AP57" i="93" s="1"/>
  <c r="AF57" i="93"/>
  <c r="AO57" i="93" s="1"/>
  <c r="AE57" i="93"/>
  <c r="Y60" i="32"/>
  <c r="X60" i="32"/>
  <c r="AI48" i="87"/>
  <c r="AN48" i="87"/>
  <c r="AR61" i="97"/>
  <c r="AF50" i="10"/>
  <c r="AO50" i="10" s="1"/>
  <c r="AE50" i="10"/>
  <c r="W51" i="10"/>
  <c r="AG50" i="10"/>
  <c r="AP50" i="10" s="1"/>
  <c r="AF47" i="82"/>
  <c r="AO47" i="82" s="1"/>
  <c r="AG47" i="82"/>
  <c r="AP47" i="82" s="1"/>
  <c r="W48" i="82"/>
  <c r="AE47" i="82"/>
  <c r="Y48" i="43"/>
  <c r="X48" i="43"/>
  <c r="AG54" i="84"/>
  <c r="AP54" i="84" s="1"/>
  <c r="AF54" i="84"/>
  <c r="AO54" i="84" s="1"/>
  <c r="AE54" i="84"/>
  <c r="W55" i="84"/>
  <c r="AE55" i="52"/>
  <c r="AF55" i="52"/>
  <c r="AO55" i="52" s="1"/>
  <c r="AG55" i="52"/>
  <c r="AP55" i="52" s="1"/>
  <c r="W56" i="52"/>
  <c r="AH59" i="105"/>
  <c r="AQ59" i="105" s="1"/>
  <c r="AH60" i="89"/>
  <c r="AQ60" i="89" s="1"/>
  <c r="AR51" i="16"/>
  <c r="Z62" i="97"/>
  <c r="AI45" i="90"/>
  <c r="AN45" i="90"/>
  <c r="AH52" i="16"/>
  <c r="AQ52" i="16" s="1"/>
  <c r="AR56" i="15"/>
  <c r="Y52" i="41"/>
  <c r="X52" i="41"/>
  <c r="AI52" i="54"/>
  <c r="AN52" i="54"/>
  <c r="Y51" i="49"/>
  <c r="X51" i="49"/>
  <c r="Y46" i="50"/>
  <c r="X46" i="50"/>
  <c r="Z54" i="44" l="1"/>
  <c r="AF44" i="94"/>
  <c r="AO44" i="94" s="1"/>
  <c r="Z48" i="43"/>
  <c r="Z59" i="46"/>
  <c r="Z55" i="20"/>
  <c r="AE55" i="20" s="1"/>
  <c r="W45" i="94"/>
  <c r="AF59" i="105"/>
  <c r="AO59" i="105" s="1"/>
  <c r="AG46" i="98"/>
  <c r="AP46" i="98" s="1"/>
  <c r="AI50" i="10"/>
  <c r="AN50" i="10"/>
  <c r="AH60" i="32"/>
  <c r="AQ60" i="32" s="1"/>
  <c r="AE48" i="99"/>
  <c r="W49" i="99"/>
  <c r="AG48" i="99"/>
  <c r="AP48" i="99" s="1"/>
  <c r="AF48" i="99"/>
  <c r="AO48" i="99" s="1"/>
  <c r="AR50" i="11"/>
  <c r="AE52" i="88"/>
  <c r="AG52" i="88"/>
  <c r="AP52" i="88" s="1"/>
  <c r="AF52" i="88"/>
  <c r="AO52" i="88" s="1"/>
  <c r="W53" i="88"/>
  <c r="AR58" i="101"/>
  <c r="AR54" i="51"/>
  <c r="AG46" i="90"/>
  <c r="AP46" i="90" s="1"/>
  <c r="AF46" i="90"/>
  <c r="AO46" i="90" s="1"/>
  <c r="AE46" i="90"/>
  <c r="W47" i="90"/>
  <c r="W47" i="35"/>
  <c r="AE46" i="35"/>
  <c r="AF46" i="35"/>
  <c r="AO46" i="35" s="1"/>
  <c r="AG46" i="35"/>
  <c r="AP46" i="35" s="1"/>
  <c r="AH55" i="51"/>
  <c r="AQ55" i="51" s="1"/>
  <c r="AF55" i="20"/>
  <c r="AO55" i="20" s="1"/>
  <c r="W56" i="20"/>
  <c r="AG55" i="20"/>
  <c r="AP55" i="20" s="1"/>
  <c r="W52" i="91"/>
  <c r="AG51" i="91"/>
  <c r="AP51" i="91" s="1"/>
  <c r="AE51" i="91"/>
  <c r="AF51" i="91"/>
  <c r="AO51" i="91" s="1"/>
  <c r="AE54" i="86"/>
  <c r="AN54" i="86" s="1"/>
  <c r="AF54" i="86"/>
  <c r="AO54" i="86" s="1"/>
  <c r="W55" i="86"/>
  <c r="AG54" i="86"/>
  <c r="AH51" i="83"/>
  <c r="AQ51" i="83" s="1"/>
  <c r="Y53" i="16"/>
  <c r="X53" i="16"/>
  <c r="Z53" i="16" s="1"/>
  <c r="AI59" i="105"/>
  <c r="AN59" i="105"/>
  <c r="AI50" i="55"/>
  <c r="AN50" i="55"/>
  <c r="AR45" i="90"/>
  <c r="AI55" i="52"/>
  <c r="AN55" i="52"/>
  <c r="AH48" i="43"/>
  <c r="AQ48" i="43" s="1"/>
  <c r="Z60" i="32"/>
  <c r="Y58" i="93"/>
  <c r="X58" i="93"/>
  <c r="W59" i="47"/>
  <c r="AF58" i="47"/>
  <c r="AO58" i="47" s="1"/>
  <c r="AG58" i="47"/>
  <c r="AP58" i="47" s="1"/>
  <c r="AE58" i="47"/>
  <c r="AR49" i="103"/>
  <c r="AH59" i="46"/>
  <c r="AQ59" i="46" s="1"/>
  <c r="AH49" i="87"/>
  <c r="AQ49" i="87" s="1"/>
  <c r="AR45" i="50"/>
  <c r="Z55" i="51"/>
  <c r="AH51" i="91"/>
  <c r="AQ51" i="91" s="1"/>
  <c r="Z51" i="83"/>
  <c r="Y54" i="95"/>
  <c r="X54" i="95"/>
  <c r="AI56" i="104"/>
  <c r="AN56" i="104"/>
  <c r="AI52" i="16"/>
  <c r="AN52" i="16"/>
  <c r="AE48" i="43"/>
  <c r="AF48" i="43"/>
  <c r="AO48" i="43" s="1"/>
  <c r="AG48" i="43"/>
  <c r="AP48" i="43" s="1"/>
  <c r="W49" i="43"/>
  <c r="AH59" i="101"/>
  <c r="AQ59" i="101" s="1"/>
  <c r="AR51" i="41"/>
  <c r="AR53" i="44"/>
  <c r="W47" i="48"/>
  <c r="AE46" i="48"/>
  <c r="AF46" i="48"/>
  <c r="AO46" i="48" s="1"/>
  <c r="AG46" i="48"/>
  <c r="AP46" i="48" s="1"/>
  <c r="AR50" i="91"/>
  <c r="AR47" i="99"/>
  <c r="AG59" i="46"/>
  <c r="AP59" i="46" s="1"/>
  <c r="AE59" i="46"/>
  <c r="AF59" i="46"/>
  <c r="AO59" i="46" s="1"/>
  <c r="W60" i="46"/>
  <c r="AH50" i="103"/>
  <c r="AQ50" i="103" s="1"/>
  <c r="Z49" i="87"/>
  <c r="AH55" i="96"/>
  <c r="AQ55" i="96" s="1"/>
  <c r="AH53" i="54"/>
  <c r="AQ53" i="54" s="1"/>
  <c r="W55" i="44"/>
  <c r="AF54" i="44"/>
  <c r="AO54" i="44" s="1"/>
  <c r="AG54" i="44"/>
  <c r="AP54" i="44" s="1"/>
  <c r="AE54" i="44"/>
  <c r="Y45" i="94"/>
  <c r="X45" i="94"/>
  <c r="Y60" i="105"/>
  <c r="X60" i="105"/>
  <c r="AI46" i="98"/>
  <c r="AN46" i="98"/>
  <c r="Y48" i="82"/>
  <c r="X48" i="82"/>
  <c r="Z46" i="50"/>
  <c r="AH46" i="50"/>
  <c r="AQ46" i="50" s="1"/>
  <c r="AF62" i="97"/>
  <c r="AO62" i="97" s="1"/>
  <c r="AE62" i="97"/>
  <c r="W63" i="97"/>
  <c r="AG62" i="97"/>
  <c r="AP62" i="97" s="1"/>
  <c r="Y55" i="84"/>
  <c r="X55" i="84"/>
  <c r="Z55" i="84" s="1"/>
  <c r="AR56" i="92"/>
  <c r="Z59" i="101"/>
  <c r="AR47" i="43"/>
  <c r="AR54" i="20"/>
  <c r="AH51" i="11"/>
  <c r="AQ51" i="11" s="1"/>
  <c r="Z50" i="103"/>
  <c r="AH57" i="92"/>
  <c r="AQ57" i="92" s="1"/>
  <c r="AI54" i="100"/>
  <c r="AN54" i="100"/>
  <c r="AR50" i="49"/>
  <c r="AH56" i="53"/>
  <c r="AQ56" i="53" s="1"/>
  <c r="Z55" i="96"/>
  <c r="Z53" i="54"/>
  <c r="AH54" i="44"/>
  <c r="AQ54" i="44" s="1"/>
  <c r="AI53" i="13"/>
  <c r="AN53" i="13"/>
  <c r="AI48" i="42"/>
  <c r="AN48" i="42"/>
  <c r="AI53" i="95"/>
  <c r="AN53" i="95"/>
  <c r="Y61" i="89"/>
  <c r="X61" i="89"/>
  <c r="Z61" i="89" s="1"/>
  <c r="X55" i="45"/>
  <c r="Y55" i="45"/>
  <c r="Z55" i="45" s="1"/>
  <c r="AI44" i="94"/>
  <c r="AN44" i="94"/>
  <c r="Y51" i="55"/>
  <c r="X51" i="55"/>
  <c r="AR52" i="54"/>
  <c r="AH52" i="41"/>
  <c r="AQ52" i="41" s="1"/>
  <c r="AH51" i="49"/>
  <c r="AQ51" i="49" s="1"/>
  <c r="Z52" i="41"/>
  <c r="Z51" i="49"/>
  <c r="Y56" i="52"/>
  <c r="X56" i="52"/>
  <c r="AI54" i="84"/>
  <c r="AN54" i="84"/>
  <c r="AI57" i="93"/>
  <c r="AN57" i="93"/>
  <c r="AH46" i="48"/>
  <c r="AQ46" i="48" s="1"/>
  <c r="Z51" i="11"/>
  <c r="W47" i="85"/>
  <c r="AE46" i="85"/>
  <c r="AG46" i="85"/>
  <c r="AP46" i="85" s="1"/>
  <c r="AF46" i="85"/>
  <c r="AO46" i="85" s="1"/>
  <c r="AR49" i="18"/>
  <c r="Z57" i="92"/>
  <c r="Y55" i="100"/>
  <c r="X55" i="100"/>
  <c r="Z50" i="18"/>
  <c r="AH50" i="18"/>
  <c r="AQ50" i="18" s="1"/>
  <c r="Z56" i="53"/>
  <c r="Y46" i="102"/>
  <c r="X46" i="102"/>
  <c r="AR45" i="35"/>
  <c r="Y54" i="13"/>
  <c r="X54" i="13"/>
  <c r="Y49" i="42"/>
  <c r="X49" i="42"/>
  <c r="Y57" i="104"/>
  <c r="X57" i="104"/>
  <c r="AI60" i="89"/>
  <c r="AN60" i="89"/>
  <c r="AI54" i="45"/>
  <c r="AN54" i="45"/>
  <c r="Y58" i="15"/>
  <c r="X58" i="15"/>
  <c r="Z58" i="15" s="1"/>
  <c r="Y47" i="98"/>
  <c r="X47" i="98"/>
  <c r="AI47" i="82"/>
  <c r="AN47" i="82"/>
  <c r="Y51" i="10"/>
  <c r="X51" i="10"/>
  <c r="Z51" i="10" s="1"/>
  <c r="AR48" i="87"/>
  <c r="AH48" i="99"/>
  <c r="AQ48" i="99" s="1"/>
  <c r="AR50" i="83"/>
  <c r="AR45" i="48"/>
  <c r="AR54" i="96"/>
  <c r="AR53" i="86"/>
  <c r="AH46" i="90"/>
  <c r="AQ46" i="90" s="1"/>
  <c r="AH46" i="35"/>
  <c r="AQ46" i="35" s="1"/>
  <c r="AR59" i="32"/>
  <c r="AI45" i="102"/>
  <c r="AN45" i="102"/>
  <c r="AH55" i="20"/>
  <c r="AQ55" i="20" s="1"/>
  <c r="AH54" i="86"/>
  <c r="AQ54" i="86" s="1"/>
  <c r="AR55" i="53"/>
  <c r="AI57" i="15"/>
  <c r="AN57" i="15"/>
  <c r="Z54" i="13" l="1"/>
  <c r="Z56" i="52"/>
  <c r="Z45" i="94"/>
  <c r="AG45" i="94" s="1"/>
  <c r="AP45" i="94" s="1"/>
  <c r="W46" i="94"/>
  <c r="AE45" i="94"/>
  <c r="AF45" i="94"/>
  <c r="AO45" i="94" s="1"/>
  <c r="AG54" i="13"/>
  <c r="AP54" i="13" s="1"/>
  <c r="AE54" i="13"/>
  <c r="AF54" i="13"/>
  <c r="AO54" i="13" s="1"/>
  <c r="W55" i="13"/>
  <c r="W59" i="15"/>
  <c r="AG58" i="15"/>
  <c r="AP58" i="15" s="1"/>
  <c r="AF58" i="15"/>
  <c r="AO58" i="15" s="1"/>
  <c r="AE58" i="15"/>
  <c r="Z57" i="104"/>
  <c r="AH57" i="104"/>
  <c r="AQ57" i="104" s="1"/>
  <c r="Y47" i="85"/>
  <c r="X47" i="85"/>
  <c r="AF56" i="52"/>
  <c r="AO56" i="52" s="1"/>
  <c r="AG56" i="52"/>
  <c r="AP56" i="52" s="1"/>
  <c r="AE56" i="52"/>
  <c r="W57" i="52"/>
  <c r="AH61" i="89"/>
  <c r="AQ61" i="89" s="1"/>
  <c r="AR48" i="42"/>
  <c r="AR54" i="100"/>
  <c r="AG50" i="103"/>
  <c r="AP50" i="103" s="1"/>
  <c r="W51" i="103"/>
  <c r="AE50" i="103"/>
  <c r="AF50" i="103"/>
  <c r="AO50" i="103" s="1"/>
  <c r="Y63" i="97"/>
  <c r="X63" i="97"/>
  <c r="Y55" i="44"/>
  <c r="X55" i="44"/>
  <c r="Z55" i="44" s="1"/>
  <c r="Y60" i="46"/>
  <c r="X60" i="46"/>
  <c r="Y47" i="48"/>
  <c r="X47" i="48"/>
  <c r="Z47" i="48" s="1"/>
  <c r="AR56" i="104"/>
  <c r="AH58" i="93"/>
  <c r="AQ58" i="93" s="1"/>
  <c r="AF53" i="16"/>
  <c r="AO53" i="16" s="1"/>
  <c r="W54" i="16"/>
  <c r="AG53" i="16"/>
  <c r="AP53" i="16" s="1"/>
  <c r="AE53" i="16"/>
  <c r="AI46" i="35"/>
  <c r="AN46" i="35"/>
  <c r="Y53" i="88"/>
  <c r="X53" i="88"/>
  <c r="AR47" i="82"/>
  <c r="AF56" i="53"/>
  <c r="AO56" i="53" s="1"/>
  <c r="AE56" i="53"/>
  <c r="AN56" i="53" s="1"/>
  <c r="AG56" i="53"/>
  <c r="W57" i="53"/>
  <c r="AE50" i="18"/>
  <c r="AG50" i="18"/>
  <c r="AP50" i="18" s="1"/>
  <c r="AF50" i="18"/>
  <c r="AO50" i="18" s="1"/>
  <c r="W51" i="18"/>
  <c r="W52" i="11"/>
  <c r="AE51" i="11"/>
  <c r="AF51" i="11"/>
  <c r="AO51" i="11" s="1"/>
  <c r="AG51" i="11"/>
  <c r="AP51" i="11" s="1"/>
  <c r="AG61" i="89"/>
  <c r="AP61" i="89" s="1"/>
  <c r="AF61" i="89"/>
  <c r="AO61" i="89" s="1"/>
  <c r="AE61" i="89"/>
  <c r="W62" i="89"/>
  <c r="AH55" i="84"/>
  <c r="AQ55" i="84" s="1"/>
  <c r="AI62" i="97"/>
  <c r="AN62" i="97"/>
  <c r="AR46" i="98"/>
  <c r="AH54" i="95"/>
  <c r="AQ54" i="95" s="1"/>
  <c r="Z58" i="93"/>
  <c r="Y56" i="20"/>
  <c r="X56" i="20"/>
  <c r="Y47" i="35"/>
  <c r="X47" i="35"/>
  <c r="Z47" i="35" s="1"/>
  <c r="AH47" i="98"/>
  <c r="AQ47" i="98" s="1"/>
  <c r="AH49" i="42"/>
  <c r="AQ49" i="42" s="1"/>
  <c r="AH55" i="100"/>
  <c r="AQ55" i="100" s="1"/>
  <c r="AR57" i="93"/>
  <c r="AF51" i="49"/>
  <c r="AO51" i="49" s="1"/>
  <c r="AG51" i="49"/>
  <c r="AP51" i="49" s="1"/>
  <c r="W52" i="49"/>
  <c r="AE51" i="49"/>
  <c r="AR44" i="94"/>
  <c r="AR53" i="13"/>
  <c r="AE53" i="54"/>
  <c r="W54" i="54"/>
  <c r="AF53" i="54"/>
  <c r="AO53" i="54" s="1"/>
  <c r="AG53" i="54"/>
  <c r="AP53" i="54" s="1"/>
  <c r="W56" i="84"/>
  <c r="AF55" i="84"/>
  <c r="AO55" i="84" s="1"/>
  <c r="AE55" i="84"/>
  <c r="AG55" i="84"/>
  <c r="AP55" i="84" s="1"/>
  <c r="AE46" i="50"/>
  <c r="AG46" i="50"/>
  <c r="AP46" i="50" s="1"/>
  <c r="AF46" i="50"/>
  <c r="AO46" i="50" s="1"/>
  <c r="W47" i="50"/>
  <c r="AH60" i="105"/>
  <c r="AQ60" i="105" s="1"/>
  <c r="AI59" i="46"/>
  <c r="AN59" i="46"/>
  <c r="AI48" i="43"/>
  <c r="AN48" i="43"/>
  <c r="Z54" i="95"/>
  <c r="AI58" i="47"/>
  <c r="AN58" i="47"/>
  <c r="AR50" i="55"/>
  <c r="AI54" i="86"/>
  <c r="AP54" i="86"/>
  <c r="AI51" i="91"/>
  <c r="AN51" i="91"/>
  <c r="AR57" i="15"/>
  <c r="AH51" i="10"/>
  <c r="AQ51" i="10" s="1"/>
  <c r="Z47" i="98"/>
  <c r="AR54" i="45"/>
  <c r="Z49" i="42"/>
  <c r="Z55" i="100"/>
  <c r="AG52" i="41"/>
  <c r="AP52" i="41" s="1"/>
  <c r="AF52" i="41"/>
  <c r="AO52" i="41" s="1"/>
  <c r="AE52" i="41"/>
  <c r="W53" i="41"/>
  <c r="W56" i="96"/>
  <c r="AE55" i="96"/>
  <c r="AF55" i="96"/>
  <c r="AO55" i="96" s="1"/>
  <c r="AG55" i="96"/>
  <c r="AP55" i="96" s="1"/>
  <c r="AH48" i="82"/>
  <c r="AQ48" i="82" s="1"/>
  <c r="Z60" i="105"/>
  <c r="AI54" i="44"/>
  <c r="AN54" i="44"/>
  <c r="W61" i="32"/>
  <c r="AG60" i="32"/>
  <c r="AP60" i="32" s="1"/>
  <c r="AF60" i="32"/>
  <c r="AO60" i="32" s="1"/>
  <c r="AE60" i="32"/>
  <c r="Y55" i="86"/>
  <c r="X55" i="86"/>
  <c r="AI55" i="20"/>
  <c r="AN55" i="20"/>
  <c r="Y47" i="90"/>
  <c r="X47" i="90"/>
  <c r="AI52" i="88"/>
  <c r="AN52" i="88"/>
  <c r="Y49" i="99"/>
  <c r="X49" i="99"/>
  <c r="Z49" i="99" s="1"/>
  <c r="AF51" i="10"/>
  <c r="AO51" i="10" s="1"/>
  <c r="AE51" i="10"/>
  <c r="W52" i="10"/>
  <c r="AG51" i="10"/>
  <c r="AP51" i="10" s="1"/>
  <c r="AH46" i="102"/>
  <c r="AQ46" i="102" s="1"/>
  <c r="AR54" i="84"/>
  <c r="AH51" i="55"/>
  <c r="AQ51" i="55" s="1"/>
  <c r="AG55" i="45"/>
  <c r="AP55" i="45" s="1"/>
  <c r="AF55" i="45"/>
  <c r="AO55" i="45" s="1"/>
  <c r="W56" i="45"/>
  <c r="AE55" i="45"/>
  <c r="AR53" i="95"/>
  <c r="AE59" i="101"/>
  <c r="AG59" i="101"/>
  <c r="AP59" i="101" s="1"/>
  <c r="W60" i="101"/>
  <c r="AF59" i="101"/>
  <c r="AO59" i="101" s="1"/>
  <c r="Z48" i="82"/>
  <c r="AR52" i="16"/>
  <c r="W52" i="83"/>
  <c r="AF51" i="83"/>
  <c r="AO51" i="83" s="1"/>
  <c r="AE51" i="83"/>
  <c r="AG51" i="83"/>
  <c r="AP51" i="83" s="1"/>
  <c r="AE55" i="51"/>
  <c r="AF55" i="51"/>
  <c r="AO55" i="51" s="1"/>
  <c r="AG55" i="51"/>
  <c r="AP55" i="51" s="1"/>
  <c r="W56" i="51"/>
  <c r="AR55" i="52"/>
  <c r="AR59" i="105"/>
  <c r="Y52" i="91"/>
  <c r="X52" i="91"/>
  <c r="AI46" i="90"/>
  <c r="AN46" i="90"/>
  <c r="AI48" i="99"/>
  <c r="AN48" i="99"/>
  <c r="AR45" i="102"/>
  <c r="AH58" i="15"/>
  <c r="AQ58" i="15" s="1"/>
  <c r="AR60" i="89"/>
  <c r="AH54" i="13"/>
  <c r="AQ54" i="13" s="1"/>
  <c r="Z46" i="102"/>
  <c r="AG57" i="92"/>
  <c r="AP57" i="92" s="1"/>
  <c r="W58" i="92"/>
  <c r="AF57" i="92"/>
  <c r="AO57" i="92" s="1"/>
  <c r="AE57" i="92"/>
  <c r="AI46" i="85"/>
  <c r="AN46" i="85"/>
  <c r="AH56" i="52"/>
  <c r="AQ56" i="52" s="1"/>
  <c r="Z51" i="55"/>
  <c r="AH55" i="45"/>
  <c r="AQ55" i="45" s="1"/>
  <c r="AH45" i="94"/>
  <c r="AQ45" i="94" s="1"/>
  <c r="W50" i="87"/>
  <c r="AG49" i="87"/>
  <c r="AP49" i="87" s="1"/>
  <c r="AF49" i="87"/>
  <c r="AO49" i="87" s="1"/>
  <c r="AE49" i="87"/>
  <c r="AI46" i="48"/>
  <c r="AN46" i="48"/>
  <c r="Y49" i="43"/>
  <c r="X49" i="43"/>
  <c r="Y59" i="47"/>
  <c r="X59" i="47"/>
  <c r="AH53" i="16"/>
  <c r="AQ53" i="16" s="1"/>
  <c r="AR50" i="10"/>
  <c r="Z47" i="90" l="1"/>
  <c r="Z59" i="47"/>
  <c r="Z52" i="91"/>
  <c r="AG52" i="91" s="1"/>
  <c r="AP52" i="91" s="1"/>
  <c r="W48" i="90"/>
  <c r="AG47" i="90"/>
  <c r="AP47" i="90" s="1"/>
  <c r="AF47" i="90"/>
  <c r="AO47" i="90" s="1"/>
  <c r="AE47" i="90"/>
  <c r="AE52" i="91"/>
  <c r="W53" i="91"/>
  <c r="AG59" i="47"/>
  <c r="AP59" i="47" s="1"/>
  <c r="AE59" i="47"/>
  <c r="AF59" i="47"/>
  <c r="AO59" i="47" s="1"/>
  <c r="W60" i="47"/>
  <c r="AI57" i="92"/>
  <c r="AN57" i="92"/>
  <c r="AG48" i="82"/>
  <c r="AP48" i="82" s="1"/>
  <c r="AE48" i="82"/>
  <c r="W49" i="82"/>
  <c r="AF48" i="82"/>
  <c r="AO48" i="82" s="1"/>
  <c r="AH49" i="99"/>
  <c r="AQ49" i="99" s="1"/>
  <c r="Y56" i="96"/>
  <c r="X56" i="96"/>
  <c r="AG55" i="100"/>
  <c r="AP55" i="100" s="1"/>
  <c r="AF55" i="100"/>
  <c r="AO55" i="100" s="1"/>
  <c r="AE55" i="100"/>
  <c r="W56" i="100"/>
  <c r="AR59" i="46"/>
  <c r="AE47" i="35"/>
  <c r="W48" i="35"/>
  <c r="AF47" i="35"/>
  <c r="AO47" i="35" s="1"/>
  <c r="AG47" i="35"/>
  <c r="AP47" i="35" s="1"/>
  <c r="Y57" i="53"/>
  <c r="X57" i="53"/>
  <c r="AH53" i="88"/>
  <c r="AQ53" i="88" s="1"/>
  <c r="AI53" i="16"/>
  <c r="AN53" i="16"/>
  <c r="AG47" i="48"/>
  <c r="AP47" i="48" s="1"/>
  <c r="W48" i="48"/>
  <c r="AF47" i="48"/>
  <c r="AO47" i="48" s="1"/>
  <c r="AE47" i="48"/>
  <c r="AF55" i="44"/>
  <c r="AO55" i="44" s="1"/>
  <c r="AG55" i="44"/>
  <c r="AP55" i="44" s="1"/>
  <c r="AE55" i="44"/>
  <c r="W56" i="44"/>
  <c r="AH47" i="85"/>
  <c r="AQ47" i="85" s="1"/>
  <c r="AH49" i="43"/>
  <c r="AQ49" i="43" s="1"/>
  <c r="Y56" i="51"/>
  <c r="X56" i="51"/>
  <c r="AI51" i="83"/>
  <c r="AN51" i="83"/>
  <c r="W50" i="99"/>
  <c r="AG49" i="99"/>
  <c r="AP49" i="99" s="1"/>
  <c r="AF49" i="99"/>
  <c r="AO49" i="99" s="1"/>
  <c r="AE49" i="99"/>
  <c r="AR54" i="44"/>
  <c r="W50" i="42"/>
  <c r="AF49" i="42"/>
  <c r="AO49" i="42" s="1"/>
  <c r="AG49" i="42"/>
  <c r="AP49" i="42" s="1"/>
  <c r="AE49" i="42"/>
  <c r="AR51" i="91"/>
  <c r="AR58" i="47"/>
  <c r="Y47" i="50"/>
  <c r="X47" i="50"/>
  <c r="Z47" i="50" s="1"/>
  <c r="AI55" i="84"/>
  <c r="AN55" i="84"/>
  <c r="Y54" i="54"/>
  <c r="X54" i="54"/>
  <c r="X51" i="18"/>
  <c r="Y51" i="18"/>
  <c r="AI56" i="53"/>
  <c r="AP56" i="53"/>
  <c r="Z53" i="88"/>
  <c r="AI50" i="103"/>
  <c r="AN50" i="103"/>
  <c r="Z47" i="85"/>
  <c r="Y59" i="15"/>
  <c r="X59" i="15"/>
  <c r="AR48" i="99"/>
  <c r="AI60" i="32"/>
  <c r="AN60" i="32"/>
  <c r="W61" i="105"/>
  <c r="AF60" i="105"/>
  <c r="AO60" i="105" s="1"/>
  <c r="AG60" i="105"/>
  <c r="AP60" i="105" s="1"/>
  <c r="AE60" i="105"/>
  <c r="Y53" i="41"/>
  <c r="X53" i="41"/>
  <c r="W55" i="95"/>
  <c r="AG54" i="95"/>
  <c r="AP54" i="95" s="1"/>
  <c r="AF54" i="95"/>
  <c r="AO54" i="95" s="1"/>
  <c r="AE54" i="95"/>
  <c r="AI53" i="54"/>
  <c r="AN53" i="54"/>
  <c r="AI51" i="49"/>
  <c r="AN51" i="49"/>
  <c r="AH56" i="20"/>
  <c r="AQ56" i="20" s="1"/>
  <c r="AR62" i="97"/>
  <c r="Y54" i="16"/>
  <c r="X54" i="16"/>
  <c r="Z54" i="16" s="1"/>
  <c r="AH60" i="46"/>
  <c r="AQ60" i="46" s="1"/>
  <c r="AH63" i="97"/>
  <c r="AQ63" i="97" s="1"/>
  <c r="Y51" i="103"/>
  <c r="X51" i="103"/>
  <c r="Y57" i="52"/>
  <c r="X57" i="52"/>
  <c r="AG57" i="104"/>
  <c r="AP57" i="104" s="1"/>
  <c r="AF57" i="104"/>
  <c r="AO57" i="104" s="1"/>
  <c r="AE57" i="104"/>
  <c r="W58" i="104"/>
  <c r="Y58" i="92"/>
  <c r="X58" i="92"/>
  <c r="AG51" i="55"/>
  <c r="AP51" i="55" s="1"/>
  <c r="W52" i="55"/>
  <c r="AF51" i="55"/>
  <c r="AO51" i="55" s="1"/>
  <c r="AE51" i="55"/>
  <c r="Y52" i="83"/>
  <c r="X52" i="83"/>
  <c r="Y60" i="101"/>
  <c r="X60" i="101"/>
  <c r="AI55" i="45"/>
  <c r="AN55" i="45"/>
  <c r="Y52" i="10"/>
  <c r="X52" i="10"/>
  <c r="AR55" i="20"/>
  <c r="AI52" i="41"/>
  <c r="AN52" i="41"/>
  <c r="AR54" i="86"/>
  <c r="Y56" i="84"/>
  <c r="X56" i="84"/>
  <c r="Z56" i="84" s="1"/>
  <c r="Y52" i="49"/>
  <c r="X52" i="49"/>
  <c r="Z56" i="20"/>
  <c r="Y62" i="89"/>
  <c r="X62" i="89"/>
  <c r="Z62" i="89" s="1"/>
  <c r="Z60" i="46"/>
  <c r="Z63" i="97"/>
  <c r="AI56" i="52"/>
  <c r="AN56" i="52"/>
  <c r="Y55" i="13"/>
  <c r="X55" i="13"/>
  <c r="AI49" i="87"/>
  <c r="AN49" i="87"/>
  <c r="Z49" i="43"/>
  <c r="AH59" i="47"/>
  <c r="AQ59" i="47" s="1"/>
  <c r="Y50" i="87"/>
  <c r="X50" i="87"/>
  <c r="Z50" i="87" s="1"/>
  <c r="AR46" i="85"/>
  <c r="AG46" i="102"/>
  <c r="AP46" i="102" s="1"/>
  <c r="AF46" i="102"/>
  <c r="AO46" i="102" s="1"/>
  <c r="AE46" i="102"/>
  <c r="W47" i="102"/>
  <c r="AR46" i="90"/>
  <c r="AI55" i="51"/>
  <c r="AN55" i="51"/>
  <c r="Y56" i="45"/>
  <c r="X56" i="45"/>
  <c r="AI51" i="10"/>
  <c r="AN51" i="10"/>
  <c r="AR52" i="88"/>
  <c r="AH55" i="86"/>
  <c r="AQ55" i="86" s="1"/>
  <c r="AG47" i="98"/>
  <c r="AP47" i="98" s="1"/>
  <c r="W48" i="98"/>
  <c r="AF47" i="98"/>
  <c r="AO47" i="98" s="1"/>
  <c r="AE47" i="98"/>
  <c r="AR48" i="43"/>
  <c r="AI46" i="50"/>
  <c r="AN46" i="50"/>
  <c r="AI61" i="89"/>
  <c r="AN61" i="89"/>
  <c r="AI51" i="11"/>
  <c r="AN51" i="11"/>
  <c r="AI50" i="18"/>
  <c r="AN50" i="18"/>
  <c r="AR46" i="35"/>
  <c r="AI58" i="15"/>
  <c r="AN58" i="15"/>
  <c r="AI45" i="94"/>
  <c r="AN45" i="94"/>
  <c r="AR46" i="48"/>
  <c r="AH52" i="91"/>
  <c r="AQ52" i="91" s="1"/>
  <c r="AI59" i="101"/>
  <c r="AN59" i="101"/>
  <c r="AH47" i="90"/>
  <c r="AQ47" i="90" s="1"/>
  <c r="Z55" i="86"/>
  <c r="Y61" i="32"/>
  <c r="X61" i="32"/>
  <c r="AI55" i="96"/>
  <c r="AN55" i="96"/>
  <c r="AH47" i="35"/>
  <c r="AQ47" i="35" s="1"/>
  <c r="W59" i="93"/>
  <c r="AG58" i="93"/>
  <c r="AP58" i="93" s="1"/>
  <c r="AE58" i="93"/>
  <c r="AF58" i="93"/>
  <c r="AO58" i="93" s="1"/>
  <c r="Y52" i="11"/>
  <c r="X52" i="11"/>
  <c r="AH47" i="48"/>
  <c r="AQ47" i="48" s="1"/>
  <c r="AH55" i="44"/>
  <c r="AQ55" i="44" s="1"/>
  <c r="AI54" i="13"/>
  <c r="AN54" i="13"/>
  <c r="Y46" i="94"/>
  <c r="X46" i="94"/>
  <c r="AF52" i="91" l="1"/>
  <c r="AO52" i="91" s="1"/>
  <c r="Z51" i="103"/>
  <c r="Z52" i="11"/>
  <c r="AG52" i="11" s="1"/>
  <c r="AP52" i="11" s="1"/>
  <c r="AE47" i="50"/>
  <c r="AF47" i="50"/>
  <c r="AO47" i="50" s="1"/>
  <c r="AG47" i="50"/>
  <c r="AP47" i="50" s="1"/>
  <c r="W48" i="50"/>
  <c r="AF52" i="11"/>
  <c r="AO52" i="11" s="1"/>
  <c r="AE52" i="11"/>
  <c r="W53" i="11"/>
  <c r="AG54" i="16"/>
  <c r="AP54" i="16" s="1"/>
  <c r="AE54" i="16"/>
  <c r="W55" i="16"/>
  <c r="AF54" i="16"/>
  <c r="AO54" i="16" s="1"/>
  <c r="W56" i="86"/>
  <c r="AF55" i="86"/>
  <c r="AO55" i="86" s="1"/>
  <c r="AE55" i="86"/>
  <c r="AG55" i="86"/>
  <c r="AP55" i="86" s="1"/>
  <c r="AR51" i="11"/>
  <c r="AG62" i="89"/>
  <c r="AP62" i="89" s="1"/>
  <c r="AF62" i="89"/>
  <c r="AO62" i="89" s="1"/>
  <c r="AE62" i="89"/>
  <c r="W63" i="89"/>
  <c r="AH58" i="92"/>
  <c r="AQ58" i="92" s="1"/>
  <c r="AH51" i="18"/>
  <c r="AQ51" i="18" s="1"/>
  <c r="Y50" i="99"/>
  <c r="X50" i="99"/>
  <c r="AH56" i="96"/>
  <c r="AQ56" i="96" s="1"/>
  <c r="AR55" i="51"/>
  <c r="AF49" i="43"/>
  <c r="AO49" i="43" s="1"/>
  <c r="AG49" i="43"/>
  <c r="AP49" i="43" s="1"/>
  <c r="AE49" i="43"/>
  <c r="W50" i="43"/>
  <c r="AH60" i="101"/>
  <c r="AQ60" i="101" s="1"/>
  <c r="Z58" i="92"/>
  <c r="AR53" i="54"/>
  <c r="AH53" i="41"/>
  <c r="AQ53" i="41" s="1"/>
  <c r="AH59" i="15"/>
  <c r="AQ59" i="15" s="1"/>
  <c r="W54" i="88"/>
  <c r="AG53" i="88"/>
  <c r="AP53" i="88" s="1"/>
  <c r="AE53" i="88"/>
  <c r="AF53" i="88"/>
  <c r="AO53" i="88" s="1"/>
  <c r="AH54" i="54"/>
  <c r="AQ54" i="54" s="1"/>
  <c r="Z56" i="96"/>
  <c r="AI55" i="44"/>
  <c r="AN55" i="44"/>
  <c r="Y48" i="48"/>
  <c r="X48" i="48"/>
  <c r="AR61" i="89"/>
  <c r="AI47" i="98"/>
  <c r="AN47" i="98"/>
  <c r="AR51" i="10"/>
  <c r="AR56" i="52"/>
  <c r="AG56" i="20"/>
  <c r="AP56" i="20" s="1"/>
  <c r="AE56" i="20"/>
  <c r="AF56" i="20"/>
  <c r="AO56" i="20" s="1"/>
  <c r="W57" i="20"/>
  <c r="AH52" i="10"/>
  <c r="AQ52" i="10" s="1"/>
  <c r="Z60" i="101"/>
  <c r="AI51" i="55"/>
  <c r="AN51" i="55"/>
  <c r="AH57" i="52"/>
  <c r="AQ57" i="52" s="1"/>
  <c r="Z53" i="41"/>
  <c r="Y61" i="105"/>
  <c r="X61" i="105"/>
  <c r="Z59" i="15"/>
  <c r="Z54" i="54"/>
  <c r="AI49" i="42"/>
  <c r="AN49" i="42"/>
  <c r="AR51" i="83"/>
  <c r="Y56" i="100"/>
  <c r="X56" i="100"/>
  <c r="AR57" i="92"/>
  <c r="AI47" i="90"/>
  <c r="AN47" i="90"/>
  <c r="AR58" i="15"/>
  <c r="AI46" i="102"/>
  <c r="AN46" i="102"/>
  <c r="Y59" i="93"/>
  <c r="X59" i="93"/>
  <c r="AR59" i="101"/>
  <c r="AR55" i="96"/>
  <c r="AH46" i="94"/>
  <c r="AQ46" i="94" s="1"/>
  <c r="AH61" i="32"/>
  <c r="AQ61" i="32" s="1"/>
  <c r="AH56" i="45"/>
  <c r="AQ56" i="45" s="1"/>
  <c r="AR49" i="87"/>
  <c r="AF63" i="97"/>
  <c r="AO63" i="97" s="1"/>
  <c r="AE63" i="97"/>
  <c r="W64" i="97"/>
  <c r="AG63" i="97"/>
  <c r="AP63" i="97" s="1"/>
  <c r="Z52" i="49"/>
  <c r="AH52" i="49"/>
  <c r="AQ52" i="49" s="1"/>
  <c r="Z52" i="10"/>
  <c r="Z57" i="52"/>
  <c r="AI54" i="95"/>
  <c r="AN54" i="95"/>
  <c r="AR56" i="53"/>
  <c r="AI49" i="99"/>
  <c r="AN49" i="99"/>
  <c r="AH56" i="51"/>
  <c r="AQ56" i="51" s="1"/>
  <c r="AR53" i="16"/>
  <c r="AH57" i="53"/>
  <c r="AQ57" i="53" s="1"/>
  <c r="Y48" i="35"/>
  <c r="X48" i="35"/>
  <c r="AI55" i="100"/>
  <c r="AN55" i="100"/>
  <c r="Y53" i="91"/>
  <c r="X53" i="91"/>
  <c r="W57" i="84"/>
  <c r="AG56" i="84"/>
  <c r="AP56" i="84" s="1"/>
  <c r="AE56" i="84"/>
  <c r="AF56" i="84"/>
  <c r="AO56" i="84" s="1"/>
  <c r="AR55" i="45"/>
  <c r="AF51" i="103"/>
  <c r="AO51" i="103" s="1"/>
  <c r="AE51" i="103"/>
  <c r="W52" i="103"/>
  <c r="AG51" i="103"/>
  <c r="AP51" i="103" s="1"/>
  <c r="AH54" i="16"/>
  <c r="AQ54" i="16" s="1"/>
  <c r="Y55" i="95"/>
  <c r="X55" i="95"/>
  <c r="AR50" i="103"/>
  <c r="AH47" i="50"/>
  <c r="AQ47" i="50" s="1"/>
  <c r="Z61" i="32"/>
  <c r="AR45" i="94"/>
  <c r="AR50" i="18"/>
  <c r="AR46" i="50"/>
  <c r="Y48" i="98"/>
  <c r="X48" i="98"/>
  <c r="Z56" i="45"/>
  <c r="AH55" i="13"/>
  <c r="AQ55" i="13" s="1"/>
  <c r="W61" i="46"/>
  <c r="AG60" i="46"/>
  <c r="AP60" i="46" s="1"/>
  <c r="AE60" i="46"/>
  <c r="AF60" i="46"/>
  <c r="AO60" i="46" s="1"/>
  <c r="AH52" i="83"/>
  <c r="AQ52" i="83" s="1"/>
  <c r="Y52" i="55"/>
  <c r="X52" i="55"/>
  <c r="X58" i="104"/>
  <c r="Y58" i="104"/>
  <c r="AR60" i="32"/>
  <c r="AG47" i="85"/>
  <c r="AP47" i="85" s="1"/>
  <c r="W48" i="85"/>
  <c r="AF47" i="85"/>
  <c r="AO47" i="85" s="1"/>
  <c r="AE47" i="85"/>
  <c r="Z51" i="18"/>
  <c r="Z56" i="51"/>
  <c r="AI47" i="48"/>
  <c r="AN47" i="48"/>
  <c r="Z57" i="53"/>
  <c r="AI47" i="35"/>
  <c r="AN47" i="35"/>
  <c r="Y49" i="82"/>
  <c r="X49" i="82"/>
  <c r="Y60" i="47"/>
  <c r="X60" i="47"/>
  <c r="AI52" i="91"/>
  <c r="AN52" i="91"/>
  <c r="AH52" i="11"/>
  <c r="AQ52" i="11" s="1"/>
  <c r="AG50" i="87"/>
  <c r="AP50" i="87" s="1"/>
  <c r="AF50" i="87"/>
  <c r="AO50" i="87" s="1"/>
  <c r="AE50" i="87"/>
  <c r="W51" i="87"/>
  <c r="AI59" i="47"/>
  <c r="AN59" i="47"/>
  <c r="AR54" i="13"/>
  <c r="Z46" i="94"/>
  <c r="AI58" i="93"/>
  <c r="AN58" i="93"/>
  <c r="Y47" i="102"/>
  <c r="X47" i="102"/>
  <c r="AH50" i="87"/>
  <c r="AQ50" i="87" s="1"/>
  <c r="Z55" i="13"/>
  <c r="AH62" i="89"/>
  <c r="AQ62" i="89" s="1"/>
  <c r="AH56" i="84"/>
  <c r="AQ56" i="84" s="1"/>
  <c r="AR52" i="41"/>
  <c r="Z52" i="83"/>
  <c r="AI57" i="104"/>
  <c r="AN57" i="104"/>
  <c r="AH51" i="103"/>
  <c r="AQ51" i="103" s="1"/>
  <c r="AR51" i="49"/>
  <c r="AI60" i="105"/>
  <c r="AN60" i="105"/>
  <c r="AR55" i="84"/>
  <c r="Y50" i="42"/>
  <c r="X50" i="42"/>
  <c r="X56" i="44"/>
  <c r="Y56" i="44"/>
  <c r="AI48" i="82"/>
  <c r="AN48" i="82"/>
  <c r="Y48" i="90"/>
  <c r="X48" i="90"/>
  <c r="Z48" i="90" s="1"/>
  <c r="Z52" i="55" l="1"/>
  <c r="Z56" i="44"/>
  <c r="Z55" i="95"/>
  <c r="AG55" i="95" s="1"/>
  <c r="AP55" i="95" s="1"/>
  <c r="Z58" i="104"/>
  <c r="AG58" i="104" s="1"/>
  <c r="AP58" i="104" s="1"/>
  <c r="W56" i="95"/>
  <c r="AE55" i="95"/>
  <c r="W59" i="104"/>
  <c r="AE58" i="104"/>
  <c r="AF52" i="55"/>
  <c r="AO52" i="55" s="1"/>
  <c r="AG52" i="55"/>
  <c r="AP52" i="55" s="1"/>
  <c r="AE52" i="55"/>
  <c r="W53" i="55"/>
  <c r="AE48" i="90"/>
  <c r="W49" i="90"/>
  <c r="AF48" i="90"/>
  <c r="AO48" i="90" s="1"/>
  <c r="AG48" i="90"/>
  <c r="AP48" i="90" s="1"/>
  <c r="AH60" i="47"/>
  <c r="AQ60" i="47" s="1"/>
  <c r="AE51" i="18"/>
  <c r="W52" i="18"/>
  <c r="AG51" i="18"/>
  <c r="AP51" i="18" s="1"/>
  <c r="AF51" i="18"/>
  <c r="AO51" i="18" s="1"/>
  <c r="AH48" i="98"/>
  <c r="AQ48" i="98" s="1"/>
  <c r="Y57" i="84"/>
  <c r="X57" i="84"/>
  <c r="AH48" i="35"/>
  <c r="AQ48" i="35" s="1"/>
  <c r="AH56" i="100"/>
  <c r="AQ56" i="100" s="1"/>
  <c r="AR49" i="42"/>
  <c r="W54" i="41"/>
  <c r="AE53" i="41"/>
  <c r="AF53" i="41"/>
  <c r="AO53" i="41" s="1"/>
  <c r="AG53" i="41"/>
  <c r="AP53" i="41" s="1"/>
  <c r="AR47" i="98"/>
  <c r="Y54" i="88"/>
  <c r="X54" i="88"/>
  <c r="Z54" i="88" s="1"/>
  <c r="AR59" i="47"/>
  <c r="AR52" i="91"/>
  <c r="W57" i="45"/>
  <c r="AE56" i="45"/>
  <c r="AG56" i="45"/>
  <c r="AP56" i="45" s="1"/>
  <c r="AF56" i="45"/>
  <c r="AO56" i="45" s="1"/>
  <c r="AR46" i="102"/>
  <c r="AI54" i="16"/>
  <c r="AN54" i="16"/>
  <c r="AF56" i="44"/>
  <c r="AO56" i="44" s="1"/>
  <c r="W57" i="44"/>
  <c r="AE56" i="44"/>
  <c r="AG56" i="44"/>
  <c r="AP56" i="44" s="1"/>
  <c r="AR57" i="104"/>
  <c r="AG52" i="83"/>
  <c r="AP52" i="83" s="1"/>
  <c r="AF52" i="83"/>
  <c r="AO52" i="83" s="1"/>
  <c r="AE52" i="83"/>
  <c r="W53" i="83"/>
  <c r="AF46" i="94"/>
  <c r="AO46" i="94" s="1"/>
  <c r="AG46" i="94"/>
  <c r="AP46" i="94" s="1"/>
  <c r="AE46" i="94"/>
  <c r="W47" i="94"/>
  <c r="Z60" i="47"/>
  <c r="Z48" i="98"/>
  <c r="AH53" i="91"/>
  <c r="AQ53" i="91" s="1"/>
  <c r="Z48" i="35"/>
  <c r="Y64" i="97"/>
  <c r="X64" i="97"/>
  <c r="AH59" i="93"/>
  <c r="AQ59" i="93" s="1"/>
  <c r="Z56" i="100"/>
  <c r="AG54" i="54"/>
  <c r="AP54" i="54" s="1"/>
  <c r="W55" i="54"/>
  <c r="AE54" i="54"/>
  <c r="AF54" i="54"/>
  <c r="AO54" i="54" s="1"/>
  <c r="AR51" i="55"/>
  <c r="AR55" i="44"/>
  <c r="AG58" i="92"/>
  <c r="AP58" i="92" s="1"/>
  <c r="AF58" i="92"/>
  <c r="AO58" i="92" s="1"/>
  <c r="AE58" i="92"/>
  <c r="W59" i="92"/>
  <c r="AH50" i="99"/>
  <c r="AQ50" i="99" s="1"/>
  <c r="Y56" i="86"/>
  <c r="X56" i="86"/>
  <c r="Y48" i="50"/>
  <c r="X48" i="50"/>
  <c r="AR58" i="93"/>
  <c r="Y51" i="87"/>
  <c r="X51" i="87"/>
  <c r="Z51" i="87" s="1"/>
  <c r="AH56" i="44"/>
  <c r="AQ56" i="44" s="1"/>
  <c r="W56" i="13"/>
  <c r="AG55" i="13"/>
  <c r="AP55" i="13" s="1"/>
  <c r="AF55" i="13"/>
  <c r="AO55" i="13" s="1"/>
  <c r="AE55" i="13"/>
  <c r="AH47" i="102"/>
  <c r="AQ47" i="102" s="1"/>
  <c r="AI50" i="87"/>
  <c r="AN50" i="87"/>
  <c r="AF57" i="53"/>
  <c r="AO57" i="53" s="1"/>
  <c r="W58" i="53"/>
  <c r="AE57" i="53"/>
  <c r="AG57" i="53"/>
  <c r="AP57" i="53" s="1"/>
  <c r="AI47" i="85"/>
  <c r="AN47" i="85"/>
  <c r="Z53" i="91"/>
  <c r="AR54" i="95"/>
  <c r="AI63" i="97"/>
  <c r="AN63" i="97"/>
  <c r="Z59" i="93"/>
  <c r="W60" i="15"/>
  <c r="AF59" i="15"/>
  <c r="AO59" i="15" s="1"/>
  <c r="AE59" i="15"/>
  <c r="AG59" i="15"/>
  <c r="AP59" i="15" s="1"/>
  <c r="W61" i="101"/>
  <c r="AE60" i="101"/>
  <c r="AG60" i="101"/>
  <c r="AP60" i="101" s="1"/>
  <c r="AF60" i="101"/>
  <c r="AO60" i="101" s="1"/>
  <c r="AF56" i="96"/>
  <c r="AO56" i="96" s="1"/>
  <c r="W57" i="96"/>
  <c r="AG56" i="96"/>
  <c r="AP56" i="96" s="1"/>
  <c r="AE56" i="96"/>
  <c r="X50" i="43"/>
  <c r="Y50" i="43"/>
  <c r="Z50" i="99"/>
  <c r="Y53" i="11"/>
  <c r="X53" i="11"/>
  <c r="AR48" i="82"/>
  <c r="AR55" i="100"/>
  <c r="AI55" i="86"/>
  <c r="AN55" i="86"/>
  <c r="AR60" i="105"/>
  <c r="Z47" i="102"/>
  <c r="AH49" i="82"/>
  <c r="AQ49" i="82" s="1"/>
  <c r="AI60" i="46"/>
  <c r="AN60" i="46"/>
  <c r="AF61" i="32"/>
  <c r="AO61" i="32" s="1"/>
  <c r="AE61" i="32"/>
  <c r="W62" i="32"/>
  <c r="AG61" i="32"/>
  <c r="AP61" i="32" s="1"/>
  <c r="Y52" i="103"/>
  <c r="X52" i="103"/>
  <c r="AF57" i="52"/>
  <c r="AO57" i="52" s="1"/>
  <c r="W58" i="52"/>
  <c r="AG57" i="52"/>
  <c r="AP57" i="52" s="1"/>
  <c r="AE57" i="52"/>
  <c r="AR47" i="90"/>
  <c r="AH61" i="105"/>
  <c r="AQ61" i="105" s="1"/>
  <c r="Y57" i="20"/>
  <c r="X57" i="20"/>
  <c r="AH48" i="48"/>
  <c r="AQ48" i="48" s="1"/>
  <c r="AI49" i="43"/>
  <c r="AN49" i="43"/>
  <c r="Y63" i="89"/>
  <c r="X63" i="89"/>
  <c r="AI52" i="11"/>
  <c r="AN52" i="11"/>
  <c r="W57" i="51"/>
  <c r="AG56" i="51"/>
  <c r="AP56" i="51" s="1"/>
  <c r="AE56" i="51"/>
  <c r="AF56" i="51"/>
  <c r="AO56" i="51" s="1"/>
  <c r="AH52" i="55"/>
  <c r="AQ52" i="55" s="1"/>
  <c r="Y61" i="46"/>
  <c r="X61" i="46"/>
  <c r="AH55" i="95"/>
  <c r="AQ55" i="95" s="1"/>
  <c r="AI56" i="20"/>
  <c r="AN56" i="20"/>
  <c r="AH48" i="90"/>
  <c r="AQ48" i="90" s="1"/>
  <c r="AR47" i="35"/>
  <c r="AH50" i="42"/>
  <c r="AQ50" i="42" s="1"/>
  <c r="Z50" i="42"/>
  <c r="Z49" i="82"/>
  <c r="AR47" i="48"/>
  <c r="Y48" i="85"/>
  <c r="X48" i="85"/>
  <c r="AH58" i="104"/>
  <c r="AQ58" i="104" s="1"/>
  <c r="AI51" i="103"/>
  <c r="AR51" i="103" s="1"/>
  <c r="AN51" i="103"/>
  <c r="AI56" i="84"/>
  <c r="AN56" i="84"/>
  <c r="AR49" i="99"/>
  <c r="AG52" i="10"/>
  <c r="AP52" i="10" s="1"/>
  <c r="AE52" i="10"/>
  <c r="W53" i="10"/>
  <c r="AF52" i="10"/>
  <c r="AO52" i="10" s="1"/>
  <c r="AE52" i="49"/>
  <c r="AG52" i="49"/>
  <c r="AP52" i="49" s="1"/>
  <c r="W53" i="49"/>
  <c r="AF52" i="49"/>
  <c r="AO52" i="49" s="1"/>
  <c r="Z61" i="105"/>
  <c r="Z48" i="48"/>
  <c r="AI53" i="88"/>
  <c r="AN53" i="88"/>
  <c r="AI62" i="89"/>
  <c r="AN62" i="89"/>
  <c r="Y55" i="16"/>
  <c r="Z55" i="16" s="1"/>
  <c r="X55" i="16"/>
  <c r="AI47" i="50"/>
  <c r="AN47" i="50"/>
  <c r="Z50" i="43" l="1"/>
  <c r="AF58" i="104"/>
  <c r="AO58" i="104" s="1"/>
  <c r="Z48" i="50"/>
  <c r="Z61" i="46"/>
  <c r="Z48" i="85"/>
  <c r="AE48" i="85" s="1"/>
  <c r="Z57" i="20"/>
  <c r="AG57" i="20" s="1"/>
  <c r="AP57" i="20" s="1"/>
  <c r="AF55" i="95"/>
  <c r="AO55" i="95" s="1"/>
  <c r="Z63" i="89"/>
  <c r="AF63" i="89" s="1"/>
  <c r="AO63" i="89" s="1"/>
  <c r="AF57" i="20"/>
  <c r="AO57" i="20" s="1"/>
  <c r="W58" i="20"/>
  <c r="W64" i="89"/>
  <c r="AG63" i="89"/>
  <c r="AP63" i="89" s="1"/>
  <c r="AE63" i="89"/>
  <c r="AG50" i="43"/>
  <c r="AP50" i="43" s="1"/>
  <c r="W51" i="43"/>
  <c r="AE50" i="43"/>
  <c r="AF50" i="43"/>
  <c r="AO50" i="43" s="1"/>
  <c r="AG48" i="50"/>
  <c r="AP48" i="50" s="1"/>
  <c r="W49" i="50"/>
  <c r="AF48" i="50"/>
  <c r="AO48" i="50" s="1"/>
  <c r="AE48" i="50"/>
  <c r="W56" i="16"/>
  <c r="AG55" i="16"/>
  <c r="AP55" i="16" s="1"/>
  <c r="AE55" i="16"/>
  <c r="AF55" i="16"/>
  <c r="AO55" i="16" s="1"/>
  <c r="AI56" i="96"/>
  <c r="AN56" i="96"/>
  <c r="AI57" i="53"/>
  <c r="AN57" i="53"/>
  <c r="Y55" i="54"/>
  <c r="X55" i="54"/>
  <c r="Z55" i="54" s="1"/>
  <c r="W62" i="105"/>
  <c r="AG61" i="105"/>
  <c r="AP61" i="105" s="1"/>
  <c r="AF61" i="105"/>
  <c r="AO61" i="105" s="1"/>
  <c r="AE61" i="105"/>
  <c r="AR56" i="20"/>
  <c r="AH61" i="46"/>
  <c r="AQ61" i="46" s="1"/>
  <c r="Y57" i="51"/>
  <c r="X57" i="51"/>
  <c r="AI57" i="52"/>
  <c r="AN57" i="52"/>
  <c r="AR60" i="46"/>
  <c r="W48" i="102"/>
  <c r="AF47" i="102"/>
  <c r="AO47" i="102" s="1"/>
  <c r="AG47" i="102"/>
  <c r="AP47" i="102" s="1"/>
  <c r="AE47" i="102"/>
  <c r="W51" i="99"/>
  <c r="AG50" i="99"/>
  <c r="AP50" i="99" s="1"/>
  <c r="AF50" i="99"/>
  <c r="AO50" i="99" s="1"/>
  <c r="AE50" i="99"/>
  <c r="AI60" i="101"/>
  <c r="AN60" i="101"/>
  <c r="Y60" i="15"/>
  <c r="X60" i="15"/>
  <c r="AG53" i="91"/>
  <c r="AP53" i="91" s="1"/>
  <c r="W54" i="91"/>
  <c r="AF53" i="91"/>
  <c r="AO53" i="91" s="1"/>
  <c r="AE53" i="91"/>
  <c r="Y58" i="53"/>
  <c r="X58" i="53"/>
  <c r="Z58" i="53" s="1"/>
  <c r="AH48" i="50"/>
  <c r="AQ48" i="50" s="1"/>
  <c r="Y59" i="92"/>
  <c r="X59" i="92"/>
  <c r="Y53" i="83"/>
  <c r="X53" i="83"/>
  <c r="Z53" i="83" s="1"/>
  <c r="AR54" i="16"/>
  <c r="AI56" i="45"/>
  <c r="AN56" i="45"/>
  <c r="AH54" i="88"/>
  <c r="AQ54" i="88" s="1"/>
  <c r="Y57" i="96"/>
  <c r="X57" i="96"/>
  <c r="Z57" i="96" s="1"/>
  <c r="Y61" i="101"/>
  <c r="X61" i="101"/>
  <c r="W60" i="93"/>
  <c r="AG59" i="93"/>
  <c r="AP59" i="93" s="1"/>
  <c r="AF59" i="93"/>
  <c r="AO59" i="93" s="1"/>
  <c r="AE59" i="93"/>
  <c r="Y56" i="13"/>
  <c r="X56" i="13"/>
  <c r="Z56" i="13" s="1"/>
  <c r="AH51" i="87"/>
  <c r="AQ51" i="87" s="1"/>
  <c r="AI58" i="92"/>
  <c r="AN58" i="92"/>
  <c r="AE56" i="100"/>
  <c r="W57" i="100"/>
  <c r="AG56" i="100"/>
  <c r="AP56" i="100" s="1"/>
  <c r="AF56" i="100"/>
  <c r="AO56" i="100" s="1"/>
  <c r="AH64" i="97"/>
  <c r="AQ64" i="97" s="1"/>
  <c r="Y47" i="94"/>
  <c r="X47" i="94"/>
  <c r="Z47" i="94" s="1"/>
  <c r="AI52" i="83"/>
  <c r="AN52" i="83"/>
  <c r="Y57" i="45"/>
  <c r="X57" i="45"/>
  <c r="W55" i="88"/>
  <c r="AE54" i="88"/>
  <c r="AF54" i="88"/>
  <c r="AO54" i="88" s="1"/>
  <c r="AG54" i="88"/>
  <c r="AP54" i="88" s="1"/>
  <c r="Y49" i="90"/>
  <c r="X49" i="90"/>
  <c r="Y58" i="52"/>
  <c r="X58" i="52"/>
  <c r="Z58" i="52" s="1"/>
  <c r="Y62" i="32"/>
  <c r="X62" i="32"/>
  <c r="AR47" i="85"/>
  <c r="AF51" i="87"/>
  <c r="AO51" i="87" s="1"/>
  <c r="W52" i="87"/>
  <c r="AG51" i="87"/>
  <c r="AP51" i="87" s="1"/>
  <c r="AE51" i="87"/>
  <c r="Z64" i="97"/>
  <c r="AI46" i="94"/>
  <c r="AN46" i="94"/>
  <c r="AI56" i="44"/>
  <c r="AN56" i="44"/>
  <c r="AI53" i="41"/>
  <c r="AR53" i="41" s="1"/>
  <c r="AN53" i="41"/>
  <c r="AI48" i="90"/>
  <c r="AN48" i="90"/>
  <c r="AR47" i="50"/>
  <c r="AI52" i="10"/>
  <c r="AN52" i="10"/>
  <c r="AG49" i="82"/>
  <c r="AP49" i="82" s="1"/>
  <c r="AE49" i="82"/>
  <c r="AF49" i="82"/>
  <c r="AO49" i="82" s="1"/>
  <c r="W50" i="82"/>
  <c r="AH63" i="89"/>
  <c r="AQ63" i="89" s="1"/>
  <c r="AI61" i="32"/>
  <c r="AN61" i="32"/>
  <c r="AH53" i="11"/>
  <c r="AQ53" i="11" s="1"/>
  <c r="AH50" i="43"/>
  <c r="AQ50" i="43" s="1"/>
  <c r="AR63" i="97"/>
  <c r="AR50" i="87"/>
  <c r="AH56" i="86"/>
  <c r="AQ56" i="86" s="1"/>
  <c r="X57" i="44"/>
  <c r="Y57" i="44"/>
  <c r="Y54" i="41"/>
  <c r="X54" i="41"/>
  <c r="X52" i="18"/>
  <c r="Y52" i="18"/>
  <c r="AE48" i="48"/>
  <c r="AF48" i="48"/>
  <c r="AO48" i="48" s="1"/>
  <c r="AG48" i="48"/>
  <c r="AP48" i="48" s="1"/>
  <c r="W49" i="48"/>
  <c r="AI52" i="49"/>
  <c r="AN52" i="49"/>
  <c r="AG48" i="85"/>
  <c r="AP48" i="85" s="1"/>
  <c r="W62" i="46"/>
  <c r="AE61" i="46"/>
  <c r="AF61" i="46"/>
  <c r="AO61" i="46" s="1"/>
  <c r="AG61" i="46"/>
  <c r="AP61" i="46" s="1"/>
  <c r="AR49" i="43"/>
  <c r="AH57" i="20"/>
  <c r="AQ57" i="20" s="1"/>
  <c r="AR62" i="89"/>
  <c r="Y53" i="10"/>
  <c r="X53" i="10"/>
  <c r="AR56" i="84"/>
  <c r="AR52" i="11"/>
  <c r="Y53" i="49"/>
  <c r="X53" i="49"/>
  <c r="Z53" i="49" s="1"/>
  <c r="AH55" i="16"/>
  <c r="AQ55" i="16" s="1"/>
  <c r="AR53" i="88"/>
  <c r="AH48" i="85"/>
  <c r="AQ48" i="85" s="1"/>
  <c r="AE50" i="42"/>
  <c r="AG50" i="42"/>
  <c r="AP50" i="42" s="1"/>
  <c r="W51" i="42"/>
  <c r="AF50" i="42"/>
  <c r="AO50" i="42" s="1"/>
  <c r="AI56" i="51"/>
  <c r="AN56" i="51"/>
  <c r="Z52" i="103"/>
  <c r="AH52" i="103"/>
  <c r="AQ52" i="103" s="1"/>
  <c r="AR55" i="86"/>
  <c r="Z53" i="11"/>
  <c r="AI59" i="15"/>
  <c r="AN59" i="15"/>
  <c r="AI55" i="13"/>
  <c r="AN55" i="13"/>
  <c r="Z56" i="86"/>
  <c r="AI54" i="54"/>
  <c r="AN54" i="54"/>
  <c r="AF48" i="35"/>
  <c r="AO48" i="35" s="1"/>
  <c r="W49" i="35"/>
  <c r="AE48" i="35"/>
  <c r="AG48" i="35"/>
  <c r="AP48" i="35" s="1"/>
  <c r="AE48" i="98"/>
  <c r="AF48" i="98"/>
  <c r="AO48" i="98" s="1"/>
  <c r="W49" i="98"/>
  <c r="AG48" i="98"/>
  <c r="AP48" i="98" s="1"/>
  <c r="AH57" i="84"/>
  <c r="AQ57" i="84" s="1"/>
  <c r="AI51" i="18"/>
  <c r="AN51" i="18"/>
  <c r="Y53" i="55"/>
  <c r="X53" i="55"/>
  <c r="AI58" i="104"/>
  <c r="AN58" i="104"/>
  <c r="AI55" i="95"/>
  <c r="AN55" i="95"/>
  <c r="W61" i="47"/>
  <c r="AE60" i="47"/>
  <c r="AF60" i="47"/>
  <c r="AO60" i="47" s="1"/>
  <c r="AG60" i="47"/>
  <c r="AP60" i="47" s="1"/>
  <c r="Z57" i="84"/>
  <c r="AI52" i="55"/>
  <c r="AR52" i="55" s="1"/>
  <c r="AN52" i="55"/>
  <c r="Y59" i="104"/>
  <c r="X59" i="104"/>
  <c r="Y56" i="95"/>
  <c r="X56" i="95"/>
  <c r="AF48" i="85" l="1"/>
  <c r="AO48" i="85" s="1"/>
  <c r="Z57" i="45"/>
  <c r="W49" i="85"/>
  <c r="Z57" i="44"/>
  <c r="AE57" i="20"/>
  <c r="AI57" i="20" s="1"/>
  <c r="Z62" i="32"/>
  <c r="AG62" i="32" s="1"/>
  <c r="AP62" i="32" s="1"/>
  <c r="Z56" i="95"/>
  <c r="Z52" i="18"/>
  <c r="AG52" i="18" s="1"/>
  <c r="Z54" i="41"/>
  <c r="AG54" i="41" s="1"/>
  <c r="Z53" i="55"/>
  <c r="W54" i="55" s="1"/>
  <c r="Z49" i="90"/>
  <c r="AE49" i="90" s="1"/>
  <c r="AF62" i="32"/>
  <c r="AO62" i="32" s="1"/>
  <c r="W53" i="18"/>
  <c r="AE52" i="18"/>
  <c r="AN52" i="18" s="1"/>
  <c r="AF52" i="18"/>
  <c r="AO52" i="18" s="1"/>
  <c r="AE54" i="41"/>
  <c r="AN54" i="41" s="1"/>
  <c r="AF54" i="41"/>
  <c r="AO54" i="41" s="1"/>
  <c r="W55" i="41"/>
  <c r="AE53" i="55"/>
  <c r="AF53" i="55"/>
  <c r="AO53" i="55" s="1"/>
  <c r="AG53" i="55"/>
  <c r="AP53" i="55" s="1"/>
  <c r="AF57" i="45"/>
  <c r="AO57" i="45" s="1"/>
  <c r="AG57" i="45"/>
  <c r="AP57" i="45" s="1"/>
  <c r="W58" i="45"/>
  <c r="AE57" i="45"/>
  <c r="AE57" i="96"/>
  <c r="AF57" i="96"/>
  <c r="AO57" i="96" s="1"/>
  <c r="W58" i="96"/>
  <c r="AG57" i="96"/>
  <c r="AP57" i="96" s="1"/>
  <c r="AE53" i="83"/>
  <c r="W54" i="83"/>
  <c r="AG53" i="83"/>
  <c r="AP53" i="83" s="1"/>
  <c r="AF53" i="83"/>
  <c r="AO53" i="83" s="1"/>
  <c r="AF57" i="44"/>
  <c r="AO57" i="44" s="1"/>
  <c r="AG57" i="44"/>
  <c r="AP57" i="44" s="1"/>
  <c r="W58" i="44"/>
  <c r="AE57" i="44"/>
  <c r="AH59" i="104"/>
  <c r="AQ59" i="104" s="1"/>
  <c r="AR54" i="54"/>
  <c r="AG53" i="11"/>
  <c r="AP53" i="11" s="1"/>
  <c r="AE53" i="11"/>
  <c r="W54" i="11"/>
  <c r="AF53" i="11"/>
  <c r="AO53" i="11" s="1"/>
  <c r="AH54" i="41"/>
  <c r="AQ54" i="41" s="1"/>
  <c r="AR48" i="90"/>
  <c r="AR46" i="94"/>
  <c r="AH58" i="52"/>
  <c r="AQ58" i="52" s="1"/>
  <c r="AR58" i="92"/>
  <c r="AH56" i="13"/>
  <c r="AQ56" i="13" s="1"/>
  <c r="AH60" i="15"/>
  <c r="AQ60" i="15" s="1"/>
  <c r="AI50" i="99"/>
  <c r="AN50" i="99"/>
  <c r="AR57" i="52"/>
  <c r="AI61" i="105"/>
  <c r="AN61" i="105"/>
  <c r="Y51" i="43"/>
  <c r="X51" i="43"/>
  <c r="Y51" i="42"/>
  <c r="X51" i="42"/>
  <c r="AI61" i="46"/>
  <c r="AN61" i="46"/>
  <c r="Y49" i="85"/>
  <c r="X49" i="85"/>
  <c r="W65" i="97"/>
  <c r="AF64" i="97"/>
  <c r="AO64" i="97" s="1"/>
  <c r="AG64" i="97"/>
  <c r="AP64" i="97" s="1"/>
  <c r="AE64" i="97"/>
  <c r="AG58" i="52"/>
  <c r="AP58" i="52" s="1"/>
  <c r="AF58" i="52"/>
  <c r="AO58" i="52" s="1"/>
  <c r="AE58" i="52"/>
  <c r="W59" i="52"/>
  <c r="AF56" i="13"/>
  <c r="AO56" i="13" s="1"/>
  <c r="AE56" i="13"/>
  <c r="W57" i="13"/>
  <c r="AG56" i="13"/>
  <c r="AP56" i="13" s="1"/>
  <c r="Y60" i="93"/>
  <c r="X60" i="93"/>
  <c r="Z60" i="93" s="1"/>
  <c r="Z60" i="15"/>
  <c r="AH57" i="51"/>
  <c r="AQ57" i="51" s="1"/>
  <c r="AI55" i="16"/>
  <c r="AN55" i="16"/>
  <c r="Y49" i="50"/>
  <c r="X49" i="50"/>
  <c r="Z59" i="104"/>
  <c r="AR51" i="18"/>
  <c r="W57" i="86"/>
  <c r="AF56" i="86"/>
  <c r="AO56" i="86" s="1"/>
  <c r="AG56" i="86"/>
  <c r="AP56" i="86" s="1"/>
  <c r="AE56" i="86"/>
  <c r="AR58" i="104"/>
  <c r="W53" i="103"/>
  <c r="AG52" i="103"/>
  <c r="AP52" i="103" s="1"/>
  <c r="AE52" i="103"/>
  <c r="AF52" i="103"/>
  <c r="AO52" i="103" s="1"/>
  <c r="Y62" i="46"/>
  <c r="X62" i="46"/>
  <c r="AI48" i="48"/>
  <c r="AN48" i="48"/>
  <c r="AR61" i="32"/>
  <c r="AR52" i="10"/>
  <c r="AH61" i="101"/>
  <c r="AQ61" i="101" s="1"/>
  <c r="AR56" i="45"/>
  <c r="AH59" i="92"/>
  <c r="AQ59" i="92" s="1"/>
  <c r="AI53" i="91"/>
  <c r="AN53" i="91"/>
  <c r="Y48" i="102"/>
  <c r="X48" i="102"/>
  <c r="Z57" i="51"/>
  <c r="AR57" i="53"/>
  <c r="Y58" i="20"/>
  <c r="X58" i="20"/>
  <c r="AE56" i="95"/>
  <c r="W57" i="95"/>
  <c r="AG56" i="95"/>
  <c r="AP56" i="95" s="1"/>
  <c r="AF56" i="95"/>
  <c r="AO56" i="95" s="1"/>
  <c r="AI48" i="98"/>
  <c r="AN48" i="98"/>
  <c r="AR59" i="15"/>
  <c r="AR55" i="95"/>
  <c r="AI48" i="35"/>
  <c r="AN48" i="35"/>
  <c r="AH56" i="95"/>
  <c r="AQ56" i="95" s="1"/>
  <c r="AI60" i="47"/>
  <c r="AN60" i="47"/>
  <c r="AH53" i="55"/>
  <c r="AQ53" i="55" s="1"/>
  <c r="Y49" i="98"/>
  <c r="X49" i="98"/>
  <c r="Y49" i="35"/>
  <c r="X49" i="35"/>
  <c r="AR55" i="13"/>
  <c r="AI50" i="42"/>
  <c r="AN50" i="42"/>
  <c r="AR52" i="49"/>
  <c r="Y50" i="82"/>
  <c r="X50" i="82"/>
  <c r="AI51" i="87"/>
  <c r="AN51" i="87"/>
  <c r="AH62" i="32"/>
  <c r="AQ62" i="32" s="1"/>
  <c r="AH49" i="90"/>
  <c r="AQ49" i="90" s="1"/>
  <c r="AI54" i="88"/>
  <c r="AN54" i="88"/>
  <c r="AR52" i="83"/>
  <c r="Y57" i="100"/>
  <c r="X57" i="100"/>
  <c r="Z61" i="101"/>
  <c r="Z59" i="92"/>
  <c r="Y51" i="99"/>
  <c r="X51" i="99"/>
  <c r="Y62" i="105"/>
  <c r="X62" i="105"/>
  <c r="Y56" i="16"/>
  <c r="X56" i="16"/>
  <c r="Z56" i="16" s="1"/>
  <c r="AI63" i="89"/>
  <c r="AN63" i="89"/>
  <c r="Y61" i="47"/>
  <c r="X61" i="47"/>
  <c r="AR56" i="51"/>
  <c r="AH53" i="49"/>
  <c r="AQ53" i="49" s="1"/>
  <c r="AI48" i="85"/>
  <c r="AN48" i="85"/>
  <c r="AR56" i="44"/>
  <c r="Y55" i="88"/>
  <c r="X55" i="88"/>
  <c r="AH47" i="94"/>
  <c r="AQ47" i="94" s="1"/>
  <c r="AI56" i="100"/>
  <c r="AN56" i="100"/>
  <c r="AI59" i="93"/>
  <c r="AN59" i="93"/>
  <c r="AH58" i="53"/>
  <c r="AQ58" i="53" s="1"/>
  <c r="Y54" i="91"/>
  <c r="X54" i="91"/>
  <c r="AR60" i="101"/>
  <c r="AH55" i="54"/>
  <c r="AQ55" i="54" s="1"/>
  <c r="AR56" i="96"/>
  <c r="AN57" i="20"/>
  <c r="W58" i="84"/>
  <c r="AF57" i="84"/>
  <c r="AO57" i="84" s="1"/>
  <c r="AE57" i="84"/>
  <c r="AG57" i="84"/>
  <c r="AP57" i="84" s="1"/>
  <c r="AE53" i="49"/>
  <c r="AG53" i="49"/>
  <c r="AP53" i="49" s="1"/>
  <c r="AF53" i="49"/>
  <c r="AO53" i="49" s="1"/>
  <c r="W54" i="49"/>
  <c r="Z53" i="10"/>
  <c r="AH53" i="10"/>
  <c r="AQ53" i="10" s="1"/>
  <c r="Y49" i="48"/>
  <c r="X49" i="48"/>
  <c r="Z49" i="48" s="1"/>
  <c r="AH52" i="18"/>
  <c r="AQ52" i="18" s="1"/>
  <c r="AH57" i="44"/>
  <c r="AQ57" i="44" s="1"/>
  <c r="AI49" i="82"/>
  <c r="AN49" i="82"/>
  <c r="Y52" i="87"/>
  <c r="X52" i="87"/>
  <c r="Z52" i="87" s="1"/>
  <c r="AH57" i="45"/>
  <c r="AQ57" i="45" s="1"/>
  <c r="W48" i="94"/>
  <c r="AG47" i="94"/>
  <c r="AP47" i="94" s="1"/>
  <c r="AE47" i="94"/>
  <c r="AF47" i="94"/>
  <c r="AO47" i="94" s="1"/>
  <c r="AH57" i="96"/>
  <c r="AQ57" i="96" s="1"/>
  <c r="AH53" i="83"/>
  <c r="AQ53" i="83" s="1"/>
  <c r="W59" i="53"/>
  <c r="AG58" i="53"/>
  <c r="AP58" i="53" s="1"/>
  <c r="AF58" i="53"/>
  <c r="AO58" i="53" s="1"/>
  <c r="AE58" i="53"/>
  <c r="AI47" i="102"/>
  <c r="AN47" i="102"/>
  <c r="AE55" i="54"/>
  <c r="AF55" i="54"/>
  <c r="AO55" i="54" s="1"/>
  <c r="W56" i="54"/>
  <c r="AG55" i="54"/>
  <c r="AP55" i="54" s="1"/>
  <c r="AI48" i="50"/>
  <c r="AN48" i="50"/>
  <c r="AI50" i="43"/>
  <c r="AN50" i="43"/>
  <c r="X64" i="89"/>
  <c r="Y64" i="89"/>
  <c r="Z54" i="91" l="1"/>
  <c r="Z50" i="82"/>
  <c r="Z49" i="85"/>
  <c r="Z49" i="98"/>
  <c r="AF49" i="90"/>
  <c r="AO49" i="90" s="1"/>
  <c r="AG49" i="90"/>
  <c r="AP49" i="90" s="1"/>
  <c r="W63" i="32"/>
  <c r="Z64" i="89"/>
  <c r="W50" i="90"/>
  <c r="AE62" i="32"/>
  <c r="Z51" i="99"/>
  <c r="AE51" i="99" s="1"/>
  <c r="Z57" i="100"/>
  <c r="AG57" i="100" s="1"/>
  <c r="AP57" i="100" s="1"/>
  <c r="Z55" i="88"/>
  <c r="AF55" i="88" s="1"/>
  <c r="AO55" i="88" s="1"/>
  <c r="Z51" i="42"/>
  <c r="AE51" i="42" s="1"/>
  <c r="AG51" i="42"/>
  <c r="AP51" i="42" s="1"/>
  <c r="AF51" i="42"/>
  <c r="AO51" i="42" s="1"/>
  <c r="W58" i="100"/>
  <c r="W56" i="88"/>
  <c r="AE55" i="88"/>
  <c r="AG55" i="88"/>
  <c r="AP55" i="88" s="1"/>
  <c r="W53" i="87"/>
  <c r="AF52" i="87"/>
  <c r="AO52" i="87" s="1"/>
  <c r="AE52" i="87"/>
  <c r="AG52" i="87"/>
  <c r="AP52" i="87" s="1"/>
  <c r="W65" i="89"/>
  <c r="AF64" i="89"/>
  <c r="AO64" i="89" s="1"/>
  <c r="AE64" i="89"/>
  <c r="AG64" i="89"/>
  <c r="AP64" i="89" s="1"/>
  <c r="AR47" i="102"/>
  <c r="AH61" i="47"/>
  <c r="AQ61" i="47" s="1"/>
  <c r="AE50" i="82"/>
  <c r="W51" i="82"/>
  <c r="AG50" i="82"/>
  <c r="AP50" i="82" s="1"/>
  <c r="AF50" i="82"/>
  <c r="AO50" i="82" s="1"/>
  <c r="AR48" i="50"/>
  <c r="Y59" i="53"/>
  <c r="X59" i="53"/>
  <c r="AH49" i="48"/>
  <c r="AQ49" i="48" s="1"/>
  <c r="Y58" i="84"/>
  <c r="X58" i="84"/>
  <c r="AH54" i="91"/>
  <c r="AQ54" i="91" s="1"/>
  <c r="AH56" i="16"/>
  <c r="AQ56" i="16" s="1"/>
  <c r="AH51" i="99"/>
  <c r="AQ51" i="99" s="1"/>
  <c r="AH50" i="82"/>
  <c r="AQ50" i="82" s="1"/>
  <c r="AR50" i="42"/>
  <c r="AH49" i="98"/>
  <c r="AQ49" i="98" s="1"/>
  <c r="AI58" i="52"/>
  <c r="AN58" i="52"/>
  <c r="AR61" i="46"/>
  <c r="AR50" i="99"/>
  <c r="AI53" i="11"/>
  <c r="AN53" i="11"/>
  <c r="Y50" i="90"/>
  <c r="X50" i="90"/>
  <c r="AI57" i="45"/>
  <c r="AN57" i="45"/>
  <c r="Y54" i="55"/>
  <c r="X54" i="55"/>
  <c r="Y53" i="18"/>
  <c r="Z53" i="18" s="1"/>
  <c r="X53" i="18"/>
  <c r="AR49" i="82"/>
  <c r="W57" i="16"/>
  <c r="AE56" i="16"/>
  <c r="AG56" i="16"/>
  <c r="AP56" i="16" s="1"/>
  <c r="AF56" i="16"/>
  <c r="AO56" i="16" s="1"/>
  <c r="AG51" i="99"/>
  <c r="AP51" i="99" s="1"/>
  <c r="AF49" i="98"/>
  <c r="AO49" i="98" s="1"/>
  <c r="AG49" i="98"/>
  <c r="AP49" i="98" s="1"/>
  <c r="AE49" i="98"/>
  <c r="W50" i="98"/>
  <c r="AF60" i="15"/>
  <c r="AO60" i="15" s="1"/>
  <c r="AG60" i="15"/>
  <c r="AE60" i="15"/>
  <c r="AN60" i="15" s="1"/>
  <c r="W61" i="15"/>
  <c r="Y65" i="97"/>
  <c r="X65" i="97"/>
  <c r="AH64" i="89"/>
  <c r="AQ64" i="89" s="1"/>
  <c r="AF53" i="10"/>
  <c r="AO53" i="10" s="1"/>
  <c r="AE53" i="10"/>
  <c r="W54" i="10"/>
  <c r="AG53" i="10"/>
  <c r="AP53" i="10" s="1"/>
  <c r="AR57" i="20"/>
  <c r="Z61" i="47"/>
  <c r="Y57" i="95"/>
  <c r="X57" i="95"/>
  <c r="AR53" i="91"/>
  <c r="AR48" i="48"/>
  <c r="AI52" i="103"/>
  <c r="AN52" i="103"/>
  <c r="AI56" i="86"/>
  <c r="AN56" i="86"/>
  <c r="AF59" i="104"/>
  <c r="AO59" i="104" s="1"/>
  <c r="AE59" i="104"/>
  <c r="AG59" i="104"/>
  <c r="AP59" i="104" s="1"/>
  <c r="W60" i="104"/>
  <c r="AH60" i="93"/>
  <c r="AQ60" i="93" s="1"/>
  <c r="AI56" i="13"/>
  <c r="AN56" i="13"/>
  <c r="AH49" i="85"/>
  <c r="AQ49" i="85" s="1"/>
  <c r="AR61" i="105"/>
  <c r="Y58" i="96"/>
  <c r="X58" i="96"/>
  <c r="AI53" i="55"/>
  <c r="AR53" i="55" s="1"/>
  <c r="AN53" i="55"/>
  <c r="Y63" i="32"/>
  <c r="X63" i="32"/>
  <c r="AI47" i="94"/>
  <c r="AN47" i="94"/>
  <c r="AF49" i="48"/>
  <c r="AO49" i="48" s="1"/>
  <c r="AG49" i="48"/>
  <c r="AP49" i="48" s="1"/>
  <c r="AE49" i="48"/>
  <c r="W50" i="48"/>
  <c r="Y58" i="45"/>
  <c r="X58" i="45"/>
  <c r="AI58" i="53"/>
  <c r="AN58" i="53"/>
  <c r="AR59" i="93"/>
  <c r="AH62" i="105"/>
  <c r="AQ62" i="105" s="1"/>
  <c r="AF59" i="92"/>
  <c r="AO59" i="92" s="1"/>
  <c r="AE59" i="92"/>
  <c r="AG59" i="92"/>
  <c r="AP59" i="92" s="1"/>
  <c r="W60" i="92"/>
  <c r="AH49" i="35"/>
  <c r="AQ49" i="35" s="1"/>
  <c r="AR60" i="47"/>
  <c r="AI56" i="95"/>
  <c r="AN56" i="95"/>
  <c r="W58" i="51"/>
  <c r="AE57" i="51"/>
  <c r="AF57" i="51"/>
  <c r="AO57" i="51" s="1"/>
  <c r="AG57" i="51"/>
  <c r="AP57" i="51" s="1"/>
  <c r="AH62" i="46"/>
  <c r="AQ62" i="46" s="1"/>
  <c r="AH49" i="50"/>
  <c r="AQ49" i="50" s="1"/>
  <c r="AF60" i="93"/>
  <c r="AO60" i="93" s="1"/>
  <c r="AG60" i="93"/>
  <c r="AP60" i="93" s="1"/>
  <c r="W61" i="93"/>
  <c r="AE60" i="93"/>
  <c r="AF49" i="85"/>
  <c r="AO49" i="85" s="1"/>
  <c r="AE49" i="85"/>
  <c r="W50" i="85"/>
  <c r="AG49" i="85"/>
  <c r="AP49" i="85" s="1"/>
  <c r="AI57" i="44"/>
  <c r="AN57" i="44"/>
  <c r="AI52" i="18"/>
  <c r="AP52" i="18"/>
  <c r="AI62" i="32"/>
  <c r="AN62" i="32"/>
  <c r="Y56" i="54"/>
  <c r="X56" i="54"/>
  <c r="Z56" i="54" s="1"/>
  <c r="Y48" i="94"/>
  <c r="X48" i="94"/>
  <c r="Y54" i="49"/>
  <c r="Z54" i="49" s="1"/>
  <c r="X54" i="49"/>
  <c r="AI57" i="84"/>
  <c r="AN57" i="84"/>
  <c r="Z62" i="105"/>
  <c r="W62" i="101"/>
  <c r="AF61" i="101"/>
  <c r="AO61" i="101" s="1"/>
  <c r="AE61" i="101"/>
  <c r="AG61" i="101"/>
  <c r="AP61" i="101" s="1"/>
  <c r="Z49" i="35"/>
  <c r="AR48" i="35"/>
  <c r="AR48" i="98"/>
  <c r="AH58" i="20"/>
  <c r="AQ58" i="20" s="1"/>
  <c r="AH48" i="102"/>
  <c r="AQ48" i="102" s="1"/>
  <c r="Z62" i="46"/>
  <c r="Y53" i="103"/>
  <c r="X53" i="103"/>
  <c r="Z49" i="50"/>
  <c r="AI64" i="97"/>
  <c r="AN64" i="97"/>
  <c r="AH51" i="43"/>
  <c r="AQ51" i="43" s="1"/>
  <c r="Y58" i="44"/>
  <c r="X58" i="44"/>
  <c r="Y54" i="83"/>
  <c r="X54" i="83"/>
  <c r="AI57" i="96"/>
  <c r="AN57" i="96"/>
  <c r="Y55" i="41"/>
  <c r="X55" i="41"/>
  <c r="AI53" i="49"/>
  <c r="AN53" i="49"/>
  <c r="AF54" i="91"/>
  <c r="AO54" i="91" s="1"/>
  <c r="W55" i="91"/>
  <c r="AG54" i="91"/>
  <c r="AP54" i="91" s="1"/>
  <c r="AE54" i="91"/>
  <c r="AR55" i="16"/>
  <c r="Y57" i="13"/>
  <c r="X57" i="13"/>
  <c r="AH51" i="42"/>
  <c r="AQ51" i="42" s="1"/>
  <c r="AI49" i="90"/>
  <c r="AN49" i="90"/>
  <c r="AH52" i="87"/>
  <c r="AQ52" i="87" s="1"/>
  <c r="AR50" i="43"/>
  <c r="AI55" i="54"/>
  <c r="AN55" i="54"/>
  <c r="AR56" i="100"/>
  <c r="AH55" i="88"/>
  <c r="AQ55" i="88" s="1"/>
  <c r="AR48" i="85"/>
  <c r="AR63" i="89"/>
  <c r="AH57" i="100"/>
  <c r="AQ57" i="100" s="1"/>
  <c r="AR54" i="88"/>
  <c r="AR51" i="87"/>
  <c r="Z58" i="20"/>
  <c r="Z48" i="102"/>
  <c r="Y57" i="86"/>
  <c r="X57" i="86"/>
  <c r="Z57" i="86" s="1"/>
  <c r="Y59" i="52"/>
  <c r="X59" i="52"/>
  <c r="Z51" i="43"/>
  <c r="Y54" i="11"/>
  <c r="X54" i="11"/>
  <c r="AI53" i="83"/>
  <c r="AN53" i="83"/>
  <c r="AI54" i="41"/>
  <c r="AP54" i="41"/>
  <c r="AF51" i="99" l="1"/>
  <c r="AO51" i="99" s="1"/>
  <c r="Z65" i="97"/>
  <c r="W52" i="99"/>
  <c r="AF57" i="100"/>
  <c r="AO57" i="100" s="1"/>
  <c r="W52" i="42"/>
  <c r="Y52" i="42" s="1"/>
  <c r="AE57" i="100"/>
  <c r="Z53" i="103"/>
  <c r="W66" i="97"/>
  <c r="AG65" i="97"/>
  <c r="AP65" i="97" s="1"/>
  <c r="AE65" i="97"/>
  <c r="AF65" i="97"/>
  <c r="AO65" i="97" s="1"/>
  <c r="AG53" i="18"/>
  <c r="AP53" i="18" s="1"/>
  <c r="AE53" i="18"/>
  <c r="W54" i="18"/>
  <c r="AF53" i="18"/>
  <c r="AO53" i="18" s="1"/>
  <c r="AG53" i="103"/>
  <c r="AP53" i="103" s="1"/>
  <c r="AE53" i="103"/>
  <c r="AF53" i="103"/>
  <c r="AO53" i="103" s="1"/>
  <c r="W54" i="103"/>
  <c r="AF57" i="86"/>
  <c r="AO57" i="86" s="1"/>
  <c r="AG57" i="86"/>
  <c r="AP57" i="86" s="1"/>
  <c r="AE57" i="86"/>
  <c r="W58" i="86"/>
  <c r="Y55" i="91"/>
  <c r="X55" i="91"/>
  <c r="AH58" i="44"/>
  <c r="AQ58" i="44" s="1"/>
  <c r="AR57" i="84"/>
  <c r="Y50" i="85"/>
  <c r="X50" i="85"/>
  <c r="Z50" i="85" s="1"/>
  <c r="AR56" i="95"/>
  <c r="AR56" i="13"/>
  <c r="AR56" i="86"/>
  <c r="AH53" i="18"/>
  <c r="AQ53" i="18" s="1"/>
  <c r="AR53" i="11"/>
  <c r="AR58" i="52"/>
  <c r="AH59" i="53"/>
  <c r="AQ59" i="53" s="1"/>
  <c r="AI52" i="87"/>
  <c r="AN52" i="87"/>
  <c r="Y58" i="100"/>
  <c r="X58" i="100"/>
  <c r="AR55" i="54"/>
  <c r="Z58" i="44"/>
  <c r="AI61" i="101"/>
  <c r="AN61" i="101"/>
  <c r="AH54" i="49"/>
  <c r="AQ54" i="49" s="1"/>
  <c r="AH56" i="54"/>
  <c r="AQ56" i="54" s="1"/>
  <c r="AR52" i="18"/>
  <c r="AI49" i="85"/>
  <c r="AN49" i="85"/>
  <c r="AR47" i="94"/>
  <c r="AH58" i="96"/>
  <c r="AQ58" i="96" s="1"/>
  <c r="Y60" i="104"/>
  <c r="Z60" i="104"/>
  <c r="X60" i="104"/>
  <c r="AH57" i="95"/>
  <c r="AQ57" i="95" s="1"/>
  <c r="AI51" i="99"/>
  <c r="AN51" i="99"/>
  <c r="AR57" i="45"/>
  <c r="Z59" i="53"/>
  <c r="AI64" i="89"/>
  <c r="AN64" i="89"/>
  <c r="Y56" i="88"/>
  <c r="X56" i="88"/>
  <c r="Z56" i="88" s="1"/>
  <c r="AR54" i="41"/>
  <c r="AH59" i="52"/>
  <c r="AQ59" i="52" s="1"/>
  <c r="AR57" i="96"/>
  <c r="AE62" i="46"/>
  <c r="AF62" i="46"/>
  <c r="AO62" i="46" s="1"/>
  <c r="W63" i="46"/>
  <c r="AG62" i="46"/>
  <c r="AP62" i="46" s="1"/>
  <c r="AE54" i="49"/>
  <c r="W55" i="49"/>
  <c r="AF54" i="49"/>
  <c r="AO54" i="49" s="1"/>
  <c r="AG54" i="49"/>
  <c r="AP54" i="49" s="1"/>
  <c r="AE56" i="54"/>
  <c r="AG56" i="54"/>
  <c r="AP56" i="54" s="1"/>
  <c r="AF56" i="54"/>
  <c r="AO56" i="54" s="1"/>
  <c r="W57" i="54"/>
  <c r="Y50" i="48"/>
  <c r="X50" i="48"/>
  <c r="Z50" i="48" s="1"/>
  <c r="AH63" i="32"/>
  <c r="AQ63" i="32" s="1"/>
  <c r="Z58" i="96"/>
  <c r="AR52" i="103"/>
  <c r="Z57" i="95"/>
  <c r="Y50" i="98"/>
  <c r="X50" i="98"/>
  <c r="Z50" i="98" s="1"/>
  <c r="AI56" i="16"/>
  <c r="AN56" i="16"/>
  <c r="AH50" i="90"/>
  <c r="AQ50" i="90" s="1"/>
  <c r="Y51" i="82"/>
  <c r="X51" i="82"/>
  <c r="Y53" i="87"/>
  <c r="X53" i="87"/>
  <c r="AI51" i="42"/>
  <c r="AN51" i="42"/>
  <c r="W52" i="43"/>
  <c r="AE51" i="43"/>
  <c r="AF51" i="43"/>
  <c r="AO51" i="43" s="1"/>
  <c r="AG51" i="43"/>
  <c r="AP51" i="43" s="1"/>
  <c r="AF48" i="102"/>
  <c r="AO48" i="102" s="1"/>
  <c r="AE48" i="102"/>
  <c r="W49" i="102"/>
  <c r="AG48" i="102"/>
  <c r="AP48" i="102" s="1"/>
  <c r="W59" i="20"/>
  <c r="AG58" i="20"/>
  <c r="AP58" i="20" s="1"/>
  <c r="AE58" i="20"/>
  <c r="AF58" i="20"/>
  <c r="AO58" i="20" s="1"/>
  <c r="AR53" i="49"/>
  <c r="AH54" i="83"/>
  <c r="AQ54" i="83" s="1"/>
  <c r="AR64" i="97"/>
  <c r="Y62" i="101"/>
  <c r="X62" i="101"/>
  <c r="Z62" i="101" s="1"/>
  <c r="AR57" i="44"/>
  <c r="AI57" i="51"/>
  <c r="AN57" i="51"/>
  <c r="Y60" i="92"/>
  <c r="X60" i="92"/>
  <c r="AR58" i="53"/>
  <c r="AI49" i="48"/>
  <c r="AN49" i="48"/>
  <c r="Z63" i="32"/>
  <c r="AI59" i="104"/>
  <c r="AN59" i="104"/>
  <c r="Y54" i="10"/>
  <c r="X54" i="10"/>
  <c r="X61" i="15"/>
  <c r="Y61" i="15"/>
  <c r="AI49" i="98"/>
  <c r="AN49" i="98"/>
  <c r="Y57" i="16"/>
  <c r="X57" i="16"/>
  <c r="AH54" i="55"/>
  <c r="AQ54" i="55" s="1"/>
  <c r="Z50" i="90"/>
  <c r="AI50" i="82"/>
  <c r="AN50" i="82"/>
  <c r="Y65" i="89"/>
  <c r="X65" i="89"/>
  <c r="Z65" i="89" s="1"/>
  <c r="AH54" i="11"/>
  <c r="AQ54" i="11" s="1"/>
  <c r="AR49" i="90"/>
  <c r="AE49" i="50"/>
  <c r="W50" i="50"/>
  <c r="AF49" i="50"/>
  <c r="AO49" i="50" s="1"/>
  <c r="AG49" i="50"/>
  <c r="AP49" i="50" s="1"/>
  <c r="W63" i="105"/>
  <c r="AF62" i="105"/>
  <c r="AO62" i="105" s="1"/>
  <c r="AG62" i="105"/>
  <c r="AP62" i="105" s="1"/>
  <c r="AE62" i="105"/>
  <c r="AH48" i="94"/>
  <c r="AQ48" i="94" s="1"/>
  <c r="AI60" i="93"/>
  <c r="AN60" i="93"/>
  <c r="Y58" i="51"/>
  <c r="X58" i="51"/>
  <c r="Z58" i="51" s="1"/>
  <c r="AH58" i="45"/>
  <c r="AQ58" i="45" s="1"/>
  <c r="AG61" i="47"/>
  <c r="AP61" i="47" s="1"/>
  <c r="AE61" i="47"/>
  <c r="W62" i="47"/>
  <c r="AF61" i="47"/>
  <c r="AO61" i="47" s="1"/>
  <c r="AI53" i="10"/>
  <c r="AN53" i="10"/>
  <c r="Y52" i="99"/>
  <c r="X52" i="99"/>
  <c r="Z52" i="99" s="1"/>
  <c r="Z54" i="55"/>
  <c r="AH58" i="84"/>
  <c r="AQ58" i="84" s="1"/>
  <c r="AI57" i="100"/>
  <c r="AN57" i="100"/>
  <c r="AR53" i="83"/>
  <c r="Z59" i="52"/>
  <c r="AH57" i="13"/>
  <c r="AQ57" i="13" s="1"/>
  <c r="AI54" i="91"/>
  <c r="AN54" i="91"/>
  <c r="AH55" i="41"/>
  <c r="AQ55" i="41" s="1"/>
  <c r="Z54" i="83"/>
  <c r="Z54" i="11"/>
  <c r="AH57" i="86"/>
  <c r="AQ57" i="86" s="1"/>
  <c r="Z57" i="13"/>
  <c r="Z55" i="41"/>
  <c r="AH53" i="103"/>
  <c r="AQ53" i="103" s="1"/>
  <c r="AF49" i="35"/>
  <c r="AO49" i="35" s="1"/>
  <c r="AG49" i="35"/>
  <c r="AP49" i="35" s="1"/>
  <c r="W50" i="35"/>
  <c r="AE49" i="35"/>
  <c r="Z48" i="94"/>
  <c r="AR62" i="32"/>
  <c r="Y61" i="93"/>
  <c r="Z61" i="93"/>
  <c r="X61" i="93"/>
  <c r="AI59" i="92"/>
  <c r="AN59" i="92"/>
  <c r="Z58" i="45"/>
  <c r="AH65" i="97"/>
  <c r="AQ65" i="97" s="1"/>
  <c r="AI60" i="15"/>
  <c r="AP60" i="15"/>
  <c r="Z58" i="84"/>
  <c r="AI55" i="88"/>
  <c r="AN55" i="88"/>
  <c r="X52" i="42" l="1"/>
  <c r="Z52" i="42" s="1"/>
  <c r="Z61" i="15"/>
  <c r="AE61" i="15" s="1"/>
  <c r="Z51" i="82"/>
  <c r="AF51" i="82" s="1"/>
  <c r="AO51" i="82" s="1"/>
  <c r="AG61" i="15"/>
  <c r="AP61" i="15" s="1"/>
  <c r="W62" i="15"/>
  <c r="AF61" i="15"/>
  <c r="AO61" i="15" s="1"/>
  <c r="W57" i="88"/>
  <c r="AG56" i="88"/>
  <c r="AP56" i="88" s="1"/>
  <c r="AF56" i="88"/>
  <c r="AO56" i="88" s="1"/>
  <c r="AE56" i="88"/>
  <c r="AE58" i="51"/>
  <c r="AF58" i="51"/>
  <c r="AO58" i="51" s="1"/>
  <c r="AG58" i="51"/>
  <c r="AP58" i="51" s="1"/>
  <c r="W59" i="51"/>
  <c r="AR57" i="51"/>
  <c r="AG51" i="82"/>
  <c r="AP51" i="82" s="1"/>
  <c r="AE51" i="82"/>
  <c r="W52" i="82"/>
  <c r="AR53" i="10"/>
  <c r="AI49" i="50"/>
  <c r="AN49" i="50"/>
  <c r="AR50" i="82"/>
  <c r="Y59" i="20"/>
  <c r="X59" i="20"/>
  <c r="AR51" i="42"/>
  <c r="Y57" i="54"/>
  <c r="X57" i="54"/>
  <c r="AH55" i="91"/>
  <c r="AQ55" i="91" s="1"/>
  <c r="AR60" i="15"/>
  <c r="AH58" i="51"/>
  <c r="AQ58" i="51" s="1"/>
  <c r="Y50" i="50"/>
  <c r="X50" i="50"/>
  <c r="AR49" i="98"/>
  <c r="AF57" i="95"/>
  <c r="AO57" i="95" s="1"/>
  <c r="AG57" i="95"/>
  <c r="AP57" i="95" s="1"/>
  <c r="AE57" i="95"/>
  <c r="W58" i="95"/>
  <c r="Y63" i="46"/>
  <c r="X63" i="46"/>
  <c r="AH56" i="88"/>
  <c r="AQ56" i="88" s="1"/>
  <c r="AR52" i="87"/>
  <c r="AI57" i="86"/>
  <c r="AN57" i="86"/>
  <c r="W49" i="94"/>
  <c r="AG48" i="94"/>
  <c r="AP48" i="94" s="1"/>
  <c r="AF48" i="94"/>
  <c r="AO48" i="94" s="1"/>
  <c r="AE48" i="94"/>
  <c r="W58" i="13"/>
  <c r="AG57" i="13"/>
  <c r="AP57" i="13" s="1"/>
  <c r="AE57" i="13"/>
  <c r="AF57" i="13"/>
  <c r="AO57" i="13" s="1"/>
  <c r="AR57" i="100"/>
  <c r="W55" i="55"/>
  <c r="AE54" i="55"/>
  <c r="AF54" i="55"/>
  <c r="AO54" i="55" s="1"/>
  <c r="AG54" i="55"/>
  <c r="AP54" i="55" s="1"/>
  <c r="Y63" i="105"/>
  <c r="X63" i="105"/>
  <c r="AG50" i="90"/>
  <c r="AP50" i="90" s="1"/>
  <c r="AE50" i="90"/>
  <c r="AF50" i="90"/>
  <c r="AO50" i="90" s="1"/>
  <c r="W51" i="90"/>
  <c r="AH57" i="16"/>
  <c r="AQ57" i="16" s="1"/>
  <c r="AR59" i="104"/>
  <c r="AH60" i="92"/>
  <c r="AQ60" i="92" s="1"/>
  <c r="AH53" i="87"/>
  <c r="AQ53" i="87" s="1"/>
  <c r="AR56" i="16"/>
  <c r="Y55" i="49"/>
  <c r="X55" i="49"/>
  <c r="AI62" i="46"/>
  <c r="AN62" i="46"/>
  <c r="AR49" i="85"/>
  <c r="AH58" i="100"/>
  <c r="AQ58" i="100" s="1"/>
  <c r="Z55" i="91"/>
  <c r="AI53" i="103"/>
  <c r="AN53" i="103"/>
  <c r="W56" i="41"/>
  <c r="AF55" i="41"/>
  <c r="AO55" i="41" s="1"/>
  <c r="AG55" i="41"/>
  <c r="AP55" i="41" s="1"/>
  <c r="AE55" i="41"/>
  <c r="AR59" i="92"/>
  <c r="AF54" i="11"/>
  <c r="AO54" i="11" s="1"/>
  <c r="AG54" i="11"/>
  <c r="AP54" i="11" s="1"/>
  <c r="AE54" i="11"/>
  <c r="W55" i="11"/>
  <c r="AR55" i="88"/>
  <c r="AH61" i="93"/>
  <c r="AQ61" i="93" s="1"/>
  <c r="AF54" i="83"/>
  <c r="AO54" i="83" s="1"/>
  <c r="AG54" i="83"/>
  <c r="AP54" i="83" s="1"/>
  <c r="AE54" i="83"/>
  <c r="W55" i="83"/>
  <c r="AH52" i="99"/>
  <c r="AQ52" i="99" s="1"/>
  <c r="AH65" i="89"/>
  <c r="AQ65" i="89" s="1"/>
  <c r="Z57" i="16"/>
  <c r="AH61" i="15"/>
  <c r="AQ61" i="15" s="1"/>
  <c r="W64" i="32"/>
  <c r="AG63" i="32"/>
  <c r="AP63" i="32" s="1"/>
  <c r="AE63" i="32"/>
  <c r="AF63" i="32"/>
  <c r="AO63" i="32" s="1"/>
  <c r="Z60" i="92"/>
  <c r="AH62" i="101"/>
  <c r="AQ62" i="101" s="1"/>
  <c r="Z53" i="87"/>
  <c r="AH50" i="98"/>
  <c r="AQ50" i="98" s="1"/>
  <c r="AF58" i="96"/>
  <c r="AO58" i="96" s="1"/>
  <c r="AE58" i="96"/>
  <c r="W59" i="96"/>
  <c r="AG58" i="96"/>
  <c r="AP58" i="96" s="1"/>
  <c r="AH50" i="48"/>
  <c r="AQ50" i="48" s="1"/>
  <c r="AI54" i="49"/>
  <c r="AN54" i="49"/>
  <c r="AR51" i="99"/>
  <c r="AH60" i="104"/>
  <c r="AQ60" i="104" s="1"/>
  <c r="Z58" i="100"/>
  <c r="AH50" i="85"/>
  <c r="AQ50" i="85" s="1"/>
  <c r="AI65" i="97"/>
  <c r="AN65" i="97"/>
  <c r="AE52" i="42"/>
  <c r="AG52" i="42"/>
  <c r="AP52" i="42" s="1"/>
  <c r="AF52" i="42"/>
  <c r="AO52" i="42" s="1"/>
  <c r="W53" i="42"/>
  <c r="W59" i="84"/>
  <c r="AG58" i="84"/>
  <c r="AP58" i="84" s="1"/>
  <c r="AF58" i="84"/>
  <c r="AO58" i="84" s="1"/>
  <c r="AE58" i="84"/>
  <c r="AE59" i="52"/>
  <c r="AN59" i="52" s="1"/>
  <c r="AF59" i="52"/>
  <c r="AO59" i="52" s="1"/>
  <c r="W60" i="52"/>
  <c r="AG59" i="52"/>
  <c r="AG52" i="99"/>
  <c r="AP52" i="99" s="1"/>
  <c r="AE52" i="99"/>
  <c r="W53" i="99"/>
  <c r="AF52" i="99"/>
  <c r="AO52" i="99" s="1"/>
  <c r="Y62" i="47"/>
  <c r="Z62" i="47" s="1"/>
  <c r="X62" i="47"/>
  <c r="AR60" i="93"/>
  <c r="AF65" i="89"/>
  <c r="AO65" i="89" s="1"/>
  <c r="AG65" i="89"/>
  <c r="AP65" i="89" s="1"/>
  <c r="AE65" i="89"/>
  <c r="W66" i="89"/>
  <c r="AH54" i="10"/>
  <c r="AQ54" i="10" s="1"/>
  <c r="W63" i="101"/>
  <c r="AG62" i="101"/>
  <c r="AP62" i="101" s="1"/>
  <c r="AE62" i="101"/>
  <c r="AF62" i="101"/>
  <c r="AO62" i="101" s="1"/>
  <c r="Y49" i="102"/>
  <c r="X49" i="102"/>
  <c r="AI51" i="43"/>
  <c r="AN51" i="43"/>
  <c r="AG50" i="98"/>
  <c r="AP50" i="98" s="1"/>
  <c r="AF50" i="98"/>
  <c r="AO50" i="98" s="1"/>
  <c r="AE50" i="98"/>
  <c r="W51" i="98"/>
  <c r="W51" i="48"/>
  <c r="AE50" i="48"/>
  <c r="AG50" i="48"/>
  <c r="AP50" i="48" s="1"/>
  <c r="AF50" i="48"/>
  <c r="AO50" i="48" s="1"/>
  <c r="AI56" i="54"/>
  <c r="AN56" i="54"/>
  <c r="AR64" i="89"/>
  <c r="W61" i="104"/>
  <c r="AF60" i="104"/>
  <c r="AO60" i="104" s="1"/>
  <c r="AG60" i="104"/>
  <c r="AP60" i="104" s="1"/>
  <c r="AE60" i="104"/>
  <c r="AR61" i="101"/>
  <c r="W51" i="85"/>
  <c r="AG50" i="85"/>
  <c r="AP50" i="85" s="1"/>
  <c r="AF50" i="85"/>
  <c r="AO50" i="85" s="1"/>
  <c r="AE50" i="85"/>
  <c r="Y54" i="103"/>
  <c r="X54" i="103"/>
  <c r="Y54" i="18"/>
  <c r="X54" i="18"/>
  <c r="AG58" i="45"/>
  <c r="AP58" i="45" s="1"/>
  <c r="W59" i="45"/>
  <c r="AE58" i="45"/>
  <c r="AF58" i="45"/>
  <c r="AO58" i="45" s="1"/>
  <c r="W62" i="93"/>
  <c r="AE61" i="93"/>
  <c r="AG61" i="93"/>
  <c r="AP61" i="93" s="1"/>
  <c r="AF61" i="93"/>
  <c r="AO61" i="93" s="1"/>
  <c r="AI49" i="35"/>
  <c r="AN49" i="35"/>
  <c r="AR54" i="91"/>
  <c r="AH52" i="42"/>
  <c r="AQ52" i="42" s="1"/>
  <c r="X50" i="35"/>
  <c r="Z50" i="35" s="1"/>
  <c r="Y50" i="35"/>
  <c r="AI61" i="47"/>
  <c r="AN61" i="47"/>
  <c r="AI62" i="105"/>
  <c r="AN62" i="105"/>
  <c r="Z54" i="10"/>
  <c r="AR49" i="48"/>
  <c r="AI58" i="20"/>
  <c r="AN58" i="20"/>
  <c r="AI48" i="102"/>
  <c r="AN48" i="102"/>
  <c r="Y52" i="43"/>
  <c r="X52" i="43"/>
  <c r="AH51" i="82"/>
  <c r="AQ51" i="82" s="1"/>
  <c r="AE59" i="53"/>
  <c r="AF59" i="53"/>
  <c r="AO59" i="53" s="1"/>
  <c r="AG59" i="53"/>
  <c r="AP59" i="53" s="1"/>
  <c r="W60" i="53"/>
  <c r="W59" i="44"/>
  <c r="AG58" i="44"/>
  <c r="AP58" i="44" s="1"/>
  <c r="AE58" i="44"/>
  <c r="AF58" i="44"/>
  <c r="AO58" i="44" s="1"/>
  <c r="Y58" i="86"/>
  <c r="X58" i="86"/>
  <c r="AI53" i="18"/>
  <c r="AN53" i="18"/>
  <c r="Y66" i="97"/>
  <c r="X66" i="97"/>
  <c r="Z58" i="86" l="1"/>
  <c r="Z52" i="43"/>
  <c r="W53" i="43" s="1"/>
  <c r="Z59" i="20"/>
  <c r="Z54" i="18"/>
  <c r="AF54" i="18" s="1"/>
  <c r="AO54" i="18" s="1"/>
  <c r="Z63" i="105"/>
  <c r="AG63" i="105" s="1"/>
  <c r="AP63" i="105" s="1"/>
  <c r="Z63" i="46"/>
  <c r="AF63" i="46" s="1"/>
  <c r="AO63" i="46" s="1"/>
  <c r="AF62" i="47"/>
  <c r="AO62" i="47" s="1"/>
  <c r="W63" i="47"/>
  <c r="AE62" i="47"/>
  <c r="AG62" i="47"/>
  <c r="AP62" i="47" s="1"/>
  <c r="AE52" i="43"/>
  <c r="AG52" i="43"/>
  <c r="AP52" i="43" s="1"/>
  <c r="AF52" i="43"/>
  <c r="AO52" i="43" s="1"/>
  <c r="W60" i="20"/>
  <c r="AG59" i="20"/>
  <c r="AP59" i="20" s="1"/>
  <c r="AF59" i="20"/>
  <c r="AO59" i="20" s="1"/>
  <c r="AE59" i="20"/>
  <c r="AE54" i="18"/>
  <c r="AG54" i="18"/>
  <c r="AP54" i="18" s="1"/>
  <c r="W55" i="18"/>
  <c r="Y59" i="44"/>
  <c r="X59" i="44"/>
  <c r="AR61" i="47"/>
  <c r="AR49" i="35"/>
  <c r="AI50" i="85"/>
  <c r="AN50" i="85"/>
  <c r="AI50" i="48"/>
  <c r="AN50" i="48"/>
  <c r="AI65" i="89"/>
  <c r="AN65" i="89"/>
  <c r="Y53" i="42"/>
  <c r="X53" i="42"/>
  <c r="W54" i="87"/>
  <c r="AE53" i="87"/>
  <c r="AF53" i="87"/>
  <c r="AO53" i="87" s="1"/>
  <c r="AG53" i="87"/>
  <c r="AP53" i="87" s="1"/>
  <c r="AH63" i="105"/>
  <c r="AQ63" i="105" s="1"/>
  <c r="AI54" i="55"/>
  <c r="AN54" i="55"/>
  <c r="AI57" i="13"/>
  <c r="AN57" i="13"/>
  <c r="AH57" i="54"/>
  <c r="AQ57" i="54" s="1"/>
  <c r="Y57" i="88"/>
  <c r="X57" i="88"/>
  <c r="AE50" i="35"/>
  <c r="AF50" i="35"/>
  <c r="AO50" i="35" s="1"/>
  <c r="AG50" i="35"/>
  <c r="AP50" i="35" s="1"/>
  <c r="W51" i="35"/>
  <c r="AI60" i="104"/>
  <c r="AN60" i="104"/>
  <c r="Y51" i="48"/>
  <c r="X51" i="48"/>
  <c r="AI58" i="84"/>
  <c r="AN58" i="84"/>
  <c r="Y55" i="55"/>
  <c r="X55" i="55"/>
  <c r="Y49" i="94"/>
  <c r="Z49" i="94" s="1"/>
  <c r="X49" i="94"/>
  <c r="Z57" i="54"/>
  <c r="AI58" i="51"/>
  <c r="AN58" i="51"/>
  <c r="AE54" i="10"/>
  <c r="AF54" i="10"/>
  <c r="AO54" i="10" s="1"/>
  <c r="AG54" i="10"/>
  <c r="AP54" i="10" s="1"/>
  <c r="W55" i="10"/>
  <c r="AH54" i="103"/>
  <c r="AQ54" i="103" s="1"/>
  <c r="AR51" i="43"/>
  <c r="AI62" i="101"/>
  <c r="AN62" i="101"/>
  <c r="AI59" i="52"/>
  <c r="AP59" i="52"/>
  <c r="AR54" i="49"/>
  <c r="AI63" i="32"/>
  <c r="AN63" i="32"/>
  <c r="Y56" i="41"/>
  <c r="X56" i="41"/>
  <c r="AR62" i="46"/>
  <c r="Y51" i="90"/>
  <c r="X51" i="90"/>
  <c r="Y58" i="13"/>
  <c r="X58" i="13"/>
  <c r="Z58" i="13" s="1"/>
  <c r="AI61" i="15"/>
  <c r="AN61" i="15"/>
  <c r="AE58" i="86"/>
  <c r="W59" i="86"/>
  <c r="AF58" i="86"/>
  <c r="AO58" i="86" s="1"/>
  <c r="AG58" i="86"/>
  <c r="AP58" i="86" s="1"/>
  <c r="Z54" i="103"/>
  <c r="Y51" i="98"/>
  <c r="X51" i="98"/>
  <c r="Z51" i="98" s="1"/>
  <c r="AH49" i="102"/>
  <c r="AQ49" i="102" s="1"/>
  <c r="Y60" i="52"/>
  <c r="X60" i="52"/>
  <c r="AI52" i="42"/>
  <c r="AN52" i="42"/>
  <c r="AH55" i="49"/>
  <c r="AQ55" i="49" s="1"/>
  <c r="AR57" i="86"/>
  <c r="Y58" i="95"/>
  <c r="X58" i="95"/>
  <c r="Z58" i="95" s="1"/>
  <c r="AH50" i="50"/>
  <c r="AQ50" i="50" s="1"/>
  <c r="Y52" i="82"/>
  <c r="X52" i="82"/>
  <c r="AI56" i="88"/>
  <c r="AN56" i="88"/>
  <c r="Y60" i="53"/>
  <c r="X60" i="53"/>
  <c r="AI58" i="45"/>
  <c r="AN58" i="45"/>
  <c r="AR56" i="54"/>
  <c r="AR48" i="102"/>
  <c r="Y59" i="45"/>
  <c r="X59" i="45"/>
  <c r="AI61" i="93"/>
  <c r="AN61" i="93"/>
  <c r="Y61" i="104"/>
  <c r="X61" i="104"/>
  <c r="AI50" i="98"/>
  <c r="AN50" i="98"/>
  <c r="Z49" i="102"/>
  <c r="Y63" i="101"/>
  <c r="X63" i="101"/>
  <c r="Y53" i="99"/>
  <c r="X53" i="99"/>
  <c r="Z53" i="99" s="1"/>
  <c r="Y59" i="84"/>
  <c r="X59" i="84"/>
  <c r="Y59" i="96"/>
  <c r="X59" i="96"/>
  <c r="Y64" i="32"/>
  <c r="X64" i="32"/>
  <c r="AE57" i="16"/>
  <c r="AN57" i="16" s="1"/>
  <c r="AG57" i="16"/>
  <c r="W58" i="16"/>
  <c r="AF57" i="16"/>
  <c r="AO57" i="16" s="1"/>
  <c r="Y55" i="83"/>
  <c r="X55" i="83"/>
  <c r="Z55" i="83" s="1"/>
  <c r="Y55" i="11"/>
  <c r="X55" i="11"/>
  <c r="AR53" i="103"/>
  <c r="Z55" i="49"/>
  <c r="AI50" i="90"/>
  <c r="AN50" i="90"/>
  <c r="AI48" i="94"/>
  <c r="AN48" i="94"/>
  <c r="AI57" i="95"/>
  <c r="AN57" i="95"/>
  <c r="Z50" i="50"/>
  <c r="Y59" i="51"/>
  <c r="X59" i="51"/>
  <c r="Y62" i="15"/>
  <c r="X62" i="15"/>
  <c r="Z62" i="15" s="1"/>
  <c r="AH66" i="97"/>
  <c r="AQ66" i="97" s="1"/>
  <c r="Z66" i="97"/>
  <c r="AH50" i="35"/>
  <c r="AQ50" i="35" s="1"/>
  <c r="Y51" i="85"/>
  <c r="X51" i="85"/>
  <c r="AR53" i="18"/>
  <c r="AI58" i="44"/>
  <c r="AN58" i="44"/>
  <c r="AR62" i="105"/>
  <c r="AH58" i="86"/>
  <c r="AQ58" i="86" s="1"/>
  <c r="AI59" i="53"/>
  <c r="AN59" i="53"/>
  <c r="AH52" i="43"/>
  <c r="AQ52" i="43" s="1"/>
  <c r="AR58" i="20"/>
  <c r="Y62" i="93"/>
  <c r="Z62" i="93" s="1"/>
  <c r="X62" i="93"/>
  <c r="AH54" i="18"/>
  <c r="AQ54" i="18" s="1"/>
  <c r="Y66" i="89"/>
  <c r="X66" i="89"/>
  <c r="AH62" i="47"/>
  <c r="AQ62" i="47" s="1"/>
  <c r="AI52" i="99"/>
  <c r="AN52" i="99"/>
  <c r="AR65" i="97"/>
  <c r="AF58" i="100"/>
  <c r="AO58" i="100" s="1"/>
  <c r="AE58" i="100"/>
  <c r="W59" i="100"/>
  <c r="AG58" i="100"/>
  <c r="AP58" i="100" s="1"/>
  <c r="AI58" i="96"/>
  <c r="AN58" i="96"/>
  <c r="AG60" i="92"/>
  <c r="AP60" i="92" s="1"/>
  <c r="W61" i="92"/>
  <c r="AF60" i="92"/>
  <c r="AO60" i="92" s="1"/>
  <c r="AE60" i="92"/>
  <c r="AI54" i="83"/>
  <c r="AN54" i="83"/>
  <c r="AI54" i="11"/>
  <c r="AN54" i="11"/>
  <c r="AI55" i="41"/>
  <c r="AN55" i="41"/>
  <c r="AF55" i="91"/>
  <c r="AO55" i="91" s="1"/>
  <c r="W56" i="91"/>
  <c r="AG55" i="91"/>
  <c r="AP55" i="91" s="1"/>
  <c r="AE55" i="91"/>
  <c r="AH63" i="46"/>
  <c r="AQ63" i="46" s="1"/>
  <c r="AH59" i="20"/>
  <c r="AQ59" i="20" s="1"/>
  <c r="AR49" i="50"/>
  <c r="AI51" i="82"/>
  <c r="AN51" i="82"/>
  <c r="Z60" i="52" l="1"/>
  <c r="Z59" i="96"/>
  <c r="W64" i="105"/>
  <c r="Z57" i="88"/>
  <c r="AG63" i="46"/>
  <c r="AP63" i="46" s="1"/>
  <c r="W64" i="46"/>
  <c r="Z60" i="53"/>
  <c r="AG60" i="53" s="1"/>
  <c r="AP60" i="53" s="1"/>
  <c r="Z51" i="90"/>
  <c r="AF51" i="90" s="1"/>
  <c r="AO51" i="90" s="1"/>
  <c r="AE63" i="46"/>
  <c r="AN63" i="46" s="1"/>
  <c r="AE63" i="105"/>
  <c r="AF63" i="105"/>
  <c r="AO63" i="105" s="1"/>
  <c r="Z51" i="48"/>
  <c r="W63" i="93"/>
  <c r="AG62" i="93"/>
  <c r="AP62" i="93" s="1"/>
  <c r="AF62" i="93"/>
  <c r="AO62" i="93" s="1"/>
  <c r="AE62" i="93"/>
  <c r="AF55" i="83"/>
  <c r="AO55" i="83" s="1"/>
  <c r="W56" i="83"/>
  <c r="AE55" i="83"/>
  <c r="AG55" i="83"/>
  <c r="AP55" i="83" s="1"/>
  <c r="W52" i="90"/>
  <c r="AE58" i="13"/>
  <c r="AF58" i="13"/>
  <c r="AO58" i="13" s="1"/>
  <c r="AG58" i="13"/>
  <c r="AP58" i="13" s="1"/>
  <c r="W59" i="13"/>
  <c r="AF57" i="88"/>
  <c r="AO57" i="88" s="1"/>
  <c r="AE57" i="88"/>
  <c r="W58" i="88"/>
  <c r="AG57" i="88"/>
  <c r="AP57" i="88" s="1"/>
  <c r="AE60" i="53"/>
  <c r="AF60" i="53"/>
  <c r="AO60" i="53" s="1"/>
  <c r="W61" i="53"/>
  <c r="AG51" i="48"/>
  <c r="AP51" i="48" s="1"/>
  <c r="AE51" i="48"/>
  <c r="AF51" i="48"/>
  <c r="AO51" i="48" s="1"/>
  <c r="W52" i="48"/>
  <c r="AF49" i="94"/>
  <c r="AO49" i="94" s="1"/>
  <c r="W50" i="94"/>
  <c r="AE49" i="94"/>
  <c r="AG49" i="94"/>
  <c r="AP49" i="94" s="1"/>
  <c r="AR62" i="101"/>
  <c r="AR57" i="95"/>
  <c r="AR50" i="98"/>
  <c r="AH59" i="45"/>
  <c r="AQ59" i="45" s="1"/>
  <c r="AH51" i="98"/>
  <c r="AQ51" i="98" s="1"/>
  <c r="AH55" i="55"/>
  <c r="AQ55" i="55" s="1"/>
  <c r="AR57" i="13"/>
  <c r="Y54" i="87"/>
  <c r="X54" i="87"/>
  <c r="Y64" i="46"/>
  <c r="X64" i="46"/>
  <c r="Y55" i="18"/>
  <c r="X55" i="18"/>
  <c r="Y60" i="20"/>
  <c r="X60" i="20"/>
  <c r="AH59" i="51"/>
  <c r="AQ59" i="51" s="1"/>
  <c r="AH64" i="32"/>
  <c r="AQ64" i="32" s="1"/>
  <c r="AH59" i="84"/>
  <c r="AQ59" i="84" s="1"/>
  <c r="AH63" i="101"/>
  <c r="AQ63" i="101" s="1"/>
  <c r="AH61" i="104"/>
  <c r="AQ61" i="104" s="1"/>
  <c r="Z59" i="45"/>
  <c r="AR56" i="88"/>
  <c r="AE51" i="98"/>
  <c r="AN51" i="98" s="1"/>
  <c r="AF51" i="98"/>
  <c r="AO51" i="98" s="1"/>
  <c r="W52" i="98"/>
  <c r="AG51" i="98"/>
  <c r="Y59" i="86"/>
  <c r="X59" i="86"/>
  <c r="AH56" i="41"/>
  <c r="AQ56" i="41" s="1"/>
  <c r="AR58" i="51"/>
  <c r="Z55" i="55"/>
  <c r="AH53" i="42"/>
  <c r="AQ53" i="42" s="1"/>
  <c r="AR50" i="48"/>
  <c r="Y64" i="105"/>
  <c r="X64" i="105"/>
  <c r="Z64" i="105" s="1"/>
  <c r="AR58" i="44"/>
  <c r="AH51" i="48"/>
  <c r="AQ51" i="48" s="1"/>
  <c r="AI53" i="87"/>
  <c r="AN53" i="87"/>
  <c r="AR54" i="11"/>
  <c r="Y61" i="92"/>
  <c r="X61" i="92"/>
  <c r="Z61" i="92" s="1"/>
  <c r="Y59" i="100"/>
  <c r="X59" i="100"/>
  <c r="AH66" i="89"/>
  <c r="AQ66" i="89" s="1"/>
  <c r="Y56" i="91"/>
  <c r="X56" i="91"/>
  <c r="AI58" i="100"/>
  <c r="AN58" i="100"/>
  <c r="Z66" i="89"/>
  <c r="AR59" i="53"/>
  <c r="AH51" i="85"/>
  <c r="AQ51" i="85" s="1"/>
  <c r="Z59" i="51"/>
  <c r="AR48" i="94"/>
  <c r="AH55" i="11"/>
  <c r="AQ55" i="11" s="1"/>
  <c r="Z64" i="32"/>
  <c r="Z59" i="84"/>
  <c r="Z63" i="101"/>
  <c r="Z61" i="104"/>
  <c r="AR58" i="45"/>
  <c r="AH52" i="82"/>
  <c r="AQ52" i="82" s="1"/>
  <c r="AI58" i="86"/>
  <c r="AN58" i="86"/>
  <c r="AH51" i="90"/>
  <c r="AQ51" i="90" s="1"/>
  <c r="Z56" i="41"/>
  <c r="X55" i="10"/>
  <c r="Z55" i="10" s="1"/>
  <c r="Y55" i="10"/>
  <c r="AG57" i="54"/>
  <c r="AP57" i="54" s="1"/>
  <c r="W58" i="54"/>
  <c r="AE57" i="54"/>
  <c r="AF57" i="54"/>
  <c r="AO57" i="54" s="1"/>
  <c r="AI50" i="35"/>
  <c r="AN50" i="35"/>
  <c r="AR54" i="55"/>
  <c r="Z53" i="42"/>
  <c r="AH59" i="44"/>
  <c r="AQ59" i="44" s="1"/>
  <c r="AI54" i="18"/>
  <c r="AN54" i="18"/>
  <c r="AI62" i="47"/>
  <c r="AN62" i="47"/>
  <c r="AR55" i="41"/>
  <c r="AI60" i="92"/>
  <c r="AN60" i="92"/>
  <c r="AG55" i="49"/>
  <c r="AP55" i="49" s="1"/>
  <c r="W56" i="49"/>
  <c r="AE55" i="49"/>
  <c r="AF55" i="49"/>
  <c r="AO55" i="49" s="1"/>
  <c r="AI57" i="16"/>
  <c r="AP57" i="16"/>
  <c r="AI52" i="43"/>
  <c r="AN52" i="43"/>
  <c r="AI55" i="91"/>
  <c r="AN55" i="91"/>
  <c r="AR52" i="99"/>
  <c r="AR54" i="83"/>
  <c r="AH62" i="93"/>
  <c r="AQ62" i="93" s="1"/>
  <c r="Z51" i="85"/>
  <c r="Z55" i="11"/>
  <c r="AH60" i="53"/>
  <c r="AQ60" i="53" s="1"/>
  <c r="Z52" i="82"/>
  <c r="AR52" i="42"/>
  <c r="AG54" i="103"/>
  <c r="AP54" i="103" s="1"/>
  <c r="AF54" i="103"/>
  <c r="AE54" i="103"/>
  <c r="AN54" i="103" s="1"/>
  <c r="W55" i="103"/>
  <c r="AR59" i="52"/>
  <c r="AH49" i="94"/>
  <c r="AQ49" i="94" s="1"/>
  <c r="AR60" i="104"/>
  <c r="AH57" i="88"/>
  <c r="AQ57" i="88" s="1"/>
  <c r="AR50" i="85"/>
  <c r="Z59" i="44"/>
  <c r="AI59" i="20"/>
  <c r="AN59" i="20"/>
  <c r="Y53" i="43"/>
  <c r="X53" i="43"/>
  <c r="Y63" i="47"/>
  <c r="X63" i="47"/>
  <c r="AG62" i="15"/>
  <c r="AP62" i="15" s="1"/>
  <c r="AE62" i="15"/>
  <c r="W63" i="15"/>
  <c r="AF62" i="15"/>
  <c r="AO62" i="15" s="1"/>
  <c r="AH55" i="83"/>
  <c r="AQ55" i="83" s="1"/>
  <c r="AG59" i="96"/>
  <c r="AP59" i="96" s="1"/>
  <c r="AF59" i="96"/>
  <c r="AO59" i="96" s="1"/>
  <c r="AE59" i="96"/>
  <c r="W60" i="96"/>
  <c r="AG53" i="99"/>
  <c r="AP53" i="99" s="1"/>
  <c r="AF53" i="99"/>
  <c r="AO53" i="99" s="1"/>
  <c r="AE53" i="99"/>
  <c r="W54" i="99"/>
  <c r="AR61" i="93"/>
  <c r="AF58" i="95"/>
  <c r="AO58" i="95" s="1"/>
  <c r="AE58" i="95"/>
  <c r="AG58" i="95"/>
  <c r="AP58" i="95" s="1"/>
  <c r="W59" i="95"/>
  <c r="AG60" i="52"/>
  <c r="AP60" i="52" s="1"/>
  <c r="AE60" i="52"/>
  <c r="W61" i="52"/>
  <c r="AF60" i="52"/>
  <c r="AO60" i="52" s="1"/>
  <c r="AH58" i="13"/>
  <c r="AQ58" i="13" s="1"/>
  <c r="AR63" i="32"/>
  <c r="AI54" i="10"/>
  <c r="AN54" i="10"/>
  <c r="Y51" i="35"/>
  <c r="Z51" i="35" s="1"/>
  <c r="X51" i="35"/>
  <c r="AR65" i="89"/>
  <c r="AR51" i="82"/>
  <c r="AR58" i="96"/>
  <c r="W67" i="97"/>
  <c r="AG66" i="97"/>
  <c r="AP66" i="97" s="1"/>
  <c r="AE66" i="97"/>
  <c r="AF66" i="97"/>
  <c r="AO66" i="97" s="1"/>
  <c r="AH62" i="15"/>
  <c r="AQ62" i="15" s="1"/>
  <c r="AF50" i="50"/>
  <c r="AO50" i="50" s="1"/>
  <c r="AE50" i="50"/>
  <c r="AN50" i="50" s="1"/>
  <c r="AG50" i="50"/>
  <c r="W51" i="50"/>
  <c r="AR50" i="90"/>
  <c r="Y58" i="16"/>
  <c r="X58" i="16"/>
  <c r="Z58" i="16" s="1"/>
  <c r="AH59" i="96"/>
  <c r="AQ59" i="96" s="1"/>
  <c r="AH53" i="99"/>
  <c r="AQ53" i="99" s="1"/>
  <c r="AF49" i="102"/>
  <c r="AO49" i="102" s="1"/>
  <c r="W50" i="102"/>
  <c r="AE49" i="102"/>
  <c r="AG49" i="102"/>
  <c r="AP49" i="102" s="1"/>
  <c r="AH58" i="95"/>
  <c r="AQ58" i="95" s="1"/>
  <c r="AH60" i="52"/>
  <c r="AQ60" i="52" s="1"/>
  <c r="AR61" i="15"/>
  <c r="AR58" i="84"/>
  <c r="AN63" i="105"/>
  <c r="Z55" i="18" l="1"/>
  <c r="AI63" i="105"/>
  <c r="Z54" i="87"/>
  <c r="AI63" i="46"/>
  <c r="AE51" i="90"/>
  <c r="AI51" i="90" s="1"/>
  <c r="AG51" i="90"/>
  <c r="AP51" i="90" s="1"/>
  <c r="W59" i="16"/>
  <c r="AF58" i="16"/>
  <c r="AO58" i="16" s="1"/>
  <c r="AE58" i="16"/>
  <c r="AG58" i="16"/>
  <c r="AP58" i="16" s="1"/>
  <c r="AH53" i="43"/>
  <c r="AQ53" i="43" s="1"/>
  <c r="Y58" i="54"/>
  <c r="X58" i="54"/>
  <c r="AE54" i="87"/>
  <c r="W55" i="87"/>
  <c r="AF54" i="87"/>
  <c r="AO54" i="87" s="1"/>
  <c r="AG54" i="87"/>
  <c r="AP54" i="87" s="1"/>
  <c r="AR63" i="105"/>
  <c r="X50" i="102"/>
  <c r="Y50" i="102"/>
  <c r="AH58" i="16"/>
  <c r="AQ58" i="16" s="1"/>
  <c r="Y51" i="50"/>
  <c r="X51" i="50"/>
  <c r="Z51" i="50" s="1"/>
  <c r="AR54" i="10"/>
  <c r="W60" i="44"/>
  <c r="AE59" i="44"/>
  <c r="AF59" i="44"/>
  <c r="AO59" i="44" s="1"/>
  <c r="AG59" i="44"/>
  <c r="AP59" i="44" s="1"/>
  <c r="Y55" i="103"/>
  <c r="X55" i="103"/>
  <c r="W53" i="82"/>
  <c r="AG52" i="82"/>
  <c r="AP52" i="82" s="1"/>
  <c r="AF52" i="82"/>
  <c r="AO52" i="82" s="1"/>
  <c r="AE52" i="82"/>
  <c r="W56" i="11"/>
  <c r="AE55" i="11"/>
  <c r="AF55" i="11"/>
  <c r="AO55" i="11" s="1"/>
  <c r="AG55" i="11"/>
  <c r="AP55" i="11" s="1"/>
  <c r="AR55" i="91"/>
  <c r="AI57" i="54"/>
  <c r="AN57" i="54"/>
  <c r="AE56" i="41"/>
  <c r="W57" i="41"/>
  <c r="AF56" i="41"/>
  <c r="AO56" i="41" s="1"/>
  <c r="AG56" i="41"/>
  <c r="AP56" i="41" s="1"/>
  <c r="W65" i="32"/>
  <c r="AG64" i="32"/>
  <c r="AP64" i="32" s="1"/>
  <c r="AE64" i="32"/>
  <c r="AF64" i="32"/>
  <c r="AO64" i="32" s="1"/>
  <c r="AR58" i="100"/>
  <c r="AH61" i="92"/>
  <c r="AQ61" i="92" s="1"/>
  <c r="AR53" i="87"/>
  <c r="AR63" i="46"/>
  <c r="AH55" i="18"/>
  <c r="AQ55" i="18" s="1"/>
  <c r="AH54" i="87"/>
  <c r="AQ54" i="87" s="1"/>
  <c r="AI50" i="50"/>
  <c r="AP50" i="50"/>
  <c r="AG51" i="85"/>
  <c r="AP51" i="85" s="1"/>
  <c r="AF51" i="85"/>
  <c r="AO51" i="85" s="1"/>
  <c r="W52" i="85"/>
  <c r="AE51" i="85"/>
  <c r="AH56" i="91"/>
  <c r="AQ56" i="91" s="1"/>
  <c r="AH51" i="35"/>
  <c r="AQ51" i="35" s="1"/>
  <c r="Y59" i="95"/>
  <c r="X59" i="95"/>
  <c r="Z59" i="95" s="1"/>
  <c r="Y60" i="96"/>
  <c r="X60" i="96"/>
  <c r="Z60" i="96" s="1"/>
  <c r="AI62" i="15"/>
  <c r="AN62" i="15"/>
  <c r="Z53" i="43"/>
  <c r="AI54" i="103"/>
  <c r="AO54" i="103"/>
  <c r="AR52" i="43"/>
  <c r="Y56" i="49"/>
  <c r="X56" i="49"/>
  <c r="AF59" i="51"/>
  <c r="AO59" i="51" s="1"/>
  <c r="W60" i="51"/>
  <c r="AG59" i="51"/>
  <c r="AP59" i="51" s="1"/>
  <c r="AE59" i="51"/>
  <c r="Z56" i="91"/>
  <c r="AH64" i="105"/>
  <c r="AQ64" i="105" s="1"/>
  <c r="W56" i="55"/>
  <c r="AE55" i="55"/>
  <c r="AF55" i="55"/>
  <c r="AO55" i="55" s="1"/>
  <c r="AG55" i="55"/>
  <c r="AP55" i="55" s="1"/>
  <c r="AI51" i="98"/>
  <c r="AP51" i="98"/>
  <c r="AF59" i="45"/>
  <c r="AO59" i="45" s="1"/>
  <c r="W60" i="45"/>
  <c r="AE59" i="45"/>
  <c r="AG59" i="45"/>
  <c r="AP59" i="45" s="1"/>
  <c r="Y52" i="48"/>
  <c r="X52" i="48"/>
  <c r="AI57" i="88"/>
  <c r="AN57" i="88"/>
  <c r="AI58" i="13"/>
  <c r="AN58" i="13"/>
  <c r="AI62" i="93"/>
  <c r="AN62" i="93"/>
  <c r="AI55" i="49"/>
  <c r="AN55" i="49"/>
  <c r="AR58" i="86"/>
  <c r="AE55" i="18"/>
  <c r="AG55" i="18"/>
  <c r="AP55" i="18" s="1"/>
  <c r="W56" i="18"/>
  <c r="AF55" i="18"/>
  <c r="AO55" i="18" s="1"/>
  <c r="Y58" i="88"/>
  <c r="X58" i="88"/>
  <c r="AF51" i="35"/>
  <c r="AO51" i="35" s="1"/>
  <c r="W52" i="35"/>
  <c r="AE51" i="35"/>
  <c r="AG51" i="35"/>
  <c r="AP51" i="35" s="1"/>
  <c r="Y54" i="99"/>
  <c r="X54" i="99"/>
  <c r="AI59" i="96"/>
  <c r="AN59" i="96"/>
  <c r="AR62" i="47"/>
  <c r="AR50" i="35"/>
  <c r="AE55" i="10"/>
  <c r="AF55" i="10"/>
  <c r="AO55" i="10" s="1"/>
  <c r="AG55" i="10"/>
  <c r="AP55" i="10" s="1"/>
  <c r="W56" i="10"/>
  <c r="AE61" i="104"/>
  <c r="W62" i="104"/>
  <c r="AF61" i="104"/>
  <c r="AO61" i="104" s="1"/>
  <c r="AG61" i="104"/>
  <c r="AP61" i="104" s="1"/>
  <c r="AH59" i="100"/>
  <c r="AQ59" i="100" s="1"/>
  <c r="W65" i="105"/>
  <c r="AG64" i="105"/>
  <c r="AP64" i="105" s="1"/>
  <c r="AF64" i="105"/>
  <c r="AO64" i="105" s="1"/>
  <c r="AE64" i="105"/>
  <c r="X52" i="98"/>
  <c r="Y52" i="98"/>
  <c r="AH60" i="20"/>
  <c r="AQ60" i="20" s="1"/>
  <c r="AH64" i="46"/>
  <c r="AQ64" i="46" s="1"/>
  <c r="Y67" i="97"/>
  <c r="X67" i="97"/>
  <c r="W62" i="92"/>
  <c r="AG61" i="92"/>
  <c r="AP61" i="92" s="1"/>
  <c r="AF61" i="92"/>
  <c r="AO61" i="92" s="1"/>
  <c r="AE61" i="92"/>
  <c r="Y61" i="53"/>
  <c r="X61" i="53"/>
  <c r="Y61" i="52"/>
  <c r="X61" i="52"/>
  <c r="AI58" i="95"/>
  <c r="AN58" i="95"/>
  <c r="AI53" i="99"/>
  <c r="AN53" i="99"/>
  <c r="AH63" i="47"/>
  <c r="AQ63" i="47" s="1"/>
  <c r="AR57" i="16"/>
  <c r="AG63" i="101"/>
  <c r="AP63" i="101" s="1"/>
  <c r="AF63" i="101"/>
  <c r="AO63" i="101" s="1"/>
  <c r="W64" i="101"/>
  <c r="AE63" i="101"/>
  <c r="AE66" i="89"/>
  <c r="W67" i="89"/>
  <c r="AG66" i="89"/>
  <c r="AP66" i="89" s="1"/>
  <c r="AF66" i="89"/>
  <c r="AO66" i="89" s="1"/>
  <c r="Z59" i="100"/>
  <c r="AH59" i="86"/>
  <c r="AQ59" i="86" s="1"/>
  <c r="Z60" i="20"/>
  <c r="Z64" i="46"/>
  <c r="AI49" i="94"/>
  <c r="AN49" i="94"/>
  <c r="AI51" i="48"/>
  <c r="AN51" i="48"/>
  <c r="AI60" i="53"/>
  <c r="AN60" i="53"/>
  <c r="AI55" i="83"/>
  <c r="AN55" i="83"/>
  <c r="Y63" i="15"/>
  <c r="X63" i="15"/>
  <c r="Y52" i="90"/>
  <c r="X52" i="90"/>
  <c r="Z52" i="90" s="1"/>
  <c r="AI49" i="102"/>
  <c r="AN49" i="102"/>
  <c r="AI66" i="97"/>
  <c r="AN66" i="97"/>
  <c r="AI60" i="52"/>
  <c r="AR60" i="52" s="1"/>
  <c r="AN60" i="52"/>
  <c r="Z63" i="47"/>
  <c r="AR59" i="20"/>
  <c r="AR60" i="92"/>
  <c r="AR54" i="18"/>
  <c r="AG53" i="42"/>
  <c r="AP53" i="42" s="1"/>
  <c r="AF53" i="42"/>
  <c r="W54" i="42"/>
  <c r="AE53" i="42"/>
  <c r="AN53" i="42" s="1"/>
  <c r="AH55" i="10"/>
  <c r="AQ55" i="10" s="1"/>
  <c r="AG59" i="84"/>
  <c r="AP59" i="84" s="1"/>
  <c r="AF59" i="84"/>
  <c r="AO59" i="84" s="1"/>
  <c r="AE59" i="84"/>
  <c r="W60" i="84"/>
  <c r="Z59" i="86"/>
  <c r="Y50" i="94"/>
  <c r="X50" i="94"/>
  <c r="Z50" i="94" s="1"/>
  <c r="Y59" i="13"/>
  <c r="X59" i="13"/>
  <c r="Y56" i="83"/>
  <c r="X56" i="83"/>
  <c r="Y63" i="93"/>
  <c r="X63" i="93"/>
  <c r="Z61" i="53" l="1"/>
  <c r="AN51" i="90"/>
  <c r="Z52" i="48"/>
  <c r="Z56" i="83"/>
  <c r="Z58" i="88"/>
  <c r="AG58" i="88" s="1"/>
  <c r="AP58" i="88" s="1"/>
  <c r="Z50" i="102"/>
  <c r="Z55" i="103"/>
  <c r="Z58" i="54"/>
  <c r="AF58" i="54" s="1"/>
  <c r="AO58" i="54" s="1"/>
  <c r="Z56" i="49"/>
  <c r="W57" i="49" s="1"/>
  <c r="W59" i="54"/>
  <c r="AG58" i="54"/>
  <c r="AP58" i="54" s="1"/>
  <c r="AE58" i="54"/>
  <c r="AF56" i="49"/>
  <c r="AO56" i="49" s="1"/>
  <c r="AG56" i="49"/>
  <c r="AP56" i="49" s="1"/>
  <c r="W56" i="103"/>
  <c r="AG55" i="103"/>
  <c r="AP55" i="103" s="1"/>
  <c r="AF55" i="103"/>
  <c r="AO55" i="103" s="1"/>
  <c r="AE55" i="103"/>
  <c r="W51" i="102"/>
  <c r="AG50" i="102"/>
  <c r="AP50" i="102" s="1"/>
  <c r="AF50" i="102"/>
  <c r="AO50" i="102" s="1"/>
  <c r="AE50" i="102"/>
  <c r="AE50" i="94"/>
  <c r="W51" i="94"/>
  <c r="AG50" i="94"/>
  <c r="AP50" i="94" s="1"/>
  <c r="AF50" i="94"/>
  <c r="AO50" i="94" s="1"/>
  <c r="AR60" i="53"/>
  <c r="AH52" i="98"/>
  <c r="AQ52" i="98" s="1"/>
  <c r="AI55" i="18"/>
  <c r="AN55" i="18"/>
  <c r="AR62" i="93"/>
  <c r="AF52" i="48"/>
  <c r="AO52" i="48" s="1"/>
  <c r="AG52" i="48"/>
  <c r="AP52" i="48" s="1"/>
  <c r="W53" i="48"/>
  <c r="AE52" i="48"/>
  <c r="AI55" i="55"/>
  <c r="AN55" i="55"/>
  <c r="W61" i="96"/>
  <c r="AF60" i="96"/>
  <c r="AO60" i="96" s="1"/>
  <c r="AG60" i="96"/>
  <c r="AP60" i="96" s="1"/>
  <c r="AE60" i="96"/>
  <c r="AR57" i="54"/>
  <c r="AI55" i="11"/>
  <c r="AN55" i="11"/>
  <c r="Y53" i="82"/>
  <c r="X53" i="82"/>
  <c r="AE51" i="50"/>
  <c r="AF51" i="50"/>
  <c r="AO51" i="50" s="1"/>
  <c r="AG51" i="50"/>
  <c r="AP51" i="50" s="1"/>
  <c r="W52" i="50"/>
  <c r="AH59" i="13"/>
  <c r="AQ59" i="13" s="1"/>
  <c r="AE56" i="83"/>
  <c r="W57" i="83"/>
  <c r="AF56" i="83"/>
  <c r="AO56" i="83" s="1"/>
  <c r="AG56" i="83"/>
  <c r="AP56" i="83" s="1"/>
  <c r="AE63" i="47"/>
  <c r="AF63" i="47"/>
  <c r="AO63" i="47" s="1"/>
  <c r="AG63" i="47"/>
  <c r="AP63" i="47" s="1"/>
  <c r="W64" i="47"/>
  <c r="AR49" i="102"/>
  <c r="AG60" i="20"/>
  <c r="AP60" i="20" s="1"/>
  <c r="AE60" i="20"/>
  <c r="AF60" i="20"/>
  <c r="AO60" i="20" s="1"/>
  <c r="W61" i="20"/>
  <c r="W60" i="100"/>
  <c r="AE59" i="100"/>
  <c r="AG59" i="100"/>
  <c r="AP59" i="100" s="1"/>
  <c r="AF59" i="100"/>
  <c r="AO59" i="100" s="1"/>
  <c r="AH52" i="90"/>
  <c r="AQ52" i="90" s="1"/>
  <c r="AI63" i="101"/>
  <c r="AN63" i="101"/>
  <c r="AR53" i="99"/>
  <c r="AH61" i="53"/>
  <c r="AQ61" i="53" s="1"/>
  <c r="Y56" i="55"/>
  <c r="Z56" i="55"/>
  <c r="X56" i="55"/>
  <c r="AF56" i="91"/>
  <c r="AO56" i="91" s="1"/>
  <c r="AE56" i="91"/>
  <c r="AG56" i="91"/>
  <c r="AP56" i="91" s="1"/>
  <c r="W57" i="91"/>
  <c r="AH56" i="49"/>
  <c r="AQ56" i="49" s="1"/>
  <c r="AR54" i="103"/>
  <c r="Y56" i="11"/>
  <c r="X56" i="11"/>
  <c r="AH55" i="103"/>
  <c r="AQ55" i="103" s="1"/>
  <c r="AI59" i="44"/>
  <c r="AN59" i="44"/>
  <c r="AF59" i="86"/>
  <c r="AO59" i="86" s="1"/>
  <c r="AE59" i="86"/>
  <c r="AG59" i="86"/>
  <c r="AP59" i="86" s="1"/>
  <c r="W60" i="86"/>
  <c r="AG52" i="90"/>
  <c r="AP52" i="90" s="1"/>
  <c r="AE52" i="90"/>
  <c r="AF52" i="90"/>
  <c r="AO52" i="90" s="1"/>
  <c r="W53" i="90"/>
  <c r="AR55" i="83"/>
  <c r="AR51" i="48"/>
  <c r="Y64" i="101"/>
  <c r="X64" i="101"/>
  <c r="AG61" i="53"/>
  <c r="AP61" i="53" s="1"/>
  <c r="AE61" i="53"/>
  <c r="AF61" i="53"/>
  <c r="AO61" i="53" s="1"/>
  <c r="W62" i="53"/>
  <c r="Y62" i="92"/>
  <c r="X62" i="92"/>
  <c r="Z62" i="92" s="1"/>
  <c r="AI64" i="105"/>
  <c r="AN64" i="105"/>
  <c r="Y62" i="104"/>
  <c r="X62" i="104"/>
  <c r="AI55" i="10"/>
  <c r="AN55" i="10"/>
  <c r="AR59" i="96"/>
  <c r="AI51" i="35"/>
  <c r="AN51" i="35"/>
  <c r="AR58" i="13"/>
  <c r="AR51" i="98"/>
  <c r="AE53" i="43"/>
  <c r="AG53" i="43"/>
  <c r="AP53" i="43" s="1"/>
  <c r="W54" i="43"/>
  <c r="AF53" i="43"/>
  <c r="AO53" i="43" s="1"/>
  <c r="AH59" i="95"/>
  <c r="AQ59" i="95" s="1"/>
  <c r="Y60" i="44"/>
  <c r="X60" i="44"/>
  <c r="AH63" i="93"/>
  <c r="AQ63" i="93" s="1"/>
  <c r="X54" i="42"/>
  <c r="Y54" i="42"/>
  <c r="AR58" i="95"/>
  <c r="AH67" i="97"/>
  <c r="AQ67" i="97" s="1"/>
  <c r="AI61" i="104"/>
  <c r="AN61" i="104"/>
  <c r="AH54" i="99"/>
  <c r="AQ54" i="99" s="1"/>
  <c r="Y52" i="35"/>
  <c r="X52" i="35"/>
  <c r="AI59" i="51"/>
  <c r="AN59" i="51"/>
  <c r="AF59" i="95"/>
  <c r="AO59" i="95" s="1"/>
  <c r="AE59" i="95"/>
  <c r="AG59" i="95"/>
  <c r="AP59" i="95" s="1"/>
  <c r="W60" i="95"/>
  <c r="AR50" i="50"/>
  <c r="AI64" i="32"/>
  <c r="AN64" i="32"/>
  <c r="Y57" i="41"/>
  <c r="X57" i="41"/>
  <c r="Z57" i="41" s="1"/>
  <c r="AI52" i="82"/>
  <c r="AN52" i="82"/>
  <c r="AH50" i="102"/>
  <c r="AQ50" i="102" s="1"/>
  <c r="Y55" i="87"/>
  <c r="X55" i="87"/>
  <c r="AI58" i="16"/>
  <c r="AN58" i="16"/>
  <c r="Y60" i="84"/>
  <c r="X60" i="84"/>
  <c r="AI53" i="42"/>
  <c r="AO53" i="42"/>
  <c r="AR66" i="97"/>
  <c r="AR51" i="90"/>
  <c r="AR49" i="94"/>
  <c r="Z52" i="98"/>
  <c r="Z54" i="99"/>
  <c r="Y56" i="18"/>
  <c r="X56" i="18"/>
  <c r="AR55" i="49"/>
  <c r="AR57" i="88"/>
  <c r="AI59" i="45"/>
  <c r="AN59" i="45"/>
  <c r="AR62" i="15"/>
  <c r="AI51" i="85"/>
  <c r="AN51" i="85"/>
  <c r="AI56" i="41"/>
  <c r="AN56" i="41"/>
  <c r="AI54" i="87"/>
  <c r="AN54" i="87"/>
  <c r="Z63" i="93"/>
  <c r="Z59" i="13"/>
  <c r="AH63" i="15"/>
  <c r="AQ63" i="15" s="1"/>
  <c r="Y67" i="89"/>
  <c r="X67" i="89"/>
  <c r="AH61" i="52"/>
  <c r="AQ61" i="52" s="1"/>
  <c r="Z67" i="97"/>
  <c r="AH56" i="83"/>
  <c r="AQ56" i="83" s="1"/>
  <c r="AH50" i="94"/>
  <c r="AQ50" i="94" s="1"/>
  <c r="AI59" i="84"/>
  <c r="AN59" i="84"/>
  <c r="Z63" i="15"/>
  <c r="AG64" i="46"/>
  <c r="AP64" i="46" s="1"/>
  <c r="AE64" i="46"/>
  <c r="AF64" i="46"/>
  <c r="AO64" i="46" s="1"/>
  <c r="W65" i="46"/>
  <c r="AI66" i="89"/>
  <c r="AN66" i="89"/>
  <c r="Z61" i="52"/>
  <c r="AI61" i="92"/>
  <c r="AN61" i="92"/>
  <c r="Y65" i="105"/>
  <c r="X65" i="105"/>
  <c r="Y56" i="10"/>
  <c r="X56" i="10"/>
  <c r="AH58" i="88"/>
  <c r="AQ58" i="88" s="1"/>
  <c r="AH52" i="48"/>
  <c r="AQ52" i="48" s="1"/>
  <c r="Y60" i="45"/>
  <c r="X60" i="45"/>
  <c r="Y60" i="51"/>
  <c r="X60" i="51"/>
  <c r="Z60" i="51" s="1"/>
  <c r="AH60" i="96"/>
  <c r="AQ60" i="96" s="1"/>
  <c r="Y52" i="85"/>
  <c r="X52" i="85"/>
  <c r="Y65" i="32"/>
  <c r="X65" i="32"/>
  <c r="AH51" i="50"/>
  <c r="AQ51" i="50" s="1"/>
  <c r="AH58" i="54"/>
  <c r="AQ58" i="54" s="1"/>
  <c r="Y59" i="16"/>
  <c r="X59" i="16"/>
  <c r="AE58" i="88" l="1"/>
  <c r="Z54" i="42"/>
  <c r="W59" i="88"/>
  <c r="AF58" i="88"/>
  <c r="AO58" i="88" s="1"/>
  <c r="Z52" i="85"/>
  <c r="W53" i="85" s="1"/>
  <c r="AE56" i="49"/>
  <c r="Z53" i="82"/>
  <c r="Z65" i="32"/>
  <c r="AF65" i="32" s="1"/>
  <c r="AO65" i="32" s="1"/>
  <c r="Z65" i="105"/>
  <c r="AG65" i="105" s="1"/>
  <c r="AP65" i="105" s="1"/>
  <c r="W61" i="51"/>
  <c r="AF60" i="51"/>
  <c r="AO60" i="51" s="1"/>
  <c r="AG60" i="51"/>
  <c r="AP60" i="51" s="1"/>
  <c r="AE60" i="51"/>
  <c r="AE57" i="41"/>
  <c r="AN57" i="41" s="1"/>
  <c r="AF57" i="41"/>
  <c r="AO57" i="41" s="1"/>
  <c r="AG57" i="41"/>
  <c r="W58" i="41"/>
  <c r="AE65" i="32"/>
  <c r="AG65" i="32"/>
  <c r="AP65" i="32" s="1"/>
  <c r="W66" i="32"/>
  <c r="W54" i="82"/>
  <c r="AF53" i="82"/>
  <c r="AO53" i="82" s="1"/>
  <c r="AE53" i="82"/>
  <c r="AG53" i="82"/>
  <c r="AP53" i="82" s="1"/>
  <c r="AE65" i="105"/>
  <c r="W66" i="105"/>
  <c r="AF65" i="105"/>
  <c r="AO65" i="105" s="1"/>
  <c r="AE52" i="85"/>
  <c r="AF52" i="85"/>
  <c r="AO52" i="85" s="1"/>
  <c r="AG52" i="85"/>
  <c r="AP52" i="85" s="1"/>
  <c r="AE62" i="92"/>
  <c r="AG62" i="92"/>
  <c r="AP62" i="92" s="1"/>
  <c r="W63" i="92"/>
  <c r="AF62" i="92"/>
  <c r="AO62" i="92" s="1"/>
  <c r="AE52" i="98"/>
  <c r="AF52" i="98"/>
  <c r="AO52" i="98" s="1"/>
  <c r="AG52" i="98"/>
  <c r="AP52" i="98" s="1"/>
  <c r="W53" i="98"/>
  <c r="AI60" i="20"/>
  <c r="AN60" i="20"/>
  <c r="AR66" i="89"/>
  <c r="AE63" i="15"/>
  <c r="W64" i="15"/>
  <c r="AF63" i="15"/>
  <c r="AO63" i="15" s="1"/>
  <c r="AG63" i="15"/>
  <c r="AP63" i="15" s="1"/>
  <c r="AR54" i="87"/>
  <c r="AR58" i="16"/>
  <c r="AR59" i="51"/>
  <c r="AF54" i="42"/>
  <c r="AO54" i="42" s="1"/>
  <c r="AE54" i="42"/>
  <c r="AG54" i="42"/>
  <c r="AP54" i="42" s="1"/>
  <c r="W55" i="42"/>
  <c r="Y54" i="43"/>
  <c r="X54" i="43"/>
  <c r="Z54" i="43" s="1"/>
  <c r="AR55" i="10"/>
  <c r="Y57" i="91"/>
  <c r="X57" i="91"/>
  <c r="AI59" i="100"/>
  <c r="AN59" i="100"/>
  <c r="AI56" i="83"/>
  <c r="AN56" i="83"/>
  <c r="AR55" i="55"/>
  <c r="Y56" i="103"/>
  <c r="X56" i="103"/>
  <c r="AH65" i="105"/>
  <c r="AQ65" i="105" s="1"/>
  <c r="AH62" i="92"/>
  <c r="AQ62" i="92" s="1"/>
  <c r="AG56" i="55"/>
  <c r="AP56" i="55" s="1"/>
  <c r="AE56" i="55"/>
  <c r="AF56" i="55"/>
  <c r="AO56" i="55" s="1"/>
  <c r="W57" i="55"/>
  <c r="Y57" i="83"/>
  <c r="X57" i="83"/>
  <c r="AH53" i="82"/>
  <c r="AQ53" i="82" s="1"/>
  <c r="Y59" i="88"/>
  <c r="X59" i="88"/>
  <c r="AF67" i="97"/>
  <c r="AO67" i="97" s="1"/>
  <c r="AG67" i="97"/>
  <c r="AP67" i="97" s="1"/>
  <c r="AE67" i="97"/>
  <c r="W68" i="97"/>
  <c r="AH67" i="89"/>
  <c r="AQ67" i="89" s="1"/>
  <c r="AH56" i="18"/>
  <c r="AQ56" i="18" s="1"/>
  <c r="AR53" i="42"/>
  <c r="AH55" i="87"/>
  <c r="AQ55" i="87" s="1"/>
  <c r="Y60" i="95"/>
  <c r="X60" i="95"/>
  <c r="AH52" i="35"/>
  <c r="AQ52" i="35" s="1"/>
  <c r="Z62" i="104"/>
  <c r="AH62" i="104"/>
  <c r="AQ62" i="104" s="1"/>
  <c r="AH64" i="101"/>
  <c r="AQ64" i="101" s="1"/>
  <c r="AR59" i="44"/>
  <c r="AH56" i="11"/>
  <c r="AQ56" i="11" s="1"/>
  <c r="Y60" i="100"/>
  <c r="Z60" i="100" s="1"/>
  <c r="X60" i="100"/>
  <c r="AI63" i="47"/>
  <c r="AN63" i="47"/>
  <c r="Y52" i="50"/>
  <c r="X52" i="50"/>
  <c r="AI60" i="96"/>
  <c r="AN60" i="96"/>
  <c r="Y51" i="94"/>
  <c r="Z51" i="94" s="1"/>
  <c r="X51" i="94"/>
  <c r="Y51" i="102"/>
  <c r="X51" i="102"/>
  <c r="AH59" i="16"/>
  <c r="AQ59" i="16" s="1"/>
  <c r="AH60" i="45"/>
  <c r="AQ60" i="45" s="1"/>
  <c r="Y65" i="46"/>
  <c r="X65" i="46"/>
  <c r="AR59" i="84"/>
  <c r="Z67" i="89"/>
  <c r="AR56" i="41"/>
  <c r="AR59" i="45"/>
  <c r="Z56" i="18"/>
  <c r="AH60" i="84"/>
  <c r="AQ60" i="84" s="1"/>
  <c r="Z55" i="87"/>
  <c r="Z52" i="35"/>
  <c r="AH54" i="42"/>
  <c r="AQ54" i="42" s="1"/>
  <c r="AH60" i="44"/>
  <c r="AQ60" i="44" s="1"/>
  <c r="AI53" i="43"/>
  <c r="AN53" i="43"/>
  <c r="AR51" i="35"/>
  <c r="Z64" i="101"/>
  <c r="Y60" i="86"/>
  <c r="X60" i="86"/>
  <c r="Z56" i="11"/>
  <c r="AI56" i="91"/>
  <c r="AN56" i="91"/>
  <c r="AI52" i="48"/>
  <c r="AR52" i="48" s="1"/>
  <c r="AN52" i="48"/>
  <c r="AI58" i="88"/>
  <c r="AN58" i="88"/>
  <c r="AI50" i="94"/>
  <c r="AN50" i="94"/>
  <c r="AI58" i="54"/>
  <c r="AN58" i="54"/>
  <c r="AH60" i="51"/>
  <c r="AQ60" i="51" s="1"/>
  <c r="AI61" i="53"/>
  <c r="AN61" i="53"/>
  <c r="Z59" i="16"/>
  <c r="AH52" i="85"/>
  <c r="AQ52" i="85" s="1"/>
  <c r="Z60" i="45"/>
  <c r="Z56" i="10"/>
  <c r="AH56" i="10"/>
  <c r="AQ56" i="10" s="1"/>
  <c r="AR61" i="92"/>
  <c r="AG59" i="13"/>
  <c r="AP59" i="13" s="1"/>
  <c r="W60" i="13"/>
  <c r="AE59" i="13"/>
  <c r="AF59" i="13"/>
  <c r="AO59" i="13" s="1"/>
  <c r="Z60" i="84"/>
  <c r="AR64" i="32"/>
  <c r="AI59" i="95"/>
  <c r="AN59" i="95"/>
  <c r="Z60" i="44"/>
  <c r="Y62" i="53"/>
  <c r="Z62" i="53" s="1"/>
  <c r="X62" i="53"/>
  <c r="Y53" i="90"/>
  <c r="X53" i="90"/>
  <c r="AR63" i="101"/>
  <c r="Y61" i="20"/>
  <c r="Z61" i="20" s="1"/>
  <c r="X61" i="20"/>
  <c r="AR55" i="11"/>
  <c r="Y53" i="48"/>
  <c r="X53" i="48"/>
  <c r="AR55" i="18"/>
  <c r="AI55" i="103"/>
  <c r="AN55" i="103"/>
  <c r="AH57" i="41"/>
  <c r="AQ57" i="41" s="1"/>
  <c r="AI52" i="90"/>
  <c r="AN52" i="90"/>
  <c r="Y57" i="49"/>
  <c r="X57" i="49"/>
  <c r="AH65" i="32"/>
  <c r="AQ65" i="32" s="1"/>
  <c r="W62" i="52"/>
  <c r="AG61" i="52"/>
  <c r="AP61" i="52" s="1"/>
  <c r="AE61" i="52"/>
  <c r="AN61" i="52" s="1"/>
  <c r="AF61" i="52"/>
  <c r="AI64" i="46"/>
  <c r="AN64" i="46"/>
  <c r="W64" i="93"/>
  <c r="AG63" i="93"/>
  <c r="AP63" i="93" s="1"/>
  <c r="AF63" i="93"/>
  <c r="AO63" i="93" s="1"/>
  <c r="AE63" i="93"/>
  <c r="AR51" i="85"/>
  <c r="W55" i="99"/>
  <c r="AG54" i="99"/>
  <c r="AP54" i="99" s="1"/>
  <c r="AF54" i="99"/>
  <c r="AO54" i="99" s="1"/>
  <c r="AE54" i="99"/>
  <c r="AR52" i="82"/>
  <c r="AR61" i="104"/>
  <c r="AR64" i="105"/>
  <c r="AI59" i="86"/>
  <c r="AR59" i="86" s="1"/>
  <c r="AN59" i="86"/>
  <c r="AH56" i="55"/>
  <c r="AQ56" i="55" s="1"/>
  <c r="Y64" i="47"/>
  <c r="X64" i="47"/>
  <c r="AI51" i="50"/>
  <c r="AN51" i="50"/>
  <c r="Y61" i="96"/>
  <c r="X61" i="96"/>
  <c r="Z61" i="96" s="1"/>
  <c r="AI50" i="102"/>
  <c r="AR50" i="102" s="1"/>
  <c r="AN50" i="102"/>
  <c r="AI56" i="49"/>
  <c r="AN56" i="49"/>
  <c r="Y59" i="54"/>
  <c r="X59" i="54"/>
  <c r="Z53" i="90" l="1"/>
  <c r="Z59" i="88"/>
  <c r="Z57" i="49"/>
  <c r="AG57" i="49" s="1"/>
  <c r="AP57" i="49" s="1"/>
  <c r="Z57" i="83"/>
  <c r="AE57" i="49"/>
  <c r="AF57" i="49"/>
  <c r="AO57" i="49" s="1"/>
  <c r="W58" i="49"/>
  <c r="AE53" i="90"/>
  <c r="W54" i="90"/>
  <c r="AG53" i="90"/>
  <c r="AP53" i="90" s="1"/>
  <c r="AF53" i="90"/>
  <c r="AO53" i="90" s="1"/>
  <c r="W52" i="94"/>
  <c r="AE51" i="94"/>
  <c r="AG51" i="94"/>
  <c r="AP51" i="94" s="1"/>
  <c r="AF51" i="94"/>
  <c r="AO51" i="94" s="1"/>
  <c r="AI52" i="98"/>
  <c r="AN52" i="98"/>
  <c r="AI53" i="82"/>
  <c r="AN53" i="82"/>
  <c r="AR55" i="103"/>
  <c r="AE60" i="84"/>
  <c r="W61" i="84"/>
  <c r="AF60" i="84"/>
  <c r="AO60" i="84" s="1"/>
  <c r="AG60" i="84"/>
  <c r="AP60" i="84" s="1"/>
  <c r="AF64" i="101"/>
  <c r="AO64" i="101" s="1"/>
  <c r="AE64" i="101"/>
  <c r="AG64" i="101"/>
  <c r="AP64" i="101" s="1"/>
  <c r="W65" i="101"/>
  <c r="AH65" i="46"/>
  <c r="AQ65" i="46" s="1"/>
  <c r="Y68" i="97"/>
  <c r="X68" i="97"/>
  <c r="AH57" i="83"/>
  <c r="AQ57" i="83" s="1"/>
  <c r="AI56" i="55"/>
  <c r="AR56" i="55" s="1"/>
  <c r="AN56" i="55"/>
  <c r="AH56" i="103"/>
  <c r="AQ56" i="103" s="1"/>
  <c r="AR56" i="83"/>
  <c r="Y55" i="42"/>
  <c r="X55" i="42"/>
  <c r="AR60" i="20"/>
  <c r="Y66" i="105"/>
  <c r="X66" i="105"/>
  <c r="AI65" i="32"/>
  <c r="AN65" i="32"/>
  <c r="W62" i="96"/>
  <c r="AG61" i="96"/>
  <c r="AP61" i="96" s="1"/>
  <c r="AF61" i="96"/>
  <c r="AO61" i="96" s="1"/>
  <c r="AE61" i="96"/>
  <c r="Y55" i="99"/>
  <c r="X55" i="99"/>
  <c r="AR52" i="90"/>
  <c r="W57" i="10"/>
  <c r="AG56" i="10"/>
  <c r="AP56" i="10" s="1"/>
  <c r="AE56" i="10"/>
  <c r="AF56" i="10"/>
  <c r="AO56" i="10" s="1"/>
  <c r="AR50" i="94"/>
  <c r="AR56" i="91"/>
  <c r="Z65" i="46"/>
  <c r="AH51" i="102"/>
  <c r="AQ51" i="102" s="1"/>
  <c r="AR63" i="47"/>
  <c r="AI67" i="97"/>
  <c r="AN67" i="97"/>
  <c r="AF57" i="83"/>
  <c r="AO57" i="83" s="1"/>
  <c r="AG57" i="83"/>
  <c r="AP57" i="83" s="1"/>
  <c r="W58" i="83"/>
  <c r="AE57" i="83"/>
  <c r="Z56" i="103"/>
  <c r="Y64" i="15"/>
  <c r="X64" i="15"/>
  <c r="Z64" i="15" s="1"/>
  <c r="Y53" i="85"/>
  <c r="X53" i="85"/>
  <c r="AI65" i="105"/>
  <c r="AN65" i="105"/>
  <c r="Y54" i="82"/>
  <c r="X54" i="82"/>
  <c r="Z54" i="82" s="1"/>
  <c r="AI60" i="51"/>
  <c r="AN60" i="51"/>
  <c r="W60" i="88"/>
  <c r="AG59" i="88"/>
  <c r="AP59" i="88" s="1"/>
  <c r="AE59" i="88"/>
  <c r="AF59" i="88"/>
  <c r="AO59" i="88" s="1"/>
  <c r="AR51" i="50"/>
  <c r="AI54" i="99"/>
  <c r="AN54" i="99"/>
  <c r="AR64" i="46"/>
  <c r="AH61" i="20"/>
  <c r="AQ61" i="20" s="1"/>
  <c r="AE60" i="45"/>
  <c r="AF60" i="45"/>
  <c r="AO60" i="45" s="1"/>
  <c r="AG60" i="45"/>
  <c r="AP60" i="45" s="1"/>
  <c r="W61" i="45"/>
  <c r="AE59" i="16"/>
  <c r="AF59" i="16"/>
  <c r="AO59" i="16" s="1"/>
  <c r="AG59" i="16"/>
  <c r="AP59" i="16" s="1"/>
  <c r="W60" i="16"/>
  <c r="AF56" i="11"/>
  <c r="AO56" i="11" s="1"/>
  <c r="AE56" i="11"/>
  <c r="W57" i="11"/>
  <c r="AG56" i="11"/>
  <c r="AP56" i="11" s="1"/>
  <c r="Z51" i="102"/>
  <c r="AR60" i="96"/>
  <c r="AH60" i="100"/>
  <c r="AQ60" i="100" s="1"/>
  <c r="AR59" i="100"/>
  <c r="AH54" i="43"/>
  <c r="AQ54" i="43" s="1"/>
  <c r="AI54" i="42"/>
  <c r="AN54" i="42"/>
  <c r="AI63" i="15"/>
  <c r="AN63" i="15"/>
  <c r="Y53" i="98"/>
  <c r="X53" i="98"/>
  <c r="Y63" i="92"/>
  <c r="X63" i="92"/>
  <c r="X58" i="41"/>
  <c r="Y58" i="41"/>
  <c r="AR56" i="49"/>
  <c r="AH57" i="49"/>
  <c r="AQ57" i="49" s="1"/>
  <c r="AE60" i="44"/>
  <c r="AF60" i="44"/>
  <c r="AO60" i="44" s="1"/>
  <c r="W61" i="44"/>
  <c r="AG60" i="44"/>
  <c r="AP60" i="44" s="1"/>
  <c r="AH59" i="54"/>
  <c r="AQ59" i="54" s="1"/>
  <c r="AH64" i="47"/>
  <c r="AQ64" i="47" s="1"/>
  <c r="AH53" i="48"/>
  <c r="AQ53" i="48" s="1"/>
  <c r="W62" i="20"/>
  <c r="AF61" i="20"/>
  <c r="AO61" i="20" s="1"/>
  <c r="AG61" i="20"/>
  <c r="AP61" i="20" s="1"/>
  <c r="AE61" i="20"/>
  <c r="AR59" i="95"/>
  <c r="AI59" i="13"/>
  <c r="AN59" i="13"/>
  <c r="AR58" i="88"/>
  <c r="AH60" i="86"/>
  <c r="AQ60" i="86" s="1"/>
  <c r="W53" i="35"/>
  <c r="AF52" i="35"/>
  <c r="AO52" i="35" s="1"/>
  <c r="AE52" i="35"/>
  <c r="AG52" i="35"/>
  <c r="AP52" i="35" s="1"/>
  <c r="W68" i="89"/>
  <c r="AF67" i="89"/>
  <c r="AO67" i="89" s="1"/>
  <c r="AE67" i="89"/>
  <c r="AG67" i="89"/>
  <c r="AP67" i="89" s="1"/>
  <c r="AH52" i="50"/>
  <c r="AQ52" i="50" s="1"/>
  <c r="AG60" i="100"/>
  <c r="AP60" i="100" s="1"/>
  <c r="AF60" i="100"/>
  <c r="AO60" i="100" s="1"/>
  <c r="W61" i="100"/>
  <c r="AE60" i="100"/>
  <c r="AG62" i="104"/>
  <c r="AP62" i="104" s="1"/>
  <c r="AE62" i="104"/>
  <c r="AF62" i="104"/>
  <c r="AO62" i="104" s="1"/>
  <c r="W63" i="104"/>
  <c r="AH60" i="95"/>
  <c r="AQ60" i="95" s="1"/>
  <c r="AH57" i="91"/>
  <c r="AQ57" i="91" s="1"/>
  <c r="AE54" i="43"/>
  <c r="AF54" i="43"/>
  <c r="AO54" i="43" s="1"/>
  <c r="W55" i="43"/>
  <c r="AG54" i="43"/>
  <c r="AP54" i="43" s="1"/>
  <c r="AI52" i="85"/>
  <c r="AN52" i="85"/>
  <c r="Y66" i="32"/>
  <c r="X66" i="32"/>
  <c r="AI57" i="41"/>
  <c r="AP57" i="41"/>
  <c r="AF62" i="53"/>
  <c r="AO62" i="53" s="1"/>
  <c r="W63" i="53"/>
  <c r="AE62" i="53"/>
  <c r="AG62" i="53"/>
  <c r="AP62" i="53" s="1"/>
  <c r="AR58" i="54"/>
  <c r="Y64" i="93"/>
  <c r="X64" i="93"/>
  <c r="Y62" i="52"/>
  <c r="X62" i="52"/>
  <c r="AH53" i="90"/>
  <c r="AQ53" i="90" s="1"/>
  <c r="AI63" i="93"/>
  <c r="AN63" i="93"/>
  <c r="Z59" i="54"/>
  <c r="AH61" i="96"/>
  <c r="AQ61" i="96" s="1"/>
  <c r="Z64" i="47"/>
  <c r="AI61" i="52"/>
  <c r="AO61" i="52"/>
  <c r="Z53" i="48"/>
  <c r="AH62" i="53"/>
  <c r="AQ62" i="53" s="1"/>
  <c r="Y60" i="13"/>
  <c r="X60" i="13"/>
  <c r="AR61" i="53"/>
  <c r="Z60" i="86"/>
  <c r="AR53" i="43"/>
  <c r="W56" i="87"/>
  <c r="AE55" i="87"/>
  <c r="AF55" i="87"/>
  <c r="AO55" i="87" s="1"/>
  <c r="AG55" i="87"/>
  <c r="AP55" i="87" s="1"/>
  <c r="AF56" i="18"/>
  <c r="AO56" i="18" s="1"/>
  <c r="W57" i="18"/>
  <c r="AG56" i="18"/>
  <c r="AP56" i="18" s="1"/>
  <c r="AE56" i="18"/>
  <c r="AH51" i="94"/>
  <c r="AQ51" i="94" s="1"/>
  <c r="Z52" i="50"/>
  <c r="Z60" i="95"/>
  <c r="AH59" i="88"/>
  <c r="AQ59" i="88" s="1"/>
  <c r="Y57" i="55"/>
  <c r="X57" i="55"/>
  <c r="Z57" i="91"/>
  <c r="AI62" i="92"/>
  <c r="AN62" i="92"/>
  <c r="Y61" i="51"/>
  <c r="X61" i="51"/>
  <c r="Z66" i="105" l="1"/>
  <c r="Z60" i="13"/>
  <c r="Z53" i="98"/>
  <c r="W54" i="98" s="1"/>
  <c r="Z61" i="51"/>
  <c r="AE61" i="51" s="1"/>
  <c r="Z62" i="52"/>
  <c r="AF62" i="52" s="1"/>
  <c r="AO62" i="52" s="1"/>
  <c r="Z57" i="55"/>
  <c r="W58" i="55" s="1"/>
  <c r="AF60" i="13"/>
  <c r="AO60" i="13" s="1"/>
  <c r="AE60" i="13"/>
  <c r="W61" i="13"/>
  <c r="AG60" i="13"/>
  <c r="AP60" i="13" s="1"/>
  <c r="AE53" i="98"/>
  <c r="AF53" i="98"/>
  <c r="AO53" i="98" s="1"/>
  <c r="AG53" i="98"/>
  <c r="AP53" i="98" s="1"/>
  <c r="AE62" i="52"/>
  <c r="W62" i="51"/>
  <c r="AG61" i="51"/>
  <c r="AP61" i="51" s="1"/>
  <c r="AF61" i="51"/>
  <c r="AO61" i="51" s="1"/>
  <c r="AR57" i="41"/>
  <c r="AI62" i="104"/>
  <c r="AN62" i="104"/>
  <c r="AR59" i="13"/>
  <c r="AH58" i="41"/>
  <c r="AQ58" i="41" s="1"/>
  <c r="AI59" i="88"/>
  <c r="AN59" i="88"/>
  <c r="W55" i="82"/>
  <c r="AG54" i="82"/>
  <c r="AP54" i="82" s="1"/>
  <c r="AE54" i="82"/>
  <c r="AF54" i="82"/>
  <c r="AO54" i="82" s="1"/>
  <c r="AI57" i="83"/>
  <c r="AN57" i="83"/>
  <c r="W67" i="105"/>
  <c r="AF66" i="105"/>
  <c r="AO66" i="105" s="1"/>
  <c r="AE66" i="105"/>
  <c r="AG66" i="105"/>
  <c r="AP66" i="105" s="1"/>
  <c r="Y65" i="101"/>
  <c r="X65" i="101"/>
  <c r="AR53" i="82"/>
  <c r="AI51" i="94"/>
  <c r="AN51" i="94"/>
  <c r="AI53" i="90"/>
  <c r="AN53" i="90"/>
  <c r="AR62" i="92"/>
  <c r="AR61" i="52"/>
  <c r="AH64" i="93"/>
  <c r="AQ64" i="93" s="1"/>
  <c r="AH66" i="32"/>
  <c r="AQ66" i="32" s="1"/>
  <c r="AI52" i="35"/>
  <c r="AN52" i="35"/>
  <c r="Y62" i="20"/>
  <c r="X62" i="20"/>
  <c r="Y61" i="44"/>
  <c r="X61" i="44"/>
  <c r="AH63" i="92"/>
  <c r="AQ63" i="92" s="1"/>
  <c r="AG51" i="102"/>
  <c r="AP51" i="102" s="1"/>
  <c r="AE51" i="102"/>
  <c r="AF51" i="102"/>
  <c r="AO51" i="102" s="1"/>
  <c r="W52" i="102"/>
  <c r="Y61" i="45"/>
  <c r="X61" i="45"/>
  <c r="AR54" i="99"/>
  <c r="AH64" i="15"/>
  <c r="AQ64" i="15" s="1"/>
  <c r="Y58" i="83"/>
  <c r="X58" i="83"/>
  <c r="AG65" i="46"/>
  <c r="AP65" i="46" s="1"/>
  <c r="W66" i="46"/>
  <c r="AF65" i="46"/>
  <c r="AO65" i="46" s="1"/>
  <c r="AE65" i="46"/>
  <c r="AH55" i="99"/>
  <c r="AQ55" i="99" s="1"/>
  <c r="Y61" i="84"/>
  <c r="X61" i="84"/>
  <c r="Y52" i="94"/>
  <c r="X52" i="94"/>
  <c r="AF64" i="47"/>
  <c r="AO64" i="47" s="1"/>
  <c r="AG64" i="47"/>
  <c r="AP64" i="47" s="1"/>
  <c r="AE64" i="47"/>
  <c r="W65" i="47"/>
  <c r="AE59" i="54"/>
  <c r="W60" i="54"/>
  <c r="AG59" i="54"/>
  <c r="AP59" i="54" s="1"/>
  <c r="AF59" i="54"/>
  <c r="AO59" i="54" s="1"/>
  <c r="Z64" i="93"/>
  <c r="AI62" i="53"/>
  <c r="AN62" i="53"/>
  <c r="Z66" i="32"/>
  <c r="Y55" i="43"/>
  <c r="X55" i="43"/>
  <c r="Z55" i="43" s="1"/>
  <c r="AI67" i="89"/>
  <c r="AN67" i="89"/>
  <c r="Z63" i="92"/>
  <c r="AR63" i="15"/>
  <c r="Y60" i="16"/>
  <c r="X60" i="16"/>
  <c r="Z60" i="16" s="1"/>
  <c r="Y60" i="88"/>
  <c r="X60" i="88"/>
  <c r="AF64" i="15"/>
  <c r="AO64" i="15" s="1"/>
  <c r="AG64" i="15"/>
  <c r="AP64" i="15" s="1"/>
  <c r="W65" i="15"/>
  <c r="AE64" i="15"/>
  <c r="AI56" i="10"/>
  <c r="AN56" i="10"/>
  <c r="Z55" i="99"/>
  <c r="Y62" i="96"/>
  <c r="X62" i="96"/>
  <c r="AI64" i="101"/>
  <c r="AN64" i="101"/>
  <c r="AI60" i="84"/>
  <c r="AN60" i="84"/>
  <c r="AR52" i="98"/>
  <c r="Y58" i="49"/>
  <c r="X58" i="49"/>
  <c r="W61" i="86"/>
  <c r="AE60" i="86"/>
  <c r="AG60" i="86"/>
  <c r="AP60" i="86" s="1"/>
  <c r="AF60" i="86"/>
  <c r="AO60" i="86" s="1"/>
  <c r="AI56" i="18"/>
  <c r="AN56" i="18"/>
  <c r="AI55" i="87"/>
  <c r="AN55" i="87"/>
  <c r="AH61" i="51"/>
  <c r="AQ61" i="51" s="1"/>
  <c r="AH57" i="55"/>
  <c r="AQ57" i="55" s="1"/>
  <c r="Y57" i="18"/>
  <c r="X57" i="18"/>
  <c r="Y56" i="87"/>
  <c r="X56" i="87"/>
  <c r="Z56" i="87" s="1"/>
  <c r="AH60" i="13"/>
  <c r="AQ60" i="13" s="1"/>
  <c r="Y63" i="53"/>
  <c r="X63" i="53"/>
  <c r="AI60" i="100"/>
  <c r="AN60" i="100"/>
  <c r="Y53" i="35"/>
  <c r="X53" i="35"/>
  <c r="AI60" i="44"/>
  <c r="AN60" i="44"/>
  <c r="AR65" i="105"/>
  <c r="AH68" i="97"/>
  <c r="AQ68" i="97" s="1"/>
  <c r="AE52" i="50"/>
  <c r="AG52" i="50"/>
  <c r="AP52" i="50" s="1"/>
  <c r="AF52" i="50"/>
  <c r="AO52" i="50" s="1"/>
  <c r="W53" i="50"/>
  <c r="AG57" i="91"/>
  <c r="AP57" i="91" s="1"/>
  <c r="AF57" i="91"/>
  <c r="AO57" i="91" s="1"/>
  <c r="AE57" i="91"/>
  <c r="W58" i="91"/>
  <c r="AR63" i="93"/>
  <c r="AH62" i="52"/>
  <c r="AQ62" i="52" s="1"/>
  <c r="AI54" i="43"/>
  <c r="AN54" i="43"/>
  <c r="Y63" i="104"/>
  <c r="X63" i="104"/>
  <c r="Y61" i="100"/>
  <c r="X61" i="100"/>
  <c r="Y68" i="89"/>
  <c r="X68" i="89"/>
  <c r="AI61" i="20"/>
  <c r="AN61" i="20"/>
  <c r="AH53" i="98"/>
  <c r="AQ53" i="98" s="1"/>
  <c r="AR54" i="42"/>
  <c r="Y57" i="11"/>
  <c r="X57" i="11"/>
  <c r="AI60" i="45"/>
  <c r="AN60" i="45"/>
  <c r="AR60" i="51"/>
  <c r="AH53" i="85"/>
  <c r="AQ53" i="85" s="1"/>
  <c r="W57" i="103"/>
  <c r="AG56" i="103"/>
  <c r="AP56" i="103" s="1"/>
  <c r="AE56" i="103"/>
  <c r="AF56" i="103"/>
  <c r="AO56" i="103" s="1"/>
  <c r="Y57" i="10"/>
  <c r="X57" i="10"/>
  <c r="AR65" i="32"/>
  <c r="AH55" i="42"/>
  <c r="AQ55" i="42" s="1"/>
  <c r="Z68" i="97"/>
  <c r="AE60" i="95"/>
  <c r="AG60" i="95"/>
  <c r="AP60" i="95" s="1"/>
  <c r="W61" i="95"/>
  <c r="AF60" i="95"/>
  <c r="AO60" i="95" s="1"/>
  <c r="AG53" i="48"/>
  <c r="AP53" i="48" s="1"/>
  <c r="AE53" i="48"/>
  <c r="W54" i="48"/>
  <c r="AF53" i="48"/>
  <c r="AO53" i="48" s="1"/>
  <c r="AR52" i="85"/>
  <c r="Z58" i="41"/>
  <c r="AI56" i="11"/>
  <c r="AN56" i="11"/>
  <c r="AI59" i="16"/>
  <c r="AN59" i="16"/>
  <c r="AH54" i="82"/>
  <c r="AQ54" i="82" s="1"/>
  <c r="Z53" i="85"/>
  <c r="AR67" i="97"/>
  <c r="AI61" i="96"/>
  <c r="AN61" i="96"/>
  <c r="AH66" i="105"/>
  <c r="AQ66" i="105" s="1"/>
  <c r="Z55" i="42"/>
  <c r="Y54" i="90"/>
  <c r="X54" i="90"/>
  <c r="AI57" i="49"/>
  <c r="AN57" i="49"/>
  <c r="Z61" i="100" l="1"/>
  <c r="Z58" i="83"/>
  <c r="Z62" i="20"/>
  <c r="W63" i="20" s="1"/>
  <c r="AG57" i="55"/>
  <c r="AP57" i="55" s="1"/>
  <c r="Z65" i="101"/>
  <c r="AF57" i="55"/>
  <c r="AO57" i="55" s="1"/>
  <c r="Z53" i="35"/>
  <c r="Z52" i="94"/>
  <c r="Z61" i="44"/>
  <c r="Z54" i="90"/>
  <c r="Z57" i="11"/>
  <c r="AG57" i="11" s="1"/>
  <c r="AP57" i="11" s="1"/>
  <c r="Z68" i="89"/>
  <c r="AG68" i="89" s="1"/>
  <c r="AP68" i="89" s="1"/>
  <c r="W63" i="52"/>
  <c r="AE57" i="55"/>
  <c r="AN57" i="55" s="1"/>
  <c r="Z63" i="104"/>
  <c r="AE63" i="104" s="1"/>
  <c r="AG62" i="52"/>
  <c r="AP62" i="52" s="1"/>
  <c r="W64" i="104"/>
  <c r="AF63" i="104"/>
  <c r="AO63" i="104" s="1"/>
  <c r="AG58" i="83"/>
  <c r="AP58" i="83" s="1"/>
  <c r="AF58" i="83"/>
  <c r="AO58" i="83" s="1"/>
  <c r="AE58" i="83"/>
  <c r="W59" i="83"/>
  <c r="AF62" i="20"/>
  <c r="AO62" i="20" s="1"/>
  <c r="AG62" i="20"/>
  <c r="AP62" i="20" s="1"/>
  <c r="AE62" i="20"/>
  <c r="W69" i="89"/>
  <c r="AF68" i="89"/>
  <c r="AO68" i="89" s="1"/>
  <c r="W62" i="44"/>
  <c r="AG61" i="44"/>
  <c r="AP61" i="44" s="1"/>
  <c r="AE61" i="44"/>
  <c r="AF61" i="44"/>
  <c r="AO61" i="44" s="1"/>
  <c r="AE57" i="11"/>
  <c r="AF57" i="11"/>
  <c r="AO57" i="11" s="1"/>
  <c r="AG52" i="94"/>
  <c r="AP52" i="94" s="1"/>
  <c r="W53" i="94"/>
  <c r="AE52" i="94"/>
  <c r="AN52" i="94" s="1"/>
  <c r="AF52" i="94"/>
  <c r="W55" i="90"/>
  <c r="AE54" i="90"/>
  <c r="AF54" i="90"/>
  <c r="AO54" i="90" s="1"/>
  <c r="AG54" i="90"/>
  <c r="AP54" i="90" s="1"/>
  <c r="AH58" i="49"/>
  <c r="AQ58" i="49" s="1"/>
  <c r="AG60" i="16"/>
  <c r="AP60" i="16" s="1"/>
  <c r="AE60" i="16"/>
  <c r="AF60" i="16"/>
  <c r="AO60" i="16" s="1"/>
  <c r="W61" i="16"/>
  <c r="AI65" i="46"/>
  <c r="AN65" i="46"/>
  <c r="AI66" i="105"/>
  <c r="AN66" i="105"/>
  <c r="AI61" i="51"/>
  <c r="AN61" i="51"/>
  <c r="AH61" i="100"/>
  <c r="AQ61" i="100" s="1"/>
  <c r="AI52" i="50"/>
  <c r="AN52" i="50"/>
  <c r="Z58" i="49"/>
  <c r="AH55" i="43"/>
  <c r="AQ55" i="43" s="1"/>
  <c r="AE64" i="93"/>
  <c r="AG64" i="93"/>
  <c r="AP64" i="93" s="1"/>
  <c r="AF64" i="93"/>
  <c r="AO64" i="93" s="1"/>
  <c r="W65" i="93"/>
  <c r="AH65" i="101"/>
  <c r="AQ65" i="101" s="1"/>
  <c r="AI54" i="82"/>
  <c r="AN54" i="82"/>
  <c r="Y58" i="55"/>
  <c r="X58" i="55"/>
  <c r="AR60" i="84"/>
  <c r="AR67" i="89"/>
  <c r="AH52" i="94"/>
  <c r="AQ52" i="94" s="1"/>
  <c r="Y52" i="102"/>
  <c r="X52" i="102"/>
  <c r="AH62" i="20"/>
  <c r="AQ62" i="20" s="1"/>
  <c r="AH57" i="18"/>
  <c r="AQ57" i="18" s="1"/>
  <c r="W56" i="43"/>
  <c r="AE55" i="43"/>
  <c r="AG55" i="43"/>
  <c r="AP55" i="43" s="1"/>
  <c r="AF55" i="43"/>
  <c r="AO55" i="43" s="1"/>
  <c r="AH61" i="45"/>
  <c r="AQ61" i="45" s="1"/>
  <c r="AR53" i="90"/>
  <c r="AF65" i="101"/>
  <c r="AO65" i="101" s="1"/>
  <c r="AG65" i="101"/>
  <c r="AP65" i="101" s="1"/>
  <c r="AE65" i="101"/>
  <c r="W66" i="101"/>
  <c r="Y67" i="105"/>
  <c r="X67" i="105"/>
  <c r="AR62" i="104"/>
  <c r="AI62" i="52"/>
  <c r="AN62" i="52"/>
  <c r="AI57" i="91"/>
  <c r="AN57" i="91"/>
  <c r="AE56" i="87"/>
  <c r="W57" i="87"/>
  <c r="AG56" i="87"/>
  <c r="AP56" i="87" s="1"/>
  <c r="AF56" i="87"/>
  <c r="AO56" i="87" s="1"/>
  <c r="AR56" i="18"/>
  <c r="AI59" i="54"/>
  <c r="AN59" i="54"/>
  <c r="AI53" i="98"/>
  <c r="AN53" i="98"/>
  <c r="AF55" i="42"/>
  <c r="AO55" i="42" s="1"/>
  <c r="AG55" i="42"/>
  <c r="AP55" i="42" s="1"/>
  <c r="AE55" i="42"/>
  <c r="W56" i="42"/>
  <c r="Y61" i="95"/>
  <c r="X61" i="95"/>
  <c r="Z61" i="95" s="1"/>
  <c r="AR61" i="96"/>
  <c r="Y54" i="48"/>
  <c r="X54" i="48"/>
  <c r="Z54" i="48" s="1"/>
  <c r="AR64" i="101"/>
  <c r="AR56" i="10"/>
  <c r="AH60" i="88"/>
  <c r="AQ60" i="88" s="1"/>
  <c r="AR57" i="49"/>
  <c r="W59" i="41"/>
  <c r="AF58" i="41"/>
  <c r="AO58" i="41" s="1"/>
  <c r="AG58" i="41"/>
  <c r="AP58" i="41" s="1"/>
  <c r="AE58" i="41"/>
  <c r="AI53" i="48"/>
  <c r="AN53" i="48"/>
  <c r="AI60" i="95"/>
  <c r="AN60" i="95"/>
  <c r="AR60" i="45"/>
  <c r="AR61" i="20"/>
  <c r="AR60" i="100"/>
  <c r="Z57" i="18"/>
  <c r="AH62" i="96"/>
  <c r="AQ62" i="96" s="1"/>
  <c r="Z60" i="88"/>
  <c r="AI64" i="47"/>
  <c r="AN64" i="47"/>
  <c r="AH61" i="84"/>
  <c r="AQ61" i="84" s="1"/>
  <c r="Z61" i="45"/>
  <c r="AH61" i="44"/>
  <c r="AQ61" i="44" s="1"/>
  <c r="Y55" i="82"/>
  <c r="X55" i="82"/>
  <c r="Y62" i="51"/>
  <c r="X62" i="51"/>
  <c r="Z62" i="51" s="1"/>
  <c r="Y54" i="98"/>
  <c r="X54" i="98"/>
  <c r="Z54" i="98" s="1"/>
  <c r="Y61" i="13"/>
  <c r="X61" i="13"/>
  <c r="AR59" i="16"/>
  <c r="W54" i="35"/>
  <c r="AE53" i="35"/>
  <c r="AG53" i="35"/>
  <c r="AP53" i="35" s="1"/>
  <c r="AF53" i="35"/>
  <c r="AO53" i="35" s="1"/>
  <c r="AR54" i="43"/>
  <c r="Y65" i="47"/>
  <c r="X65" i="47"/>
  <c r="Z65" i="47" s="1"/>
  <c r="Y66" i="46"/>
  <c r="X66" i="46"/>
  <c r="AH54" i="90"/>
  <c r="AQ54" i="90" s="1"/>
  <c r="AF68" i="97"/>
  <c r="AO68" i="97" s="1"/>
  <c r="AG68" i="97"/>
  <c r="AP68" i="97" s="1"/>
  <c r="AE68" i="97"/>
  <c r="W69" i="97"/>
  <c r="AI56" i="103"/>
  <c r="AN56" i="103"/>
  <c r="AH57" i="11"/>
  <c r="AQ57" i="11" s="1"/>
  <c r="AH68" i="89"/>
  <c r="AQ68" i="89" s="1"/>
  <c r="AH63" i="104"/>
  <c r="AQ63" i="104" s="1"/>
  <c r="Y53" i="50"/>
  <c r="X53" i="50"/>
  <c r="AR60" i="44"/>
  <c r="Z63" i="53"/>
  <c r="AH63" i="53"/>
  <c r="AQ63" i="53" s="1"/>
  <c r="AR55" i="87"/>
  <c r="AI60" i="86"/>
  <c r="AN60" i="86"/>
  <c r="Z62" i="96"/>
  <c r="AI64" i="15"/>
  <c r="AN64" i="15"/>
  <c r="AG63" i="92"/>
  <c r="AP63" i="92" s="1"/>
  <c r="AE63" i="92"/>
  <c r="W64" i="92"/>
  <c r="AF63" i="92"/>
  <c r="AO63" i="92" s="1"/>
  <c r="AG66" i="32"/>
  <c r="AP66" i="32" s="1"/>
  <c r="W67" i="32"/>
  <c r="AF66" i="32"/>
  <c r="AO66" i="32" s="1"/>
  <c r="AE66" i="32"/>
  <c r="Z61" i="84"/>
  <c r="AH58" i="83"/>
  <c r="AQ58" i="83" s="1"/>
  <c r="AR52" i="35"/>
  <c r="AR51" i="94"/>
  <c r="AR57" i="83"/>
  <c r="AI60" i="13"/>
  <c r="AN60" i="13"/>
  <c r="Z57" i="10"/>
  <c r="AH57" i="10"/>
  <c r="AQ57" i="10" s="1"/>
  <c r="Y57" i="103"/>
  <c r="X57" i="103"/>
  <c r="W56" i="99"/>
  <c r="AG55" i="99"/>
  <c r="AP55" i="99" s="1"/>
  <c r="AF55" i="99"/>
  <c r="AO55" i="99" s="1"/>
  <c r="AE55" i="99"/>
  <c r="AR62" i="53"/>
  <c r="AR56" i="11"/>
  <c r="AE61" i="100"/>
  <c r="W62" i="100"/>
  <c r="AG61" i="100"/>
  <c r="AP61" i="100" s="1"/>
  <c r="AF61" i="100"/>
  <c r="AO61" i="100" s="1"/>
  <c r="AI51" i="102"/>
  <c r="AN51" i="102"/>
  <c r="AE53" i="85"/>
  <c r="AG53" i="85"/>
  <c r="AP53" i="85" s="1"/>
  <c r="AF53" i="85"/>
  <c r="AO53" i="85" s="1"/>
  <c r="W54" i="85"/>
  <c r="Y58" i="91"/>
  <c r="X58" i="91"/>
  <c r="AH53" i="35"/>
  <c r="AQ53" i="35" s="1"/>
  <c r="AH56" i="87"/>
  <c r="AQ56" i="87" s="1"/>
  <c r="Y61" i="86"/>
  <c r="X61" i="86"/>
  <c r="Y65" i="15"/>
  <c r="X65" i="15"/>
  <c r="Z65" i="15" s="1"/>
  <c r="AH60" i="16"/>
  <c r="AQ60" i="16" s="1"/>
  <c r="Y60" i="54"/>
  <c r="X60" i="54"/>
  <c r="AR59" i="88"/>
  <c r="Y63" i="52"/>
  <c r="X63" i="52"/>
  <c r="Z63" i="52" s="1"/>
  <c r="W58" i="11" l="1"/>
  <c r="AG63" i="104"/>
  <c r="AP63" i="104" s="1"/>
  <c r="Z61" i="13"/>
  <c r="AE68" i="89"/>
  <c r="AI57" i="55"/>
  <c r="Z55" i="82"/>
  <c r="W56" i="82" s="1"/>
  <c r="AE54" i="98"/>
  <c r="AF54" i="98"/>
  <c r="AO54" i="98" s="1"/>
  <c r="AG54" i="98"/>
  <c r="AP54" i="98" s="1"/>
  <c r="W55" i="98"/>
  <c r="W66" i="15"/>
  <c r="AG65" i="15"/>
  <c r="AF65" i="15"/>
  <c r="AO65" i="15" s="1"/>
  <c r="AE65" i="15"/>
  <c r="AN65" i="15" s="1"/>
  <c r="AG61" i="95"/>
  <c r="AP61" i="95" s="1"/>
  <c r="AF61" i="95"/>
  <c r="AO61" i="95" s="1"/>
  <c r="W62" i="95"/>
  <c r="AE61" i="95"/>
  <c r="AI61" i="100"/>
  <c r="AN61" i="100"/>
  <c r="Y67" i="32"/>
  <c r="X67" i="32"/>
  <c r="AE63" i="53"/>
  <c r="AF63" i="53"/>
  <c r="AO63" i="53" s="1"/>
  <c r="AG63" i="53"/>
  <c r="AP63" i="53" s="1"/>
  <c r="W64" i="53"/>
  <c r="Y69" i="97"/>
  <c r="X69" i="97"/>
  <c r="Z69" i="97" s="1"/>
  <c r="AH65" i="47"/>
  <c r="AQ65" i="47" s="1"/>
  <c r="AR57" i="55"/>
  <c r="Y59" i="41"/>
  <c r="X59" i="41"/>
  <c r="AH54" i="48"/>
  <c r="AQ54" i="48" s="1"/>
  <c r="AH67" i="105"/>
  <c r="AQ67" i="105" s="1"/>
  <c r="AI55" i="43"/>
  <c r="AN55" i="43"/>
  <c r="AH52" i="102"/>
  <c r="AQ52" i="102" s="1"/>
  <c r="AH58" i="55"/>
  <c r="AQ58" i="55" s="1"/>
  <c r="AR66" i="105"/>
  <c r="AI60" i="16"/>
  <c r="AN60" i="16"/>
  <c r="AI61" i="44"/>
  <c r="AN61" i="44"/>
  <c r="Y69" i="89"/>
  <c r="X69" i="89"/>
  <c r="Y63" i="20"/>
  <c r="X63" i="20"/>
  <c r="AE63" i="52"/>
  <c r="AF63" i="52"/>
  <c r="AO63" i="52" s="1"/>
  <c r="AG63" i="52"/>
  <c r="AP63" i="52" s="1"/>
  <c r="W64" i="52"/>
  <c r="Y55" i="90"/>
  <c r="Z55" i="90" s="1"/>
  <c r="X55" i="90"/>
  <c r="Y54" i="85"/>
  <c r="X54" i="85"/>
  <c r="AR60" i="13"/>
  <c r="AE61" i="84"/>
  <c r="W62" i="84"/>
  <c r="AG61" i="84"/>
  <c r="AP61" i="84" s="1"/>
  <c r="AF61" i="84"/>
  <c r="AO61" i="84" s="1"/>
  <c r="AR64" i="15"/>
  <c r="AI68" i="97"/>
  <c r="AN68" i="97"/>
  <c r="AE65" i="47"/>
  <c r="AG65" i="47"/>
  <c r="AP65" i="47" s="1"/>
  <c r="AF65" i="47"/>
  <c r="AO65" i="47" s="1"/>
  <c r="W66" i="47"/>
  <c r="W62" i="45"/>
  <c r="AF61" i="45"/>
  <c r="AO61" i="45" s="1"/>
  <c r="AG61" i="45"/>
  <c r="AP61" i="45" s="1"/>
  <c r="AE61" i="45"/>
  <c r="AR53" i="48"/>
  <c r="W55" i="48"/>
  <c r="AF54" i="48"/>
  <c r="AO54" i="48" s="1"/>
  <c r="AG54" i="48"/>
  <c r="AP54" i="48" s="1"/>
  <c r="AE54" i="48"/>
  <c r="AR57" i="91"/>
  <c r="Z67" i="105"/>
  <c r="Y56" i="43"/>
  <c r="X56" i="43"/>
  <c r="Z52" i="102"/>
  <c r="Z58" i="55"/>
  <c r="AI64" i="93"/>
  <c r="AN64" i="93"/>
  <c r="AG58" i="49"/>
  <c r="AP58" i="49" s="1"/>
  <c r="AF58" i="49"/>
  <c r="AE58" i="49"/>
  <c r="AN58" i="49" s="1"/>
  <c r="W59" i="49"/>
  <c r="AI52" i="94"/>
  <c r="AO52" i="94"/>
  <c r="Y58" i="11"/>
  <c r="X58" i="11"/>
  <c r="AH61" i="95"/>
  <c r="AQ61" i="95" s="1"/>
  <c r="AI56" i="87"/>
  <c r="AN56" i="87"/>
  <c r="AI65" i="101"/>
  <c r="AN65" i="101"/>
  <c r="AH61" i="86"/>
  <c r="AQ61" i="86" s="1"/>
  <c r="Y56" i="99"/>
  <c r="X56" i="99"/>
  <c r="AG62" i="96"/>
  <c r="AP62" i="96" s="1"/>
  <c r="AF62" i="96"/>
  <c r="AO62" i="96" s="1"/>
  <c r="AE62" i="96"/>
  <c r="W63" i="96"/>
  <c r="AH61" i="13"/>
  <c r="AQ61" i="13" s="1"/>
  <c r="AH62" i="51"/>
  <c r="AQ62" i="51" s="1"/>
  <c r="AR64" i="47"/>
  <c r="AR53" i="98"/>
  <c r="AR65" i="46"/>
  <c r="Y62" i="44"/>
  <c r="X62" i="44"/>
  <c r="Y59" i="83"/>
  <c r="X59" i="83"/>
  <c r="AI63" i="104"/>
  <c r="AN63" i="104"/>
  <c r="AI55" i="99"/>
  <c r="AN55" i="99"/>
  <c r="AH60" i="54"/>
  <c r="AQ60" i="54" s="1"/>
  <c r="Z61" i="86"/>
  <c r="AH58" i="91"/>
  <c r="AQ58" i="91" s="1"/>
  <c r="AH57" i="103"/>
  <c r="AQ57" i="103" s="1"/>
  <c r="AI66" i="32"/>
  <c r="AN66" i="32"/>
  <c r="Y64" i="92"/>
  <c r="X64" i="92"/>
  <c r="AH53" i="50"/>
  <c r="AQ53" i="50" s="1"/>
  <c r="AH66" i="46"/>
  <c r="AQ66" i="46" s="1"/>
  <c r="AG61" i="13"/>
  <c r="AP61" i="13" s="1"/>
  <c r="W62" i="13"/>
  <c r="AF61" i="13"/>
  <c r="AO61" i="13" s="1"/>
  <c r="AE61" i="13"/>
  <c r="W63" i="51"/>
  <c r="AE62" i="51"/>
  <c r="AG62" i="51"/>
  <c r="AP62" i="51" s="1"/>
  <c r="AF62" i="51"/>
  <c r="AO62" i="51" s="1"/>
  <c r="AG60" i="88"/>
  <c r="AP60" i="88" s="1"/>
  <c r="AE60" i="88"/>
  <c r="AF60" i="88"/>
  <c r="AO60" i="88" s="1"/>
  <c r="W61" i="88"/>
  <c r="AE57" i="18"/>
  <c r="W58" i="18"/>
  <c r="AF57" i="18"/>
  <c r="AO57" i="18" s="1"/>
  <c r="AG57" i="18"/>
  <c r="AP57" i="18" s="1"/>
  <c r="AI58" i="41"/>
  <c r="AN58" i="41"/>
  <c r="Y56" i="42"/>
  <c r="X56" i="42"/>
  <c r="Z56" i="42" s="1"/>
  <c r="AR62" i="52"/>
  <c r="AR52" i="50"/>
  <c r="X53" i="94"/>
  <c r="Y53" i="94"/>
  <c r="AI57" i="11"/>
  <c r="AN57" i="11"/>
  <c r="AI62" i="20"/>
  <c r="AN62" i="20"/>
  <c r="AI58" i="83"/>
  <c r="AN58" i="83"/>
  <c r="AH65" i="15"/>
  <c r="AQ65" i="15" s="1"/>
  <c r="AF57" i="10"/>
  <c r="AO57" i="10" s="1"/>
  <c r="AE57" i="10"/>
  <c r="AG57" i="10"/>
  <c r="AP57" i="10" s="1"/>
  <c r="W58" i="10"/>
  <c r="Y54" i="35"/>
  <c r="X54" i="35"/>
  <c r="AH54" i="98"/>
  <c r="AQ54" i="98" s="1"/>
  <c r="AH55" i="82"/>
  <c r="AQ55" i="82" s="1"/>
  <c r="AR60" i="95"/>
  <c r="AR51" i="102"/>
  <c r="AH63" i="52"/>
  <c r="AQ63" i="52" s="1"/>
  <c r="Z60" i="54"/>
  <c r="Z58" i="91"/>
  <c r="AI53" i="85"/>
  <c r="AN53" i="85"/>
  <c r="Y62" i="100"/>
  <c r="X62" i="100"/>
  <c r="Z57" i="103"/>
  <c r="AI63" i="92"/>
  <c r="AN63" i="92"/>
  <c r="AR60" i="86"/>
  <c r="Z53" i="50"/>
  <c r="AR56" i="103"/>
  <c r="Z66" i="46"/>
  <c r="AI53" i="35"/>
  <c r="AN53" i="35"/>
  <c r="AI55" i="42"/>
  <c r="AN55" i="42"/>
  <c r="AR59" i="54"/>
  <c r="Y57" i="87"/>
  <c r="X57" i="87"/>
  <c r="Y66" i="101"/>
  <c r="X66" i="101"/>
  <c r="Z66" i="101" s="1"/>
  <c r="AR54" i="82"/>
  <c r="X65" i="93"/>
  <c r="Y65" i="93"/>
  <c r="AR61" i="51"/>
  <c r="X61" i="16"/>
  <c r="Y61" i="16"/>
  <c r="Z61" i="16" s="1"/>
  <c r="AI54" i="90"/>
  <c r="AN54" i="90"/>
  <c r="AI68" i="89"/>
  <c r="AN68" i="89"/>
  <c r="Y64" i="104"/>
  <c r="X64" i="104"/>
  <c r="Z64" i="104" s="1"/>
  <c r="Z59" i="83" l="1"/>
  <c r="AF55" i="82"/>
  <c r="AO55" i="82" s="1"/>
  <c r="AE55" i="82"/>
  <c r="AG55" i="82"/>
  <c r="AP55" i="82" s="1"/>
  <c r="Z59" i="41"/>
  <c r="AG59" i="41" s="1"/>
  <c r="AP59" i="41" s="1"/>
  <c r="Z67" i="32"/>
  <c r="AF67" i="32" s="1"/>
  <c r="AO67" i="32" s="1"/>
  <c r="Z65" i="93"/>
  <c r="Z64" i="92"/>
  <c r="AG55" i="90"/>
  <c r="AP55" i="90" s="1"/>
  <c r="AF55" i="90"/>
  <c r="AO55" i="90" s="1"/>
  <c r="AE55" i="90"/>
  <c r="W56" i="90"/>
  <c r="AE64" i="92"/>
  <c r="AF64" i="92"/>
  <c r="AO64" i="92" s="1"/>
  <c r="AG64" i="92"/>
  <c r="AP64" i="92" s="1"/>
  <c r="W65" i="92"/>
  <c r="AF64" i="104"/>
  <c r="AO64" i="104" s="1"/>
  <c r="AE64" i="104"/>
  <c r="AG64" i="104"/>
  <c r="AP64" i="104" s="1"/>
  <c r="W65" i="104"/>
  <c r="AF61" i="16"/>
  <c r="AO61" i="16" s="1"/>
  <c r="W62" i="16"/>
  <c r="AE61" i="16"/>
  <c r="AG61" i="16"/>
  <c r="AP61" i="16" s="1"/>
  <c r="AG67" i="32"/>
  <c r="AP67" i="32" s="1"/>
  <c r="AE67" i="32"/>
  <c r="AR58" i="83"/>
  <c r="AH56" i="42"/>
  <c r="AQ56" i="42" s="1"/>
  <c r="AI62" i="51"/>
  <c r="AN62" i="51"/>
  <c r="AH59" i="83"/>
  <c r="AQ59" i="83" s="1"/>
  <c r="AI62" i="96"/>
  <c r="AN62" i="96"/>
  <c r="AR65" i="101"/>
  <c r="AR52" i="94"/>
  <c r="AI61" i="45"/>
  <c r="AN61" i="45"/>
  <c r="AI63" i="52"/>
  <c r="AN63" i="52"/>
  <c r="AR55" i="43"/>
  <c r="AE59" i="41"/>
  <c r="AF59" i="41"/>
  <c r="AO59" i="41" s="1"/>
  <c r="W60" i="41"/>
  <c r="X62" i="95"/>
  <c r="Y62" i="95"/>
  <c r="AI65" i="15"/>
  <c r="AP65" i="15"/>
  <c r="AI54" i="98"/>
  <c r="AN54" i="98"/>
  <c r="AR54" i="90"/>
  <c r="AH53" i="94"/>
  <c r="AQ53" i="94" s="1"/>
  <c r="W57" i="42"/>
  <c r="AF56" i="42"/>
  <c r="AO56" i="42" s="1"/>
  <c r="AE56" i="42"/>
  <c r="AN56" i="42" s="1"/>
  <c r="AG56" i="42"/>
  <c r="AI60" i="88"/>
  <c r="AN60" i="88"/>
  <c r="Y63" i="51"/>
  <c r="X63" i="51"/>
  <c r="AE59" i="83"/>
  <c r="AF59" i="83"/>
  <c r="AO59" i="83" s="1"/>
  <c r="AG59" i="83"/>
  <c r="AP59" i="83" s="1"/>
  <c r="W60" i="83"/>
  <c r="AR64" i="93"/>
  <c r="AF67" i="105"/>
  <c r="AO67" i="105" s="1"/>
  <c r="AE67" i="105"/>
  <c r="AG67" i="105"/>
  <c r="AP67" i="105" s="1"/>
  <c r="W68" i="105"/>
  <c r="AH63" i="20"/>
  <c r="AQ63" i="20" s="1"/>
  <c r="Y64" i="53"/>
  <c r="X64" i="53"/>
  <c r="Y66" i="15"/>
  <c r="X66" i="15"/>
  <c r="AG66" i="101"/>
  <c r="AP66" i="101" s="1"/>
  <c r="W67" i="101"/>
  <c r="AF66" i="101"/>
  <c r="AO66" i="101" s="1"/>
  <c r="AE66" i="101"/>
  <c r="AE65" i="93"/>
  <c r="W66" i="93"/>
  <c r="AG65" i="93"/>
  <c r="AP65" i="93" s="1"/>
  <c r="AF65" i="93"/>
  <c r="AO65" i="93" s="1"/>
  <c r="Y58" i="10"/>
  <c r="X58" i="10"/>
  <c r="Z58" i="10" s="1"/>
  <c r="AR62" i="20"/>
  <c r="Y58" i="18"/>
  <c r="X58" i="18"/>
  <c r="Z58" i="18" s="1"/>
  <c r="AF61" i="86"/>
  <c r="AO61" i="86" s="1"/>
  <c r="AG61" i="86"/>
  <c r="AP61" i="86" s="1"/>
  <c r="AE61" i="86"/>
  <c r="W62" i="86"/>
  <c r="AR56" i="87"/>
  <c r="AH58" i="11"/>
  <c r="AQ58" i="11" s="1"/>
  <c r="Y59" i="49"/>
  <c r="X59" i="49"/>
  <c r="W59" i="55"/>
  <c r="AF58" i="55"/>
  <c r="AO58" i="55" s="1"/>
  <c r="AE58" i="55"/>
  <c r="AG58" i="55"/>
  <c r="AP58" i="55" s="1"/>
  <c r="Y55" i="48"/>
  <c r="X55" i="48"/>
  <c r="AI65" i="47"/>
  <c r="AN65" i="47"/>
  <c r="AH54" i="85"/>
  <c r="AQ54" i="85" s="1"/>
  <c r="Z63" i="20"/>
  <c r="AR61" i="44"/>
  <c r="AG57" i="103"/>
  <c r="AP57" i="103" s="1"/>
  <c r="AE57" i="103"/>
  <c r="AF57" i="103"/>
  <c r="AO57" i="103" s="1"/>
  <c r="W58" i="103"/>
  <c r="W59" i="91"/>
  <c r="AG58" i="91"/>
  <c r="AP58" i="91" s="1"/>
  <c r="AF58" i="91"/>
  <c r="AO58" i="91" s="1"/>
  <c r="AE58" i="91"/>
  <c r="AI57" i="18"/>
  <c r="AN57" i="18"/>
  <c r="AI61" i="13"/>
  <c r="AN61" i="13"/>
  <c r="AR66" i="32"/>
  <c r="AR55" i="99"/>
  <c r="AH62" i="44"/>
  <c r="AQ62" i="44" s="1"/>
  <c r="AH56" i="99"/>
  <c r="AQ56" i="99" s="1"/>
  <c r="Z58" i="11"/>
  <c r="AF52" i="102"/>
  <c r="AO52" i="102" s="1"/>
  <c r="AG52" i="102"/>
  <c r="AP52" i="102" s="1"/>
  <c r="W53" i="102"/>
  <c r="AE52" i="102"/>
  <c r="Y62" i="45"/>
  <c r="X62" i="45"/>
  <c r="Z54" i="85"/>
  <c r="Y64" i="52"/>
  <c r="X64" i="52"/>
  <c r="AH69" i="97"/>
  <c r="AQ69" i="97" s="1"/>
  <c r="AQ71" i="97" s="1"/>
  <c r="AZ3" i="97"/>
  <c r="AX7" i="97" s="1"/>
  <c r="S7" i="97" s="1"/>
  <c r="AC7" i="97" s="1"/>
  <c r="AB8" i="97" s="1"/>
  <c r="AX18" i="97"/>
  <c r="S18" i="97" s="1"/>
  <c r="AC18" i="97" s="1"/>
  <c r="AB19" i="97" s="1"/>
  <c r="AX20" i="97"/>
  <c r="S20" i="97" s="1"/>
  <c r="AC20" i="97" s="1"/>
  <c r="AB21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7" i="97"/>
  <c r="S67" i="97" s="1"/>
  <c r="AC67" i="97" s="1"/>
  <c r="AB68" i="97" s="1"/>
  <c r="AX65" i="97"/>
  <c r="S65" i="97" s="1"/>
  <c r="AC65" i="97" s="1"/>
  <c r="AB66" i="97" s="1"/>
  <c r="AX66" i="97"/>
  <c r="S66" i="97" s="1"/>
  <c r="AC66" i="97" s="1"/>
  <c r="AB67" i="97" s="1"/>
  <c r="AX68" i="97"/>
  <c r="S68" i="97" s="1"/>
  <c r="AC68" i="97" s="1"/>
  <c r="AB69" i="97" s="1"/>
  <c r="AR61" i="100"/>
  <c r="Y55" i="98"/>
  <c r="X55" i="98"/>
  <c r="AI55" i="82"/>
  <c r="AN55" i="82"/>
  <c r="AR63" i="92"/>
  <c r="AH65" i="93"/>
  <c r="AQ65" i="93" s="1"/>
  <c r="AH57" i="87"/>
  <c r="AQ57" i="87" s="1"/>
  <c r="AR55" i="42"/>
  <c r="AH62" i="100"/>
  <c r="AQ62" i="100" s="1"/>
  <c r="Z57" i="87"/>
  <c r="Z62" i="100"/>
  <c r="AH61" i="16"/>
  <c r="AQ61" i="16" s="1"/>
  <c r="AR53" i="35"/>
  <c r="Z62" i="44"/>
  <c r="Z56" i="99"/>
  <c r="AI58" i="49"/>
  <c r="AO58" i="49"/>
  <c r="AH56" i="43"/>
  <c r="AQ56" i="43" s="1"/>
  <c r="AR68" i="97"/>
  <c r="Y62" i="84"/>
  <c r="X62" i="84"/>
  <c r="AH69" i="89"/>
  <c r="AQ69" i="89" s="1"/>
  <c r="AQ71" i="89" s="1"/>
  <c r="AZ3" i="89"/>
  <c r="AX10" i="89" s="1"/>
  <c r="S10" i="89" s="1"/>
  <c r="AC10" i="89" s="1"/>
  <c r="AB11" i="89" s="1"/>
  <c r="AX20" i="89"/>
  <c r="S20" i="89" s="1"/>
  <c r="AC20" i="89" s="1"/>
  <c r="AB21" i="89" s="1"/>
  <c r="AX26" i="89"/>
  <c r="S26" i="89" s="1"/>
  <c r="AC26" i="89" s="1"/>
  <c r="AB27" i="89" s="1"/>
  <c r="AX28" i="89"/>
  <c r="S28" i="89" s="1"/>
  <c r="AC28" i="89" s="1"/>
  <c r="AB29" i="89" s="1"/>
  <c r="AX32" i="89"/>
  <c r="S32" i="89" s="1"/>
  <c r="AC32" i="89" s="1"/>
  <c r="AB33" i="89" s="1"/>
  <c r="AX34" i="89"/>
  <c r="S34" i="89" s="1"/>
  <c r="AC34" i="89" s="1"/>
  <c r="AB35" i="89" s="1"/>
  <c r="AX38" i="89"/>
  <c r="S38" i="89" s="1"/>
  <c r="AC38" i="89" s="1"/>
  <c r="AB39" i="89" s="1"/>
  <c r="AX40" i="89"/>
  <c r="S40" i="89" s="1"/>
  <c r="AC40" i="89" s="1"/>
  <c r="AB41" i="89" s="1"/>
  <c r="AX44" i="89"/>
  <c r="S44" i="89" s="1"/>
  <c r="AC44" i="89" s="1"/>
  <c r="AB45" i="89" s="1"/>
  <c r="AX46" i="89"/>
  <c r="S46" i="89" s="1"/>
  <c r="AC46" i="89" s="1"/>
  <c r="AB47" i="89" s="1"/>
  <c r="AX47" i="89"/>
  <c r="S47" i="89" s="1"/>
  <c r="AC47" i="89" s="1"/>
  <c r="AB48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8" i="89"/>
  <c r="S68" i="89" s="1"/>
  <c r="AC68" i="89" s="1"/>
  <c r="AB69" i="89" s="1"/>
  <c r="AX67" i="89"/>
  <c r="S67" i="89" s="1"/>
  <c r="AC67" i="89" s="1"/>
  <c r="AB68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R60" i="16"/>
  <c r="AX69" i="97"/>
  <c r="S69" i="97" s="1"/>
  <c r="AC69" i="97" s="1"/>
  <c r="AF69" i="97"/>
  <c r="AO69" i="97" s="1"/>
  <c r="AO71" i="97" s="1"/>
  <c r="AE69" i="97"/>
  <c r="AG69" i="97"/>
  <c r="AP69" i="97" s="1"/>
  <c r="AP71" i="97" s="1"/>
  <c r="AI63" i="53"/>
  <c r="AN63" i="53"/>
  <c r="AR53" i="85"/>
  <c r="AH64" i="104"/>
  <c r="AQ64" i="104" s="1"/>
  <c r="AF53" i="50"/>
  <c r="AO53" i="50" s="1"/>
  <c r="AE53" i="50"/>
  <c r="AN53" i="50" s="1"/>
  <c r="W54" i="50"/>
  <c r="AG53" i="50"/>
  <c r="W61" i="54"/>
  <c r="AG60" i="54"/>
  <c r="AP60" i="54" s="1"/>
  <c r="AE60" i="54"/>
  <c r="AF60" i="54"/>
  <c r="AO60" i="54" s="1"/>
  <c r="AH54" i="35"/>
  <c r="AQ54" i="35" s="1"/>
  <c r="AI57" i="10"/>
  <c r="AN57" i="10"/>
  <c r="AR57" i="11"/>
  <c r="AR58" i="41"/>
  <c r="AR68" i="89"/>
  <c r="AH66" i="101"/>
  <c r="AQ66" i="101" s="1"/>
  <c r="AF66" i="46"/>
  <c r="AO66" i="46" s="1"/>
  <c r="AG66" i="46"/>
  <c r="AP66" i="46" s="1"/>
  <c r="AE66" i="46"/>
  <c r="W67" i="46"/>
  <c r="Z54" i="35"/>
  <c r="Z53" i="94"/>
  <c r="Y61" i="88"/>
  <c r="Z61" i="88"/>
  <c r="X61" i="88"/>
  <c r="Y62" i="13"/>
  <c r="X62" i="13"/>
  <c r="AH64" i="92"/>
  <c r="AQ64" i="92" s="1"/>
  <c r="AR63" i="104"/>
  <c r="Y63" i="96"/>
  <c r="X63" i="96"/>
  <c r="Z56" i="43"/>
  <c r="AI54" i="48"/>
  <c r="AN54" i="48"/>
  <c r="Y66" i="47"/>
  <c r="X66" i="47"/>
  <c r="Z66" i="47" s="1"/>
  <c r="AI61" i="84"/>
  <c r="AN61" i="84"/>
  <c r="AH55" i="90"/>
  <c r="AQ55" i="90" s="1"/>
  <c r="Z69" i="89"/>
  <c r="AH59" i="41"/>
  <c r="AQ59" i="41" s="1"/>
  <c r="AH67" i="32"/>
  <c r="AQ67" i="32" s="1"/>
  <c r="AI61" i="95"/>
  <c r="AN61" i="95"/>
  <c r="Y56" i="82"/>
  <c r="X56" i="82"/>
  <c r="Z56" i="82" s="1"/>
  <c r="AX11" i="97" l="1"/>
  <c r="S11" i="97" s="1"/>
  <c r="AC11" i="97" s="1"/>
  <c r="AB12" i="97" s="1"/>
  <c r="AX45" i="89"/>
  <c r="S45" i="89" s="1"/>
  <c r="AC45" i="89" s="1"/>
  <c r="AB46" i="89" s="1"/>
  <c r="AX39" i="89"/>
  <c r="S39" i="89" s="1"/>
  <c r="AC39" i="89" s="1"/>
  <c r="AB40" i="89" s="1"/>
  <c r="AX33" i="89"/>
  <c r="S33" i="89" s="1"/>
  <c r="AC33" i="89" s="1"/>
  <c r="AB34" i="89" s="1"/>
  <c r="AX27" i="89"/>
  <c r="S27" i="89" s="1"/>
  <c r="AC27" i="89" s="1"/>
  <c r="AB28" i="89" s="1"/>
  <c r="AX18" i="89"/>
  <c r="S18" i="89" s="1"/>
  <c r="AC18" i="89" s="1"/>
  <c r="AB19" i="89" s="1"/>
  <c r="AX19" i="97"/>
  <c r="S19" i="97" s="1"/>
  <c r="AC19" i="97" s="1"/>
  <c r="AB20" i="97" s="1"/>
  <c r="AX10" i="97"/>
  <c r="S10" i="97" s="1"/>
  <c r="AC10" i="97" s="1"/>
  <c r="AB11" i="97" s="1"/>
  <c r="Z62" i="95"/>
  <c r="AX16" i="89"/>
  <c r="S16" i="89" s="1"/>
  <c r="AC16" i="89" s="1"/>
  <c r="AB17" i="89" s="1"/>
  <c r="AX43" i="89"/>
  <c r="S43" i="89" s="1"/>
  <c r="AC43" i="89" s="1"/>
  <c r="AB44" i="89" s="1"/>
  <c r="AX37" i="89"/>
  <c r="S37" i="89" s="1"/>
  <c r="AC37" i="89" s="1"/>
  <c r="AB38" i="89" s="1"/>
  <c r="AX31" i="89"/>
  <c r="S31" i="89" s="1"/>
  <c r="AC31" i="89" s="1"/>
  <c r="AB32" i="89" s="1"/>
  <c r="AX24" i="89"/>
  <c r="S24" i="89" s="1"/>
  <c r="AC24" i="89" s="1"/>
  <c r="AB25" i="89" s="1"/>
  <c r="AX15" i="89"/>
  <c r="S15" i="89" s="1"/>
  <c r="AC15" i="89" s="1"/>
  <c r="AB16" i="89" s="1"/>
  <c r="Z62" i="84"/>
  <c r="AX23" i="97"/>
  <c r="S23" i="97" s="1"/>
  <c r="AC23" i="97" s="1"/>
  <c r="AB24" i="97" s="1"/>
  <c r="AX17" i="97"/>
  <c r="S17" i="97" s="1"/>
  <c r="AC17" i="97" s="1"/>
  <c r="AB18" i="97" s="1"/>
  <c r="Z62" i="13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2" i="89"/>
  <c r="S22" i="89" s="1"/>
  <c r="AC22" i="89" s="1"/>
  <c r="AB23" i="89" s="1"/>
  <c r="AX12" i="89"/>
  <c r="S12" i="89" s="1"/>
  <c r="AC12" i="89" s="1"/>
  <c r="AB13" i="89" s="1"/>
  <c r="AX28" i="97"/>
  <c r="S28" i="97" s="1"/>
  <c r="AC28" i="97" s="1"/>
  <c r="AB29" i="97" s="1"/>
  <c r="AX22" i="97"/>
  <c r="S22" i="97" s="1"/>
  <c r="AC22" i="97" s="1"/>
  <c r="AB23" i="97" s="1"/>
  <c r="AX16" i="97"/>
  <c r="S16" i="97" s="1"/>
  <c r="AC16" i="97" s="1"/>
  <c r="AB17" i="97" s="1"/>
  <c r="W68" i="32"/>
  <c r="AX41" i="89"/>
  <c r="S41" i="89" s="1"/>
  <c r="AC41" i="89" s="1"/>
  <c r="AB42" i="89" s="1"/>
  <c r="AX35" i="89"/>
  <c r="S35" i="89" s="1"/>
  <c r="AC35" i="89" s="1"/>
  <c r="AB36" i="89" s="1"/>
  <c r="AX29" i="89"/>
  <c r="S29" i="89" s="1"/>
  <c r="AC29" i="89" s="1"/>
  <c r="AB30" i="89" s="1"/>
  <c r="AX21" i="89"/>
  <c r="S21" i="89" s="1"/>
  <c r="AC21" i="89" s="1"/>
  <c r="AB22" i="89" s="1"/>
  <c r="AX9" i="89"/>
  <c r="S9" i="89" s="1"/>
  <c r="AC9" i="89" s="1"/>
  <c r="AB10" i="89" s="1"/>
  <c r="AX21" i="97"/>
  <c r="S21" i="97" s="1"/>
  <c r="AC21" i="97" s="1"/>
  <c r="AB22" i="97" s="1"/>
  <c r="AX15" i="97"/>
  <c r="S15" i="97" s="1"/>
  <c r="AC15" i="97" s="1"/>
  <c r="AB16" i="97" s="1"/>
  <c r="Z55" i="48"/>
  <c r="Z63" i="96"/>
  <c r="AX23" i="89"/>
  <c r="S23" i="89" s="1"/>
  <c r="AC23" i="89" s="1"/>
  <c r="AB24" i="89" s="1"/>
  <c r="AX17" i="89"/>
  <c r="S17" i="89" s="1"/>
  <c r="AC17" i="89" s="1"/>
  <c r="AB18" i="89" s="1"/>
  <c r="AX11" i="89"/>
  <c r="S11" i="89" s="1"/>
  <c r="AC11" i="89" s="1"/>
  <c r="AB12" i="89" s="1"/>
  <c r="AX3" i="89"/>
  <c r="S3" i="89" s="1"/>
  <c r="AC3" i="89" s="1"/>
  <c r="AX12" i="97"/>
  <c r="S12" i="97" s="1"/>
  <c r="AC12" i="97" s="1"/>
  <c r="AB13" i="97" s="1"/>
  <c r="Z66" i="15"/>
  <c r="AX8" i="89"/>
  <c r="S8" i="89" s="1"/>
  <c r="AC8" i="89" s="1"/>
  <c r="AB9" i="89" s="1"/>
  <c r="Z64" i="52"/>
  <c r="AX14" i="89"/>
  <c r="S14" i="89" s="1"/>
  <c r="AC14" i="89" s="1"/>
  <c r="AB15" i="89" s="1"/>
  <c r="AX7" i="89"/>
  <c r="S7" i="89" s="1"/>
  <c r="AC7" i="89" s="1"/>
  <c r="AB8" i="89" s="1"/>
  <c r="Z64" i="53"/>
  <c r="W65" i="53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4" i="89"/>
  <c r="S4" i="89" s="1"/>
  <c r="AC4" i="89" s="1"/>
  <c r="AB5" i="89" s="1"/>
  <c r="Z55" i="98"/>
  <c r="AE55" i="98" s="1"/>
  <c r="AX4" i="97"/>
  <c r="S4" i="97" s="1"/>
  <c r="AC4" i="97" s="1"/>
  <c r="AB5" i="97" s="1"/>
  <c r="AX3" i="97"/>
  <c r="S3" i="97" s="1"/>
  <c r="AC3" i="97" s="1"/>
  <c r="AE64" i="53"/>
  <c r="AF64" i="53"/>
  <c r="AO64" i="53" s="1"/>
  <c r="AG64" i="53"/>
  <c r="AP64" i="53" s="1"/>
  <c r="AE62" i="84"/>
  <c r="W63" i="84"/>
  <c r="AG62" i="84"/>
  <c r="AP62" i="84" s="1"/>
  <c r="AF62" i="84"/>
  <c r="AO62" i="84" s="1"/>
  <c r="AF58" i="18"/>
  <c r="AO58" i="18" s="1"/>
  <c r="AE58" i="18"/>
  <c r="W59" i="18"/>
  <c r="AG58" i="18"/>
  <c r="AP58" i="18" s="1"/>
  <c r="W57" i="82"/>
  <c r="AG56" i="82"/>
  <c r="AP56" i="82" s="1"/>
  <c r="AF56" i="82"/>
  <c r="AO56" i="82" s="1"/>
  <c r="AE56" i="82"/>
  <c r="AG62" i="13"/>
  <c r="AP62" i="13" s="1"/>
  <c r="AF62" i="13"/>
  <c r="AO62" i="13" s="1"/>
  <c r="W63" i="13"/>
  <c r="AE62" i="13"/>
  <c r="AG66" i="15"/>
  <c r="AP66" i="15" s="1"/>
  <c r="AE66" i="15"/>
  <c r="W67" i="15"/>
  <c r="AF66" i="15"/>
  <c r="AO66" i="15" s="1"/>
  <c r="W64" i="96"/>
  <c r="AG63" i="96"/>
  <c r="AP63" i="96" s="1"/>
  <c r="AF63" i="96"/>
  <c r="AO63" i="96" s="1"/>
  <c r="AE63" i="96"/>
  <c r="AE66" i="47"/>
  <c r="AG66" i="47"/>
  <c r="AP66" i="47" s="1"/>
  <c r="AF66" i="47"/>
  <c r="AO66" i="47" s="1"/>
  <c r="W67" i="47"/>
  <c r="AF64" i="52"/>
  <c r="AO64" i="52" s="1"/>
  <c r="AE64" i="52"/>
  <c r="W65" i="52"/>
  <c r="AG64" i="52"/>
  <c r="AP64" i="52" s="1"/>
  <c r="AE55" i="48"/>
  <c r="AF55" i="48"/>
  <c r="AO55" i="48" s="1"/>
  <c r="AG55" i="48"/>
  <c r="AP55" i="48" s="1"/>
  <c r="W56" i="48"/>
  <c r="AJ57" i="89"/>
  <c r="AK57" i="89"/>
  <c r="AT57" i="89" s="1"/>
  <c r="AK21" i="89"/>
  <c r="AT21" i="89" s="1"/>
  <c r="AJ21" i="89"/>
  <c r="AJ59" i="97"/>
  <c r="AK59" i="97"/>
  <c r="AT59" i="97" s="1"/>
  <c r="AJ29" i="97"/>
  <c r="AK29" i="97"/>
  <c r="AT29" i="97" s="1"/>
  <c r="AR61" i="95"/>
  <c r="AR61" i="84"/>
  <c r="AE56" i="43"/>
  <c r="AF56" i="43"/>
  <c r="AO56" i="43" s="1"/>
  <c r="AG56" i="43"/>
  <c r="AP56" i="43" s="1"/>
  <c r="W57" i="43"/>
  <c r="AF54" i="35"/>
  <c r="AO54" i="35" s="1"/>
  <c r="W55" i="35"/>
  <c r="AE54" i="35"/>
  <c r="AN54" i="35" s="1"/>
  <c r="AG54" i="35"/>
  <c r="AR57" i="10"/>
  <c r="AI53" i="50"/>
  <c r="AP53" i="50"/>
  <c r="AR63" i="53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K9" i="89"/>
  <c r="AT9" i="89" s="1"/>
  <c r="AJ9" i="89"/>
  <c r="AJ3" i="89"/>
  <c r="AB4" i="89"/>
  <c r="W58" i="87"/>
  <c r="AE57" i="87"/>
  <c r="AF57" i="87"/>
  <c r="AO57" i="87" s="1"/>
  <c r="AG57" i="87"/>
  <c r="AP57" i="87" s="1"/>
  <c r="AJ68" i="97"/>
  <c r="AK68" i="97"/>
  <c r="AT68" i="97" s="1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J24" i="97"/>
  <c r="AK24" i="97"/>
  <c r="AT24" i="97" s="1"/>
  <c r="AJ18" i="97"/>
  <c r="AK18" i="97"/>
  <c r="AT18" i="97" s="1"/>
  <c r="AK12" i="97"/>
  <c r="AT12" i="97" s="1"/>
  <c r="AJ12" i="97"/>
  <c r="AK5" i="97"/>
  <c r="AT5" i="97" s="1"/>
  <c r="AI52" i="102"/>
  <c r="AN52" i="102"/>
  <c r="AI58" i="91"/>
  <c r="AN58" i="91"/>
  <c r="AR65" i="47"/>
  <c r="AI58" i="55"/>
  <c r="AN58" i="55"/>
  <c r="Y60" i="83"/>
  <c r="X60" i="83"/>
  <c r="AR65" i="15"/>
  <c r="AR63" i="52"/>
  <c r="AI67" i="32"/>
  <c r="AN67" i="32"/>
  <c r="AI61" i="16"/>
  <c r="AN61" i="16"/>
  <c r="AI64" i="104"/>
  <c r="AR64" i="104" s="1"/>
  <c r="AN64" i="104"/>
  <c r="AI64" i="92"/>
  <c r="AN64" i="92"/>
  <c r="AJ63" i="89"/>
  <c r="AK63" i="89"/>
  <c r="AT63" i="89" s="1"/>
  <c r="AJ33" i="89"/>
  <c r="AK33" i="89"/>
  <c r="AT33" i="89" s="1"/>
  <c r="AK65" i="97"/>
  <c r="AT65" i="97" s="1"/>
  <c r="AJ65" i="97"/>
  <c r="AJ47" i="97"/>
  <c r="AK47" i="97"/>
  <c r="AT47" i="97" s="1"/>
  <c r="AJ23" i="97"/>
  <c r="AK23" i="97"/>
  <c r="AT23" i="97" s="1"/>
  <c r="AI67" i="105"/>
  <c r="AN67" i="105"/>
  <c r="AH61" i="88"/>
  <c r="AQ61" i="88" s="1"/>
  <c r="Y67" i="46"/>
  <c r="Z67" i="46"/>
  <c r="X67" i="46"/>
  <c r="AI60" i="54"/>
  <c r="AN60" i="54"/>
  <c r="AI69" i="97"/>
  <c r="AN69" i="97"/>
  <c r="AN71" i="97" s="1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X6" i="89"/>
  <c r="S6" i="89" s="1"/>
  <c r="AC6" i="89" s="1"/>
  <c r="AB7" i="89" s="1"/>
  <c r="AH62" i="84"/>
  <c r="AQ62" i="84" s="1"/>
  <c r="W57" i="99"/>
  <c r="AG56" i="99"/>
  <c r="AP56" i="99" s="1"/>
  <c r="AF56" i="99"/>
  <c r="AO56" i="99" s="1"/>
  <c r="AE56" i="99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X9" i="97"/>
  <c r="S9" i="97" s="1"/>
  <c r="AC9" i="97" s="1"/>
  <c r="AB10" i="97" s="1"/>
  <c r="AX5" i="97"/>
  <c r="S5" i="97" s="1"/>
  <c r="AC5" i="97" s="1"/>
  <c r="AB6" i="97" s="1"/>
  <c r="AH62" i="45"/>
  <c r="AQ62" i="45" s="1"/>
  <c r="AR61" i="13"/>
  <c r="Y59" i="55"/>
  <c r="X59" i="55"/>
  <c r="AI61" i="86"/>
  <c r="AN61" i="86"/>
  <c r="AH64" i="53"/>
  <c r="AQ64" i="53" s="1"/>
  <c r="AR60" i="88"/>
  <c r="AI59" i="41"/>
  <c r="AN59" i="41"/>
  <c r="AR61" i="45"/>
  <c r="AR62" i="96"/>
  <c r="Y68" i="32"/>
  <c r="X68" i="32"/>
  <c r="Y56" i="90"/>
  <c r="Z56" i="90" s="1"/>
  <c r="X56" i="90"/>
  <c r="AJ45" i="89"/>
  <c r="AK45" i="89"/>
  <c r="AT45" i="89" s="1"/>
  <c r="AJ15" i="89"/>
  <c r="AK15" i="89"/>
  <c r="AT15" i="89" s="1"/>
  <c r="AJ35" i="97"/>
  <c r="AK35" i="97"/>
  <c r="AT35" i="97" s="1"/>
  <c r="AJ11" i="97"/>
  <c r="AK11" i="97"/>
  <c r="AT11" i="97" s="1"/>
  <c r="W62" i="88"/>
  <c r="AG61" i="88"/>
  <c r="AP61" i="88" s="1"/>
  <c r="AF61" i="88"/>
  <c r="AO61" i="88" s="1"/>
  <c r="AE61" i="88"/>
  <c r="AI66" i="46"/>
  <c r="AN66" i="46"/>
  <c r="AJ65" i="89"/>
  <c r="AK65" i="89"/>
  <c r="AT65" i="89" s="1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K13" i="89"/>
  <c r="AT13" i="89" s="1"/>
  <c r="AJ13" i="89"/>
  <c r="AK5" i="89"/>
  <c r="AT5" i="89" s="1"/>
  <c r="W63" i="44"/>
  <c r="AE62" i="44"/>
  <c r="AF62" i="44"/>
  <c r="AO62" i="44" s="1"/>
  <c r="AG62" i="44"/>
  <c r="AP62" i="44" s="1"/>
  <c r="AR55" i="82"/>
  <c r="AJ69" i="97"/>
  <c r="AS69" i="97" s="1"/>
  <c r="AK69" i="97"/>
  <c r="AT69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X14" i="97"/>
  <c r="S14" i="97" s="1"/>
  <c r="AC14" i="97" s="1"/>
  <c r="AB15" i="97" s="1"/>
  <c r="AX8" i="97"/>
  <c r="S8" i="97" s="1"/>
  <c r="AC8" i="97" s="1"/>
  <c r="AB9" i="97" s="1"/>
  <c r="Z62" i="45"/>
  <c r="Y59" i="91"/>
  <c r="X59" i="91"/>
  <c r="Z59" i="49"/>
  <c r="AH59" i="49"/>
  <c r="AQ59" i="49" s="1"/>
  <c r="Y67" i="101"/>
  <c r="X67" i="101"/>
  <c r="AI59" i="83"/>
  <c r="AN59" i="83"/>
  <c r="AH62" i="95"/>
  <c r="AQ62" i="95" s="1"/>
  <c r="AR62" i="51"/>
  <c r="Y65" i="92"/>
  <c r="Z65" i="92" s="1"/>
  <c r="X65" i="92"/>
  <c r="AI55" i="90"/>
  <c r="AN55" i="90"/>
  <c r="AH66" i="47"/>
  <c r="AQ66" i="47" s="1"/>
  <c r="AH63" i="96"/>
  <c r="AQ63" i="96" s="1"/>
  <c r="AK67" i="89"/>
  <c r="AT67" i="89" s="1"/>
  <c r="AJ67" i="89"/>
  <c r="AK39" i="89"/>
  <c r="AT39" i="89" s="1"/>
  <c r="AJ39" i="89"/>
  <c r="AK8" i="89"/>
  <c r="AT8" i="89" s="1"/>
  <c r="AJ8" i="89"/>
  <c r="AK41" i="97"/>
  <c r="AT41" i="97" s="1"/>
  <c r="AJ41" i="97"/>
  <c r="AJ3" i="97"/>
  <c r="AB4" i="97"/>
  <c r="AG54" i="85"/>
  <c r="AP54" i="85" s="1"/>
  <c r="AE54" i="85"/>
  <c r="AF54" i="85"/>
  <c r="AO54" i="85" s="1"/>
  <c r="W55" i="85"/>
  <c r="Y53" i="102"/>
  <c r="X53" i="102"/>
  <c r="AH55" i="48"/>
  <c r="AQ55" i="48" s="1"/>
  <c r="AI66" i="101"/>
  <c r="AN66" i="101"/>
  <c r="Y61" i="54"/>
  <c r="X61" i="54"/>
  <c r="AK68" i="89"/>
  <c r="AT68" i="89" s="1"/>
  <c r="AJ68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K11" i="89"/>
  <c r="AT11" i="89" s="1"/>
  <c r="AJ11" i="89"/>
  <c r="AH55" i="98"/>
  <c r="AQ55" i="98" s="1"/>
  <c r="AK67" i="97"/>
  <c r="AT67" i="97" s="1"/>
  <c r="AJ67" i="97"/>
  <c r="AK62" i="97"/>
  <c r="AT62" i="97" s="1"/>
  <c r="AJ62" i="97"/>
  <c r="AK56" i="97"/>
  <c r="AT56" i="97" s="1"/>
  <c r="AJ56" i="97"/>
  <c r="AK50" i="97"/>
  <c r="AT50" i="97" s="1"/>
  <c r="AJ50" i="97"/>
  <c r="AJ44" i="97"/>
  <c r="AK44" i="97"/>
  <c r="AT44" i="97" s="1"/>
  <c r="AK38" i="97"/>
  <c r="AT38" i="97" s="1"/>
  <c r="AJ38" i="97"/>
  <c r="AK32" i="97"/>
  <c r="AT32" i="97" s="1"/>
  <c r="AJ32" i="97"/>
  <c r="AJ26" i="97"/>
  <c r="AK26" i="97"/>
  <c r="AT26" i="97" s="1"/>
  <c r="AK20" i="97"/>
  <c r="AT20" i="97" s="1"/>
  <c r="AJ20" i="97"/>
  <c r="AX13" i="97"/>
  <c r="S13" i="97" s="1"/>
  <c r="AC13" i="97" s="1"/>
  <c r="AB14" i="97" s="1"/>
  <c r="AX6" i="97"/>
  <c r="S6" i="97" s="1"/>
  <c r="AC6" i="97" s="1"/>
  <c r="AB7" i="97" s="1"/>
  <c r="AH64" i="52"/>
  <c r="AQ64" i="52" s="1"/>
  <c r="AF58" i="11"/>
  <c r="AO58" i="11" s="1"/>
  <c r="AE58" i="11"/>
  <c r="W59" i="11"/>
  <c r="AG58" i="11"/>
  <c r="AP58" i="11" s="1"/>
  <c r="AR57" i="18"/>
  <c r="AH58" i="10"/>
  <c r="AQ58" i="10" s="1"/>
  <c r="Y66" i="93"/>
  <c r="Z66" i="93" s="1"/>
  <c r="X66" i="93"/>
  <c r="AH63" i="51"/>
  <c r="AQ63" i="51" s="1"/>
  <c r="AI56" i="42"/>
  <c r="AP56" i="42"/>
  <c r="AR54" i="98"/>
  <c r="Y65" i="104"/>
  <c r="X65" i="104"/>
  <c r="Y54" i="50"/>
  <c r="X54" i="50"/>
  <c r="AJ51" i="89"/>
  <c r="AK51" i="89"/>
  <c r="AT51" i="89" s="1"/>
  <c r="AJ27" i="89"/>
  <c r="AK27" i="89"/>
  <c r="AT27" i="89" s="1"/>
  <c r="AR58" i="49"/>
  <c r="AJ53" i="97"/>
  <c r="AK53" i="97"/>
  <c r="AT53" i="97" s="1"/>
  <c r="AJ17" i="97"/>
  <c r="AK17" i="97"/>
  <c r="AT17" i="97" s="1"/>
  <c r="AI57" i="103"/>
  <c r="AN57" i="103"/>
  <c r="Y62" i="86"/>
  <c r="X62" i="86"/>
  <c r="Y57" i="42"/>
  <c r="X57" i="42"/>
  <c r="AF62" i="95"/>
  <c r="AO62" i="95" s="1"/>
  <c r="W63" i="95"/>
  <c r="AE62" i="95"/>
  <c r="AN62" i="95" s="1"/>
  <c r="AG62" i="95"/>
  <c r="Y62" i="16"/>
  <c r="X62" i="16"/>
  <c r="AH56" i="82"/>
  <c r="AQ56" i="82" s="1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R54" i="48"/>
  <c r="AH62" i="13"/>
  <c r="AQ62" i="13" s="1"/>
  <c r="W54" i="94"/>
  <c r="AE53" i="94"/>
  <c r="AG53" i="94"/>
  <c r="AP53" i="94" s="1"/>
  <c r="AF53" i="94"/>
  <c r="AO53" i="94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X5" i="89"/>
  <c r="S5" i="89" s="1"/>
  <c r="AC5" i="89" s="1"/>
  <c r="AB6" i="89" s="1"/>
  <c r="AE62" i="100"/>
  <c r="W63" i="100"/>
  <c r="AG62" i="100"/>
  <c r="AP62" i="100" s="1"/>
  <c r="AF62" i="100"/>
  <c r="AO62" i="100" s="1"/>
  <c r="AJ66" i="97"/>
  <c r="AK66" i="97"/>
  <c r="AT66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K8" i="97"/>
  <c r="AT8" i="97" s="1"/>
  <c r="AJ8" i="97"/>
  <c r="Y58" i="103"/>
  <c r="X58" i="103"/>
  <c r="AG63" i="20"/>
  <c r="AP63" i="20" s="1"/>
  <c r="AF63" i="20"/>
  <c r="AO63" i="20" s="1"/>
  <c r="W64" i="20"/>
  <c r="AE63" i="20"/>
  <c r="AH58" i="18"/>
  <c r="AQ58" i="18" s="1"/>
  <c r="W59" i="10"/>
  <c r="AG58" i="10"/>
  <c r="AP58" i="10" s="1"/>
  <c r="AF58" i="10"/>
  <c r="AO58" i="10" s="1"/>
  <c r="AE58" i="10"/>
  <c r="AI65" i="93"/>
  <c r="AN65" i="93"/>
  <c r="AH66" i="15"/>
  <c r="AQ66" i="15" s="1"/>
  <c r="Y68" i="105"/>
  <c r="X68" i="105"/>
  <c r="Z68" i="105" s="1"/>
  <c r="Z63" i="51"/>
  <c r="Y60" i="41"/>
  <c r="X60" i="41"/>
  <c r="Z59" i="91" l="1"/>
  <c r="Z65" i="104"/>
  <c r="AJ5" i="97"/>
  <c r="AF55" i="98"/>
  <c r="AO55" i="98" s="1"/>
  <c r="Z62" i="16"/>
  <c r="AF62" i="16" s="1"/>
  <c r="AO62" i="16" s="1"/>
  <c r="Z67" i="101"/>
  <c r="Z62" i="86"/>
  <c r="Z68" i="32"/>
  <c r="Z59" i="55"/>
  <c r="W60" i="55" s="1"/>
  <c r="W56" i="98"/>
  <c r="AG55" i="98"/>
  <c r="AP55" i="98" s="1"/>
  <c r="AK69" i="89"/>
  <c r="AT69" i="89" s="1"/>
  <c r="Z53" i="102"/>
  <c r="AF53" i="102" s="1"/>
  <c r="AO53" i="102" s="1"/>
  <c r="AE59" i="55"/>
  <c r="AF59" i="55"/>
  <c r="AO59" i="55" s="1"/>
  <c r="AG59" i="55"/>
  <c r="AP59" i="55" s="1"/>
  <c r="W57" i="90"/>
  <c r="AG56" i="90"/>
  <c r="AP56" i="90" s="1"/>
  <c r="AF56" i="90"/>
  <c r="AO56" i="90" s="1"/>
  <c r="AE56" i="90"/>
  <c r="AF68" i="32"/>
  <c r="AO68" i="32" s="1"/>
  <c r="AE68" i="32"/>
  <c r="AG68" i="32"/>
  <c r="AP68" i="32" s="1"/>
  <c r="W69" i="32"/>
  <c r="AG65" i="92"/>
  <c r="AP65" i="92" s="1"/>
  <c r="AF65" i="92"/>
  <c r="AO65" i="92" s="1"/>
  <c r="AE65" i="92"/>
  <c r="W66" i="92"/>
  <c r="AE62" i="16"/>
  <c r="W63" i="16"/>
  <c r="AG62" i="16"/>
  <c r="AP62" i="16" s="1"/>
  <c r="AE53" i="102"/>
  <c r="W68" i="101"/>
  <c r="AE67" i="101"/>
  <c r="AN67" i="101" s="1"/>
  <c r="AF67" i="101"/>
  <c r="AO67" i="101" s="1"/>
  <c r="AG67" i="101"/>
  <c r="AJ6" i="89"/>
  <c r="AK6" i="89"/>
  <c r="AT6" i="89" s="1"/>
  <c r="AE65" i="104"/>
  <c r="W66" i="104"/>
  <c r="AF65" i="104"/>
  <c r="AO65" i="104" s="1"/>
  <c r="AG65" i="104"/>
  <c r="AP65" i="104" s="1"/>
  <c r="AS44" i="97"/>
  <c r="AL44" i="97"/>
  <c r="AU44" i="97" s="1"/>
  <c r="AS18" i="89"/>
  <c r="AL18" i="89"/>
  <c r="AU18" i="89" s="1"/>
  <c r="AH61" i="54"/>
  <c r="AQ61" i="54" s="1"/>
  <c r="AE59" i="49"/>
  <c r="AF59" i="49"/>
  <c r="AO59" i="49" s="1"/>
  <c r="AG59" i="49"/>
  <c r="AP59" i="49" s="1"/>
  <c r="W60" i="49"/>
  <c r="Y62" i="88"/>
  <c r="X62" i="88"/>
  <c r="AS15" i="89"/>
  <c r="AL15" i="89"/>
  <c r="AU15" i="89" s="1"/>
  <c r="AS66" i="89"/>
  <c r="AL66" i="89"/>
  <c r="AU66" i="89" s="1"/>
  <c r="AS63" i="89"/>
  <c r="AL63" i="89"/>
  <c r="AU63" i="89" s="1"/>
  <c r="AS5" i="97"/>
  <c r="AL5" i="97"/>
  <c r="AU5" i="97" s="1"/>
  <c r="AS28" i="89"/>
  <c r="AL28" i="89"/>
  <c r="AU28" i="89" s="1"/>
  <c r="AL37" i="97"/>
  <c r="AU37" i="97" s="1"/>
  <c r="AS37" i="97"/>
  <c r="AL29" i="89"/>
  <c r="AU29" i="89" s="1"/>
  <c r="AS29" i="89"/>
  <c r="AS47" i="89"/>
  <c r="AL47" i="89"/>
  <c r="AU47" i="89" s="1"/>
  <c r="Y54" i="94"/>
  <c r="Z54" i="94" s="1"/>
  <c r="X54" i="94"/>
  <c r="AS53" i="97"/>
  <c r="AL53" i="97"/>
  <c r="AU53" i="97" s="1"/>
  <c r="AS51" i="89"/>
  <c r="AL51" i="89"/>
  <c r="AU51" i="89" s="1"/>
  <c r="AK7" i="97"/>
  <c r="AT7" i="97" s="1"/>
  <c r="AJ7" i="97"/>
  <c r="AS32" i="97"/>
  <c r="AL32" i="97"/>
  <c r="AU32" i="97" s="1"/>
  <c r="AS50" i="97"/>
  <c r="AL50" i="97"/>
  <c r="AU50" i="97" s="1"/>
  <c r="AS67" i="97"/>
  <c r="AL67" i="97"/>
  <c r="AU67" i="97" s="1"/>
  <c r="AS36" i="89"/>
  <c r="AL36" i="89"/>
  <c r="AU36" i="89" s="1"/>
  <c r="AS54" i="89"/>
  <c r="AL54" i="89"/>
  <c r="AU54" i="89" s="1"/>
  <c r="Z61" i="54"/>
  <c r="AL3" i="97"/>
  <c r="AU3" i="97" s="1"/>
  <c r="AS3" i="97"/>
  <c r="AH59" i="91"/>
  <c r="AQ59" i="91" s="1"/>
  <c r="AS21" i="97"/>
  <c r="AL21" i="97"/>
  <c r="AU21" i="97" s="1"/>
  <c r="AS39" i="97"/>
  <c r="AL39" i="97"/>
  <c r="AU39" i="97" s="1"/>
  <c r="AS57" i="97"/>
  <c r="AL57" i="97"/>
  <c r="AU57" i="97" s="1"/>
  <c r="Y63" i="44"/>
  <c r="X63" i="44"/>
  <c r="AS19" i="89"/>
  <c r="AL19" i="89"/>
  <c r="AU19" i="89" s="1"/>
  <c r="AS55" i="89"/>
  <c r="AL55" i="89"/>
  <c r="AU55" i="89" s="1"/>
  <c r="AR66" i="46"/>
  <c r="AS16" i="97"/>
  <c r="AL16" i="97"/>
  <c r="AU16" i="97" s="1"/>
  <c r="AS34" i="97"/>
  <c r="AL34" i="97"/>
  <c r="AU34" i="97" s="1"/>
  <c r="AI56" i="99"/>
  <c r="AN56" i="99"/>
  <c r="AS56" i="89"/>
  <c r="AL56" i="89"/>
  <c r="AU56" i="89" s="1"/>
  <c r="AS65" i="97"/>
  <c r="AL65" i="97"/>
  <c r="AU65" i="97" s="1"/>
  <c r="AH60" i="83"/>
  <c r="AQ60" i="83" s="1"/>
  <c r="AS24" i="97"/>
  <c r="AL24" i="97"/>
  <c r="AU24" i="97" s="1"/>
  <c r="AS42" i="97"/>
  <c r="AL42" i="97"/>
  <c r="AU42" i="97" s="1"/>
  <c r="AI57" i="87"/>
  <c r="AN57" i="87"/>
  <c r="AS16" i="89"/>
  <c r="AL16" i="89"/>
  <c r="AU16" i="89" s="1"/>
  <c r="AS52" i="89"/>
  <c r="AL52" i="89"/>
  <c r="AU52" i="89" s="1"/>
  <c r="Y57" i="43"/>
  <c r="X57" i="43"/>
  <c r="AS21" i="89"/>
  <c r="AL21" i="89"/>
  <c r="AU21" i="89" s="1"/>
  <c r="AI64" i="52"/>
  <c r="AN64" i="52"/>
  <c r="AI66" i="47"/>
  <c r="AN66" i="47"/>
  <c r="AI62" i="13"/>
  <c r="AN62" i="13"/>
  <c r="AI58" i="18"/>
  <c r="AN58" i="18"/>
  <c r="AS26" i="97"/>
  <c r="AL26" i="97"/>
  <c r="AU26" i="97" s="1"/>
  <c r="AJ15" i="97"/>
  <c r="AK15" i="97"/>
  <c r="AT15" i="97" s="1"/>
  <c r="AI62" i="44"/>
  <c r="AN62" i="44"/>
  <c r="AS37" i="89"/>
  <c r="AL37" i="89"/>
  <c r="AU37" i="89" s="1"/>
  <c r="AH68" i="32"/>
  <c r="AQ68" i="32" s="1"/>
  <c r="AH59" i="55"/>
  <c r="AQ59" i="55" s="1"/>
  <c r="AS52" i="97"/>
  <c r="AL52" i="97"/>
  <c r="AU52" i="97" s="1"/>
  <c r="W68" i="46"/>
  <c r="AE67" i="46"/>
  <c r="AF67" i="46"/>
  <c r="AO67" i="46" s="1"/>
  <c r="AG67" i="46"/>
  <c r="AP67" i="46" s="1"/>
  <c r="AS47" i="97"/>
  <c r="AL47" i="97"/>
  <c r="AU47" i="97" s="1"/>
  <c r="AR61" i="16"/>
  <c r="AS60" i="97"/>
  <c r="AL60" i="97"/>
  <c r="AU60" i="97" s="1"/>
  <c r="AS46" i="89"/>
  <c r="AL46" i="89"/>
  <c r="AU46" i="89" s="1"/>
  <c r="AS59" i="97"/>
  <c r="AL59" i="97"/>
  <c r="AU59" i="97" s="1"/>
  <c r="Y56" i="48"/>
  <c r="X56" i="48"/>
  <c r="Y65" i="52"/>
  <c r="X65" i="52"/>
  <c r="Y64" i="96"/>
  <c r="X64" i="96"/>
  <c r="AI62" i="84"/>
  <c r="AN62" i="84"/>
  <c r="AR65" i="93"/>
  <c r="AS55" i="97"/>
  <c r="AL55" i="97"/>
  <c r="AU55" i="97" s="1"/>
  <c r="AS10" i="89"/>
  <c r="AL10" i="89"/>
  <c r="AU10" i="89" s="1"/>
  <c r="AH57" i="42"/>
  <c r="AQ57" i="42" s="1"/>
  <c r="AH54" i="50"/>
  <c r="AQ54" i="50" s="1"/>
  <c r="AJ14" i="97"/>
  <c r="AK14" i="97"/>
  <c r="AT14" i="97" s="1"/>
  <c r="AS11" i="89"/>
  <c r="AL11" i="89"/>
  <c r="AU11" i="89" s="1"/>
  <c r="AS24" i="89"/>
  <c r="AL24" i="89"/>
  <c r="AU24" i="89" s="1"/>
  <c r="AS42" i="89"/>
  <c r="AL42" i="89"/>
  <c r="AU42" i="89" s="1"/>
  <c r="Y55" i="85"/>
  <c r="X55" i="85"/>
  <c r="Z55" i="85" s="1"/>
  <c r="AS41" i="97"/>
  <c r="AL41" i="97"/>
  <c r="AU41" i="97" s="1"/>
  <c r="AS67" i="89"/>
  <c r="AL67" i="89"/>
  <c r="AU67" i="89" s="1"/>
  <c r="W60" i="91"/>
  <c r="AG59" i="91"/>
  <c r="AP59" i="91" s="1"/>
  <c r="AE59" i="91"/>
  <c r="AF59" i="91"/>
  <c r="AO59" i="91" s="1"/>
  <c r="AS43" i="89"/>
  <c r="AL43" i="89"/>
  <c r="AU43" i="89" s="1"/>
  <c r="AS11" i="97"/>
  <c r="AL11" i="97"/>
  <c r="AU11" i="97" s="1"/>
  <c r="AS45" i="89"/>
  <c r="AL45" i="89"/>
  <c r="AU45" i="89" s="1"/>
  <c r="AR59" i="41"/>
  <c r="AL20" i="89"/>
  <c r="AU20" i="89" s="1"/>
  <c r="AS20" i="89"/>
  <c r="AS38" i="89"/>
  <c r="AL38" i="89"/>
  <c r="AU38" i="89" s="1"/>
  <c r="AR69" i="97"/>
  <c r="AR71" i="97" s="1"/>
  <c r="AL69" i="97"/>
  <c r="AU69" i="97" s="1"/>
  <c r="AR67" i="105"/>
  <c r="AR64" i="92"/>
  <c r="AR67" i="32"/>
  <c r="Z60" i="83"/>
  <c r="AS12" i="97"/>
  <c r="AL12" i="97"/>
  <c r="AU12" i="97" s="1"/>
  <c r="Y58" i="87"/>
  <c r="X58" i="87"/>
  <c r="AS34" i="89"/>
  <c r="AL34" i="89"/>
  <c r="AU34" i="89" s="1"/>
  <c r="AI54" i="35"/>
  <c r="AP54" i="35"/>
  <c r="Y63" i="13"/>
  <c r="X63" i="13"/>
  <c r="Z63" i="13" s="1"/>
  <c r="W69" i="105"/>
  <c r="AG68" i="105"/>
  <c r="AP68" i="105" s="1"/>
  <c r="AE68" i="105"/>
  <c r="AF68" i="105"/>
  <c r="AO68" i="105" s="1"/>
  <c r="AS66" i="97"/>
  <c r="AL66" i="97"/>
  <c r="AU66" i="97" s="1"/>
  <c r="AS41" i="89"/>
  <c r="AL41" i="89"/>
  <c r="AU41" i="89" s="1"/>
  <c r="AI53" i="94"/>
  <c r="AN53" i="94"/>
  <c r="AH62" i="16"/>
  <c r="AQ62" i="16" s="1"/>
  <c r="Y63" i="95"/>
  <c r="Z63" i="95" s="1"/>
  <c r="X63" i="95"/>
  <c r="AI58" i="11"/>
  <c r="AN58" i="11"/>
  <c r="Y59" i="18"/>
  <c r="X59" i="18"/>
  <c r="Z59" i="18" s="1"/>
  <c r="AH60" i="41"/>
  <c r="AQ60" i="41" s="1"/>
  <c r="Y59" i="10"/>
  <c r="X59" i="10"/>
  <c r="AS19" i="97"/>
  <c r="AL19" i="97"/>
  <c r="AU19" i="97" s="1"/>
  <c r="Y64" i="20"/>
  <c r="X64" i="20"/>
  <c r="AS8" i="97"/>
  <c r="AL8" i="97"/>
  <c r="AU8" i="97" s="1"/>
  <c r="AS43" i="97"/>
  <c r="AL43" i="97"/>
  <c r="AU43" i="97" s="1"/>
  <c r="AS61" i="97"/>
  <c r="AL61" i="97"/>
  <c r="AU61" i="97" s="1"/>
  <c r="AS35" i="89"/>
  <c r="AL35" i="89"/>
  <c r="AU35" i="89" s="1"/>
  <c r="Z57" i="42"/>
  <c r="AR57" i="103"/>
  <c r="Z54" i="50"/>
  <c r="AS20" i="97"/>
  <c r="AL20" i="97"/>
  <c r="AU20" i="97" s="1"/>
  <c r="AS38" i="97"/>
  <c r="AL38" i="97"/>
  <c r="AU38" i="97" s="1"/>
  <c r="AS56" i="97"/>
  <c r="AL56" i="97"/>
  <c r="AU56" i="97" s="1"/>
  <c r="AS60" i="89"/>
  <c r="AL60" i="89"/>
  <c r="AU60" i="89" s="1"/>
  <c r="AR55" i="90"/>
  <c r="AR59" i="83"/>
  <c r="AS27" i="97"/>
  <c r="AL27" i="97"/>
  <c r="AU27" i="97" s="1"/>
  <c r="AS45" i="97"/>
  <c r="AL45" i="97"/>
  <c r="AU45" i="97" s="1"/>
  <c r="AJ5" i="89"/>
  <c r="AS25" i="89"/>
  <c r="AL25" i="89"/>
  <c r="AU25" i="89" s="1"/>
  <c r="AS61" i="89"/>
  <c r="AL61" i="89"/>
  <c r="AU61" i="89" s="1"/>
  <c r="AI61" i="88"/>
  <c r="AN61" i="88"/>
  <c r="AH56" i="90"/>
  <c r="AQ56" i="90" s="1"/>
  <c r="AS22" i="97"/>
  <c r="AL22" i="97"/>
  <c r="AU22" i="97" s="1"/>
  <c r="AS40" i="97"/>
  <c r="AL40" i="97"/>
  <c r="AU40" i="97" s="1"/>
  <c r="AS58" i="97"/>
  <c r="AL58" i="97"/>
  <c r="AU58" i="97" s="1"/>
  <c r="AS44" i="89"/>
  <c r="AL44" i="89"/>
  <c r="AU44" i="89" s="1"/>
  <c r="AS62" i="89"/>
  <c r="AL62" i="89"/>
  <c r="AU62" i="89" s="1"/>
  <c r="AR58" i="91"/>
  <c r="AS30" i="97"/>
  <c r="AL30" i="97"/>
  <c r="AU30" i="97" s="1"/>
  <c r="AS48" i="97"/>
  <c r="AL48" i="97"/>
  <c r="AU48" i="97" s="1"/>
  <c r="AS68" i="97"/>
  <c r="AL68" i="97"/>
  <c r="AU68" i="97" s="1"/>
  <c r="AK4" i="89"/>
  <c r="AT4" i="89" s="1"/>
  <c r="AJ4" i="89"/>
  <c r="AS40" i="89"/>
  <c r="AL40" i="89"/>
  <c r="AU40" i="89" s="1"/>
  <c r="AI55" i="48"/>
  <c r="AN55" i="48"/>
  <c r="AI63" i="96"/>
  <c r="AN63" i="96"/>
  <c r="Y67" i="15"/>
  <c r="X67" i="15"/>
  <c r="Y57" i="82"/>
  <c r="Z57" i="82" s="1"/>
  <c r="X57" i="82"/>
  <c r="AI56" i="82"/>
  <c r="AN56" i="82"/>
  <c r="AI58" i="10"/>
  <c r="AN58" i="10"/>
  <c r="AS25" i="97"/>
  <c r="AL25" i="97"/>
  <c r="AU25" i="97" s="1"/>
  <c r="Y63" i="100"/>
  <c r="X63" i="100"/>
  <c r="AS17" i="89"/>
  <c r="AL17" i="89"/>
  <c r="AU17" i="89" s="1"/>
  <c r="AS53" i="89"/>
  <c r="AL53" i="89"/>
  <c r="AU53" i="89" s="1"/>
  <c r="AI62" i="95"/>
  <c r="AP62" i="95"/>
  <c r="AS12" i="89"/>
  <c r="AL12" i="89"/>
  <c r="AU12" i="89" s="1"/>
  <c r="AS68" i="89"/>
  <c r="AL68" i="89"/>
  <c r="AU68" i="89" s="1"/>
  <c r="AR66" i="101"/>
  <c r="AH53" i="102"/>
  <c r="AQ53" i="102" s="1"/>
  <c r="AI54" i="85"/>
  <c r="AN54" i="85"/>
  <c r="AS8" i="89"/>
  <c r="AL8" i="89"/>
  <c r="AU8" i="89" s="1"/>
  <c r="AH65" i="92"/>
  <c r="AQ65" i="92" s="1"/>
  <c r="AH67" i="101"/>
  <c r="AQ67" i="101" s="1"/>
  <c r="AE62" i="45"/>
  <c r="W63" i="45"/>
  <c r="AG62" i="45"/>
  <c r="AP62" i="45" s="1"/>
  <c r="AF62" i="45"/>
  <c r="AO62" i="45" s="1"/>
  <c r="AS63" i="97"/>
  <c r="AL63" i="97"/>
  <c r="AU63" i="97" s="1"/>
  <c r="AS13" i="89"/>
  <c r="AL13" i="89"/>
  <c r="AU13" i="89" s="1"/>
  <c r="AS31" i="89"/>
  <c r="AL31" i="89"/>
  <c r="AU31" i="89" s="1"/>
  <c r="AS49" i="89"/>
  <c r="AL49" i="89"/>
  <c r="AU49" i="89" s="1"/>
  <c r="AS35" i="97"/>
  <c r="AL35" i="97"/>
  <c r="AU35" i="97" s="1"/>
  <c r="AJ6" i="97"/>
  <c r="AK6" i="97"/>
  <c r="AT6" i="97" s="1"/>
  <c r="AS64" i="97"/>
  <c r="AL64" i="97"/>
  <c r="AU64" i="97" s="1"/>
  <c r="Y57" i="99"/>
  <c r="X57" i="99"/>
  <c r="AJ7" i="89"/>
  <c r="AK7" i="89"/>
  <c r="AT7" i="89" s="1"/>
  <c r="AS26" i="89"/>
  <c r="AL26" i="89"/>
  <c r="AU26" i="89" s="1"/>
  <c r="AR60" i="54"/>
  <c r="AS23" i="97"/>
  <c r="AL23" i="97"/>
  <c r="AU23" i="97" s="1"/>
  <c r="AS33" i="89"/>
  <c r="AL33" i="89"/>
  <c r="AU33" i="89" s="1"/>
  <c r="AS3" i="89"/>
  <c r="AL3" i="89"/>
  <c r="AU3" i="89" s="1"/>
  <c r="AS22" i="89"/>
  <c r="AL22" i="89"/>
  <c r="AU22" i="89" s="1"/>
  <c r="AS58" i="89"/>
  <c r="AL58" i="89"/>
  <c r="AU58" i="89" s="1"/>
  <c r="AR53" i="50"/>
  <c r="Y55" i="35"/>
  <c r="X55" i="35"/>
  <c r="AI56" i="43"/>
  <c r="AN56" i="43"/>
  <c r="AS29" i="97"/>
  <c r="AL29" i="97"/>
  <c r="AU29" i="97" s="1"/>
  <c r="AS57" i="89"/>
  <c r="AL57" i="89"/>
  <c r="AU57" i="89" s="1"/>
  <c r="Y67" i="47"/>
  <c r="X67" i="47"/>
  <c r="AI66" i="15"/>
  <c r="AN66" i="15"/>
  <c r="AI55" i="98"/>
  <c r="AN55" i="98"/>
  <c r="AI64" i="53"/>
  <c r="AR64" i="53" s="1"/>
  <c r="AN64" i="53"/>
  <c r="AH58" i="103"/>
  <c r="AQ58" i="103" s="1"/>
  <c r="AF62" i="86"/>
  <c r="AO62" i="86" s="1"/>
  <c r="AG62" i="86"/>
  <c r="AP62" i="86" s="1"/>
  <c r="W63" i="86"/>
  <c r="AE62" i="86"/>
  <c r="W67" i="93"/>
  <c r="AG66" i="93"/>
  <c r="AP66" i="93" s="1"/>
  <c r="AF66" i="93"/>
  <c r="AO66" i="93" s="1"/>
  <c r="AE66" i="93"/>
  <c r="AK4" i="97"/>
  <c r="AT4" i="97" s="1"/>
  <c r="AJ4" i="97"/>
  <c r="AS39" i="89"/>
  <c r="AL39" i="89"/>
  <c r="AU39" i="89" s="1"/>
  <c r="AS33" i="97"/>
  <c r="AL33" i="97"/>
  <c r="AU33" i="97" s="1"/>
  <c r="Z58" i="103"/>
  <c r="Z60" i="41"/>
  <c r="AI63" i="20"/>
  <c r="AN63" i="20"/>
  <c r="AE63" i="51"/>
  <c r="AF63" i="51"/>
  <c r="AO63" i="51" s="1"/>
  <c r="AG63" i="51"/>
  <c r="AP63" i="51" s="1"/>
  <c r="W64" i="51"/>
  <c r="AH68" i="105"/>
  <c r="AQ68" i="105" s="1"/>
  <c r="AS13" i="97"/>
  <c r="AL13" i="97"/>
  <c r="AU13" i="97" s="1"/>
  <c r="AS31" i="97"/>
  <c r="AL31" i="97"/>
  <c r="AU31" i="97" s="1"/>
  <c r="AS49" i="97"/>
  <c r="AL49" i="97"/>
  <c r="AU49" i="97" s="1"/>
  <c r="AI62" i="100"/>
  <c r="AN62" i="100"/>
  <c r="AS23" i="89"/>
  <c r="AL23" i="89"/>
  <c r="AU23" i="89" s="1"/>
  <c r="AS59" i="89"/>
  <c r="AL59" i="89"/>
  <c r="AU59" i="89" s="1"/>
  <c r="AI69" i="89"/>
  <c r="AN69" i="89"/>
  <c r="AN71" i="89" s="1"/>
  <c r="AH62" i="86"/>
  <c r="AQ62" i="86" s="1"/>
  <c r="AS17" i="97"/>
  <c r="AL17" i="97"/>
  <c r="AU17" i="97" s="1"/>
  <c r="AS27" i="89"/>
  <c r="AL27" i="89"/>
  <c r="AU27" i="89" s="1"/>
  <c r="AH65" i="104"/>
  <c r="AQ65" i="104" s="1"/>
  <c r="AR56" i="42"/>
  <c r="AH66" i="93"/>
  <c r="AQ66" i="93" s="1"/>
  <c r="Y59" i="11"/>
  <c r="X59" i="11"/>
  <c r="AS62" i="97"/>
  <c r="AL62" i="97"/>
  <c r="AU62" i="97" s="1"/>
  <c r="AS30" i="89"/>
  <c r="AL30" i="89"/>
  <c r="AU30" i="89" s="1"/>
  <c r="AS48" i="89"/>
  <c r="AL48" i="89"/>
  <c r="AU48" i="89" s="1"/>
  <c r="AJ9" i="97"/>
  <c r="AK9" i="97"/>
  <c r="AT9" i="97" s="1"/>
  <c r="AS51" i="97"/>
  <c r="AL51" i="97"/>
  <c r="AU51" i="97" s="1"/>
  <c r="AS65" i="89"/>
  <c r="AL65" i="89"/>
  <c r="AU65" i="89" s="1"/>
  <c r="AR61" i="86"/>
  <c r="AK10" i="97"/>
  <c r="AT10" i="97" s="1"/>
  <c r="AJ10" i="97"/>
  <c r="AS28" i="97"/>
  <c r="AL28" i="97"/>
  <c r="AU28" i="97" s="1"/>
  <c r="AS46" i="97"/>
  <c r="AL46" i="97"/>
  <c r="AU46" i="97" s="1"/>
  <c r="AS14" i="89"/>
  <c r="AL14" i="89"/>
  <c r="AU14" i="89" s="1"/>
  <c r="AS32" i="89"/>
  <c r="AL32" i="89"/>
  <c r="AU32" i="89" s="1"/>
  <c r="AS50" i="89"/>
  <c r="AL50" i="89"/>
  <c r="AU50" i="89" s="1"/>
  <c r="AH67" i="46"/>
  <c r="AQ67" i="46" s="1"/>
  <c r="AR58" i="55"/>
  <c r="AR52" i="102"/>
  <c r="AS18" i="97"/>
  <c r="AL18" i="97"/>
  <c r="AU18" i="97" s="1"/>
  <c r="AS36" i="97"/>
  <c r="AL36" i="97"/>
  <c r="AU36" i="97" s="1"/>
  <c r="AS54" i="97"/>
  <c r="AL54" i="97"/>
  <c r="AU54" i="97" s="1"/>
  <c r="AS9" i="89"/>
  <c r="AL9" i="89"/>
  <c r="AU9" i="89" s="1"/>
  <c r="AS64" i="89"/>
  <c r="AL64" i="89"/>
  <c r="AU64" i="89" s="1"/>
  <c r="Y56" i="98"/>
  <c r="X56" i="98"/>
  <c r="Y63" i="84"/>
  <c r="X63" i="84"/>
  <c r="Y65" i="53"/>
  <c r="X65" i="53"/>
  <c r="Z59" i="10" l="1"/>
  <c r="Z55" i="35"/>
  <c r="Z64" i="20"/>
  <c r="Z64" i="96"/>
  <c r="AF64" i="96" s="1"/>
  <c r="AO64" i="96" s="1"/>
  <c r="Z65" i="53"/>
  <c r="Z62" i="88"/>
  <c r="AE62" i="88" s="1"/>
  <c r="Z56" i="48"/>
  <c r="Z57" i="43"/>
  <c r="AG53" i="102"/>
  <c r="AP53" i="102" s="1"/>
  <c r="Z63" i="84"/>
  <c r="W64" i="84" s="1"/>
  <c r="W54" i="102"/>
  <c r="AF56" i="48"/>
  <c r="AO56" i="48" s="1"/>
  <c r="AG56" i="48"/>
  <c r="AP56" i="48" s="1"/>
  <c r="W57" i="48"/>
  <c r="AE56" i="48"/>
  <c r="AG63" i="84"/>
  <c r="AP63" i="84" s="1"/>
  <c r="AF63" i="84"/>
  <c r="AO63" i="84" s="1"/>
  <c r="AE63" i="84"/>
  <c r="AG64" i="96"/>
  <c r="AP64" i="96" s="1"/>
  <c r="W65" i="96"/>
  <c r="AF62" i="88"/>
  <c r="AO62" i="88" s="1"/>
  <c r="AG62" i="88"/>
  <c r="AP62" i="88" s="1"/>
  <c r="AG57" i="82"/>
  <c r="AP57" i="82" s="1"/>
  <c r="W58" i="82"/>
  <c r="AF57" i="82"/>
  <c r="AO57" i="82" s="1"/>
  <c r="AE57" i="82"/>
  <c r="AE57" i="43"/>
  <c r="AG57" i="43"/>
  <c r="AP57" i="43" s="1"/>
  <c r="W58" i="43"/>
  <c r="AF57" i="43"/>
  <c r="AO57" i="43" s="1"/>
  <c r="AG59" i="10"/>
  <c r="AP59" i="10" s="1"/>
  <c r="W60" i="10"/>
  <c r="AE59" i="10"/>
  <c r="AN59" i="10" s="1"/>
  <c r="AF59" i="10"/>
  <c r="AE65" i="53"/>
  <c r="W66" i="53"/>
  <c r="AF65" i="53"/>
  <c r="AO65" i="53" s="1"/>
  <c r="AG65" i="53"/>
  <c r="AP65" i="53" s="1"/>
  <c r="AE64" i="20"/>
  <c r="AG64" i="20"/>
  <c r="AP64" i="20" s="1"/>
  <c r="AF64" i="20"/>
  <c r="AO64" i="20" s="1"/>
  <c r="W65" i="20"/>
  <c r="AE63" i="95"/>
  <c r="AG63" i="95"/>
  <c r="AP63" i="95" s="1"/>
  <c r="AF63" i="95"/>
  <c r="AO63" i="95" s="1"/>
  <c r="W64" i="95"/>
  <c r="AI62" i="86"/>
  <c r="AN62" i="86"/>
  <c r="AR55" i="98"/>
  <c r="AH55" i="35"/>
  <c r="AQ55" i="35" s="1"/>
  <c r="AI62" i="45"/>
  <c r="AN62" i="45"/>
  <c r="AR63" i="96"/>
  <c r="AT71" i="89"/>
  <c r="AS5" i="89"/>
  <c r="AL5" i="89"/>
  <c r="AU5" i="89" s="1"/>
  <c r="AH59" i="18"/>
  <c r="AQ59" i="18" s="1"/>
  <c r="AH63" i="13"/>
  <c r="AQ63" i="13" s="1"/>
  <c r="AG60" i="83"/>
  <c r="AP60" i="83" s="1"/>
  <c r="W61" i="83"/>
  <c r="AF60" i="83"/>
  <c r="AO60" i="83" s="1"/>
  <c r="AE60" i="83"/>
  <c r="AH55" i="85"/>
  <c r="AQ55" i="85" s="1"/>
  <c r="AR66" i="47"/>
  <c r="AS7" i="97"/>
  <c r="AL7" i="97"/>
  <c r="AU7" i="97" s="1"/>
  <c r="AH54" i="94"/>
  <c r="AQ54" i="94" s="1"/>
  <c r="AS6" i="89"/>
  <c r="AL6" i="89"/>
  <c r="AU6" i="89" s="1"/>
  <c r="AI65" i="92"/>
  <c r="AN65" i="92"/>
  <c r="AI68" i="32"/>
  <c r="AR68" i="32" s="1"/>
  <c r="AN68" i="32"/>
  <c r="Y57" i="90"/>
  <c r="X57" i="90"/>
  <c r="AR61" i="88"/>
  <c r="W60" i="18"/>
  <c r="AF59" i="18"/>
  <c r="AO59" i="18" s="1"/>
  <c r="AG59" i="18"/>
  <c r="AP59" i="18" s="1"/>
  <c r="AE59" i="18"/>
  <c r="AH58" i="87"/>
  <c r="AQ58" i="87" s="1"/>
  <c r="AE55" i="85"/>
  <c r="AF55" i="85"/>
  <c r="AO55" i="85" s="1"/>
  <c r="AG55" i="85"/>
  <c r="AP55" i="85" s="1"/>
  <c r="W56" i="85"/>
  <c r="W62" i="54"/>
  <c r="AE61" i="54"/>
  <c r="AG61" i="54"/>
  <c r="AP61" i="54" s="1"/>
  <c r="AF61" i="54"/>
  <c r="AO61" i="54" s="1"/>
  <c r="AI53" i="102"/>
  <c r="AN53" i="102"/>
  <c r="Y63" i="16"/>
  <c r="X63" i="16"/>
  <c r="AH59" i="11"/>
  <c r="AQ59" i="11" s="1"/>
  <c r="AR66" i="15"/>
  <c r="AR54" i="85"/>
  <c r="AH63" i="100"/>
  <c r="AQ63" i="100" s="1"/>
  <c r="AR58" i="10"/>
  <c r="AH67" i="15"/>
  <c r="AQ67" i="15" s="1"/>
  <c r="AR55" i="48"/>
  <c r="AF57" i="42"/>
  <c r="AO57" i="42" s="1"/>
  <c r="AE57" i="42"/>
  <c r="AN57" i="42" s="1"/>
  <c r="W58" i="42"/>
  <c r="AG57" i="42"/>
  <c r="AR53" i="94"/>
  <c r="Z58" i="87"/>
  <c r="AH65" i="52"/>
  <c r="AQ65" i="52" s="1"/>
  <c r="AR62" i="44"/>
  <c r="AR58" i="18"/>
  <c r="AR64" i="52"/>
  <c r="AI59" i="49"/>
  <c r="AN59" i="49"/>
  <c r="AI67" i="101"/>
  <c r="AP67" i="101"/>
  <c r="AI63" i="51"/>
  <c r="AN63" i="51"/>
  <c r="AH56" i="98"/>
  <c r="AQ56" i="98" s="1"/>
  <c r="AH67" i="47"/>
  <c r="AQ67" i="47" s="1"/>
  <c r="AS6" i="97"/>
  <c r="AL6" i="97"/>
  <c r="AU6" i="97" s="1"/>
  <c r="AR62" i="95"/>
  <c r="Z63" i="100"/>
  <c r="Z67" i="15"/>
  <c r="AI68" i="105"/>
  <c r="AN68" i="105"/>
  <c r="Z65" i="52"/>
  <c r="AI67" i="46"/>
  <c r="AN67" i="46"/>
  <c r="AH63" i="44"/>
  <c r="AQ63" i="44" s="1"/>
  <c r="Y66" i="104"/>
  <c r="X66" i="104"/>
  <c r="Y54" i="102"/>
  <c r="X54" i="102"/>
  <c r="Z54" i="102" s="1"/>
  <c r="AI62" i="16"/>
  <c r="AN62" i="16"/>
  <c r="AI56" i="90"/>
  <c r="AN56" i="90"/>
  <c r="AS9" i="97"/>
  <c r="AL9" i="97"/>
  <c r="AU9" i="97" s="1"/>
  <c r="AI66" i="93"/>
  <c r="AN66" i="93"/>
  <c r="AF55" i="35"/>
  <c r="AO55" i="35" s="1"/>
  <c r="AE55" i="35"/>
  <c r="AG55" i="35"/>
  <c r="AP55" i="35" s="1"/>
  <c r="W56" i="35"/>
  <c r="AF63" i="13"/>
  <c r="AO63" i="13" s="1"/>
  <c r="AG63" i="13"/>
  <c r="AP63" i="13" s="1"/>
  <c r="W64" i="13"/>
  <c r="AE63" i="13"/>
  <c r="Z59" i="11"/>
  <c r="AR69" i="89"/>
  <c r="AR71" i="89" s="1"/>
  <c r="AL69" i="89"/>
  <c r="AU69" i="89" s="1"/>
  <c r="AR62" i="100"/>
  <c r="AR63" i="20"/>
  <c r="AH57" i="99"/>
  <c r="AQ57" i="99" s="1"/>
  <c r="AS10" i="97"/>
  <c r="AL10" i="97"/>
  <c r="AU10" i="97" s="1"/>
  <c r="Y64" i="51"/>
  <c r="X64" i="51"/>
  <c r="AF60" i="41"/>
  <c r="AO60" i="41" s="1"/>
  <c r="AE60" i="41"/>
  <c r="W61" i="41"/>
  <c r="AG60" i="41"/>
  <c r="AP60" i="41" s="1"/>
  <c r="AS4" i="97"/>
  <c r="AL4" i="97"/>
  <c r="AU4" i="97" s="1"/>
  <c r="Y67" i="93"/>
  <c r="X67" i="93"/>
  <c r="Z67" i="47"/>
  <c r="Z57" i="99"/>
  <c r="AR56" i="82"/>
  <c r="AH59" i="10"/>
  <c r="AQ59" i="10" s="1"/>
  <c r="AR58" i="11"/>
  <c r="AR54" i="35"/>
  <c r="AS14" i="97"/>
  <c r="AL14" i="97"/>
  <c r="AU14" i="97" s="1"/>
  <c r="AR62" i="84"/>
  <c r="Y68" i="46"/>
  <c r="X68" i="46"/>
  <c r="AS15" i="97"/>
  <c r="AL15" i="97"/>
  <c r="AU15" i="97" s="1"/>
  <c r="AR62" i="13"/>
  <c r="AR56" i="99"/>
  <c r="Z63" i="44"/>
  <c r="AI65" i="104"/>
  <c r="AN65" i="104"/>
  <c r="Y69" i="32"/>
  <c r="X69" i="32"/>
  <c r="AI59" i="55"/>
  <c r="AN59" i="55"/>
  <c r="X63" i="86"/>
  <c r="Y63" i="86"/>
  <c r="Y60" i="91"/>
  <c r="X60" i="91"/>
  <c r="AR57" i="87"/>
  <c r="AG54" i="94"/>
  <c r="AP54" i="94" s="1"/>
  <c r="AF54" i="94"/>
  <c r="AO54" i="94" s="1"/>
  <c r="AE54" i="94"/>
  <c r="W55" i="94"/>
  <c r="AH62" i="88"/>
  <c r="AQ62" i="88" s="1"/>
  <c r="AH65" i="53"/>
  <c r="AQ65" i="53" s="1"/>
  <c r="AS7" i="89"/>
  <c r="AL7" i="89"/>
  <c r="AU7" i="89" s="1"/>
  <c r="Z56" i="98"/>
  <c r="AH63" i="84"/>
  <c r="AQ63" i="84" s="1"/>
  <c r="AF58" i="103"/>
  <c r="AO58" i="103" s="1"/>
  <c r="AE58" i="103"/>
  <c r="W59" i="103"/>
  <c r="AG58" i="103"/>
  <c r="AP58" i="103" s="1"/>
  <c r="AT71" i="97"/>
  <c r="AR56" i="43"/>
  <c r="Y63" i="45"/>
  <c r="X63" i="45"/>
  <c r="AH57" i="82"/>
  <c r="AQ57" i="82" s="1"/>
  <c r="AS4" i="89"/>
  <c r="AS71" i="89" s="1"/>
  <c r="AL4" i="89"/>
  <c r="AU4" i="89" s="1"/>
  <c r="W55" i="50"/>
  <c r="AE54" i="50"/>
  <c r="AF54" i="50"/>
  <c r="AO54" i="50" s="1"/>
  <c r="AG54" i="50"/>
  <c r="AP54" i="50" s="1"/>
  <c r="AH64" i="20"/>
  <c r="AQ64" i="20" s="1"/>
  <c r="AH63" i="95"/>
  <c r="AQ63" i="95" s="1"/>
  <c r="Y69" i="105"/>
  <c r="X69" i="105"/>
  <c r="AI59" i="91"/>
  <c r="AN59" i="91"/>
  <c r="AH64" i="96"/>
  <c r="AQ64" i="96" s="1"/>
  <c r="AH56" i="48"/>
  <c r="AQ56" i="48" s="1"/>
  <c r="AH57" i="43"/>
  <c r="AQ57" i="43" s="1"/>
  <c r="Y60" i="49"/>
  <c r="X60" i="49"/>
  <c r="Y68" i="101"/>
  <c r="X68" i="101"/>
  <c r="Z68" i="101" s="1"/>
  <c r="X66" i="92"/>
  <c r="Y66" i="92"/>
  <c r="Y60" i="55"/>
  <c r="X60" i="55"/>
  <c r="Z60" i="55" s="1"/>
  <c r="Z60" i="91" l="1"/>
  <c r="Z66" i="92"/>
  <c r="W63" i="88"/>
  <c r="AE64" i="96"/>
  <c r="Z63" i="45"/>
  <c r="Z67" i="93"/>
  <c r="AE67" i="93" s="1"/>
  <c r="Z60" i="49"/>
  <c r="W61" i="49" s="1"/>
  <c r="Z66" i="104"/>
  <c r="AU71" i="89"/>
  <c r="C11" i="89" s="1"/>
  <c r="F33" i="57" s="1"/>
  <c r="AF67" i="93"/>
  <c r="AO67" i="93" s="1"/>
  <c r="AF66" i="104"/>
  <c r="AO66" i="104" s="1"/>
  <c r="AE66" i="104"/>
  <c r="W67" i="104"/>
  <c r="AG66" i="104"/>
  <c r="AP66" i="104" s="1"/>
  <c r="AF60" i="49"/>
  <c r="AO60" i="49" s="1"/>
  <c r="AG60" i="49"/>
  <c r="AP60" i="49" s="1"/>
  <c r="AE60" i="49"/>
  <c r="AF66" i="92"/>
  <c r="AO66" i="92" s="1"/>
  <c r="AG66" i="92"/>
  <c r="AP66" i="92" s="1"/>
  <c r="AE66" i="92"/>
  <c r="W67" i="92"/>
  <c r="AF60" i="55"/>
  <c r="AO60" i="55" s="1"/>
  <c r="AG60" i="55"/>
  <c r="AP60" i="55" s="1"/>
  <c r="AE60" i="55"/>
  <c r="W61" i="55"/>
  <c r="AF68" i="101"/>
  <c r="AO68" i="101" s="1"/>
  <c r="AE68" i="101"/>
  <c r="W69" i="101"/>
  <c r="AG68" i="101"/>
  <c r="AP68" i="101" s="1"/>
  <c r="AF63" i="45"/>
  <c r="AO63" i="45" s="1"/>
  <c r="AE63" i="45"/>
  <c r="AG63" i="45"/>
  <c r="AP63" i="45" s="1"/>
  <c r="W64" i="45"/>
  <c r="AI54" i="94"/>
  <c r="AN54" i="94"/>
  <c r="AG60" i="91"/>
  <c r="AP60" i="91" s="1"/>
  <c r="W61" i="91"/>
  <c r="AE60" i="91"/>
  <c r="AF60" i="91"/>
  <c r="AO60" i="91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6" i="32"/>
  <c r="S6" i="32" s="1"/>
  <c r="AC6" i="32" s="1"/>
  <c r="AB7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8" i="32"/>
  <c r="S68" i="32" s="1"/>
  <c r="AC68" i="32" s="1"/>
  <c r="AB69" i="32" s="1"/>
  <c r="AX67" i="32"/>
  <c r="S67" i="32" s="1"/>
  <c r="AC67" i="32" s="1"/>
  <c r="AB68" i="32" s="1"/>
  <c r="AX65" i="32"/>
  <c r="S65" i="32" s="1"/>
  <c r="AC65" i="32" s="1"/>
  <c r="AB66" i="32" s="1"/>
  <c r="AX64" i="32"/>
  <c r="S64" i="32" s="1"/>
  <c r="AC64" i="32" s="1"/>
  <c r="AB65" i="32" s="1"/>
  <c r="AX66" i="32"/>
  <c r="S66" i="32" s="1"/>
  <c r="AC66" i="32" s="1"/>
  <c r="AB67" i="32" s="1"/>
  <c r="AH68" i="46"/>
  <c r="AQ68" i="46" s="1"/>
  <c r="W58" i="99"/>
  <c r="AG57" i="99"/>
  <c r="AP57" i="99" s="1"/>
  <c r="AF57" i="99"/>
  <c r="AO57" i="99" s="1"/>
  <c r="AE57" i="99"/>
  <c r="AS71" i="97"/>
  <c r="AH64" i="51"/>
  <c r="AQ64" i="51" s="1"/>
  <c r="AI63" i="13"/>
  <c r="AN63" i="13"/>
  <c r="W55" i="102"/>
  <c r="AF54" i="102"/>
  <c r="AO54" i="102" s="1"/>
  <c r="AE54" i="102"/>
  <c r="AN54" i="102" s="1"/>
  <c r="AG54" i="102"/>
  <c r="AG65" i="52"/>
  <c r="AP65" i="52" s="1"/>
  <c r="W66" i="52"/>
  <c r="AE65" i="52"/>
  <c r="AF65" i="52"/>
  <c r="AO65" i="52" s="1"/>
  <c r="AR59" i="49"/>
  <c r="AE58" i="87"/>
  <c r="W59" i="87"/>
  <c r="AG58" i="87"/>
  <c r="AP58" i="87" s="1"/>
  <c r="AF58" i="87"/>
  <c r="AO58" i="87" s="1"/>
  <c r="Y56" i="85"/>
  <c r="X56" i="85"/>
  <c r="Y61" i="83"/>
  <c r="X61" i="83"/>
  <c r="AR62" i="45"/>
  <c r="AI65" i="53"/>
  <c r="AN65" i="53"/>
  <c r="AI57" i="82"/>
  <c r="AN57" i="82"/>
  <c r="AI62" i="88"/>
  <c r="AN62" i="88"/>
  <c r="AI64" i="96"/>
  <c r="AN64" i="96"/>
  <c r="Y59" i="103"/>
  <c r="X59" i="103"/>
  <c r="Z69" i="32"/>
  <c r="Z68" i="46"/>
  <c r="W68" i="47"/>
  <c r="AF67" i="47"/>
  <c r="AO67" i="47" s="1"/>
  <c r="AG67" i="47"/>
  <c r="AP67" i="47" s="1"/>
  <c r="AE67" i="47"/>
  <c r="Z64" i="51"/>
  <c r="Y64" i="13"/>
  <c r="X64" i="13"/>
  <c r="AI55" i="35"/>
  <c r="AN55" i="35"/>
  <c r="AH63" i="16"/>
  <c r="AQ63" i="16" s="1"/>
  <c r="Y60" i="18"/>
  <c r="X60" i="18"/>
  <c r="AI64" i="20"/>
  <c r="AN64" i="20"/>
  <c r="AH60" i="49"/>
  <c r="AQ60" i="49" s="1"/>
  <c r="AI54" i="50"/>
  <c r="AR54" i="50" s="1"/>
  <c r="AN54" i="50"/>
  <c r="AI58" i="103"/>
  <c r="AN58" i="103"/>
  <c r="Z63" i="86"/>
  <c r="AH67" i="93"/>
  <c r="AQ67" i="93" s="1"/>
  <c r="AR56" i="90"/>
  <c r="AH66" i="104"/>
  <c r="AQ66" i="104" s="1"/>
  <c r="AR68" i="105"/>
  <c r="AR63" i="51"/>
  <c r="Z63" i="16"/>
  <c r="AI63" i="95"/>
  <c r="AN63" i="95"/>
  <c r="AI59" i="10"/>
  <c r="AO59" i="10"/>
  <c r="Y58" i="43"/>
  <c r="X58" i="43"/>
  <c r="Y58" i="82"/>
  <c r="X58" i="82"/>
  <c r="Z58" i="82" s="1"/>
  <c r="AI56" i="48"/>
  <c r="AN56" i="48"/>
  <c r="AR59" i="91"/>
  <c r="Y55" i="50"/>
  <c r="X55" i="50"/>
  <c r="AF56" i="98"/>
  <c r="AO56" i="98" s="1"/>
  <c r="W57" i="98"/>
  <c r="AG56" i="98"/>
  <c r="AP56" i="98" s="1"/>
  <c r="AE56" i="98"/>
  <c r="AH63" i="86"/>
  <c r="AQ63" i="86" s="1"/>
  <c r="Y61" i="41"/>
  <c r="X61" i="41"/>
  <c r="W68" i="15"/>
  <c r="AG67" i="15"/>
  <c r="AP67" i="15" s="1"/>
  <c r="AE67" i="15"/>
  <c r="AF67" i="15"/>
  <c r="AO67" i="15" s="1"/>
  <c r="AI61" i="54"/>
  <c r="AN61" i="54"/>
  <c r="AI55" i="85"/>
  <c r="AN55" i="85"/>
  <c r="AR62" i="86"/>
  <c r="Y64" i="84"/>
  <c r="X64" i="84"/>
  <c r="Y57" i="48"/>
  <c r="X57" i="48"/>
  <c r="AH69" i="105"/>
  <c r="AQ69" i="105" s="1"/>
  <c r="AQ71" i="105" s="1"/>
  <c r="AX4" i="105"/>
  <c r="S4" i="105" s="1"/>
  <c r="AC4" i="105" s="1"/>
  <c r="AB5" i="105" s="1"/>
  <c r="AZ3" i="105"/>
  <c r="AX12" i="105" s="1"/>
  <c r="S12" i="105" s="1"/>
  <c r="AC12" i="105" s="1"/>
  <c r="AB13" i="105" s="1"/>
  <c r="AX10" i="105"/>
  <c r="S10" i="105" s="1"/>
  <c r="AC10" i="105" s="1"/>
  <c r="AB11" i="105" s="1"/>
  <c r="AX11" i="105"/>
  <c r="S11" i="105" s="1"/>
  <c r="AC11" i="105" s="1"/>
  <c r="AB12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8" i="105"/>
  <c r="S68" i="105" s="1"/>
  <c r="AC68" i="105" s="1"/>
  <c r="AB69" i="105" s="1"/>
  <c r="AX65" i="105"/>
  <c r="S65" i="105" s="1"/>
  <c r="AC65" i="105" s="1"/>
  <c r="AB66" i="105" s="1"/>
  <c r="AX67" i="105"/>
  <c r="S67" i="105" s="1"/>
  <c r="AC67" i="105" s="1"/>
  <c r="AB68" i="105" s="1"/>
  <c r="AX64" i="105"/>
  <c r="S64" i="105" s="1"/>
  <c r="AC64" i="105" s="1"/>
  <c r="AB65" i="105" s="1"/>
  <c r="AR65" i="104"/>
  <c r="AI60" i="41"/>
  <c r="AN60" i="41"/>
  <c r="AF59" i="11"/>
  <c r="AO59" i="11" s="1"/>
  <c r="AG59" i="11"/>
  <c r="AP59" i="11" s="1"/>
  <c r="AE59" i="11"/>
  <c r="W60" i="11"/>
  <c r="AR66" i="93"/>
  <c r="AR62" i="16"/>
  <c r="AG63" i="100"/>
  <c r="AP63" i="100" s="1"/>
  <c r="AF63" i="100"/>
  <c r="AO63" i="100" s="1"/>
  <c r="AE63" i="100"/>
  <c r="W64" i="100"/>
  <c r="AR67" i="101"/>
  <c r="AI57" i="42"/>
  <c r="AP57" i="42"/>
  <c r="Y62" i="54"/>
  <c r="X62" i="54"/>
  <c r="AI59" i="18"/>
  <c r="AN59" i="18"/>
  <c r="AH57" i="90"/>
  <c r="AQ57" i="90" s="1"/>
  <c r="AR65" i="92"/>
  <c r="AI60" i="83"/>
  <c r="AN60" i="83"/>
  <c r="Y65" i="20"/>
  <c r="X65" i="20"/>
  <c r="X60" i="10"/>
  <c r="Y60" i="10"/>
  <c r="AI57" i="43"/>
  <c r="AN57" i="43"/>
  <c r="Y65" i="96"/>
  <c r="X65" i="96"/>
  <c r="AI63" i="84"/>
  <c r="AN63" i="84"/>
  <c r="AH66" i="92"/>
  <c r="AQ66" i="92" s="1"/>
  <c r="AH60" i="55"/>
  <c r="AQ60" i="55" s="1"/>
  <c r="AH68" i="101"/>
  <c r="AQ68" i="101" s="1"/>
  <c r="Z69" i="105"/>
  <c r="AH63" i="45"/>
  <c r="AQ63" i="45" s="1"/>
  <c r="Y55" i="94"/>
  <c r="X55" i="94"/>
  <c r="AH60" i="91"/>
  <c r="AQ60" i="91" s="1"/>
  <c r="AR59" i="55"/>
  <c r="AG63" i="44"/>
  <c r="AP63" i="44" s="1"/>
  <c r="AE63" i="44"/>
  <c r="W64" i="44"/>
  <c r="AF63" i="44"/>
  <c r="AO63" i="44" s="1"/>
  <c r="AU71" i="97"/>
  <c r="C11" i="97" s="1"/>
  <c r="F41" i="57" s="1"/>
  <c r="Y56" i="35"/>
  <c r="X56" i="35"/>
  <c r="AH54" i="102"/>
  <c r="AQ54" i="102" s="1"/>
  <c r="AR67" i="46"/>
  <c r="Y58" i="42"/>
  <c r="X58" i="42"/>
  <c r="Z58" i="42" s="1"/>
  <c r="AR53" i="102"/>
  <c r="Z57" i="90"/>
  <c r="Y64" i="95"/>
  <c r="X64" i="95"/>
  <c r="Y66" i="53"/>
  <c r="X66" i="53"/>
  <c r="Y63" i="88"/>
  <c r="X63" i="88"/>
  <c r="AX8" i="105" l="1"/>
  <c r="S8" i="105" s="1"/>
  <c r="AC8" i="105" s="1"/>
  <c r="AB9" i="105" s="1"/>
  <c r="Z61" i="83"/>
  <c r="AG67" i="93"/>
  <c r="AP67" i="93" s="1"/>
  <c r="AX5" i="105"/>
  <c r="S5" i="105" s="1"/>
  <c r="AC5" i="105" s="1"/>
  <c r="AB6" i="105" s="1"/>
  <c r="Z59" i="103"/>
  <c r="W68" i="93"/>
  <c r="Z63" i="88"/>
  <c r="Z65" i="20"/>
  <c r="AX3" i="105"/>
  <c r="S3" i="105" s="1"/>
  <c r="AC3" i="105" s="1"/>
  <c r="AX9" i="105"/>
  <c r="S9" i="105" s="1"/>
  <c r="AC9" i="105" s="1"/>
  <c r="AB10" i="105" s="1"/>
  <c r="AX20" i="105"/>
  <c r="S20" i="105" s="1"/>
  <c r="AC20" i="105" s="1"/>
  <c r="AB21" i="105" s="1"/>
  <c r="AX14" i="105"/>
  <c r="S14" i="105" s="1"/>
  <c r="AC14" i="105" s="1"/>
  <c r="AB15" i="105" s="1"/>
  <c r="AX7" i="105"/>
  <c r="S7" i="105" s="1"/>
  <c r="AC7" i="105" s="1"/>
  <c r="AB8" i="105" s="1"/>
  <c r="Z64" i="13"/>
  <c r="AX19" i="32"/>
  <c r="S19" i="32" s="1"/>
  <c r="AC19" i="32" s="1"/>
  <c r="AB20" i="32" s="1"/>
  <c r="AX13" i="32"/>
  <c r="S13" i="32" s="1"/>
  <c r="AC13" i="32" s="1"/>
  <c r="AB14" i="32" s="1"/>
  <c r="AK14" i="32" s="1"/>
  <c r="AT14" i="32" s="1"/>
  <c r="Z66" i="53"/>
  <c r="AF66" i="53" s="1"/>
  <c r="AO66" i="53" s="1"/>
  <c r="Z55" i="94"/>
  <c r="W56" i="94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X18" i="32"/>
  <c r="S18" i="32" s="1"/>
  <c r="AC18" i="32" s="1"/>
  <c r="AB19" i="32" s="1"/>
  <c r="AK19" i="32" s="1"/>
  <c r="AT19" i="32" s="1"/>
  <c r="AX12" i="32"/>
  <c r="S12" i="32" s="1"/>
  <c r="AC12" i="32" s="1"/>
  <c r="AB13" i="32" s="1"/>
  <c r="Z60" i="10"/>
  <c r="AX11" i="32"/>
  <c r="S11" i="32" s="1"/>
  <c r="AC11" i="32" s="1"/>
  <c r="AB12" i="32" s="1"/>
  <c r="AE64" i="13"/>
  <c r="W65" i="13"/>
  <c r="AG64" i="13"/>
  <c r="AP64" i="13" s="1"/>
  <c r="AF64" i="13"/>
  <c r="AO64" i="13" s="1"/>
  <c r="AE66" i="53"/>
  <c r="W67" i="53"/>
  <c r="AG66" i="53"/>
  <c r="AP66" i="53" s="1"/>
  <c r="W61" i="10"/>
  <c r="AG60" i="10"/>
  <c r="AP60" i="10" s="1"/>
  <c r="AF60" i="10"/>
  <c r="AO60" i="10" s="1"/>
  <c r="AE60" i="10"/>
  <c r="AF55" i="94"/>
  <c r="AO55" i="94" s="1"/>
  <c r="AE55" i="94"/>
  <c r="AG55" i="94"/>
  <c r="AP55" i="94" s="1"/>
  <c r="AE61" i="83"/>
  <c r="AN61" i="83" s="1"/>
  <c r="AG61" i="83"/>
  <c r="AF61" i="83"/>
  <c r="AO61" i="83" s="1"/>
  <c r="W62" i="83"/>
  <c r="AE58" i="42"/>
  <c r="AF58" i="42"/>
  <c r="AO58" i="42" s="1"/>
  <c r="AG58" i="42"/>
  <c r="AP58" i="42" s="1"/>
  <c r="W59" i="42"/>
  <c r="AG63" i="88"/>
  <c r="AP63" i="88" s="1"/>
  <c r="AF63" i="88"/>
  <c r="AO63" i="88" s="1"/>
  <c r="AE63" i="88"/>
  <c r="W64" i="88"/>
  <c r="AG65" i="20"/>
  <c r="AP65" i="20" s="1"/>
  <c r="AE65" i="20"/>
  <c r="W66" i="20"/>
  <c r="AF65" i="20"/>
  <c r="AO65" i="20" s="1"/>
  <c r="AH64" i="95"/>
  <c r="AQ64" i="95" s="1"/>
  <c r="AR57" i="42"/>
  <c r="AJ54" i="105"/>
  <c r="AK54" i="105"/>
  <c r="AT54" i="105" s="1"/>
  <c r="AJ24" i="105"/>
  <c r="AK24" i="105"/>
  <c r="AT24" i="105" s="1"/>
  <c r="AF58" i="82"/>
  <c r="AO58" i="82" s="1"/>
  <c r="AG58" i="82"/>
  <c r="AP58" i="82" s="1"/>
  <c r="W59" i="82"/>
  <c r="AE58" i="82"/>
  <c r="AJ62" i="32"/>
  <c r="AK62" i="32"/>
  <c r="AT62" i="32" s="1"/>
  <c r="AJ32" i="32"/>
  <c r="AK32" i="32"/>
  <c r="AT32" i="32" s="1"/>
  <c r="AK20" i="32"/>
  <c r="AT20" i="32" s="1"/>
  <c r="AJ20" i="32"/>
  <c r="AK7" i="32"/>
  <c r="AT7" i="32" s="1"/>
  <c r="AJ7" i="32"/>
  <c r="AI66" i="92"/>
  <c r="AN66" i="92"/>
  <c r="AR59" i="18"/>
  <c r="Y60" i="11"/>
  <c r="X60" i="11"/>
  <c r="AK67" i="105"/>
  <c r="AT67" i="105" s="1"/>
  <c r="AJ67" i="105"/>
  <c r="AJ59" i="105"/>
  <c r="AK59" i="105"/>
  <c r="AT59" i="105" s="1"/>
  <c r="AK53" i="105"/>
  <c r="AT53" i="105" s="1"/>
  <c r="AJ53" i="105"/>
  <c r="AJ47" i="105"/>
  <c r="AK47" i="105"/>
  <c r="AT47" i="105" s="1"/>
  <c r="AJ41" i="105"/>
  <c r="AK41" i="105"/>
  <c r="AT41" i="105" s="1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J3" i="105"/>
  <c r="AB4" i="105"/>
  <c r="AH64" i="84"/>
  <c r="AQ64" i="84" s="1"/>
  <c r="AR55" i="85"/>
  <c r="AR64" i="20"/>
  <c r="AR57" i="82"/>
  <c r="AI54" i="102"/>
  <c r="AP54" i="102"/>
  <c r="AJ66" i="32"/>
  <c r="AK66" i="32"/>
  <c r="AT66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3" i="32"/>
  <c r="AT13" i="32" s="1"/>
  <c r="AK5" i="32"/>
  <c r="AT5" i="32" s="1"/>
  <c r="AI60" i="55"/>
  <c r="AN60" i="55"/>
  <c r="Y61" i="49"/>
  <c r="Z61" i="49"/>
  <c r="X61" i="49"/>
  <c r="AJ48" i="105"/>
  <c r="AK48" i="105"/>
  <c r="AT48" i="105" s="1"/>
  <c r="AJ18" i="105"/>
  <c r="AK18" i="105"/>
  <c r="AT18" i="105" s="1"/>
  <c r="AI56" i="98"/>
  <c r="AN56" i="98"/>
  <c r="AR59" i="10"/>
  <c r="AH64" i="13"/>
  <c r="AQ64" i="13" s="1"/>
  <c r="AK65" i="32"/>
  <c r="AT65" i="32" s="1"/>
  <c r="AJ65" i="32"/>
  <c r="AJ50" i="32"/>
  <c r="AK50" i="32"/>
  <c r="AT50" i="32" s="1"/>
  <c r="AK26" i="32"/>
  <c r="AT26" i="32" s="1"/>
  <c r="AJ26" i="32"/>
  <c r="AR54" i="94"/>
  <c r="AH62" i="54"/>
  <c r="AQ62" i="54" s="1"/>
  <c r="AI59" i="11"/>
  <c r="AN59" i="1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K9" i="105"/>
  <c r="AT9" i="105" s="1"/>
  <c r="AJ9" i="105"/>
  <c r="AK5" i="105"/>
  <c r="AT5" i="105" s="1"/>
  <c r="AJ5" i="105"/>
  <c r="Z64" i="84"/>
  <c r="Y68" i="15"/>
  <c r="Z68" i="15" s="1"/>
  <c r="X68" i="15"/>
  <c r="X57" i="98"/>
  <c r="Z57" i="98" s="1"/>
  <c r="Y57" i="98"/>
  <c r="AH58" i="43"/>
  <c r="AQ58" i="43" s="1"/>
  <c r="AR63" i="95"/>
  <c r="W64" i="86"/>
  <c r="AE63" i="86"/>
  <c r="AG63" i="86"/>
  <c r="AP63" i="86" s="1"/>
  <c r="AF63" i="86"/>
  <c r="AO63" i="86" s="1"/>
  <c r="AH60" i="18"/>
  <c r="AQ60" i="18" s="1"/>
  <c r="Y68" i="47"/>
  <c r="X68" i="47"/>
  <c r="AI57" i="99"/>
  <c r="AN57" i="99"/>
  <c r="AK68" i="32"/>
  <c r="AT68" i="32" s="1"/>
  <c r="AJ68" i="32"/>
  <c r="AK60" i="32"/>
  <c r="AT60" i="32" s="1"/>
  <c r="AJ60" i="32"/>
  <c r="AK54" i="32"/>
  <c r="AT54" i="32" s="1"/>
  <c r="AJ54" i="32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K18" i="32"/>
  <c r="AT18" i="32" s="1"/>
  <c r="AK12" i="32"/>
  <c r="AT12" i="32" s="1"/>
  <c r="AJ12" i="32"/>
  <c r="AK8" i="32"/>
  <c r="AT8" i="32" s="1"/>
  <c r="AI60" i="91"/>
  <c r="AN60" i="91"/>
  <c r="Y64" i="45"/>
  <c r="X64" i="45"/>
  <c r="Y69" i="101"/>
  <c r="X69" i="101"/>
  <c r="AI67" i="93"/>
  <c r="AN67" i="93"/>
  <c r="AJ36" i="105"/>
  <c r="AK36" i="105"/>
  <c r="AT36" i="105" s="1"/>
  <c r="AJ6" i="105"/>
  <c r="AK6" i="105"/>
  <c r="AT6" i="105" s="1"/>
  <c r="AR63" i="13"/>
  <c r="AJ56" i="32"/>
  <c r="AK56" i="32"/>
  <c r="AT56" i="32" s="1"/>
  <c r="AH66" i="53"/>
  <c r="AQ66" i="53" s="1"/>
  <c r="W58" i="90"/>
  <c r="AG57" i="90"/>
  <c r="AF57" i="90"/>
  <c r="AO57" i="90" s="1"/>
  <c r="AE57" i="90"/>
  <c r="AN57" i="90" s="1"/>
  <c r="AR63" i="84"/>
  <c r="Z62" i="54"/>
  <c r="AK65" i="105"/>
  <c r="AT65" i="105" s="1"/>
  <c r="AJ65" i="105"/>
  <c r="AJ63" i="105"/>
  <c r="AK63" i="105"/>
  <c r="AT63" i="105" s="1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J33" i="105"/>
  <c r="AK33" i="105"/>
  <c r="AT33" i="105" s="1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61" i="54"/>
  <c r="AH61" i="41"/>
  <c r="AQ61" i="41" s="1"/>
  <c r="Z58" i="43"/>
  <c r="AG63" i="16"/>
  <c r="AP63" i="16" s="1"/>
  <c r="W64" i="16"/>
  <c r="AF63" i="16"/>
  <c r="AO63" i="16" s="1"/>
  <c r="AE63" i="16"/>
  <c r="Z60" i="18"/>
  <c r="AE64" i="51"/>
  <c r="AF64" i="51"/>
  <c r="AO64" i="51" s="1"/>
  <c r="AG64" i="51"/>
  <c r="AP64" i="51" s="1"/>
  <c r="W65" i="51"/>
  <c r="AF68" i="46"/>
  <c r="AO68" i="46" s="1"/>
  <c r="AE68" i="46"/>
  <c r="W69" i="46"/>
  <c r="AG68" i="46"/>
  <c r="AP68" i="46" s="1"/>
  <c r="AR64" i="96"/>
  <c r="AR65" i="53"/>
  <c r="AH56" i="85"/>
  <c r="AQ56" i="85" s="1"/>
  <c r="Y59" i="87"/>
  <c r="X59" i="87"/>
  <c r="AI65" i="52"/>
  <c r="AN65" i="5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X10" i="32"/>
  <c r="S10" i="32" s="1"/>
  <c r="AC10" i="32" s="1"/>
  <c r="AB11" i="32" s="1"/>
  <c r="AX5" i="32"/>
  <c r="S5" i="32" s="1"/>
  <c r="AC5" i="32" s="1"/>
  <c r="AB6" i="32" s="1"/>
  <c r="Y61" i="91"/>
  <c r="X61" i="91"/>
  <c r="AI68" i="101"/>
  <c r="AN68" i="101"/>
  <c r="AH63" i="88"/>
  <c r="AQ63" i="88" s="1"/>
  <c r="AH65" i="20"/>
  <c r="AQ65" i="20" s="1"/>
  <c r="AJ60" i="105"/>
  <c r="AK60" i="105"/>
  <c r="AT60" i="105" s="1"/>
  <c r="AK30" i="105"/>
  <c r="AT30" i="105" s="1"/>
  <c r="AJ30" i="105"/>
  <c r="W60" i="103"/>
  <c r="AE59" i="103"/>
  <c r="AF59" i="103"/>
  <c r="AO59" i="103" s="1"/>
  <c r="AG59" i="103"/>
  <c r="AP59" i="103" s="1"/>
  <c r="AJ38" i="32"/>
  <c r="AK38" i="32"/>
  <c r="AT38" i="32" s="1"/>
  <c r="Y61" i="55"/>
  <c r="X61" i="55"/>
  <c r="AR57" i="43"/>
  <c r="AH56" i="35"/>
  <c r="AQ56" i="35" s="1"/>
  <c r="Y64" i="44"/>
  <c r="X64" i="44"/>
  <c r="AX69" i="105"/>
  <c r="S69" i="105" s="1"/>
  <c r="AC69" i="105" s="1"/>
  <c r="AJ69" i="105" s="1"/>
  <c r="AS69" i="105" s="1"/>
  <c r="AE69" i="105"/>
  <c r="AG69" i="105"/>
  <c r="AP69" i="105" s="1"/>
  <c r="AP71" i="105" s="1"/>
  <c r="AF69" i="105"/>
  <c r="AO69" i="105" s="1"/>
  <c r="AO71" i="105" s="1"/>
  <c r="AH65" i="96"/>
  <c r="AQ65" i="96" s="1"/>
  <c r="AR60" i="83"/>
  <c r="Y64" i="100"/>
  <c r="X64" i="100"/>
  <c r="AK68" i="105"/>
  <c r="AT68" i="105" s="1"/>
  <c r="AJ68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H57" i="48"/>
  <c r="AQ57" i="48" s="1"/>
  <c r="Z61" i="41"/>
  <c r="AH55" i="50"/>
  <c r="AQ55" i="50" s="1"/>
  <c r="AR56" i="48"/>
  <c r="AR58" i="103"/>
  <c r="AG69" i="32"/>
  <c r="AP69" i="32" s="1"/>
  <c r="AP71" i="32" s="1"/>
  <c r="AE69" i="32"/>
  <c r="AX69" i="32"/>
  <c r="S69" i="32" s="1"/>
  <c r="AC69" i="32" s="1"/>
  <c r="AJ69" i="32" s="1"/>
  <c r="AS69" i="32" s="1"/>
  <c r="AF69" i="32"/>
  <c r="AO69" i="32" s="1"/>
  <c r="AO71" i="32" s="1"/>
  <c r="Z56" i="85"/>
  <c r="AI58" i="87"/>
  <c r="AN58" i="87"/>
  <c r="Y66" i="52"/>
  <c r="X66" i="52"/>
  <c r="Y55" i="102"/>
  <c r="X55" i="102"/>
  <c r="AJ64" i="32"/>
  <c r="AK64" i="32"/>
  <c r="AT64" i="32" s="1"/>
  <c r="AK58" i="32"/>
  <c r="AT58" i="32" s="1"/>
  <c r="AJ58" i="32"/>
  <c r="AK52" i="32"/>
  <c r="AT52" i="32" s="1"/>
  <c r="AJ52" i="32"/>
  <c r="AJ46" i="32"/>
  <c r="AK46" i="32"/>
  <c r="AT46" i="32" s="1"/>
  <c r="AK40" i="32"/>
  <c r="AT40" i="32" s="1"/>
  <c r="AJ40" i="32"/>
  <c r="AJ34" i="32"/>
  <c r="AK34" i="32"/>
  <c r="AT34" i="32" s="1"/>
  <c r="AJ28" i="32"/>
  <c r="AK28" i="32"/>
  <c r="AT28" i="32" s="1"/>
  <c r="AJ22" i="32"/>
  <c r="AK22" i="32"/>
  <c r="AT22" i="32" s="1"/>
  <c r="AJ16" i="32"/>
  <c r="AK16" i="32"/>
  <c r="AT16" i="32" s="1"/>
  <c r="AX9" i="32"/>
  <c r="S9" i="32" s="1"/>
  <c r="AC9" i="32" s="1"/>
  <c r="AB10" i="32" s="1"/>
  <c r="AX3" i="32"/>
  <c r="S3" i="32" s="1"/>
  <c r="AC3" i="32" s="1"/>
  <c r="AI63" i="45"/>
  <c r="AN63" i="45"/>
  <c r="AI60" i="49"/>
  <c r="AN60" i="49"/>
  <c r="Y67" i="104"/>
  <c r="X67" i="104"/>
  <c r="Z67" i="104" s="1"/>
  <c r="AH58" i="42"/>
  <c r="AQ58" i="42" s="1"/>
  <c r="AR60" i="41"/>
  <c r="AJ42" i="105"/>
  <c r="AK42" i="105"/>
  <c r="AT42" i="105" s="1"/>
  <c r="AJ11" i="105"/>
  <c r="AK11" i="105"/>
  <c r="AT11" i="105" s="1"/>
  <c r="AI67" i="15"/>
  <c r="AN67" i="15"/>
  <c r="AH61" i="83"/>
  <c r="AQ61" i="83" s="1"/>
  <c r="AK44" i="32"/>
  <c r="AT44" i="32" s="1"/>
  <c r="AJ44" i="32"/>
  <c r="Z64" i="95"/>
  <c r="AH55" i="94"/>
  <c r="AQ55" i="94" s="1"/>
  <c r="Z56" i="35"/>
  <c r="AI63" i="44"/>
  <c r="AN63" i="44"/>
  <c r="Z65" i="96"/>
  <c r="AH60" i="10"/>
  <c r="AQ60" i="10" s="1"/>
  <c r="AI63" i="100"/>
  <c r="AN63" i="100"/>
  <c r="AJ66" i="105"/>
  <c r="AK66" i="105"/>
  <c r="AT66" i="105" s="1"/>
  <c r="AK61" i="105"/>
  <c r="AT61" i="105" s="1"/>
  <c r="AJ61" i="105"/>
  <c r="AK55" i="105"/>
  <c r="AT55" i="105" s="1"/>
  <c r="AJ55" i="105"/>
  <c r="AK49" i="105"/>
  <c r="AT49" i="105" s="1"/>
  <c r="AJ49" i="105"/>
  <c r="AJ43" i="105"/>
  <c r="AK43" i="105"/>
  <c r="AT43" i="105" s="1"/>
  <c r="AK37" i="105"/>
  <c r="AT37" i="105" s="1"/>
  <c r="AJ37" i="105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13" i="105"/>
  <c r="AT13" i="105" s="1"/>
  <c r="AJ13" i="105"/>
  <c r="Z57" i="48"/>
  <c r="Z55" i="50"/>
  <c r="AH58" i="82"/>
  <c r="AQ58" i="82" s="1"/>
  <c r="AR55" i="35"/>
  <c r="AI67" i="47"/>
  <c r="AN67" i="47"/>
  <c r="AH59" i="103"/>
  <c r="AQ59" i="103" s="1"/>
  <c r="AR62" i="88"/>
  <c r="Y58" i="99"/>
  <c r="X58" i="99"/>
  <c r="AJ67" i="32"/>
  <c r="AK67" i="32"/>
  <c r="AT67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Y67" i="92"/>
  <c r="X67" i="92"/>
  <c r="Z67" i="92" s="1"/>
  <c r="AI66" i="104"/>
  <c r="AN66" i="104"/>
  <c r="Y68" i="93"/>
  <c r="X68" i="93"/>
  <c r="Z55" i="102" l="1"/>
  <c r="Z64" i="100"/>
  <c r="Z61" i="55"/>
  <c r="AE61" i="55" s="1"/>
  <c r="Z58" i="99"/>
  <c r="Z59" i="87"/>
  <c r="Z64" i="45"/>
  <c r="AG64" i="45" s="1"/>
  <c r="AP64" i="45" s="1"/>
  <c r="AJ18" i="32"/>
  <c r="AJ13" i="32"/>
  <c r="AJ14" i="32"/>
  <c r="AJ19" i="32"/>
  <c r="W56" i="102"/>
  <c r="AG55" i="102"/>
  <c r="AP55" i="102" s="1"/>
  <c r="AE55" i="102"/>
  <c r="AF55" i="102"/>
  <c r="AO55" i="102" s="1"/>
  <c r="W65" i="100"/>
  <c r="AG64" i="100"/>
  <c r="AP64" i="100" s="1"/>
  <c r="AF64" i="100"/>
  <c r="AO64" i="100" s="1"/>
  <c r="AE64" i="100"/>
  <c r="W62" i="55"/>
  <c r="AF61" i="55"/>
  <c r="AO61" i="55" s="1"/>
  <c r="AH68" i="93"/>
  <c r="AQ68" i="93" s="1"/>
  <c r="AS38" i="105"/>
  <c r="AL38" i="105"/>
  <c r="AU38" i="105" s="1"/>
  <c r="AI68" i="46"/>
  <c r="AN68" i="46"/>
  <c r="AI64" i="51"/>
  <c r="AN64" i="51"/>
  <c r="AS15" i="105"/>
  <c r="AL15" i="105"/>
  <c r="AU15" i="105" s="1"/>
  <c r="AS33" i="105"/>
  <c r="AL33" i="105"/>
  <c r="AU33" i="105" s="1"/>
  <c r="AE64" i="45"/>
  <c r="AF64" i="45"/>
  <c r="AO64" i="45" s="1"/>
  <c r="W65" i="45"/>
  <c r="AL68" i="32"/>
  <c r="AU68" i="32" s="1"/>
  <c r="AS68" i="32"/>
  <c r="AF64" i="84"/>
  <c r="AO64" i="84" s="1"/>
  <c r="W65" i="84"/>
  <c r="AG64" i="84"/>
  <c r="AP64" i="84" s="1"/>
  <c r="AE64" i="84"/>
  <c r="AG61" i="49"/>
  <c r="AP61" i="49" s="1"/>
  <c r="W62" i="49"/>
  <c r="AE61" i="49"/>
  <c r="AF61" i="49"/>
  <c r="AO61" i="49" s="1"/>
  <c r="AS31" i="32"/>
  <c r="AL31" i="32"/>
  <c r="AU31" i="32" s="1"/>
  <c r="AS49" i="32"/>
  <c r="AL49" i="32"/>
  <c r="AU49" i="32" s="1"/>
  <c r="AS47" i="105"/>
  <c r="AL47" i="105"/>
  <c r="AU47" i="105" s="1"/>
  <c r="AS19" i="105"/>
  <c r="AL19" i="105"/>
  <c r="AU19" i="105" s="1"/>
  <c r="AR63" i="100"/>
  <c r="W66" i="96"/>
  <c r="AE65" i="96"/>
  <c r="AG65" i="96"/>
  <c r="AP65" i="96" s="1"/>
  <c r="AF65" i="96"/>
  <c r="AO65" i="96" s="1"/>
  <c r="AR67" i="15"/>
  <c r="AH67" i="104"/>
  <c r="AQ67" i="104" s="1"/>
  <c r="AR63" i="45"/>
  <c r="AS22" i="32"/>
  <c r="AL22" i="32"/>
  <c r="AU22" i="32" s="1"/>
  <c r="AH66" i="52"/>
  <c r="AQ66" i="52" s="1"/>
  <c r="AS56" i="105"/>
  <c r="AL56" i="105"/>
  <c r="AU56" i="105" s="1"/>
  <c r="AS60" i="105"/>
  <c r="AL60" i="105"/>
  <c r="AU60" i="105" s="1"/>
  <c r="AR68" i="101"/>
  <c r="AS35" i="32"/>
  <c r="AL35" i="32"/>
  <c r="AU35" i="32" s="1"/>
  <c r="W61" i="18"/>
  <c r="AG60" i="18"/>
  <c r="AP60" i="18" s="1"/>
  <c r="AF60" i="18"/>
  <c r="AO60" i="18" s="1"/>
  <c r="AE60" i="18"/>
  <c r="W59" i="43"/>
  <c r="AG58" i="43"/>
  <c r="AP58" i="43" s="1"/>
  <c r="AF58" i="43"/>
  <c r="AO58" i="43" s="1"/>
  <c r="AE58" i="43"/>
  <c r="AS39" i="105"/>
  <c r="AL39" i="105"/>
  <c r="AU39" i="105" s="1"/>
  <c r="AS57" i="105"/>
  <c r="AL57" i="105"/>
  <c r="AU57" i="105" s="1"/>
  <c r="W63" i="54"/>
  <c r="AE62" i="54"/>
  <c r="AF62" i="54"/>
  <c r="AO62" i="54" s="1"/>
  <c r="AG62" i="54"/>
  <c r="AP62" i="54" s="1"/>
  <c r="AI57" i="90"/>
  <c r="AP57" i="90"/>
  <c r="AS6" i="105"/>
  <c r="AL6" i="105"/>
  <c r="AU6" i="105" s="1"/>
  <c r="AR67" i="93"/>
  <c r="AS30" i="32"/>
  <c r="AL30" i="32"/>
  <c r="AU30" i="32" s="1"/>
  <c r="AS48" i="32"/>
  <c r="AL48" i="32"/>
  <c r="AU48" i="32" s="1"/>
  <c r="AS5" i="105"/>
  <c r="AL5" i="105"/>
  <c r="AU5" i="105" s="1"/>
  <c r="AS22" i="105"/>
  <c r="AL22" i="105"/>
  <c r="AU22" i="105" s="1"/>
  <c r="AS40" i="105"/>
  <c r="AL40" i="105"/>
  <c r="AU40" i="105" s="1"/>
  <c r="AS50" i="32"/>
  <c r="AL50" i="32"/>
  <c r="AU50" i="32" s="1"/>
  <c r="AS66" i="32"/>
  <c r="AL66" i="32"/>
  <c r="AU66" i="32" s="1"/>
  <c r="AS53" i="105"/>
  <c r="AL53" i="105"/>
  <c r="AU53" i="105" s="1"/>
  <c r="AH60" i="11"/>
  <c r="AQ60" i="11" s="1"/>
  <c r="AR66" i="92"/>
  <c r="AS32" i="32"/>
  <c r="AL32" i="32"/>
  <c r="AU32" i="32" s="1"/>
  <c r="Y59" i="42"/>
  <c r="X59" i="42"/>
  <c r="Z59" i="42" s="1"/>
  <c r="Y61" i="10"/>
  <c r="X61" i="10"/>
  <c r="Z61" i="10" s="1"/>
  <c r="AS55" i="105"/>
  <c r="AL55" i="105"/>
  <c r="AU55" i="105" s="1"/>
  <c r="AE56" i="85"/>
  <c r="AG56" i="85"/>
  <c r="AP56" i="85" s="1"/>
  <c r="W57" i="85"/>
  <c r="AF56" i="85"/>
  <c r="AO56" i="85" s="1"/>
  <c r="AS12" i="32"/>
  <c r="AL12" i="32"/>
  <c r="AU12" i="32" s="1"/>
  <c r="AG57" i="98"/>
  <c r="AP57" i="98" s="1"/>
  <c r="AF57" i="98"/>
  <c r="AO57" i="98" s="1"/>
  <c r="W58" i="98"/>
  <c r="AE57" i="98"/>
  <c r="AR59" i="11"/>
  <c r="AR56" i="98"/>
  <c r="AS13" i="32"/>
  <c r="AL13" i="32"/>
  <c r="AU13" i="32" s="1"/>
  <c r="Y59" i="82"/>
  <c r="X59" i="82"/>
  <c r="AS54" i="105"/>
  <c r="AL54" i="105"/>
  <c r="AU54" i="105" s="1"/>
  <c r="Y62" i="83"/>
  <c r="X62" i="83"/>
  <c r="AF67" i="104"/>
  <c r="AO67" i="104" s="1"/>
  <c r="W68" i="104"/>
  <c r="AG67" i="104"/>
  <c r="AP67" i="104" s="1"/>
  <c r="AE67" i="104"/>
  <c r="AB4" i="32"/>
  <c r="AJ3" i="32"/>
  <c r="Z66" i="52"/>
  <c r="AE61" i="41"/>
  <c r="W62" i="41"/>
  <c r="AF61" i="41"/>
  <c r="AO61" i="41" s="1"/>
  <c r="AG61" i="41"/>
  <c r="AP61" i="41" s="1"/>
  <c r="AS7" i="105"/>
  <c r="AL7" i="105"/>
  <c r="AU7" i="105" s="1"/>
  <c r="AS44" i="105"/>
  <c r="AL44" i="105"/>
  <c r="AU44" i="105" s="1"/>
  <c r="AS62" i="105"/>
  <c r="AL62" i="105"/>
  <c r="AU62" i="105" s="1"/>
  <c r="AH64" i="44"/>
  <c r="AQ64" i="44" s="1"/>
  <c r="AI59" i="103"/>
  <c r="AN59" i="103"/>
  <c r="AH61" i="91"/>
  <c r="AQ61" i="91" s="1"/>
  <c r="AS17" i="32"/>
  <c r="AL17" i="32"/>
  <c r="AU17" i="32" s="1"/>
  <c r="AS53" i="32"/>
  <c r="AL53" i="32"/>
  <c r="AU53" i="32" s="1"/>
  <c r="AR65" i="52"/>
  <c r="AS21" i="105"/>
  <c r="AL21" i="105"/>
  <c r="AU21" i="105" s="1"/>
  <c r="Y58" i="90"/>
  <c r="X58" i="90"/>
  <c r="AH69" i="101"/>
  <c r="AQ69" i="101" s="1"/>
  <c r="AQ71" i="101" s="1"/>
  <c r="AZ3" i="101"/>
  <c r="AX61" i="101" s="1"/>
  <c r="S61" i="101" s="1"/>
  <c r="AC61" i="101" s="1"/>
  <c r="AB62" i="101" s="1"/>
  <c r="AX40" i="101"/>
  <c r="S40" i="101" s="1"/>
  <c r="AC40" i="101" s="1"/>
  <c r="AB41" i="101" s="1"/>
  <c r="AS18" i="32"/>
  <c r="AL18" i="32"/>
  <c r="AU18" i="32" s="1"/>
  <c r="AS54" i="32"/>
  <c r="AL54" i="32"/>
  <c r="AU54" i="32" s="1"/>
  <c r="AH57" i="98"/>
  <c r="AQ57" i="98" s="1"/>
  <c r="AS58" i="105"/>
  <c r="AL58" i="105"/>
  <c r="AU58" i="105" s="1"/>
  <c r="AS14" i="32"/>
  <c r="AL14" i="32"/>
  <c r="AU14" i="32" s="1"/>
  <c r="AS65" i="32"/>
  <c r="AL65" i="32"/>
  <c r="AU65" i="32" s="1"/>
  <c r="AS18" i="105"/>
  <c r="AL18" i="105"/>
  <c r="AU18" i="105" s="1"/>
  <c r="AS19" i="32"/>
  <c r="AL19" i="32"/>
  <c r="AU19" i="32" s="1"/>
  <c r="AS55" i="32"/>
  <c r="AL55" i="32"/>
  <c r="AU55" i="32" s="1"/>
  <c r="AS17" i="105"/>
  <c r="AL17" i="105"/>
  <c r="AU17" i="105" s="1"/>
  <c r="AS35" i="105"/>
  <c r="AL35" i="105"/>
  <c r="AU35" i="105" s="1"/>
  <c r="Z60" i="11"/>
  <c r="AS7" i="32"/>
  <c r="AL7" i="32"/>
  <c r="AU7" i="32" s="1"/>
  <c r="Y64" i="88"/>
  <c r="X64" i="88"/>
  <c r="Z64" i="88" s="1"/>
  <c r="AI61" i="83"/>
  <c r="AP61" i="83"/>
  <c r="Y56" i="94"/>
  <c r="X56" i="94"/>
  <c r="AS37" i="105"/>
  <c r="AL37" i="105"/>
  <c r="AU37" i="105" s="1"/>
  <c r="AS47" i="32"/>
  <c r="AL47" i="32"/>
  <c r="AU47" i="32" s="1"/>
  <c r="AS51" i="105"/>
  <c r="AL51" i="105"/>
  <c r="AU51" i="105" s="1"/>
  <c r="Z68" i="93"/>
  <c r="AL27" i="32"/>
  <c r="AU27" i="32" s="1"/>
  <c r="AS27" i="32"/>
  <c r="AS45" i="32"/>
  <c r="AL45" i="32"/>
  <c r="AU45" i="32" s="1"/>
  <c r="AS63" i="32"/>
  <c r="AL63" i="32"/>
  <c r="AU63" i="32" s="1"/>
  <c r="W58" i="48"/>
  <c r="AG57" i="48"/>
  <c r="AP57" i="48" s="1"/>
  <c r="AE57" i="48"/>
  <c r="AF57" i="48"/>
  <c r="AO57" i="48" s="1"/>
  <c r="AS13" i="105"/>
  <c r="AL13" i="105"/>
  <c r="AU13" i="105" s="1"/>
  <c r="AS61" i="105"/>
  <c r="AL61" i="105"/>
  <c r="AU61" i="105" s="1"/>
  <c r="AS25" i="105"/>
  <c r="AL25" i="105"/>
  <c r="AU25" i="105" s="1"/>
  <c r="AS43" i="105"/>
  <c r="AL43" i="105"/>
  <c r="AU43" i="105" s="1"/>
  <c r="AR63" i="44"/>
  <c r="AS11" i="105"/>
  <c r="AL11" i="105"/>
  <c r="AU11" i="105" s="1"/>
  <c r="AJ10" i="32"/>
  <c r="AK10" i="32"/>
  <c r="AT10" i="32" s="1"/>
  <c r="AS28" i="32"/>
  <c r="AL28" i="32"/>
  <c r="AU28" i="32" s="1"/>
  <c r="AS46" i="32"/>
  <c r="AL46" i="32"/>
  <c r="AU46" i="32" s="1"/>
  <c r="AS64" i="32"/>
  <c r="AL64" i="32"/>
  <c r="AU64" i="32" s="1"/>
  <c r="AI69" i="32"/>
  <c r="AN69" i="32"/>
  <c r="AN71" i="32" s="1"/>
  <c r="AS26" i="105"/>
  <c r="AL26" i="105"/>
  <c r="AU26" i="105" s="1"/>
  <c r="Z64" i="44"/>
  <c r="Y60" i="103"/>
  <c r="X60" i="103"/>
  <c r="Z60" i="103" s="1"/>
  <c r="Z61" i="91"/>
  <c r="AS23" i="32"/>
  <c r="AL23" i="32"/>
  <c r="AU23" i="32" s="1"/>
  <c r="AS41" i="32"/>
  <c r="AL41" i="32"/>
  <c r="AU41" i="32" s="1"/>
  <c r="AS59" i="32"/>
  <c r="AL59" i="32"/>
  <c r="AU59" i="32" s="1"/>
  <c r="AH59" i="87"/>
  <c r="AQ59" i="87" s="1"/>
  <c r="Y65" i="51"/>
  <c r="X65" i="51"/>
  <c r="Z65" i="51" s="1"/>
  <c r="AI63" i="16"/>
  <c r="AR63" i="16" s="1"/>
  <c r="AN63" i="16"/>
  <c r="AS8" i="105"/>
  <c r="AL8" i="105"/>
  <c r="AU8" i="105" s="1"/>
  <c r="AS27" i="105"/>
  <c r="AL27" i="105"/>
  <c r="AU27" i="105" s="1"/>
  <c r="AS56" i="32"/>
  <c r="AL56" i="32"/>
  <c r="AU56" i="32" s="1"/>
  <c r="AS36" i="105"/>
  <c r="AL36" i="105"/>
  <c r="AU36" i="105" s="1"/>
  <c r="Z69" i="101"/>
  <c r="AR60" i="91"/>
  <c r="AS36" i="32"/>
  <c r="AL36" i="32"/>
  <c r="AU36" i="32" s="1"/>
  <c r="AR57" i="99"/>
  <c r="AI63" i="86"/>
  <c r="AN63" i="86"/>
  <c r="AH68" i="15"/>
  <c r="AQ68" i="15" s="1"/>
  <c r="AS9" i="105"/>
  <c r="AL9" i="105"/>
  <c r="AU9" i="105" s="1"/>
  <c r="AS46" i="105"/>
  <c r="AL46" i="105"/>
  <c r="AU46" i="105" s="1"/>
  <c r="AS64" i="105"/>
  <c r="AL64" i="105"/>
  <c r="AU64" i="105" s="1"/>
  <c r="AR60" i="55"/>
  <c r="AS37" i="32"/>
  <c r="AL37" i="32"/>
  <c r="AU37" i="32" s="1"/>
  <c r="AR54" i="102"/>
  <c r="AK4" i="105"/>
  <c r="AT4" i="105" s="1"/>
  <c r="AJ4" i="105"/>
  <c r="AS23" i="105"/>
  <c r="AL23" i="105"/>
  <c r="AU23" i="105" s="1"/>
  <c r="AS62" i="32"/>
  <c r="AL62" i="32"/>
  <c r="AU62" i="32" s="1"/>
  <c r="AI63" i="88"/>
  <c r="AN63" i="88"/>
  <c r="AS39" i="32"/>
  <c r="AL39" i="32"/>
  <c r="AU39" i="32" s="1"/>
  <c r="AE55" i="50"/>
  <c r="AF55" i="50"/>
  <c r="AO55" i="50" s="1"/>
  <c r="AG55" i="50"/>
  <c r="AP55" i="50" s="1"/>
  <c r="W56" i="50"/>
  <c r="AS20" i="105"/>
  <c r="AL20" i="105"/>
  <c r="AU20" i="105" s="1"/>
  <c r="AH64" i="100"/>
  <c r="AQ64" i="100" s="1"/>
  <c r="AI69" i="105"/>
  <c r="AN69" i="105"/>
  <c r="AN71" i="105" s="1"/>
  <c r="AH61" i="55"/>
  <c r="AQ61" i="55" s="1"/>
  <c r="AS29" i="32"/>
  <c r="AL29" i="32"/>
  <c r="AU29" i="32" s="1"/>
  <c r="AI55" i="94"/>
  <c r="AN55" i="94"/>
  <c r="AR66" i="104"/>
  <c r="AS15" i="32"/>
  <c r="AL15" i="32"/>
  <c r="AU15" i="32" s="1"/>
  <c r="AS33" i="32"/>
  <c r="AL33" i="32"/>
  <c r="AU33" i="32" s="1"/>
  <c r="AS51" i="32"/>
  <c r="AL51" i="32"/>
  <c r="AU51" i="32" s="1"/>
  <c r="AS67" i="32"/>
  <c r="AL67" i="32"/>
  <c r="AU67" i="32" s="1"/>
  <c r="AR67" i="47"/>
  <c r="AS12" i="105"/>
  <c r="AL12" i="105"/>
  <c r="AU12" i="105" s="1"/>
  <c r="AS49" i="105"/>
  <c r="AL49" i="105"/>
  <c r="AU49" i="105" s="1"/>
  <c r="AF56" i="35"/>
  <c r="AO56" i="35" s="1"/>
  <c r="AG56" i="35"/>
  <c r="AP56" i="35" s="1"/>
  <c r="AE56" i="35"/>
  <c r="W57" i="35"/>
  <c r="W65" i="95"/>
  <c r="AG64" i="95"/>
  <c r="AP64" i="95" s="1"/>
  <c r="AF64" i="95"/>
  <c r="AO64" i="95" s="1"/>
  <c r="AE64" i="95"/>
  <c r="AS52" i="32"/>
  <c r="AL52" i="32"/>
  <c r="AU52" i="32" s="1"/>
  <c r="AH55" i="102"/>
  <c r="AQ55" i="102" s="1"/>
  <c r="AS14" i="105"/>
  <c r="AL14" i="105"/>
  <c r="AU14" i="105" s="1"/>
  <c r="AL32" i="105"/>
  <c r="AU32" i="105" s="1"/>
  <c r="AS32" i="105"/>
  <c r="AS68" i="105"/>
  <c r="AL68" i="105"/>
  <c r="AU68" i="105" s="1"/>
  <c r="AS38" i="32"/>
  <c r="AL38" i="32"/>
  <c r="AU38" i="32" s="1"/>
  <c r="AS30" i="105"/>
  <c r="AL30" i="105"/>
  <c r="AU30" i="105" s="1"/>
  <c r="AG59" i="87"/>
  <c r="AP59" i="87" s="1"/>
  <c r="AF59" i="87"/>
  <c r="AO59" i="87" s="1"/>
  <c r="AE59" i="87"/>
  <c r="W60" i="87"/>
  <c r="AS45" i="105"/>
  <c r="AL45" i="105"/>
  <c r="AU45" i="105" s="1"/>
  <c r="AS63" i="105"/>
  <c r="AL63" i="105"/>
  <c r="AU63" i="105" s="1"/>
  <c r="AK69" i="105"/>
  <c r="AT69" i="105" s="1"/>
  <c r="AJ8" i="32"/>
  <c r="AS24" i="32"/>
  <c r="AL24" i="32"/>
  <c r="AU24" i="32" s="1"/>
  <c r="AS60" i="32"/>
  <c r="AL60" i="32"/>
  <c r="AU60" i="32" s="1"/>
  <c r="AH68" i="47"/>
  <c r="AQ68" i="47" s="1"/>
  <c r="Y64" i="86"/>
  <c r="X64" i="86"/>
  <c r="AF68" i="15"/>
  <c r="AO68" i="15" s="1"/>
  <c r="W69" i="15"/>
  <c r="AE68" i="15"/>
  <c r="AG68" i="15"/>
  <c r="AP68" i="15" s="1"/>
  <c r="AS28" i="105"/>
  <c r="AL28" i="105"/>
  <c r="AU28" i="105" s="1"/>
  <c r="AL26" i="32"/>
  <c r="AU26" i="32" s="1"/>
  <c r="AS26" i="32"/>
  <c r="AS48" i="105"/>
  <c r="AL48" i="105"/>
  <c r="AU48" i="105" s="1"/>
  <c r="AJ5" i="32"/>
  <c r="AS43" i="32"/>
  <c r="AL43" i="32"/>
  <c r="AU43" i="32" s="1"/>
  <c r="AS61" i="32"/>
  <c r="AL61" i="32"/>
  <c r="AU61" i="32" s="1"/>
  <c r="AL3" i="105"/>
  <c r="AU3" i="105" s="1"/>
  <c r="AS3" i="105"/>
  <c r="AS41" i="105"/>
  <c r="AL41" i="105"/>
  <c r="AU41" i="105" s="1"/>
  <c r="AS59" i="105"/>
  <c r="AL59" i="105"/>
  <c r="AU59" i="105" s="1"/>
  <c r="AS20" i="32"/>
  <c r="AL20" i="32"/>
  <c r="AU20" i="32" s="1"/>
  <c r="AS24" i="105"/>
  <c r="AL24" i="105"/>
  <c r="AU24" i="105" s="1"/>
  <c r="Y66" i="20"/>
  <c r="X66" i="20"/>
  <c r="AI58" i="42"/>
  <c r="AN58" i="42"/>
  <c r="AI60" i="10"/>
  <c r="AN60" i="10"/>
  <c r="Y65" i="13"/>
  <c r="X65" i="13"/>
  <c r="Z65" i="13" s="1"/>
  <c r="AG67" i="92"/>
  <c r="AP67" i="92" s="1"/>
  <c r="AF67" i="92"/>
  <c r="AO67" i="92" s="1"/>
  <c r="AE67" i="92"/>
  <c r="W68" i="92"/>
  <c r="AG58" i="99"/>
  <c r="AP58" i="99" s="1"/>
  <c r="W59" i="99"/>
  <c r="AE58" i="99"/>
  <c r="AF58" i="99"/>
  <c r="AO58" i="99" s="1"/>
  <c r="AS40" i="32"/>
  <c r="AL40" i="32"/>
  <c r="AU40" i="32" s="1"/>
  <c r="AL58" i="32"/>
  <c r="AU58" i="32" s="1"/>
  <c r="AS58" i="32"/>
  <c r="AK11" i="32"/>
  <c r="AT11" i="32" s="1"/>
  <c r="AJ11" i="32"/>
  <c r="AI66" i="53"/>
  <c r="AN66" i="53"/>
  <c r="AK9" i="32"/>
  <c r="AT9" i="32" s="1"/>
  <c r="AJ9" i="32"/>
  <c r="AH67" i="92"/>
  <c r="AQ67" i="92" s="1"/>
  <c r="AS21" i="32"/>
  <c r="AL21" i="32"/>
  <c r="AU21" i="32" s="1"/>
  <c r="AS57" i="32"/>
  <c r="AL57" i="32"/>
  <c r="AU57" i="32" s="1"/>
  <c r="AH58" i="99"/>
  <c r="AQ58" i="99" s="1"/>
  <c r="AS31" i="105"/>
  <c r="AL31" i="105"/>
  <c r="AU31" i="105" s="1"/>
  <c r="AS66" i="105"/>
  <c r="AL66" i="105"/>
  <c r="AU66" i="105" s="1"/>
  <c r="AS44" i="32"/>
  <c r="AL44" i="32"/>
  <c r="AU44" i="32" s="1"/>
  <c r="AS42" i="105"/>
  <c r="AL42" i="105"/>
  <c r="AU42" i="105" s="1"/>
  <c r="AR60" i="49"/>
  <c r="AS16" i="32"/>
  <c r="AL16" i="32"/>
  <c r="AU16" i="32" s="1"/>
  <c r="AS34" i="32"/>
  <c r="AL34" i="32"/>
  <c r="AU34" i="32" s="1"/>
  <c r="AR58" i="87"/>
  <c r="AS50" i="105"/>
  <c r="AL50" i="105"/>
  <c r="AU50" i="105" s="1"/>
  <c r="AJ6" i="32"/>
  <c r="AK6" i="32"/>
  <c r="AT6" i="32" s="1"/>
  <c r="AK69" i="32"/>
  <c r="AT69" i="32" s="1"/>
  <c r="Y69" i="46"/>
  <c r="Z69" i="46" s="1"/>
  <c r="X69" i="46"/>
  <c r="X64" i="16"/>
  <c r="Y64" i="16"/>
  <c r="AS65" i="105"/>
  <c r="AL65" i="105"/>
  <c r="AU65" i="105" s="1"/>
  <c r="AH64" i="45"/>
  <c r="AQ64" i="45" s="1"/>
  <c r="AS42" i="32"/>
  <c r="AL42" i="32"/>
  <c r="AU42" i="32" s="1"/>
  <c r="Z68" i="47"/>
  <c r="AS16" i="105"/>
  <c r="AL16" i="105"/>
  <c r="AU16" i="105" s="1"/>
  <c r="AS34" i="105"/>
  <c r="AL34" i="105"/>
  <c r="AU34" i="105" s="1"/>
  <c r="AS52" i="105"/>
  <c r="AL52" i="105"/>
  <c r="AU52" i="105" s="1"/>
  <c r="AH61" i="49"/>
  <c r="AQ61" i="49" s="1"/>
  <c r="AS25" i="32"/>
  <c r="AL25" i="32"/>
  <c r="AU25" i="32" s="1"/>
  <c r="AS10" i="105"/>
  <c r="AL10" i="105"/>
  <c r="AU10" i="105" s="1"/>
  <c r="AS29" i="105"/>
  <c r="AL29" i="105"/>
  <c r="AU29" i="105" s="1"/>
  <c r="AS67" i="105"/>
  <c r="AL67" i="105"/>
  <c r="AU67" i="105" s="1"/>
  <c r="AI58" i="82"/>
  <c r="AN58" i="82"/>
  <c r="AI65" i="20"/>
  <c r="AN65" i="20"/>
  <c r="Y67" i="53"/>
  <c r="X67" i="53"/>
  <c r="AI64" i="13"/>
  <c r="AN64" i="13"/>
  <c r="Z64" i="86" l="1"/>
  <c r="AX64" i="101"/>
  <c r="S64" i="101" s="1"/>
  <c r="AC64" i="101" s="1"/>
  <c r="AB65" i="101" s="1"/>
  <c r="AX58" i="101"/>
  <c r="S58" i="101" s="1"/>
  <c r="AC58" i="101" s="1"/>
  <c r="AB59" i="101" s="1"/>
  <c r="AX52" i="101"/>
  <c r="S52" i="101" s="1"/>
  <c r="AC52" i="101" s="1"/>
  <c r="AB53" i="101" s="1"/>
  <c r="AG61" i="55"/>
  <c r="AP61" i="55" s="1"/>
  <c r="AX46" i="101"/>
  <c r="S46" i="101" s="1"/>
  <c r="AC46" i="101" s="1"/>
  <c r="AB47" i="101" s="1"/>
  <c r="AX20" i="101"/>
  <c r="S20" i="101" s="1"/>
  <c r="AC20" i="101" s="1"/>
  <c r="AB21" i="101" s="1"/>
  <c r="AX67" i="101"/>
  <c r="S67" i="101" s="1"/>
  <c r="AC67" i="101" s="1"/>
  <c r="AB68" i="101" s="1"/>
  <c r="AX57" i="101"/>
  <c r="S57" i="101" s="1"/>
  <c r="AC57" i="101" s="1"/>
  <c r="AB58" i="101" s="1"/>
  <c r="AX51" i="101"/>
  <c r="S51" i="101" s="1"/>
  <c r="AC51" i="101" s="1"/>
  <c r="AB52" i="101" s="1"/>
  <c r="AX45" i="101"/>
  <c r="S45" i="101" s="1"/>
  <c r="AC45" i="101" s="1"/>
  <c r="AB46" i="101" s="1"/>
  <c r="AX39" i="101"/>
  <c r="S39" i="101" s="1"/>
  <c r="AC39" i="101" s="1"/>
  <c r="AB40" i="101" s="1"/>
  <c r="AJ40" i="101" s="1"/>
  <c r="AX33" i="101"/>
  <c r="S33" i="101" s="1"/>
  <c r="AC33" i="101" s="1"/>
  <c r="AB34" i="101" s="1"/>
  <c r="AX27" i="101"/>
  <c r="S27" i="101" s="1"/>
  <c r="AC27" i="101" s="1"/>
  <c r="AB28" i="101" s="1"/>
  <c r="AX19" i="101"/>
  <c r="S19" i="101" s="1"/>
  <c r="AC19" i="101" s="1"/>
  <c r="AB20" i="101" s="1"/>
  <c r="AX9" i="101"/>
  <c r="S9" i="101" s="1"/>
  <c r="AC9" i="101" s="1"/>
  <c r="AB10" i="101" s="1"/>
  <c r="AX10" i="101"/>
  <c r="S10" i="101" s="1"/>
  <c r="AC10" i="101" s="1"/>
  <c r="AB11" i="101" s="1"/>
  <c r="AX63" i="101"/>
  <c r="S63" i="101" s="1"/>
  <c r="AC63" i="101" s="1"/>
  <c r="AB64" i="101" s="1"/>
  <c r="AX56" i="101"/>
  <c r="S56" i="101" s="1"/>
  <c r="AC56" i="101" s="1"/>
  <c r="AB57" i="101" s="1"/>
  <c r="AX50" i="101"/>
  <c r="S50" i="101" s="1"/>
  <c r="AC50" i="101" s="1"/>
  <c r="AB51" i="101" s="1"/>
  <c r="AX44" i="101"/>
  <c r="S44" i="101" s="1"/>
  <c r="AC44" i="101" s="1"/>
  <c r="AB45" i="101" s="1"/>
  <c r="AX38" i="101"/>
  <c r="S38" i="101" s="1"/>
  <c r="AC38" i="101" s="1"/>
  <c r="AB39" i="101" s="1"/>
  <c r="AX32" i="101"/>
  <c r="S32" i="101" s="1"/>
  <c r="AC32" i="101" s="1"/>
  <c r="AB33" i="101" s="1"/>
  <c r="AX26" i="101"/>
  <c r="S26" i="101" s="1"/>
  <c r="AC26" i="101" s="1"/>
  <c r="AB27" i="101" s="1"/>
  <c r="AX16" i="101"/>
  <c r="S16" i="101" s="1"/>
  <c r="AC16" i="101" s="1"/>
  <c r="AB17" i="101" s="1"/>
  <c r="AX8" i="101"/>
  <c r="S8" i="101" s="1"/>
  <c r="AC8" i="101" s="1"/>
  <c r="AB9" i="101" s="1"/>
  <c r="AX28" i="101"/>
  <c r="S28" i="101" s="1"/>
  <c r="AC28" i="101" s="1"/>
  <c r="AB29" i="101" s="1"/>
  <c r="AX66" i="101"/>
  <c r="S66" i="101" s="1"/>
  <c r="AC66" i="101" s="1"/>
  <c r="AB67" i="101" s="1"/>
  <c r="AX62" i="101"/>
  <c r="S62" i="101" s="1"/>
  <c r="AC62" i="101" s="1"/>
  <c r="AB63" i="101" s="1"/>
  <c r="AX55" i="101"/>
  <c r="S55" i="101" s="1"/>
  <c r="AC55" i="101" s="1"/>
  <c r="AB56" i="101" s="1"/>
  <c r="AK56" i="101" s="1"/>
  <c r="AT56" i="101" s="1"/>
  <c r="AX49" i="101"/>
  <c r="S49" i="101" s="1"/>
  <c r="AC49" i="101" s="1"/>
  <c r="AB50" i="101" s="1"/>
  <c r="AX43" i="101"/>
  <c r="S43" i="101" s="1"/>
  <c r="AC43" i="101" s="1"/>
  <c r="AB44" i="101" s="1"/>
  <c r="AX37" i="101"/>
  <c r="S37" i="101" s="1"/>
  <c r="AC37" i="101" s="1"/>
  <c r="AB38" i="101" s="1"/>
  <c r="AX31" i="101"/>
  <c r="S31" i="101" s="1"/>
  <c r="AC31" i="101" s="1"/>
  <c r="AB32" i="101" s="1"/>
  <c r="AX25" i="101"/>
  <c r="S25" i="101" s="1"/>
  <c r="AC25" i="101" s="1"/>
  <c r="AB26" i="101" s="1"/>
  <c r="AX15" i="101"/>
  <c r="S15" i="101" s="1"/>
  <c r="AC15" i="101" s="1"/>
  <c r="AB16" i="101" s="1"/>
  <c r="AJ16" i="101" s="1"/>
  <c r="AX7" i="101"/>
  <c r="S7" i="101" s="1"/>
  <c r="AC7" i="101" s="1"/>
  <c r="AB8" i="101" s="1"/>
  <c r="Z58" i="90"/>
  <c r="AX34" i="101"/>
  <c r="S34" i="101" s="1"/>
  <c r="AC34" i="101" s="1"/>
  <c r="AB35" i="101" s="1"/>
  <c r="AX65" i="101"/>
  <c r="S65" i="101" s="1"/>
  <c r="AC65" i="101" s="1"/>
  <c r="AB66" i="101" s="1"/>
  <c r="AX60" i="101"/>
  <c r="S60" i="101" s="1"/>
  <c r="AC60" i="101" s="1"/>
  <c r="AB61" i="101" s="1"/>
  <c r="AX54" i="101"/>
  <c r="S54" i="101" s="1"/>
  <c r="AC54" i="101" s="1"/>
  <c r="AB55" i="101" s="1"/>
  <c r="AX48" i="101"/>
  <c r="S48" i="101" s="1"/>
  <c r="AC48" i="101" s="1"/>
  <c r="AB49" i="101" s="1"/>
  <c r="AX42" i="101"/>
  <c r="S42" i="101" s="1"/>
  <c r="AC42" i="101" s="1"/>
  <c r="AB43" i="101" s="1"/>
  <c r="AX36" i="101"/>
  <c r="S36" i="101" s="1"/>
  <c r="AC36" i="101" s="1"/>
  <c r="AB37" i="101" s="1"/>
  <c r="AX30" i="101"/>
  <c r="S30" i="101" s="1"/>
  <c r="AC30" i="101" s="1"/>
  <c r="AB31" i="101" s="1"/>
  <c r="AX22" i="101"/>
  <c r="S22" i="101" s="1"/>
  <c r="AC22" i="101" s="1"/>
  <c r="AB23" i="101" s="1"/>
  <c r="AX14" i="101"/>
  <c r="S14" i="101" s="1"/>
  <c r="AC14" i="101" s="1"/>
  <c r="AB15" i="101" s="1"/>
  <c r="AK15" i="101" s="1"/>
  <c r="AT15" i="101" s="1"/>
  <c r="AX4" i="101"/>
  <c r="S4" i="101" s="1"/>
  <c r="AC4" i="101" s="1"/>
  <c r="AB5" i="101" s="1"/>
  <c r="AX68" i="101"/>
  <c r="S68" i="101" s="1"/>
  <c r="AC68" i="101" s="1"/>
  <c r="AB69" i="101" s="1"/>
  <c r="AX59" i="101"/>
  <c r="S59" i="101" s="1"/>
  <c r="AC59" i="101" s="1"/>
  <c r="AB60" i="101" s="1"/>
  <c r="AX53" i="101"/>
  <c r="S53" i="101" s="1"/>
  <c r="AC53" i="101" s="1"/>
  <c r="AB54" i="101" s="1"/>
  <c r="AX47" i="101"/>
  <c r="S47" i="101" s="1"/>
  <c r="AC47" i="101" s="1"/>
  <c r="AB48" i="101" s="1"/>
  <c r="AX41" i="101"/>
  <c r="S41" i="101" s="1"/>
  <c r="AC41" i="101" s="1"/>
  <c r="AB42" i="101" s="1"/>
  <c r="AK42" i="101" s="1"/>
  <c r="AT42" i="101" s="1"/>
  <c r="AX35" i="101"/>
  <c r="S35" i="101" s="1"/>
  <c r="AC35" i="101" s="1"/>
  <c r="AB36" i="101" s="1"/>
  <c r="AX29" i="101"/>
  <c r="S29" i="101" s="1"/>
  <c r="AC29" i="101" s="1"/>
  <c r="AB30" i="101" s="1"/>
  <c r="AX21" i="101"/>
  <c r="S21" i="101" s="1"/>
  <c r="AC21" i="101" s="1"/>
  <c r="AB22" i="101" s="1"/>
  <c r="AX13" i="101"/>
  <c r="S13" i="101" s="1"/>
  <c r="AC13" i="101" s="1"/>
  <c r="AB14" i="101" s="1"/>
  <c r="AX3" i="101"/>
  <c r="S3" i="101" s="1"/>
  <c r="AC3" i="101" s="1"/>
  <c r="W59" i="90"/>
  <c r="AG58" i="90"/>
  <c r="AP58" i="90" s="1"/>
  <c r="AF58" i="90"/>
  <c r="AO58" i="90" s="1"/>
  <c r="AE58" i="90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4" i="13"/>
  <c r="AS9" i="32"/>
  <c r="AL9" i="32"/>
  <c r="AU9" i="32" s="1"/>
  <c r="AR55" i="94"/>
  <c r="AK65" i="101"/>
  <c r="AT65" i="101" s="1"/>
  <c r="AJ65" i="101"/>
  <c r="AK59" i="101"/>
  <c r="AT59" i="101" s="1"/>
  <c r="AJ59" i="101"/>
  <c r="AJ53" i="101"/>
  <c r="AK53" i="101"/>
  <c r="AT53" i="101" s="1"/>
  <c r="AK47" i="101"/>
  <c r="AT47" i="101" s="1"/>
  <c r="AJ47" i="101"/>
  <c r="AJ29" i="101"/>
  <c r="AK29" i="101"/>
  <c r="AT29" i="101" s="1"/>
  <c r="AK23" i="101"/>
  <c r="AT23" i="101" s="1"/>
  <c r="AK17" i="101"/>
  <c r="AT17" i="101" s="1"/>
  <c r="AK11" i="101"/>
  <c r="AT11" i="101" s="1"/>
  <c r="AK5" i="101"/>
  <c r="AT5" i="101" s="1"/>
  <c r="Y62" i="41"/>
  <c r="X62" i="41"/>
  <c r="AI67" i="104"/>
  <c r="AN67" i="104"/>
  <c r="AG59" i="42"/>
  <c r="AP59" i="42" s="1"/>
  <c r="AE59" i="42"/>
  <c r="W60" i="42"/>
  <c r="AF59" i="42"/>
  <c r="AO59" i="42" s="1"/>
  <c r="AI62" i="54"/>
  <c r="AN62" i="54"/>
  <c r="AI60" i="18"/>
  <c r="AN60" i="18"/>
  <c r="Y65" i="100"/>
  <c r="X65" i="100"/>
  <c r="AI58" i="99"/>
  <c r="AN58" i="99"/>
  <c r="W69" i="47"/>
  <c r="AF68" i="47"/>
  <c r="AO68" i="47" s="1"/>
  <c r="AE68" i="47"/>
  <c r="AG68" i="47"/>
  <c r="AP68" i="47" s="1"/>
  <c r="AH64" i="16"/>
  <c r="AQ64" i="16" s="1"/>
  <c r="AH66" i="20"/>
  <c r="AQ66" i="20" s="1"/>
  <c r="W65" i="86"/>
  <c r="AF64" i="86"/>
  <c r="AO64" i="86" s="1"/>
  <c r="AG64" i="86"/>
  <c r="AP64" i="86" s="1"/>
  <c r="AE64" i="86"/>
  <c r="Y60" i="87"/>
  <c r="X60" i="87"/>
  <c r="Z60" i="87" s="1"/>
  <c r="AR69" i="32"/>
  <c r="AR71" i="32" s="1"/>
  <c r="AL69" i="32"/>
  <c r="AU69" i="32" s="1"/>
  <c r="AK35" i="101"/>
  <c r="AT35" i="101" s="1"/>
  <c r="AJ35" i="101"/>
  <c r="AH69" i="46"/>
  <c r="AQ69" i="46" s="1"/>
  <c r="AQ71" i="46" s="1"/>
  <c r="AZ3" i="46"/>
  <c r="AX12" i="46" s="1"/>
  <c r="S12" i="46" s="1"/>
  <c r="AC12" i="46" s="1"/>
  <c r="AB13" i="46" s="1"/>
  <c r="AX27" i="46"/>
  <c r="S27" i="46" s="1"/>
  <c r="AC27" i="46" s="1"/>
  <c r="AB28" i="46" s="1"/>
  <c r="AX33" i="46"/>
  <c r="S33" i="46" s="1"/>
  <c r="AC33" i="46" s="1"/>
  <c r="AB34" i="46" s="1"/>
  <c r="AX57" i="46"/>
  <c r="S57" i="46" s="1"/>
  <c r="AC57" i="46" s="1"/>
  <c r="AB58" i="46" s="1"/>
  <c r="AX63" i="46"/>
  <c r="S63" i="46" s="1"/>
  <c r="AC63" i="46" s="1"/>
  <c r="AB64" i="46" s="1"/>
  <c r="AS11" i="32"/>
  <c r="AL11" i="32"/>
  <c r="AU11" i="32" s="1"/>
  <c r="Y68" i="92"/>
  <c r="X68" i="92"/>
  <c r="Z66" i="20"/>
  <c r="AI59" i="87"/>
  <c r="AN59" i="87"/>
  <c r="Y65" i="95"/>
  <c r="X65" i="95"/>
  <c r="AR63" i="88"/>
  <c r="AT71" i="105"/>
  <c r="Y58" i="48"/>
  <c r="X58" i="48"/>
  <c r="AR61" i="83"/>
  <c r="W61" i="11"/>
  <c r="AF60" i="11"/>
  <c r="AO60" i="11" s="1"/>
  <c r="AE60" i="11"/>
  <c r="AG60" i="11"/>
  <c r="AP60" i="11" s="1"/>
  <c r="AJ68" i="101"/>
  <c r="AK68" i="101"/>
  <c r="AT68" i="101" s="1"/>
  <c r="AK58" i="101"/>
  <c r="AT58" i="101" s="1"/>
  <c r="AJ58" i="101"/>
  <c r="AK52" i="101"/>
  <c r="AT52" i="101" s="1"/>
  <c r="AJ52" i="101"/>
  <c r="AJ46" i="101"/>
  <c r="AK46" i="101"/>
  <c r="AT46" i="101" s="1"/>
  <c r="AJ34" i="101"/>
  <c r="AK34" i="101"/>
  <c r="AT34" i="101" s="1"/>
  <c r="AK28" i="101"/>
  <c r="AT28" i="101" s="1"/>
  <c r="AJ28" i="101"/>
  <c r="AK22" i="101"/>
  <c r="AT22" i="101" s="1"/>
  <c r="AJ22" i="101"/>
  <c r="AK10" i="101"/>
  <c r="AT10" i="101" s="1"/>
  <c r="AJ10" i="101"/>
  <c r="AB4" i="101"/>
  <c r="AJ3" i="101"/>
  <c r="AI61" i="41"/>
  <c r="AN61" i="41"/>
  <c r="AI57" i="98"/>
  <c r="AN57" i="98"/>
  <c r="Y63" i="54"/>
  <c r="X63" i="54"/>
  <c r="AI58" i="43"/>
  <c r="AN58" i="43"/>
  <c r="AI65" i="96"/>
  <c r="AN65" i="96"/>
  <c r="AI64" i="84"/>
  <c r="AN64" i="84"/>
  <c r="AR68" i="46"/>
  <c r="AI61" i="55"/>
  <c r="AN61" i="55"/>
  <c r="AS6" i="32"/>
  <c r="AL6" i="32"/>
  <c r="AU6" i="32" s="1"/>
  <c r="AR66" i="53"/>
  <c r="W66" i="13"/>
  <c r="AF65" i="13"/>
  <c r="AO65" i="13" s="1"/>
  <c r="AE65" i="13"/>
  <c r="AG65" i="13"/>
  <c r="AP65" i="13" s="1"/>
  <c r="Y56" i="50"/>
  <c r="X56" i="50"/>
  <c r="AL4" i="105"/>
  <c r="AU4" i="105" s="1"/>
  <c r="AS4" i="105"/>
  <c r="AG60" i="103"/>
  <c r="AP60" i="103" s="1"/>
  <c r="AF60" i="103"/>
  <c r="AO60" i="103" s="1"/>
  <c r="W61" i="103"/>
  <c r="AE60" i="103"/>
  <c r="AK41" i="101"/>
  <c r="AT41" i="101" s="1"/>
  <c r="AR65" i="20"/>
  <c r="AI67" i="92"/>
  <c r="AN67" i="92"/>
  <c r="AI68" i="15"/>
  <c r="AN68" i="15"/>
  <c r="AR63" i="86"/>
  <c r="AH65" i="51"/>
  <c r="AQ65" i="51" s="1"/>
  <c r="AF64" i="44"/>
  <c r="AO64" i="44" s="1"/>
  <c r="AG64" i="44"/>
  <c r="AP64" i="44" s="1"/>
  <c r="AE64" i="44"/>
  <c r="W65" i="44"/>
  <c r="AS10" i="32"/>
  <c r="AL10" i="32"/>
  <c r="AU10" i="32" s="1"/>
  <c r="AG68" i="93"/>
  <c r="AP68" i="93" s="1"/>
  <c r="W69" i="93"/>
  <c r="AF68" i="93"/>
  <c r="AO68" i="93" s="1"/>
  <c r="AE68" i="93"/>
  <c r="AH64" i="88"/>
  <c r="AQ64" i="88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9" i="101"/>
  <c r="AT9" i="101" s="1"/>
  <c r="AJ9" i="101"/>
  <c r="AJ62" i="101"/>
  <c r="AK62" i="101"/>
  <c r="AT62" i="101" s="1"/>
  <c r="AE66" i="52"/>
  <c r="W67" i="52"/>
  <c r="AF66" i="52"/>
  <c r="AO66" i="52" s="1"/>
  <c r="AG66" i="52"/>
  <c r="AP66" i="52" s="1"/>
  <c r="Y68" i="104"/>
  <c r="X68" i="104"/>
  <c r="Y58" i="98"/>
  <c r="X58" i="98"/>
  <c r="Z58" i="98" s="1"/>
  <c r="AH61" i="10"/>
  <c r="AQ61" i="10" s="1"/>
  <c r="AR57" i="90"/>
  <c r="Y66" i="96"/>
  <c r="X66" i="96"/>
  <c r="AR69" i="105"/>
  <c r="AR71" i="105" s="1"/>
  <c r="AL69" i="105"/>
  <c r="AU69" i="105" s="1"/>
  <c r="AF65" i="51"/>
  <c r="AO65" i="51" s="1"/>
  <c r="W66" i="51"/>
  <c r="AG65" i="51"/>
  <c r="AP65" i="51" s="1"/>
  <c r="AE65" i="51"/>
  <c r="AH56" i="94"/>
  <c r="AQ56" i="94" s="1"/>
  <c r="AK63" i="101"/>
  <c r="AT63" i="101" s="1"/>
  <c r="AJ63" i="101"/>
  <c r="AK44" i="101"/>
  <c r="AT44" i="101" s="1"/>
  <c r="AJ44" i="101"/>
  <c r="AJ32" i="101"/>
  <c r="AK32" i="101"/>
  <c r="AT32" i="101" s="1"/>
  <c r="AK14" i="101"/>
  <c r="AT14" i="101" s="1"/>
  <c r="AJ14" i="101"/>
  <c r="AJ8" i="101"/>
  <c r="AK8" i="101"/>
  <c r="AT8" i="101" s="1"/>
  <c r="AR59" i="103"/>
  <c r="AL3" i="32"/>
  <c r="AU3" i="32" s="1"/>
  <c r="AS3" i="32"/>
  <c r="AH59" i="82"/>
  <c r="AQ59" i="82" s="1"/>
  <c r="Y57" i="85"/>
  <c r="X57" i="85"/>
  <c r="AE61" i="10"/>
  <c r="AG61" i="10"/>
  <c r="AP61" i="10" s="1"/>
  <c r="AF61" i="10"/>
  <c r="AO61" i="10" s="1"/>
  <c r="W62" i="10"/>
  <c r="Y61" i="18"/>
  <c r="X61" i="18"/>
  <c r="AI61" i="49"/>
  <c r="AN61" i="49"/>
  <c r="Y65" i="84"/>
  <c r="X65" i="84"/>
  <c r="Z65" i="84" s="1"/>
  <c r="Y65" i="45"/>
  <c r="X65" i="45"/>
  <c r="Z65" i="45" s="1"/>
  <c r="AI64" i="100"/>
  <c r="AN64" i="100"/>
  <c r="AI55" i="102"/>
  <c r="AN55" i="102"/>
  <c r="AR60" i="10"/>
  <c r="Y69" i="15"/>
  <c r="X69" i="15"/>
  <c r="AI55" i="50"/>
  <c r="AN55" i="50"/>
  <c r="AX69" i="101"/>
  <c r="S69" i="101" s="1"/>
  <c r="AC69" i="101" s="1"/>
  <c r="AJ69" i="101" s="1"/>
  <c r="AS69" i="101" s="1"/>
  <c r="AF69" i="101"/>
  <c r="AO69" i="101" s="1"/>
  <c r="AO71" i="101" s="1"/>
  <c r="AG69" i="101"/>
  <c r="AP69" i="101" s="1"/>
  <c r="AP71" i="101" s="1"/>
  <c r="AE69" i="101"/>
  <c r="AF64" i="88"/>
  <c r="AO64" i="88" s="1"/>
  <c r="AG64" i="88"/>
  <c r="AP64" i="88" s="1"/>
  <c r="AE64" i="88"/>
  <c r="W65" i="88"/>
  <c r="AJ67" i="101"/>
  <c r="AK67" i="101"/>
  <c r="AT67" i="101" s="1"/>
  <c r="AK26" i="101"/>
  <c r="AT26" i="101" s="1"/>
  <c r="AJ26" i="101"/>
  <c r="Y59" i="99"/>
  <c r="X59" i="99"/>
  <c r="AI64" i="95"/>
  <c r="AN64" i="95"/>
  <c r="AI56" i="35"/>
  <c r="AN56" i="35"/>
  <c r="AG61" i="91"/>
  <c r="AP61" i="91" s="1"/>
  <c r="AF61" i="91"/>
  <c r="AO61" i="91" s="1"/>
  <c r="AE61" i="91"/>
  <c r="W62" i="91"/>
  <c r="Z56" i="94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X24" i="101"/>
  <c r="S24" i="101" s="1"/>
  <c r="AC24" i="101" s="1"/>
  <c r="AB25" i="101" s="1"/>
  <c r="AX18" i="101"/>
  <c r="S18" i="101" s="1"/>
  <c r="AC18" i="101" s="1"/>
  <c r="AB19" i="101" s="1"/>
  <c r="AX12" i="101"/>
  <c r="S12" i="101" s="1"/>
  <c r="AC12" i="101" s="1"/>
  <c r="AB13" i="101" s="1"/>
  <c r="AX6" i="101"/>
  <c r="S6" i="101" s="1"/>
  <c r="AC6" i="101" s="1"/>
  <c r="AB7" i="101" s="1"/>
  <c r="AH58" i="90"/>
  <c r="AQ58" i="90" s="1"/>
  <c r="AK4" i="32"/>
  <c r="AT4" i="32" s="1"/>
  <c r="AT71" i="32" s="1"/>
  <c r="AJ4" i="32"/>
  <c r="AH62" i="83"/>
  <c r="AQ62" i="83" s="1"/>
  <c r="Z59" i="82"/>
  <c r="Y59" i="43"/>
  <c r="X59" i="43"/>
  <c r="Y62" i="49"/>
  <c r="X62" i="49"/>
  <c r="Y57" i="35"/>
  <c r="X57" i="35"/>
  <c r="AJ56" i="101"/>
  <c r="AJ50" i="101"/>
  <c r="AK50" i="101"/>
  <c r="AT50" i="101" s="1"/>
  <c r="AJ38" i="101"/>
  <c r="AK38" i="101"/>
  <c r="AT38" i="101" s="1"/>
  <c r="AK20" i="101"/>
  <c r="AT20" i="101" s="1"/>
  <c r="AJ20" i="101"/>
  <c r="AH67" i="53"/>
  <c r="AQ67" i="53" s="1"/>
  <c r="AR58" i="82"/>
  <c r="Z64" i="16"/>
  <c r="Z67" i="53"/>
  <c r="AH65" i="13"/>
  <c r="AQ65" i="13" s="1"/>
  <c r="AR58" i="42"/>
  <c r="AS71" i="105"/>
  <c r="AS5" i="32"/>
  <c r="AL5" i="32"/>
  <c r="AU5" i="32" s="1"/>
  <c r="AH64" i="86"/>
  <c r="AQ64" i="86" s="1"/>
  <c r="AS8" i="32"/>
  <c r="AL8" i="32"/>
  <c r="AU8" i="32" s="1"/>
  <c r="AH60" i="103"/>
  <c r="AQ60" i="103" s="1"/>
  <c r="AI57" i="48"/>
  <c r="AN57" i="48"/>
  <c r="AK69" i="101"/>
  <c r="AT69" i="101" s="1"/>
  <c r="AJ60" i="101"/>
  <c r="AK60" i="101"/>
  <c r="AT60" i="101" s="1"/>
  <c r="AK54" i="101"/>
  <c r="AT54" i="101" s="1"/>
  <c r="AK48" i="101"/>
  <c r="AT48" i="101" s="1"/>
  <c r="AJ48" i="101"/>
  <c r="AJ42" i="101"/>
  <c r="AK36" i="101"/>
  <c r="AT36" i="101" s="1"/>
  <c r="AJ36" i="101"/>
  <c r="AJ30" i="101"/>
  <c r="AK30" i="101"/>
  <c r="AT30" i="101" s="1"/>
  <c r="AX23" i="101"/>
  <c r="S23" i="101" s="1"/>
  <c r="AC23" i="101" s="1"/>
  <c r="AB24" i="101" s="1"/>
  <c r="AX17" i="101"/>
  <c r="S17" i="101" s="1"/>
  <c r="AC17" i="101" s="1"/>
  <c r="AB18" i="101" s="1"/>
  <c r="AX11" i="101"/>
  <c r="S11" i="101" s="1"/>
  <c r="AC11" i="101" s="1"/>
  <c r="AB12" i="101" s="1"/>
  <c r="AX5" i="101"/>
  <c r="S5" i="101" s="1"/>
  <c r="AC5" i="101" s="1"/>
  <c r="AB6" i="101" s="1"/>
  <c r="Z62" i="83"/>
  <c r="AI56" i="85"/>
  <c r="AN56" i="85"/>
  <c r="AH59" i="42"/>
  <c r="AQ59" i="42" s="1"/>
  <c r="AI64" i="45"/>
  <c r="AN64" i="45"/>
  <c r="AR64" i="51"/>
  <c r="Y62" i="55"/>
  <c r="X62" i="55"/>
  <c r="Z62" i="55" s="1"/>
  <c r="Y56" i="102"/>
  <c r="X56" i="102"/>
  <c r="Z59" i="99" l="1"/>
  <c r="Z56" i="50"/>
  <c r="AX51" i="46"/>
  <c r="S51" i="46" s="1"/>
  <c r="AC51" i="46" s="1"/>
  <c r="AB52" i="46" s="1"/>
  <c r="AX45" i="46"/>
  <c r="S45" i="46" s="1"/>
  <c r="AC45" i="46" s="1"/>
  <c r="AB46" i="46" s="1"/>
  <c r="Z69" i="15"/>
  <c r="AX39" i="46"/>
  <c r="S39" i="46" s="1"/>
  <c r="AC39" i="46" s="1"/>
  <c r="AB40" i="46" s="1"/>
  <c r="AX21" i="46"/>
  <c r="S21" i="46" s="1"/>
  <c r="AC21" i="46" s="1"/>
  <c r="AB22" i="46" s="1"/>
  <c r="AJ15" i="101"/>
  <c r="AJ41" i="101"/>
  <c r="AK16" i="101"/>
  <c r="AT16" i="101" s="1"/>
  <c r="AX68" i="46"/>
  <c r="S68" i="46" s="1"/>
  <c r="AC68" i="46" s="1"/>
  <c r="AB69" i="46" s="1"/>
  <c r="AX62" i="46"/>
  <c r="S62" i="46" s="1"/>
  <c r="AC62" i="46" s="1"/>
  <c r="AB63" i="46" s="1"/>
  <c r="AJ63" i="46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K27" i="46" s="1"/>
  <c r="AT27" i="46" s="1"/>
  <c r="AX20" i="46"/>
  <c r="S20" i="46" s="1"/>
  <c r="AC20" i="46" s="1"/>
  <c r="AB21" i="46" s="1"/>
  <c r="AX14" i="46"/>
  <c r="S14" i="46" s="1"/>
  <c r="AC14" i="46" s="1"/>
  <c r="AB15" i="46" s="1"/>
  <c r="AX7" i="46"/>
  <c r="S7" i="46" s="1"/>
  <c r="AC7" i="46" s="1"/>
  <c r="AB8" i="46" s="1"/>
  <c r="AU71" i="105"/>
  <c r="C11" i="105" s="1"/>
  <c r="F49" i="57" s="1"/>
  <c r="AX65" i="46"/>
  <c r="S65" i="46" s="1"/>
  <c r="AC65" i="46" s="1"/>
  <c r="AB66" i="46" s="1"/>
  <c r="AX61" i="46"/>
  <c r="S61" i="46" s="1"/>
  <c r="AC61" i="46" s="1"/>
  <c r="AB62" i="46" s="1"/>
  <c r="AJ62" i="46" s="1"/>
  <c r="AX55" i="46"/>
  <c r="S55" i="46" s="1"/>
  <c r="AC55" i="46" s="1"/>
  <c r="AB56" i="46" s="1"/>
  <c r="AX49" i="46"/>
  <c r="S49" i="46" s="1"/>
  <c r="AC49" i="46" s="1"/>
  <c r="AB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K26" i="46" s="1"/>
  <c r="AT26" i="46" s="1"/>
  <c r="AX19" i="46"/>
  <c r="S19" i="46" s="1"/>
  <c r="AC19" i="46" s="1"/>
  <c r="AB20" i="46" s="1"/>
  <c r="AX13" i="46"/>
  <c r="S13" i="46" s="1"/>
  <c r="AC13" i="46" s="1"/>
  <c r="AB14" i="46" s="1"/>
  <c r="AX6" i="46"/>
  <c r="S6" i="46" s="1"/>
  <c r="AC6" i="46" s="1"/>
  <c r="AB7" i="46" s="1"/>
  <c r="AX8" i="46"/>
  <c r="S8" i="46" s="1"/>
  <c r="AC8" i="46" s="1"/>
  <c r="AB9" i="46" s="1"/>
  <c r="AJ54" i="101"/>
  <c r="Z62" i="49"/>
  <c r="W63" i="49" s="1"/>
  <c r="AK40" i="101"/>
  <c r="AT40" i="101" s="1"/>
  <c r="AX66" i="46"/>
  <c r="S66" i="46" s="1"/>
  <c r="AC66" i="46" s="1"/>
  <c r="AB67" i="46" s="1"/>
  <c r="AX60" i="46"/>
  <c r="S60" i="46" s="1"/>
  <c r="AC60" i="46" s="1"/>
  <c r="AB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K43" i="46" s="1"/>
  <c r="AT43" i="46" s="1"/>
  <c r="AX36" i="46"/>
  <c r="S36" i="46" s="1"/>
  <c r="AC36" i="46" s="1"/>
  <c r="AB37" i="46" s="1"/>
  <c r="AX30" i="46"/>
  <c r="S30" i="46" s="1"/>
  <c r="AC30" i="46" s="1"/>
  <c r="AB31" i="46" s="1"/>
  <c r="AX24" i="46"/>
  <c r="S24" i="46" s="1"/>
  <c r="AC24" i="46" s="1"/>
  <c r="AB25" i="46" s="1"/>
  <c r="AX18" i="46"/>
  <c r="S18" i="46" s="1"/>
  <c r="AC18" i="46" s="1"/>
  <c r="AB19" i="46" s="1"/>
  <c r="AX11" i="46"/>
  <c r="S11" i="46" s="1"/>
  <c r="AC11" i="46" s="1"/>
  <c r="AB12" i="46" s="1"/>
  <c r="AX4" i="46"/>
  <c r="S4" i="46" s="1"/>
  <c r="AC4" i="46" s="1"/>
  <c r="AB5" i="46" s="1"/>
  <c r="AK5" i="46" s="1"/>
  <c r="AT5" i="46" s="1"/>
  <c r="AX15" i="46"/>
  <c r="S15" i="46" s="1"/>
  <c r="AC15" i="46" s="1"/>
  <c r="AB16" i="46" s="1"/>
  <c r="AJ39" i="101"/>
  <c r="AX64" i="46"/>
  <c r="S64" i="46" s="1"/>
  <c r="AC64" i="46" s="1"/>
  <c r="AB65" i="46" s="1"/>
  <c r="AX59" i="46"/>
  <c r="S59" i="46" s="1"/>
  <c r="AC59" i="46" s="1"/>
  <c r="AB60" i="46" s="1"/>
  <c r="AX53" i="46"/>
  <c r="S53" i="46" s="1"/>
  <c r="AC53" i="46" s="1"/>
  <c r="AB54" i="46" s="1"/>
  <c r="AX47" i="46"/>
  <c r="S47" i="46" s="1"/>
  <c r="AC47" i="46" s="1"/>
  <c r="AB48" i="46" s="1"/>
  <c r="AJ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J24" i="46" s="1"/>
  <c r="AX17" i="46"/>
  <c r="S17" i="46" s="1"/>
  <c r="AC17" i="46" s="1"/>
  <c r="AB18" i="46" s="1"/>
  <c r="AX10" i="46"/>
  <c r="S10" i="46" s="1"/>
  <c r="AC10" i="46" s="1"/>
  <c r="AB11" i="46" s="1"/>
  <c r="AJ11" i="46" s="1"/>
  <c r="AX5" i="46"/>
  <c r="S5" i="46" s="1"/>
  <c r="AC5" i="46" s="1"/>
  <c r="AB6" i="46" s="1"/>
  <c r="Z65" i="100"/>
  <c r="AX67" i="46"/>
  <c r="S67" i="46" s="1"/>
  <c r="AC67" i="46" s="1"/>
  <c r="AB68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J47" i="46" s="1"/>
  <c r="AX40" i="46"/>
  <c r="S40" i="46" s="1"/>
  <c r="AC40" i="46" s="1"/>
  <c r="AB41" i="46" s="1"/>
  <c r="AJ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K23" i="46" s="1"/>
  <c r="AT23" i="46" s="1"/>
  <c r="AX16" i="46"/>
  <c r="S16" i="46" s="1"/>
  <c r="AC16" i="46" s="1"/>
  <c r="AB17" i="46" s="1"/>
  <c r="AX9" i="46"/>
  <c r="S9" i="46" s="1"/>
  <c r="AC9" i="46" s="1"/>
  <c r="AB10" i="46" s="1"/>
  <c r="AK10" i="46" s="1"/>
  <c r="AT10" i="46" s="1"/>
  <c r="AX3" i="46"/>
  <c r="S3" i="46" s="1"/>
  <c r="AC3" i="46" s="1"/>
  <c r="AJ3" i="46" s="1"/>
  <c r="AE58" i="98"/>
  <c r="AF58" i="98"/>
  <c r="AO58" i="98" s="1"/>
  <c r="W59" i="98"/>
  <c r="AG58" i="98"/>
  <c r="AP58" i="98" s="1"/>
  <c r="AE65" i="45"/>
  <c r="AF65" i="45"/>
  <c r="AO65" i="45" s="1"/>
  <c r="W66" i="45"/>
  <c r="AG65" i="45"/>
  <c r="AP65" i="45" s="1"/>
  <c r="AE56" i="50"/>
  <c r="W57" i="50"/>
  <c r="AG56" i="50"/>
  <c r="AP56" i="50" s="1"/>
  <c r="AF56" i="50"/>
  <c r="AO56" i="50" s="1"/>
  <c r="AE65" i="100"/>
  <c r="W66" i="100"/>
  <c r="AG65" i="100"/>
  <c r="AP65" i="100" s="1"/>
  <c r="AF65" i="100"/>
  <c r="AO65" i="100" s="1"/>
  <c r="AG62" i="49"/>
  <c r="AP62" i="49" s="1"/>
  <c r="AJ13" i="101"/>
  <c r="AK13" i="101"/>
  <c r="AT13" i="101" s="1"/>
  <c r="AK65" i="46"/>
  <c r="AT65" i="46" s="1"/>
  <c r="AJ65" i="46"/>
  <c r="AK36" i="46"/>
  <c r="AT36" i="46" s="1"/>
  <c r="AJ36" i="46"/>
  <c r="AK24" i="46"/>
  <c r="AT24" i="46" s="1"/>
  <c r="AK11" i="46"/>
  <c r="AT11" i="46" s="1"/>
  <c r="AH62" i="41"/>
  <c r="AQ62" i="41" s="1"/>
  <c r="AS29" i="101"/>
  <c r="AL29" i="101"/>
  <c r="AU29" i="101" s="1"/>
  <c r="AS30" i="101"/>
  <c r="AL30" i="101"/>
  <c r="AU30" i="101" s="1"/>
  <c r="AH57" i="35"/>
  <c r="AQ57" i="35" s="1"/>
  <c r="AH59" i="43"/>
  <c r="AQ59" i="43" s="1"/>
  <c r="AJ19" i="101"/>
  <c r="AK19" i="101"/>
  <c r="AT19" i="101" s="1"/>
  <c r="Y62" i="91"/>
  <c r="X62" i="91"/>
  <c r="Z62" i="91" s="1"/>
  <c r="AR61" i="49"/>
  <c r="AS9" i="101"/>
  <c r="AL9" i="101"/>
  <c r="AU9" i="101" s="1"/>
  <c r="Y61" i="103"/>
  <c r="X61" i="103"/>
  <c r="Y66" i="13"/>
  <c r="X66" i="13"/>
  <c r="AR61" i="55"/>
  <c r="AR65" i="96"/>
  <c r="AS10" i="101"/>
  <c r="AL10" i="101"/>
  <c r="AU10" i="101" s="1"/>
  <c r="AS28" i="101"/>
  <c r="AL28" i="101"/>
  <c r="AU28" i="101" s="1"/>
  <c r="Y61" i="11"/>
  <c r="X61" i="11"/>
  <c r="AJ68" i="46"/>
  <c r="AK68" i="46"/>
  <c r="AT68" i="46" s="1"/>
  <c r="AK59" i="46"/>
  <c r="AT59" i="46" s="1"/>
  <c r="AJ59" i="46"/>
  <c r="AJ53" i="46"/>
  <c r="AK53" i="46"/>
  <c r="AT53" i="46" s="1"/>
  <c r="AK47" i="46"/>
  <c r="AT47" i="46" s="1"/>
  <c r="AJ35" i="46"/>
  <c r="AK35" i="46"/>
  <c r="AT35" i="46" s="1"/>
  <c r="AJ29" i="46"/>
  <c r="AK29" i="46"/>
  <c r="AT29" i="46" s="1"/>
  <c r="AJ23" i="46"/>
  <c r="AJ17" i="46"/>
  <c r="AK17" i="46"/>
  <c r="AT17" i="46" s="1"/>
  <c r="AB4" i="46"/>
  <c r="Y69" i="47"/>
  <c r="X69" i="47"/>
  <c r="Y60" i="42"/>
  <c r="X60" i="42"/>
  <c r="Z62" i="41"/>
  <c r="AJ17" i="101"/>
  <c r="AS47" i="101"/>
  <c r="AL47" i="101"/>
  <c r="AU47" i="101" s="1"/>
  <c r="AS65" i="101"/>
  <c r="AL65" i="101"/>
  <c r="AU65" i="101" s="1"/>
  <c r="AR56" i="35"/>
  <c r="Y62" i="10"/>
  <c r="Z62" i="10" s="1"/>
  <c r="X62" i="10"/>
  <c r="AH56" i="50"/>
  <c r="AQ56" i="50" s="1"/>
  <c r="AS40" i="101"/>
  <c r="AL40" i="101"/>
  <c r="AU40" i="101" s="1"/>
  <c r="AK60" i="46"/>
  <c r="AT60" i="46" s="1"/>
  <c r="AJ60" i="46"/>
  <c r="AK30" i="46"/>
  <c r="AT30" i="46" s="1"/>
  <c r="AJ30" i="46"/>
  <c r="AK18" i="46"/>
  <c r="AT18" i="46" s="1"/>
  <c r="AJ18" i="46"/>
  <c r="AK6" i="46"/>
  <c r="AT6" i="46" s="1"/>
  <c r="AJ6" i="46"/>
  <c r="AI64" i="86"/>
  <c r="AN64" i="86"/>
  <c r="AH56" i="102"/>
  <c r="AQ56" i="102" s="1"/>
  <c r="AE67" i="53"/>
  <c r="AF67" i="53"/>
  <c r="AO67" i="53" s="1"/>
  <c r="AG67" i="53"/>
  <c r="AP67" i="53" s="1"/>
  <c r="W68" i="53"/>
  <c r="AS38" i="101"/>
  <c r="AL38" i="101"/>
  <c r="AU38" i="101" s="1"/>
  <c r="Z57" i="35"/>
  <c r="Z59" i="43"/>
  <c r="AJ25" i="101"/>
  <c r="AK25" i="101"/>
  <c r="AT25" i="101" s="1"/>
  <c r="AS43" i="101"/>
  <c r="AL43" i="101"/>
  <c r="AU43" i="101" s="1"/>
  <c r="AS61" i="101"/>
  <c r="AL61" i="101"/>
  <c r="AU61" i="101" s="1"/>
  <c r="AI61" i="91"/>
  <c r="AN61" i="91"/>
  <c r="AR64" i="95"/>
  <c r="AR55" i="50"/>
  <c r="AH61" i="18"/>
  <c r="AQ61" i="18" s="1"/>
  <c r="AI65" i="51"/>
  <c r="AN65" i="51"/>
  <c r="AH66" i="96"/>
  <c r="AQ66" i="96" s="1"/>
  <c r="AS27" i="101"/>
  <c r="AL27" i="101"/>
  <c r="AU27" i="101" s="1"/>
  <c r="AS45" i="101"/>
  <c r="AL45" i="101"/>
  <c r="AU45" i="101" s="1"/>
  <c r="AS64" i="101"/>
  <c r="AL64" i="101"/>
  <c r="AU64" i="101" s="1"/>
  <c r="AR57" i="98"/>
  <c r="AS46" i="101"/>
  <c r="AL46" i="101"/>
  <c r="AU46" i="101" s="1"/>
  <c r="AS68" i="101"/>
  <c r="AL68" i="101"/>
  <c r="AU68" i="101" s="1"/>
  <c r="AR59" i="87"/>
  <c r="AJ64" i="46"/>
  <c r="AK64" i="46"/>
  <c r="AT64" i="46" s="1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H60" i="87"/>
  <c r="AQ60" i="87" s="1"/>
  <c r="AR60" i="18"/>
  <c r="AI59" i="42"/>
  <c r="AN59" i="42"/>
  <c r="AI58" i="90"/>
  <c r="AN58" i="90"/>
  <c r="AS55" i="101"/>
  <c r="AL55" i="101"/>
  <c r="AU55" i="101" s="1"/>
  <c r="AS14" i="101"/>
  <c r="AL14" i="101"/>
  <c r="AU14" i="101" s="1"/>
  <c r="AH58" i="98"/>
  <c r="AQ58" i="98" s="1"/>
  <c r="AS62" i="101"/>
  <c r="AL62" i="101"/>
  <c r="AU62" i="101" s="1"/>
  <c r="AS57" i="101"/>
  <c r="AL57" i="101"/>
  <c r="AU57" i="101" s="1"/>
  <c r="AI60" i="103"/>
  <c r="AN60" i="103"/>
  <c r="AK54" i="46"/>
  <c r="AT54" i="46" s="1"/>
  <c r="AJ54" i="46"/>
  <c r="AJ6" i="101"/>
  <c r="AK6" i="101"/>
  <c r="AT6" i="101" s="1"/>
  <c r="AJ12" i="101"/>
  <c r="AK12" i="101"/>
  <c r="AT12" i="101" s="1"/>
  <c r="AS54" i="101"/>
  <c r="AL54" i="101"/>
  <c r="AU54" i="101" s="1"/>
  <c r="AR57" i="48"/>
  <c r="AF64" i="16"/>
  <c r="AO64" i="16" s="1"/>
  <c r="AG64" i="16"/>
  <c r="AP64" i="16" s="1"/>
  <c r="AE64" i="16"/>
  <c r="W65" i="16"/>
  <c r="AS31" i="101"/>
  <c r="AL31" i="101"/>
  <c r="AU31" i="101" s="1"/>
  <c r="AS66" i="101"/>
  <c r="AL66" i="101"/>
  <c r="AU66" i="101" s="1"/>
  <c r="AH59" i="99"/>
  <c r="AQ59" i="99" s="1"/>
  <c r="AS67" i="101"/>
  <c r="AL67" i="101"/>
  <c r="AU67" i="101" s="1"/>
  <c r="AI69" i="101"/>
  <c r="AN69" i="101"/>
  <c r="AN71" i="101" s="1"/>
  <c r="AH69" i="15"/>
  <c r="AQ69" i="15" s="1"/>
  <c r="AQ71" i="15" s="1"/>
  <c r="AZ3" i="15"/>
  <c r="AX13" i="15" s="1"/>
  <c r="S13" i="15" s="1"/>
  <c r="AC13" i="15" s="1"/>
  <c r="AB14" i="15" s="1"/>
  <c r="AX8" i="15"/>
  <c r="S8" i="15" s="1"/>
  <c r="AC8" i="15" s="1"/>
  <c r="AB9" i="15" s="1"/>
  <c r="AX9" i="15"/>
  <c r="S9" i="15" s="1"/>
  <c r="AC9" i="15" s="1"/>
  <c r="AB10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21" i="15"/>
  <c r="S21" i="15" s="1"/>
  <c r="AC21" i="15" s="1"/>
  <c r="AB22" i="15" s="1"/>
  <c r="AX22" i="15"/>
  <c r="S22" i="15" s="1"/>
  <c r="AC22" i="15" s="1"/>
  <c r="AB23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3" i="15"/>
  <c r="S43" i="15" s="1"/>
  <c r="AC43" i="15" s="1"/>
  <c r="AB44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5" i="15"/>
  <c r="S65" i="15" s="1"/>
  <c r="AC65" i="15" s="1"/>
  <c r="AB66" i="15" s="1"/>
  <c r="AX64" i="15"/>
  <c r="S64" i="15" s="1"/>
  <c r="AC64" i="15" s="1"/>
  <c r="AB65" i="15" s="1"/>
  <c r="AX67" i="15"/>
  <c r="S67" i="15" s="1"/>
  <c r="AC67" i="15" s="1"/>
  <c r="AB68" i="15" s="1"/>
  <c r="AX68" i="15"/>
  <c r="S68" i="15" s="1"/>
  <c r="AC68" i="15" s="1"/>
  <c r="AB69" i="15" s="1"/>
  <c r="AR55" i="102"/>
  <c r="AH65" i="84"/>
  <c r="AQ65" i="84" s="1"/>
  <c r="Z61" i="18"/>
  <c r="AI61" i="10"/>
  <c r="AN61" i="10"/>
  <c r="AS32" i="101"/>
  <c r="AL32" i="101"/>
  <c r="AU32" i="101" s="1"/>
  <c r="Z66" i="96"/>
  <c r="AH68" i="104"/>
  <c r="AQ68" i="104" s="1"/>
  <c r="Y67" i="52"/>
  <c r="X67" i="52"/>
  <c r="AS15" i="101"/>
  <c r="AL15" i="101"/>
  <c r="AU15" i="101" s="1"/>
  <c r="AS33" i="101"/>
  <c r="AL33" i="101"/>
  <c r="AU33" i="101" s="1"/>
  <c r="AI68" i="93"/>
  <c r="AN68" i="93"/>
  <c r="AS41" i="101"/>
  <c r="AL41" i="101"/>
  <c r="AU41" i="101" s="1"/>
  <c r="AR58" i="43"/>
  <c r="AS52" i="101"/>
  <c r="AL52" i="101"/>
  <c r="AU52" i="101" s="1"/>
  <c r="AG66" i="20"/>
  <c r="AP66" i="20" s="1"/>
  <c r="AF66" i="20"/>
  <c r="AO66" i="20" s="1"/>
  <c r="AE66" i="20"/>
  <c r="W67" i="20"/>
  <c r="AJ69" i="46"/>
  <c r="AS69" i="46" s="1"/>
  <c r="AK69" i="46"/>
  <c r="AT69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J21" i="46"/>
  <c r="AK21" i="46"/>
  <c r="AT21" i="46" s="1"/>
  <c r="AK15" i="46"/>
  <c r="AT15" i="46" s="1"/>
  <c r="AJ15" i="46"/>
  <c r="AJ8" i="46"/>
  <c r="AK8" i="46"/>
  <c r="AT8" i="46" s="1"/>
  <c r="AE60" i="87"/>
  <c r="W61" i="87"/>
  <c r="AG60" i="87"/>
  <c r="AP60" i="87" s="1"/>
  <c r="AF60" i="87"/>
  <c r="AO60" i="87" s="1"/>
  <c r="Y65" i="86"/>
  <c r="X65" i="86"/>
  <c r="AR58" i="99"/>
  <c r="AJ5" i="101"/>
  <c r="AI69" i="46"/>
  <c r="AN69" i="46"/>
  <c r="AN71" i="46" s="1"/>
  <c r="AE62" i="55"/>
  <c r="AF62" i="55"/>
  <c r="AO62" i="55" s="1"/>
  <c r="W63" i="55"/>
  <c r="AG62" i="55"/>
  <c r="AP62" i="55" s="1"/>
  <c r="AR56" i="85"/>
  <c r="AI64" i="88"/>
  <c r="AN64" i="88"/>
  <c r="AS21" i="101"/>
  <c r="AL21" i="101"/>
  <c r="AU21" i="101" s="1"/>
  <c r="AJ4" i="101"/>
  <c r="AK4" i="101"/>
  <c r="AT4" i="101" s="1"/>
  <c r="AF62" i="83"/>
  <c r="AO62" i="83" s="1"/>
  <c r="AE62" i="83"/>
  <c r="AG62" i="83"/>
  <c r="AP62" i="83" s="1"/>
  <c r="W63" i="83"/>
  <c r="AL36" i="101"/>
  <c r="AU36" i="101" s="1"/>
  <c r="AS36" i="101"/>
  <c r="Z56" i="102"/>
  <c r="AJ18" i="101"/>
  <c r="AK18" i="101"/>
  <c r="AT18" i="101" s="1"/>
  <c r="AS50" i="101"/>
  <c r="AL50" i="101"/>
  <c r="AU50" i="101" s="1"/>
  <c r="AH62" i="49"/>
  <c r="AQ62" i="49" s="1"/>
  <c r="AG59" i="82"/>
  <c r="AP59" i="82" s="1"/>
  <c r="AE59" i="82"/>
  <c r="AF59" i="82"/>
  <c r="AO59" i="82" s="1"/>
  <c r="W60" i="82"/>
  <c r="AL4" i="32"/>
  <c r="AU4" i="32" s="1"/>
  <c r="AU71" i="32" s="1"/>
  <c r="C11" i="32" s="1"/>
  <c r="AS4" i="32"/>
  <c r="AS71" i="32" s="1"/>
  <c r="AS49" i="101"/>
  <c r="AL49" i="101"/>
  <c r="AU49" i="101" s="1"/>
  <c r="AE59" i="99"/>
  <c r="W60" i="99"/>
  <c r="AG59" i="99"/>
  <c r="AP59" i="99" s="1"/>
  <c r="AF59" i="99"/>
  <c r="AO59" i="99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W66" i="84"/>
  <c r="AF65" i="84"/>
  <c r="AO65" i="84" s="1"/>
  <c r="AG65" i="84"/>
  <c r="AP65" i="84" s="1"/>
  <c r="AE65" i="84"/>
  <c r="AH57" i="85"/>
  <c r="AQ57" i="85" s="1"/>
  <c r="AS44" i="101"/>
  <c r="AL44" i="101"/>
  <c r="AU44" i="101" s="1"/>
  <c r="Y66" i="51"/>
  <c r="X66" i="51"/>
  <c r="Z68" i="104"/>
  <c r="AI66" i="52"/>
  <c r="AN66" i="52"/>
  <c r="AS51" i="101"/>
  <c r="AL51" i="101"/>
  <c r="AU51" i="101" s="1"/>
  <c r="Y65" i="44"/>
  <c r="X65" i="44"/>
  <c r="AR68" i="15"/>
  <c r="AH63" i="54"/>
  <c r="AQ63" i="54" s="1"/>
  <c r="AR61" i="41"/>
  <c r="AS16" i="101"/>
  <c r="AL16" i="101"/>
  <c r="AU16" i="101" s="1"/>
  <c r="AS34" i="101"/>
  <c r="AL34" i="101"/>
  <c r="AU34" i="101" s="1"/>
  <c r="AH58" i="48"/>
  <c r="AQ58" i="48" s="1"/>
  <c r="AH65" i="95"/>
  <c r="AQ65" i="95" s="1"/>
  <c r="AH68" i="92"/>
  <c r="AQ68" i="92" s="1"/>
  <c r="AJ66" i="46"/>
  <c r="AK66" i="46"/>
  <c r="AT66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0" i="46"/>
  <c r="AT20" i="46" s="1"/>
  <c r="AJ20" i="46"/>
  <c r="AJ14" i="46"/>
  <c r="AK14" i="46"/>
  <c r="AT14" i="46" s="1"/>
  <c r="AK7" i="46"/>
  <c r="AT7" i="46" s="1"/>
  <c r="AJ7" i="46"/>
  <c r="AS35" i="101"/>
  <c r="AL35" i="101"/>
  <c r="AU35" i="101" s="1"/>
  <c r="AH65" i="100"/>
  <c r="AQ65" i="100" s="1"/>
  <c r="AR62" i="54"/>
  <c r="AJ23" i="101"/>
  <c r="AS53" i="101"/>
  <c r="AL53" i="101"/>
  <c r="AU53" i="101" s="1"/>
  <c r="AS48" i="101"/>
  <c r="AL48" i="101"/>
  <c r="AU48" i="101" s="1"/>
  <c r="AS56" i="101"/>
  <c r="AL56" i="101"/>
  <c r="AU56" i="101" s="1"/>
  <c r="AS26" i="101"/>
  <c r="AL26" i="101"/>
  <c r="AU26" i="101" s="1"/>
  <c r="AH65" i="45"/>
  <c r="AQ65" i="45" s="1"/>
  <c r="AS63" i="101"/>
  <c r="AL63" i="101"/>
  <c r="AU63" i="101" s="1"/>
  <c r="AS39" i="101"/>
  <c r="AL39" i="101"/>
  <c r="AU39" i="101" s="1"/>
  <c r="AR67" i="92"/>
  <c r="AK42" i="46"/>
  <c r="AT42" i="46" s="1"/>
  <c r="AH62" i="55"/>
  <c r="AQ62" i="55" s="1"/>
  <c r="AR64" i="45"/>
  <c r="AK24" i="101"/>
  <c r="AT24" i="101" s="1"/>
  <c r="AJ24" i="101"/>
  <c r="AS42" i="101"/>
  <c r="AL42" i="101"/>
  <c r="AU42" i="101" s="1"/>
  <c r="AS60" i="101"/>
  <c r="AL60" i="101"/>
  <c r="AU60" i="101" s="1"/>
  <c r="AS20" i="101"/>
  <c r="AL20" i="101"/>
  <c r="AU20" i="101" s="1"/>
  <c r="AK7" i="101"/>
  <c r="AT7" i="101" s="1"/>
  <c r="AJ7" i="101"/>
  <c r="AS37" i="101"/>
  <c r="AL37" i="101"/>
  <c r="AU37" i="101" s="1"/>
  <c r="AF56" i="94"/>
  <c r="AO56" i="94" s="1"/>
  <c r="AE56" i="94"/>
  <c r="AN56" i="94" s="1"/>
  <c r="W57" i="94"/>
  <c r="AG56" i="94"/>
  <c r="Y65" i="88"/>
  <c r="X65" i="88"/>
  <c r="AR64" i="100"/>
  <c r="Z57" i="85"/>
  <c r="AS8" i="101"/>
  <c r="AL8" i="101"/>
  <c r="AU8" i="101" s="1"/>
  <c r="Y69" i="93"/>
  <c r="X69" i="93"/>
  <c r="AI64" i="44"/>
  <c r="AN64" i="44"/>
  <c r="AI65" i="13"/>
  <c r="AN65" i="13"/>
  <c r="AR64" i="84"/>
  <c r="Z63" i="54"/>
  <c r="AL3" i="101"/>
  <c r="AU3" i="101" s="1"/>
  <c r="AS3" i="101"/>
  <c r="AS22" i="101"/>
  <c r="AL22" i="101"/>
  <c r="AU22" i="101" s="1"/>
  <c r="AS58" i="101"/>
  <c r="AL58" i="101"/>
  <c r="AU58" i="101" s="1"/>
  <c r="AI60" i="11"/>
  <c r="AN60" i="11"/>
  <c r="Z58" i="48"/>
  <c r="Z65" i="95"/>
  <c r="Z68" i="92"/>
  <c r="AK67" i="46"/>
  <c r="AT67" i="46" s="1"/>
  <c r="AJ67" i="46"/>
  <c r="AK61" i="46"/>
  <c r="AT61" i="46" s="1"/>
  <c r="AJ55" i="46"/>
  <c r="AK55" i="46"/>
  <c r="AT55" i="46" s="1"/>
  <c r="AK49" i="46"/>
  <c r="AT49" i="46" s="1"/>
  <c r="AJ49" i="46"/>
  <c r="AJ37" i="46"/>
  <c r="AK37" i="46"/>
  <c r="AT37" i="46" s="1"/>
  <c r="AK31" i="46"/>
  <c r="AT31" i="46" s="1"/>
  <c r="AJ31" i="46"/>
  <c r="AK25" i="46"/>
  <c r="AT25" i="46" s="1"/>
  <c r="AK19" i="46"/>
  <c r="AT19" i="46" s="1"/>
  <c r="AJ19" i="46"/>
  <c r="AK12" i="46"/>
  <c r="AT12" i="46" s="1"/>
  <c r="AJ12" i="46"/>
  <c r="AI68" i="47"/>
  <c r="AN68" i="47"/>
  <c r="AR67" i="104"/>
  <c r="AJ11" i="101"/>
  <c r="AS59" i="101"/>
  <c r="AL59" i="101"/>
  <c r="AU59" i="101" s="1"/>
  <c r="Y59" i="90"/>
  <c r="X59" i="90"/>
  <c r="AJ10" i="46" l="1"/>
  <c r="Z61" i="11"/>
  <c r="Z65" i="86"/>
  <c r="AX23" i="15"/>
  <c r="S23" i="15" s="1"/>
  <c r="AC23" i="15" s="1"/>
  <c r="AB24" i="15" s="1"/>
  <c r="AX10" i="15"/>
  <c r="S10" i="15" s="1"/>
  <c r="AC10" i="15" s="1"/>
  <c r="AB11" i="15" s="1"/>
  <c r="AK41" i="46"/>
  <c r="AT41" i="46" s="1"/>
  <c r="Z61" i="103"/>
  <c r="AJ5" i="46"/>
  <c r="AJ43" i="46"/>
  <c r="AJ42" i="46"/>
  <c r="AK48" i="46"/>
  <c r="AT48" i="46" s="1"/>
  <c r="AJ27" i="46"/>
  <c r="AK63" i="46"/>
  <c r="AT63" i="46" s="1"/>
  <c r="AX44" i="15"/>
  <c r="S44" i="15" s="1"/>
  <c r="AC44" i="15" s="1"/>
  <c r="AB45" i="15" s="1"/>
  <c r="AX38" i="15"/>
  <c r="S38" i="15" s="1"/>
  <c r="AC38" i="15" s="1"/>
  <c r="AB39" i="15" s="1"/>
  <c r="AX32" i="15"/>
  <c r="S32" i="15" s="1"/>
  <c r="AC32" i="15" s="1"/>
  <c r="AB33" i="15" s="1"/>
  <c r="AX26" i="15"/>
  <c r="S26" i="15" s="1"/>
  <c r="AC26" i="15" s="1"/>
  <c r="AB27" i="15" s="1"/>
  <c r="AX20" i="15"/>
  <c r="S20" i="15" s="1"/>
  <c r="AC20" i="15" s="1"/>
  <c r="AB21" i="15" s="1"/>
  <c r="AX14" i="15"/>
  <c r="S14" i="15" s="1"/>
  <c r="AC14" i="15" s="1"/>
  <c r="AB15" i="15" s="1"/>
  <c r="AK15" i="15" s="1"/>
  <c r="AT15" i="15" s="1"/>
  <c r="AX6" i="15"/>
  <c r="S6" i="15" s="1"/>
  <c r="AC6" i="15" s="1"/>
  <c r="AB7" i="15" s="1"/>
  <c r="AJ25" i="46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X19" i="15"/>
  <c r="S19" i="15" s="1"/>
  <c r="AC19" i="15" s="1"/>
  <c r="AB20" i="15" s="1"/>
  <c r="AK20" i="15" s="1"/>
  <c r="AT20" i="15" s="1"/>
  <c r="AX12" i="15"/>
  <c r="S12" i="15" s="1"/>
  <c r="AC12" i="15" s="1"/>
  <c r="AB13" i="15" s="1"/>
  <c r="AX5" i="15"/>
  <c r="S5" i="15" s="1"/>
  <c r="AC5" i="15" s="1"/>
  <c r="AB6" i="15" s="1"/>
  <c r="AF62" i="49"/>
  <c r="AO62" i="49" s="1"/>
  <c r="AJ61" i="46"/>
  <c r="AJ26" i="46"/>
  <c r="AK62" i="46"/>
  <c r="AT62" i="46" s="1"/>
  <c r="AX42" i="15"/>
  <c r="S42" i="15" s="1"/>
  <c r="AC42" i="15" s="1"/>
  <c r="AB43" i="15" s="1"/>
  <c r="AX36" i="15"/>
  <c r="S36" i="15" s="1"/>
  <c r="AC36" i="15" s="1"/>
  <c r="AB37" i="15" s="1"/>
  <c r="AX30" i="15"/>
  <c r="S30" i="15" s="1"/>
  <c r="AC30" i="15" s="1"/>
  <c r="AB31" i="15" s="1"/>
  <c r="AX24" i="15"/>
  <c r="S24" i="15" s="1"/>
  <c r="AC24" i="15" s="1"/>
  <c r="AB25" i="15" s="1"/>
  <c r="AX18" i="15"/>
  <c r="S18" i="15" s="1"/>
  <c r="AC18" i="15" s="1"/>
  <c r="AB19" i="15" s="1"/>
  <c r="AX11" i="15"/>
  <c r="S11" i="15" s="1"/>
  <c r="AC11" i="15" s="1"/>
  <c r="AB12" i="15" s="1"/>
  <c r="AK12" i="15" s="1"/>
  <c r="AT12" i="15" s="1"/>
  <c r="AX3" i="15"/>
  <c r="S3" i="15" s="1"/>
  <c r="AC3" i="15" s="1"/>
  <c r="AE62" i="49"/>
  <c r="Z65" i="88"/>
  <c r="AE65" i="88" s="1"/>
  <c r="AG65" i="88"/>
  <c r="AP65" i="88" s="1"/>
  <c r="W66" i="88"/>
  <c r="W62" i="103"/>
  <c r="AG61" i="103"/>
  <c r="AP61" i="103" s="1"/>
  <c r="AF61" i="103"/>
  <c r="AO61" i="103" s="1"/>
  <c r="AE61" i="103"/>
  <c r="W62" i="11"/>
  <c r="AG61" i="11"/>
  <c r="AP61" i="11" s="1"/>
  <c r="AF61" i="11"/>
  <c r="AO61" i="11" s="1"/>
  <c r="AE61" i="11"/>
  <c r="AH69" i="93"/>
  <c r="AQ69" i="93" s="1"/>
  <c r="AQ71" i="93" s="1"/>
  <c r="AX3" i="93"/>
  <c r="S3" i="93" s="1"/>
  <c r="AC3" i="93" s="1"/>
  <c r="AX4" i="93"/>
  <c r="S4" i="93" s="1"/>
  <c r="AC4" i="93" s="1"/>
  <c r="AB5" i="93" s="1"/>
  <c r="AX5" i="93"/>
  <c r="S5" i="93" s="1"/>
  <c r="AC5" i="93" s="1"/>
  <c r="AB6" i="93" s="1"/>
  <c r="AZ3" i="93"/>
  <c r="AX10" i="93" s="1"/>
  <c r="S10" i="93" s="1"/>
  <c r="AC10" i="93" s="1"/>
  <c r="AB11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4" i="93"/>
  <c r="S64" i="93" s="1"/>
  <c r="AC64" i="93" s="1"/>
  <c r="AB65" i="93" s="1"/>
  <c r="AX67" i="93"/>
  <c r="S67" i="93" s="1"/>
  <c r="AC67" i="93" s="1"/>
  <c r="AB68" i="93" s="1"/>
  <c r="AX66" i="93"/>
  <c r="S66" i="93" s="1"/>
  <c r="AC66" i="93" s="1"/>
  <c r="AB67" i="93" s="1"/>
  <c r="AX65" i="93"/>
  <c r="S65" i="93" s="1"/>
  <c r="AC65" i="93" s="1"/>
  <c r="AB66" i="93" s="1"/>
  <c r="AX68" i="93"/>
  <c r="S68" i="93" s="1"/>
  <c r="AC68" i="93" s="1"/>
  <c r="AB69" i="93" s="1"/>
  <c r="AK38" i="15"/>
  <c r="AT38" i="15" s="1"/>
  <c r="AJ38" i="15"/>
  <c r="AK7" i="15"/>
  <c r="AT7" i="15" s="1"/>
  <c r="AS22" i="46"/>
  <c r="AL22" i="46"/>
  <c r="AU22" i="46" s="1"/>
  <c r="AR65" i="51"/>
  <c r="AE59" i="43"/>
  <c r="AF59" i="43"/>
  <c r="AO59" i="43" s="1"/>
  <c r="W60" i="43"/>
  <c r="AG59" i="43"/>
  <c r="AP59" i="43" s="1"/>
  <c r="AS18" i="46"/>
  <c r="AL18" i="46"/>
  <c r="AU18" i="46" s="1"/>
  <c r="AH60" i="42"/>
  <c r="AQ60" i="42" s="1"/>
  <c r="AS59" i="46"/>
  <c r="AL59" i="46"/>
  <c r="AU59" i="46" s="1"/>
  <c r="AS62" i="46"/>
  <c r="AI69" i="15"/>
  <c r="AN69" i="15"/>
  <c r="AN71" i="15" s="1"/>
  <c r="AS48" i="46"/>
  <c r="AL48" i="46"/>
  <c r="AU48" i="46" s="1"/>
  <c r="Y63" i="55"/>
  <c r="X63" i="55"/>
  <c r="AS15" i="46"/>
  <c r="AL15" i="46"/>
  <c r="AU15" i="46" s="1"/>
  <c r="AS33" i="46"/>
  <c r="AL33" i="46"/>
  <c r="AU33" i="46" s="1"/>
  <c r="AL51" i="46"/>
  <c r="AU51" i="46" s="1"/>
  <c r="AS51" i="46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K19" i="15"/>
  <c r="AT19" i="15" s="1"/>
  <c r="AK6" i="15"/>
  <c r="AT6" i="15" s="1"/>
  <c r="AJ6" i="15"/>
  <c r="AR69" i="101"/>
  <c r="AR71" i="101" s="1"/>
  <c r="AL69" i="101"/>
  <c r="AU69" i="101" s="1"/>
  <c r="AS6" i="101"/>
  <c r="AL6" i="101"/>
  <c r="AU6" i="101" s="1"/>
  <c r="AS40" i="46"/>
  <c r="AL40" i="46"/>
  <c r="AU40" i="46" s="1"/>
  <c r="AE57" i="35"/>
  <c r="AG57" i="35"/>
  <c r="AP57" i="35" s="1"/>
  <c r="AF57" i="35"/>
  <c r="AO57" i="35" s="1"/>
  <c r="W58" i="35"/>
  <c r="AH62" i="10"/>
  <c r="AQ62" i="10" s="1"/>
  <c r="Z60" i="42"/>
  <c r="AJ4" i="46"/>
  <c r="AK4" i="46"/>
  <c r="AT4" i="46" s="1"/>
  <c r="AS23" i="46"/>
  <c r="AL23" i="46"/>
  <c r="AU23" i="46" s="1"/>
  <c r="AH62" i="91"/>
  <c r="AQ62" i="91" s="1"/>
  <c r="AS11" i="46"/>
  <c r="AL11" i="46"/>
  <c r="AU11" i="46" s="1"/>
  <c r="AS65" i="46"/>
  <c r="AL65" i="46"/>
  <c r="AU65" i="46" s="1"/>
  <c r="AI62" i="49"/>
  <c r="AN62" i="49"/>
  <c r="Y66" i="100"/>
  <c r="X66" i="100"/>
  <c r="AI56" i="50"/>
  <c r="AN56" i="50"/>
  <c r="AF68" i="92"/>
  <c r="AO68" i="92" s="1"/>
  <c r="AG68" i="92"/>
  <c r="AP68" i="92" s="1"/>
  <c r="AE68" i="92"/>
  <c r="W69" i="92"/>
  <c r="AS7" i="101"/>
  <c r="AL7" i="101"/>
  <c r="AU7" i="101" s="1"/>
  <c r="Y66" i="84"/>
  <c r="X66" i="84"/>
  <c r="AS8" i="46"/>
  <c r="AL8" i="46"/>
  <c r="AU8" i="46" s="1"/>
  <c r="AJ50" i="15"/>
  <c r="AK50" i="15"/>
  <c r="AT50" i="15" s="1"/>
  <c r="AJ20" i="15"/>
  <c r="AL58" i="46"/>
  <c r="AU58" i="46" s="1"/>
  <c r="AS58" i="46"/>
  <c r="AS3" i="46"/>
  <c r="AL3" i="46"/>
  <c r="AU3" i="46" s="1"/>
  <c r="AS41" i="46"/>
  <c r="AL41" i="46"/>
  <c r="AU41" i="46" s="1"/>
  <c r="AH61" i="103"/>
  <c r="AQ61" i="103" s="1"/>
  <c r="AH65" i="44"/>
  <c r="AQ65" i="44" s="1"/>
  <c r="AR66" i="52"/>
  <c r="Y60" i="99"/>
  <c r="X60" i="99"/>
  <c r="Y63" i="83"/>
  <c r="X63" i="83"/>
  <c r="AT71" i="101"/>
  <c r="AR64" i="88"/>
  <c r="AH67" i="52"/>
  <c r="AQ67" i="52" s="1"/>
  <c r="AR61" i="10"/>
  <c r="AJ66" i="15"/>
  <c r="AK66" i="15"/>
  <c r="AT66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B4" i="15"/>
  <c r="AJ3" i="15"/>
  <c r="Y65" i="16"/>
  <c r="X65" i="16"/>
  <c r="Z65" i="16" s="1"/>
  <c r="AS54" i="46"/>
  <c r="AL54" i="46"/>
  <c r="AU54" i="46" s="1"/>
  <c r="AR58" i="90"/>
  <c r="AS9" i="46"/>
  <c r="AL9" i="46"/>
  <c r="AU9" i="46" s="1"/>
  <c r="AS28" i="46"/>
  <c r="AL28" i="46"/>
  <c r="AU28" i="46" s="1"/>
  <c r="AL46" i="46"/>
  <c r="AU46" i="46" s="1"/>
  <c r="AS46" i="46"/>
  <c r="AI67" i="53"/>
  <c r="AN67" i="53"/>
  <c r="AS30" i="46"/>
  <c r="AL30" i="46"/>
  <c r="AU30" i="46" s="1"/>
  <c r="AF62" i="10"/>
  <c r="AO62" i="10" s="1"/>
  <c r="AG62" i="10"/>
  <c r="AP62" i="10" s="1"/>
  <c r="W63" i="10"/>
  <c r="AE62" i="10"/>
  <c r="AS10" i="46"/>
  <c r="AL10" i="46"/>
  <c r="AU10" i="46" s="1"/>
  <c r="AF62" i="91"/>
  <c r="AO62" i="91" s="1"/>
  <c r="AG62" i="91"/>
  <c r="AP62" i="91" s="1"/>
  <c r="W63" i="91"/>
  <c r="AE62" i="91"/>
  <c r="Y63" i="49"/>
  <c r="X63" i="49"/>
  <c r="AI65" i="100"/>
  <c r="AN65" i="100"/>
  <c r="AS63" i="46"/>
  <c r="AJ62" i="15"/>
  <c r="AK62" i="15"/>
  <c r="AT62" i="15" s="1"/>
  <c r="AK32" i="15"/>
  <c r="AT32" i="15" s="1"/>
  <c r="AJ32" i="15"/>
  <c r="AI65" i="45"/>
  <c r="AN65" i="45"/>
  <c r="AR68" i="47"/>
  <c r="AE65" i="95"/>
  <c r="AF65" i="95"/>
  <c r="AO65" i="95" s="1"/>
  <c r="AG65" i="95"/>
  <c r="AP65" i="95" s="1"/>
  <c r="W66" i="95"/>
  <c r="Y57" i="94"/>
  <c r="X57" i="94"/>
  <c r="W59" i="48"/>
  <c r="AE58" i="48"/>
  <c r="AG58" i="48"/>
  <c r="AP58" i="48" s="1"/>
  <c r="AF58" i="48"/>
  <c r="AO58" i="48" s="1"/>
  <c r="AS23" i="101"/>
  <c r="AL23" i="101"/>
  <c r="AU23" i="101" s="1"/>
  <c r="AS32" i="46"/>
  <c r="AL32" i="46"/>
  <c r="AU32" i="46" s="1"/>
  <c r="AS11" i="101"/>
  <c r="AL11" i="101"/>
  <c r="AU11" i="101" s="1"/>
  <c r="AS25" i="46"/>
  <c r="AL25" i="46"/>
  <c r="AU25" i="46" s="1"/>
  <c r="AS61" i="46"/>
  <c r="AL61" i="46"/>
  <c r="AU61" i="46" s="1"/>
  <c r="AR65" i="13"/>
  <c r="AS14" i="46"/>
  <c r="AL14" i="46"/>
  <c r="AU14" i="46" s="1"/>
  <c r="AS50" i="46"/>
  <c r="AL50" i="46"/>
  <c r="AU50" i="46" s="1"/>
  <c r="AS66" i="46"/>
  <c r="AL66" i="46"/>
  <c r="AU66" i="46" s="1"/>
  <c r="Z65" i="44"/>
  <c r="AE68" i="104"/>
  <c r="W69" i="104"/>
  <c r="AF68" i="104"/>
  <c r="AO68" i="104" s="1"/>
  <c r="AG68" i="104"/>
  <c r="AP68" i="104" s="1"/>
  <c r="AI65" i="84"/>
  <c r="AN65" i="84"/>
  <c r="AI59" i="99"/>
  <c r="AR59" i="99" s="1"/>
  <c r="AN59" i="99"/>
  <c r="Y60" i="82"/>
  <c r="X60" i="82"/>
  <c r="AS18" i="101"/>
  <c r="AL18" i="101"/>
  <c r="AU18" i="101" s="1"/>
  <c r="AL4" i="101"/>
  <c r="AU4" i="101" s="1"/>
  <c r="AS4" i="101"/>
  <c r="AI62" i="55"/>
  <c r="AN62" i="55"/>
  <c r="AH65" i="86"/>
  <c r="AQ65" i="86" s="1"/>
  <c r="Y61" i="87"/>
  <c r="X61" i="87"/>
  <c r="AS39" i="46"/>
  <c r="AL39" i="46"/>
  <c r="AU39" i="46" s="1"/>
  <c r="AR68" i="93"/>
  <c r="Z67" i="52"/>
  <c r="AG61" i="18"/>
  <c r="AP61" i="18" s="1"/>
  <c r="W62" i="18"/>
  <c r="AF61" i="18"/>
  <c r="AO61" i="18" s="1"/>
  <c r="AE61" i="18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J17" i="15"/>
  <c r="AK17" i="15"/>
  <c r="AT17" i="15" s="1"/>
  <c r="AK10" i="15"/>
  <c r="AT10" i="15" s="1"/>
  <c r="AJ10" i="15"/>
  <c r="AX4" i="15"/>
  <c r="S4" i="15" s="1"/>
  <c r="AC4" i="15" s="1"/>
  <c r="AB5" i="15" s="1"/>
  <c r="AI64" i="16"/>
  <c r="AN64" i="16"/>
  <c r="AS64" i="46"/>
  <c r="AL64" i="46"/>
  <c r="AU64" i="46" s="1"/>
  <c r="AR64" i="86"/>
  <c r="AH69" i="47"/>
  <c r="AQ69" i="47" s="1"/>
  <c r="AQ71" i="47" s="1"/>
  <c r="AZ3" i="47"/>
  <c r="AX12" i="47" s="1"/>
  <c r="S12" i="47" s="1"/>
  <c r="AC12" i="47" s="1"/>
  <c r="AB13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S29" i="46"/>
  <c r="AL29" i="46"/>
  <c r="AU29" i="46" s="1"/>
  <c r="AS47" i="46"/>
  <c r="AL47" i="46"/>
  <c r="AU47" i="46" s="1"/>
  <c r="AS68" i="46"/>
  <c r="AL68" i="46"/>
  <c r="AU68" i="46" s="1"/>
  <c r="AH66" i="13"/>
  <c r="AQ66" i="13" s="1"/>
  <c r="AS24" i="46"/>
  <c r="AL24" i="46"/>
  <c r="AU24" i="46" s="1"/>
  <c r="Y59" i="98"/>
  <c r="X59" i="98"/>
  <c r="AS19" i="46"/>
  <c r="AL19" i="46"/>
  <c r="AU19" i="46" s="1"/>
  <c r="AS42" i="46"/>
  <c r="AL42" i="46"/>
  <c r="AU42" i="46" s="1"/>
  <c r="AS7" i="46"/>
  <c r="AL7" i="46"/>
  <c r="AU7" i="46" s="1"/>
  <c r="AJ56" i="15"/>
  <c r="AK56" i="15"/>
  <c r="AT56" i="15" s="1"/>
  <c r="AJ26" i="15"/>
  <c r="AK26" i="15"/>
  <c r="AT26" i="15" s="1"/>
  <c r="AS13" i="46"/>
  <c r="AL13" i="46"/>
  <c r="AU13" i="46" s="1"/>
  <c r="Y57" i="50"/>
  <c r="X57" i="50"/>
  <c r="AS55" i="46"/>
  <c r="AL55" i="46"/>
  <c r="AU55" i="46" s="1"/>
  <c r="Z69" i="93"/>
  <c r="AS43" i="46"/>
  <c r="AL43" i="46"/>
  <c r="AU43" i="46" s="1"/>
  <c r="AH59" i="90"/>
  <c r="AQ59" i="90" s="1"/>
  <c r="AS12" i="46"/>
  <c r="AL12" i="46"/>
  <c r="AU12" i="46" s="1"/>
  <c r="AS49" i="46"/>
  <c r="AL49" i="46"/>
  <c r="AU49" i="46" s="1"/>
  <c r="AS67" i="46"/>
  <c r="AL67" i="46"/>
  <c r="AU67" i="46" s="1"/>
  <c r="AR60" i="11"/>
  <c r="AS20" i="46"/>
  <c r="AL20" i="46"/>
  <c r="AU20" i="46" s="1"/>
  <c r="AS38" i="46"/>
  <c r="AL38" i="46"/>
  <c r="AU38" i="46" s="1"/>
  <c r="AH66" i="51"/>
  <c r="AQ66" i="51" s="1"/>
  <c r="W57" i="102"/>
  <c r="AG56" i="102"/>
  <c r="AP56" i="102" s="1"/>
  <c r="AF56" i="102"/>
  <c r="AO56" i="102" s="1"/>
  <c r="AE56" i="102"/>
  <c r="AI62" i="83"/>
  <c r="AN62" i="83"/>
  <c r="AE65" i="86"/>
  <c r="W66" i="86"/>
  <c r="AG65" i="86"/>
  <c r="AP65" i="86" s="1"/>
  <c r="AF65" i="86"/>
  <c r="AO65" i="86" s="1"/>
  <c r="AI60" i="87"/>
  <c r="AN60" i="87"/>
  <c r="AS21" i="46"/>
  <c r="AL21" i="46"/>
  <c r="AU21" i="46" s="1"/>
  <c r="AS57" i="46"/>
  <c r="AL57" i="46"/>
  <c r="AU57" i="46" s="1"/>
  <c r="Y67" i="20"/>
  <c r="X67" i="20"/>
  <c r="W67" i="96"/>
  <c r="AE66" i="96"/>
  <c r="AF66" i="96"/>
  <c r="AO66" i="96" s="1"/>
  <c r="AG66" i="96"/>
  <c r="AP66" i="96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J16" i="15"/>
  <c r="AK16" i="15"/>
  <c r="AT16" i="15" s="1"/>
  <c r="AJ9" i="15"/>
  <c r="AK9" i="15"/>
  <c r="AT9" i="15" s="1"/>
  <c r="AK14" i="15"/>
  <c r="AT14" i="15" s="1"/>
  <c r="AR59" i="42"/>
  <c r="AS16" i="46"/>
  <c r="AL16" i="46"/>
  <c r="AU16" i="46" s="1"/>
  <c r="AS52" i="46"/>
  <c r="AL52" i="46"/>
  <c r="AU52" i="46" s="1"/>
  <c r="AS6" i="46"/>
  <c r="AL6" i="46"/>
  <c r="AU6" i="46" s="1"/>
  <c r="AS60" i="46"/>
  <c r="AL60" i="46"/>
  <c r="AU60" i="46" s="1"/>
  <c r="AS17" i="101"/>
  <c r="AL17" i="101"/>
  <c r="AU17" i="101" s="1"/>
  <c r="Z69" i="47"/>
  <c r="AH61" i="11"/>
  <c r="AQ61" i="11" s="1"/>
  <c r="Z66" i="13"/>
  <c r="AS13" i="101"/>
  <c r="AL13" i="101"/>
  <c r="AU13" i="101" s="1"/>
  <c r="Y66" i="45"/>
  <c r="X66" i="45"/>
  <c r="AI56" i="94"/>
  <c r="AP56" i="94"/>
  <c r="AS26" i="46"/>
  <c r="AL26" i="46"/>
  <c r="AU26" i="46" s="1"/>
  <c r="AS44" i="46"/>
  <c r="AL44" i="46"/>
  <c r="AU44" i="46" s="1"/>
  <c r="AS5" i="101"/>
  <c r="AL5" i="101"/>
  <c r="AU5" i="101" s="1"/>
  <c r="AK68" i="15"/>
  <c r="AT68" i="15" s="1"/>
  <c r="AJ68" i="15"/>
  <c r="AK44" i="15"/>
  <c r="AT44" i="15" s="1"/>
  <c r="AJ44" i="15"/>
  <c r="AJ13" i="15"/>
  <c r="AK13" i="15"/>
  <c r="AT13" i="15" s="1"/>
  <c r="AS37" i="46"/>
  <c r="AL37" i="46"/>
  <c r="AU37" i="46" s="1"/>
  <c r="AS5" i="46"/>
  <c r="AL5" i="46"/>
  <c r="AU5" i="46" s="1"/>
  <c r="AH65" i="88"/>
  <c r="AQ65" i="88" s="1"/>
  <c r="AS24" i="101"/>
  <c r="AL24" i="101"/>
  <c r="AU24" i="101" s="1"/>
  <c r="AS31" i="46"/>
  <c r="AL31" i="46"/>
  <c r="AU31" i="46" s="1"/>
  <c r="Z59" i="90"/>
  <c r="AE63" i="54"/>
  <c r="W64" i="54"/>
  <c r="AG63" i="54"/>
  <c r="AP63" i="54" s="1"/>
  <c r="AF63" i="54"/>
  <c r="AO63" i="54" s="1"/>
  <c r="AR64" i="44"/>
  <c r="W58" i="85"/>
  <c r="AE57" i="85"/>
  <c r="AG57" i="85"/>
  <c r="AP57" i="85" s="1"/>
  <c r="AF57" i="85"/>
  <c r="AO57" i="85" s="1"/>
  <c r="AS56" i="46"/>
  <c r="AL56" i="46"/>
  <c r="AU56" i="46" s="1"/>
  <c r="Z66" i="51"/>
  <c r="AI59" i="82"/>
  <c r="AN59" i="82"/>
  <c r="AR69" i="46"/>
  <c r="AR71" i="46" s="1"/>
  <c r="AL69" i="46"/>
  <c r="AU69" i="46" s="1"/>
  <c r="AS27" i="46"/>
  <c r="AL27" i="46"/>
  <c r="AU27" i="46" s="1"/>
  <c r="AS45" i="46"/>
  <c r="AL45" i="46"/>
  <c r="AU45" i="46" s="1"/>
  <c r="AI66" i="20"/>
  <c r="AN66" i="20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X7" i="15"/>
  <c r="S7" i="15" s="1"/>
  <c r="AC7" i="15" s="1"/>
  <c r="AB8" i="15" s="1"/>
  <c r="AS12" i="101"/>
  <c r="AL12" i="101"/>
  <c r="AU12" i="101" s="1"/>
  <c r="AR60" i="103"/>
  <c r="AS34" i="46"/>
  <c r="AL34" i="46"/>
  <c r="AU34" i="46" s="1"/>
  <c r="AR61" i="91"/>
  <c r="AS25" i="101"/>
  <c r="AL25" i="101"/>
  <c r="AU25" i="101" s="1"/>
  <c r="Y68" i="53"/>
  <c r="X68" i="53"/>
  <c r="W63" i="41"/>
  <c r="AE62" i="41"/>
  <c r="AF62" i="41"/>
  <c r="AO62" i="41" s="1"/>
  <c r="AG62" i="41"/>
  <c r="AP62" i="41" s="1"/>
  <c r="AS17" i="46"/>
  <c r="AL17" i="46"/>
  <c r="AU17" i="46" s="1"/>
  <c r="AS35" i="46"/>
  <c r="AL35" i="46"/>
  <c r="AU35" i="46" s="1"/>
  <c r="AS53" i="46"/>
  <c r="AL53" i="46"/>
  <c r="AU53" i="46" s="1"/>
  <c r="AS19" i="101"/>
  <c r="AL19" i="101"/>
  <c r="AU19" i="101" s="1"/>
  <c r="AS36" i="46"/>
  <c r="AL36" i="46"/>
  <c r="AU36" i="46" s="1"/>
  <c r="AI58" i="98"/>
  <c r="AN58" i="98"/>
  <c r="AF65" i="88" l="1"/>
  <c r="AO65" i="88" s="1"/>
  <c r="AX6" i="47"/>
  <c r="S6" i="47" s="1"/>
  <c r="AC6" i="47" s="1"/>
  <c r="AB7" i="47" s="1"/>
  <c r="Z66" i="45"/>
  <c r="AX7" i="93"/>
  <c r="S7" i="93" s="1"/>
  <c r="AC7" i="93" s="1"/>
  <c r="AB8" i="93" s="1"/>
  <c r="Z57" i="50"/>
  <c r="AL63" i="46"/>
  <c r="AU63" i="46" s="1"/>
  <c r="AJ12" i="15"/>
  <c r="AJ14" i="15"/>
  <c r="AJ15" i="15"/>
  <c r="AX62" i="47"/>
  <c r="S62" i="47" s="1"/>
  <c r="AC62" i="47" s="1"/>
  <c r="AB63" i="47" s="1"/>
  <c r="AX50" i="47"/>
  <c r="S50" i="47" s="1"/>
  <c r="AC50" i="47" s="1"/>
  <c r="AB51" i="47" s="1"/>
  <c r="AX38" i="47"/>
  <c r="S38" i="47" s="1"/>
  <c r="AC38" i="47" s="1"/>
  <c r="AB39" i="47" s="1"/>
  <c r="AX26" i="47"/>
  <c r="S26" i="47" s="1"/>
  <c r="AC26" i="47" s="1"/>
  <c r="AB27" i="47" s="1"/>
  <c r="AX14" i="47"/>
  <c r="S14" i="47" s="1"/>
  <c r="AC14" i="47" s="1"/>
  <c r="AB15" i="47" s="1"/>
  <c r="AX61" i="47"/>
  <c r="S61" i="47" s="1"/>
  <c r="AC61" i="47" s="1"/>
  <c r="AB62" i="47" s="1"/>
  <c r="AX49" i="47"/>
  <c r="S49" i="47" s="1"/>
  <c r="AC49" i="47" s="1"/>
  <c r="AB50" i="47" s="1"/>
  <c r="AK50" i="47" s="1"/>
  <c r="AT50" i="47" s="1"/>
  <c r="AX37" i="47"/>
  <c r="S37" i="47" s="1"/>
  <c r="AC37" i="47" s="1"/>
  <c r="AB38" i="47" s="1"/>
  <c r="AX25" i="47"/>
  <c r="S25" i="47" s="1"/>
  <c r="AC25" i="47" s="1"/>
  <c r="AB26" i="47" s="1"/>
  <c r="AX13" i="47"/>
  <c r="S13" i="47" s="1"/>
  <c r="AC13" i="47" s="1"/>
  <c r="AB14" i="47" s="1"/>
  <c r="AT71" i="46"/>
  <c r="AL62" i="46"/>
  <c r="AU62" i="46" s="1"/>
  <c r="AX6" i="93"/>
  <c r="S6" i="93" s="1"/>
  <c r="AC6" i="93" s="1"/>
  <c r="AB7" i="93" s="1"/>
  <c r="AJ7" i="93" s="1"/>
  <c r="AS71" i="101"/>
  <c r="AX60" i="47"/>
  <c r="S60" i="47" s="1"/>
  <c r="AC60" i="47" s="1"/>
  <c r="AB61" i="47" s="1"/>
  <c r="AX48" i="47"/>
  <c r="S48" i="47" s="1"/>
  <c r="AC48" i="47" s="1"/>
  <c r="AB49" i="47" s="1"/>
  <c r="AX36" i="47"/>
  <c r="S36" i="47" s="1"/>
  <c r="AC36" i="47" s="1"/>
  <c r="AB37" i="47" s="1"/>
  <c r="AX24" i="47"/>
  <c r="S24" i="47" s="1"/>
  <c r="AC24" i="47" s="1"/>
  <c r="AB25" i="47" s="1"/>
  <c r="AX11" i="47"/>
  <c r="S11" i="47" s="1"/>
  <c r="AC11" i="47" s="1"/>
  <c r="AB12" i="47" s="1"/>
  <c r="AJ12" i="47" s="1"/>
  <c r="AJ19" i="15"/>
  <c r="AU71" i="101"/>
  <c r="C11" i="101" s="1"/>
  <c r="F45" i="57" s="1"/>
  <c r="AX7" i="47"/>
  <c r="S7" i="47" s="1"/>
  <c r="AC7" i="47" s="1"/>
  <c r="AB8" i="47" s="1"/>
  <c r="Z63" i="49"/>
  <c r="W64" i="49" s="1"/>
  <c r="AF63" i="49"/>
  <c r="AO63" i="49" s="1"/>
  <c r="AE66" i="45"/>
  <c r="W67" i="45"/>
  <c r="AF66" i="45"/>
  <c r="AO66" i="45" s="1"/>
  <c r="AG66" i="45"/>
  <c r="AP66" i="45" s="1"/>
  <c r="AG66" i="51"/>
  <c r="AP66" i="51" s="1"/>
  <c r="AE66" i="51"/>
  <c r="AF66" i="51"/>
  <c r="AO66" i="51" s="1"/>
  <c r="W67" i="51"/>
  <c r="AS16" i="15"/>
  <c r="AL16" i="15"/>
  <c r="AU16" i="15" s="1"/>
  <c r="Y57" i="102"/>
  <c r="X57" i="102"/>
  <c r="AK51" i="47"/>
  <c r="AT51" i="47" s="1"/>
  <c r="AK21" i="47"/>
  <c r="AT21" i="47" s="1"/>
  <c r="AR67" i="53"/>
  <c r="AK29" i="93"/>
  <c r="AT29" i="93" s="1"/>
  <c r="AJ29" i="93"/>
  <c r="AS40" i="15"/>
  <c r="AL40" i="15"/>
  <c r="AU40" i="15" s="1"/>
  <c r="AS56" i="15"/>
  <c r="AL56" i="15"/>
  <c r="AU56" i="15" s="1"/>
  <c r="AK68" i="47"/>
  <c r="AT68" i="47" s="1"/>
  <c r="AJ68" i="47"/>
  <c r="AK62" i="47"/>
  <c r="AT62" i="47" s="1"/>
  <c r="AJ56" i="47"/>
  <c r="AK56" i="47"/>
  <c r="AT56" i="47" s="1"/>
  <c r="AJ50" i="47"/>
  <c r="AK44" i="47"/>
  <c r="AT44" i="47" s="1"/>
  <c r="AJ44" i="47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K7" i="47"/>
  <c r="AT7" i="47" s="1"/>
  <c r="AK5" i="15"/>
  <c r="AT5" i="15" s="1"/>
  <c r="AJ5" i="15"/>
  <c r="AS23" i="15"/>
  <c r="AL23" i="15"/>
  <c r="AU23" i="15" s="1"/>
  <c r="AS59" i="15"/>
  <c r="AL59" i="15"/>
  <c r="AU59" i="15" s="1"/>
  <c r="Y62" i="18"/>
  <c r="X62" i="18"/>
  <c r="AS62" i="15"/>
  <c r="AL62" i="15"/>
  <c r="AU62" i="15" s="1"/>
  <c r="AS18" i="15"/>
  <c r="AL18" i="15"/>
  <c r="AU18" i="15" s="1"/>
  <c r="AS36" i="15"/>
  <c r="AL36" i="15"/>
  <c r="AU36" i="15" s="1"/>
  <c r="AH60" i="99"/>
  <c r="AQ60" i="99" s="1"/>
  <c r="AS50" i="15"/>
  <c r="AL50" i="15"/>
  <c r="AU50" i="15" s="1"/>
  <c r="AH63" i="55"/>
  <c r="AQ63" i="55" s="1"/>
  <c r="AR69" i="15"/>
  <c r="AR71" i="15" s="1"/>
  <c r="AL69" i="15"/>
  <c r="AU69" i="15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3" i="93"/>
  <c r="AB4" i="93"/>
  <c r="Y62" i="11"/>
  <c r="X62" i="11"/>
  <c r="AK63" i="47"/>
  <c r="AT63" i="47" s="1"/>
  <c r="AK27" i="47"/>
  <c r="AT27" i="47" s="1"/>
  <c r="AK10" i="93"/>
  <c r="AT10" i="93" s="1"/>
  <c r="AJ10" i="93"/>
  <c r="AK61" i="47"/>
  <c r="AT61" i="47" s="1"/>
  <c r="AJ61" i="47"/>
  <c r="AK55" i="47"/>
  <c r="AT55" i="47" s="1"/>
  <c r="AJ55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K13" i="47"/>
  <c r="AT13" i="47" s="1"/>
  <c r="AJ13" i="47"/>
  <c r="AS10" i="15"/>
  <c r="AL10" i="15"/>
  <c r="AU10" i="15" s="1"/>
  <c r="AS29" i="15"/>
  <c r="AL29" i="15"/>
  <c r="AU29" i="15" s="1"/>
  <c r="AH61" i="87"/>
  <c r="AQ61" i="87" s="1"/>
  <c r="Y69" i="104"/>
  <c r="X69" i="104"/>
  <c r="Y66" i="95"/>
  <c r="X66" i="95"/>
  <c r="AL3" i="15"/>
  <c r="AU3" i="15" s="1"/>
  <c r="AS3" i="15"/>
  <c r="Z60" i="99"/>
  <c r="AR62" i="49"/>
  <c r="AI57" i="35"/>
  <c r="AN57" i="35"/>
  <c r="AS19" i="15"/>
  <c r="AL19" i="15"/>
  <c r="AU19" i="15" s="1"/>
  <c r="AS37" i="15"/>
  <c r="AL37" i="15"/>
  <c r="AU37" i="15" s="1"/>
  <c r="AS55" i="15"/>
  <c r="AL55" i="15"/>
  <c r="AU55" i="15" s="1"/>
  <c r="Z63" i="55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K8" i="93"/>
  <c r="AT8" i="93" s="1"/>
  <c r="AJ8" i="93"/>
  <c r="Y66" i="88"/>
  <c r="X66" i="88"/>
  <c r="AI57" i="85"/>
  <c r="AN57" i="85"/>
  <c r="AS13" i="15"/>
  <c r="AL13" i="15"/>
  <c r="AU13" i="15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K57" i="47"/>
  <c r="AT57" i="47" s="1"/>
  <c r="AK33" i="47"/>
  <c r="AT33" i="47" s="1"/>
  <c r="AE65" i="16"/>
  <c r="AG65" i="16"/>
  <c r="AP65" i="16" s="1"/>
  <c r="AF65" i="16"/>
  <c r="AO65" i="16" s="1"/>
  <c r="W66" i="16"/>
  <c r="AS31" i="15"/>
  <c r="AL31" i="15"/>
  <c r="AU31" i="15" s="1"/>
  <c r="AS49" i="15"/>
  <c r="AL49" i="15"/>
  <c r="AU49" i="15" s="1"/>
  <c r="AS65" i="15"/>
  <c r="AL65" i="15"/>
  <c r="AU65" i="15" s="1"/>
  <c r="AK53" i="93"/>
  <c r="AT53" i="93" s="1"/>
  <c r="AJ53" i="93"/>
  <c r="AK35" i="93"/>
  <c r="AT35" i="93" s="1"/>
  <c r="AJ35" i="93"/>
  <c r="AJ5" i="93"/>
  <c r="AK5" i="93"/>
  <c r="AT5" i="93" s="1"/>
  <c r="AS15" i="15"/>
  <c r="AL15" i="15"/>
  <c r="AU15" i="15" s="1"/>
  <c r="Y64" i="54"/>
  <c r="X64" i="54"/>
  <c r="AS14" i="15"/>
  <c r="AL14" i="15"/>
  <c r="AU14" i="15" s="1"/>
  <c r="AS58" i="15"/>
  <c r="AL58" i="15"/>
  <c r="AU58" i="15" s="1"/>
  <c r="AI66" i="96"/>
  <c r="AN66" i="96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H59" i="98"/>
  <c r="AQ59" i="98" s="1"/>
  <c r="AK67" i="47"/>
  <c r="AT67" i="47" s="1"/>
  <c r="AJ67" i="47"/>
  <c r="Y63" i="41"/>
  <c r="X63" i="41"/>
  <c r="AS21" i="15"/>
  <c r="AL21" i="15"/>
  <c r="AU21" i="15" s="1"/>
  <c r="AS39" i="15"/>
  <c r="AL39" i="15"/>
  <c r="AU39" i="15" s="1"/>
  <c r="AS57" i="15"/>
  <c r="AL57" i="15"/>
  <c r="AU57" i="15" s="1"/>
  <c r="AR66" i="20"/>
  <c r="AF59" i="90"/>
  <c r="AO59" i="90" s="1"/>
  <c r="AE59" i="90"/>
  <c r="W60" i="90"/>
  <c r="AG59" i="90"/>
  <c r="AP59" i="90" s="1"/>
  <c r="AS68" i="15"/>
  <c r="AL68" i="15"/>
  <c r="AU68" i="15" s="1"/>
  <c r="AS46" i="15"/>
  <c r="AL46" i="15"/>
  <c r="AU46" i="15" s="1"/>
  <c r="Y67" i="96"/>
  <c r="X67" i="96"/>
  <c r="Z67" i="96" s="1"/>
  <c r="AI56" i="102"/>
  <c r="AN56" i="102"/>
  <c r="Z59" i="98"/>
  <c r="AX64" i="47"/>
  <c r="S64" i="47" s="1"/>
  <c r="AC64" i="47" s="1"/>
  <c r="AB65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X17" i="47"/>
  <c r="S17" i="47" s="1"/>
  <c r="AC17" i="47" s="1"/>
  <c r="AB18" i="47" s="1"/>
  <c r="AX10" i="47"/>
  <c r="S10" i="47" s="1"/>
  <c r="AC10" i="47" s="1"/>
  <c r="AB11" i="47" s="1"/>
  <c r="AX4" i="47"/>
  <c r="S4" i="47" s="1"/>
  <c r="AC4" i="47" s="1"/>
  <c r="AB5" i="47" s="1"/>
  <c r="AS47" i="15"/>
  <c r="AL47" i="15"/>
  <c r="AU47" i="15" s="1"/>
  <c r="AS67" i="15"/>
  <c r="AL67" i="15"/>
  <c r="AU67" i="15" s="1"/>
  <c r="W68" i="52"/>
  <c r="AE67" i="52"/>
  <c r="AF67" i="52"/>
  <c r="AO67" i="52" s="1"/>
  <c r="AG67" i="52"/>
  <c r="AP67" i="52" s="1"/>
  <c r="Z61" i="87"/>
  <c r="AI68" i="104"/>
  <c r="AN68" i="104"/>
  <c r="AI58" i="48"/>
  <c r="AN58" i="48"/>
  <c r="AR65" i="45"/>
  <c r="AJ4" i="15"/>
  <c r="AK4" i="15"/>
  <c r="AT4" i="15" s="1"/>
  <c r="AS24" i="15"/>
  <c r="AL24" i="15"/>
  <c r="AU24" i="15" s="1"/>
  <c r="AS42" i="15"/>
  <c r="AL42" i="15"/>
  <c r="AU42" i="15" s="1"/>
  <c r="AS60" i="15"/>
  <c r="AL60" i="15"/>
  <c r="AU60" i="15" s="1"/>
  <c r="AR56" i="50"/>
  <c r="AL4" i="46"/>
  <c r="AU4" i="46" s="1"/>
  <c r="AU71" i="46" s="1"/>
  <c r="C11" i="46" s="1"/>
  <c r="AS4" i="46"/>
  <c r="AS71" i="46" s="1"/>
  <c r="AS6" i="15"/>
  <c r="AL6" i="15"/>
  <c r="AU6" i="15" s="1"/>
  <c r="AS25" i="15"/>
  <c r="AL25" i="15"/>
  <c r="AU25" i="15" s="1"/>
  <c r="AS43" i="15"/>
  <c r="AL43" i="15"/>
  <c r="AU43" i="15" s="1"/>
  <c r="AS61" i="15"/>
  <c r="AL61" i="15"/>
  <c r="AU61" i="15" s="1"/>
  <c r="Y60" i="43"/>
  <c r="X60" i="43"/>
  <c r="AJ66" i="93"/>
  <c r="AK66" i="93"/>
  <c r="AT66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K26" i="93"/>
  <c r="AT26" i="93" s="1"/>
  <c r="AJ26" i="93"/>
  <c r="AK20" i="93"/>
  <c r="AT20" i="93" s="1"/>
  <c r="AJ20" i="93"/>
  <c r="AK14" i="93"/>
  <c r="AT14" i="93" s="1"/>
  <c r="AJ14" i="93"/>
  <c r="AI61" i="103"/>
  <c r="AN61" i="103"/>
  <c r="AI65" i="88"/>
  <c r="AN65" i="88"/>
  <c r="AR58" i="98"/>
  <c r="AR56" i="94"/>
  <c r="AR60" i="87"/>
  <c r="AJ69" i="47"/>
  <c r="AS69" i="47" s="1"/>
  <c r="AK69" i="47"/>
  <c r="AT69" i="47" s="1"/>
  <c r="AK45" i="47"/>
  <c r="AT45" i="47" s="1"/>
  <c r="AK15" i="47"/>
  <c r="AT15" i="47" s="1"/>
  <c r="AR64" i="16"/>
  <c r="AL41" i="15"/>
  <c r="AU41" i="15" s="1"/>
  <c r="AS41" i="15"/>
  <c r="AH63" i="49"/>
  <c r="AQ63" i="49" s="1"/>
  <c r="X63" i="10"/>
  <c r="Z63" i="10" s="1"/>
  <c r="Y63" i="10"/>
  <c r="AS54" i="15"/>
  <c r="AL54" i="15"/>
  <c r="AU54" i="15" s="1"/>
  <c r="AJ59" i="93"/>
  <c r="AK59" i="93"/>
  <c r="AT59" i="93" s="1"/>
  <c r="AK41" i="93"/>
  <c r="AT41" i="93" s="1"/>
  <c r="AJ41" i="93"/>
  <c r="AJ17" i="93"/>
  <c r="AK17" i="93"/>
  <c r="AT17" i="93" s="1"/>
  <c r="AS33" i="15"/>
  <c r="AL33" i="15"/>
  <c r="AU33" i="15" s="1"/>
  <c r="Y58" i="85"/>
  <c r="X58" i="85"/>
  <c r="AS44" i="15"/>
  <c r="AL44" i="15"/>
  <c r="AU44" i="15" s="1"/>
  <c r="AH66" i="45"/>
  <c r="AQ66" i="45" s="1"/>
  <c r="AH68" i="53"/>
  <c r="AQ68" i="53" s="1"/>
  <c r="AS63" i="15"/>
  <c r="AL63" i="15"/>
  <c r="AU63" i="15" s="1"/>
  <c r="AS9" i="15"/>
  <c r="AL9" i="15"/>
  <c r="AU9" i="15" s="1"/>
  <c r="AS28" i="15"/>
  <c r="AL28" i="15"/>
  <c r="AU28" i="15" s="1"/>
  <c r="AS64" i="15"/>
  <c r="AL64" i="15"/>
  <c r="AU64" i="15" s="1"/>
  <c r="AH67" i="20"/>
  <c r="AQ67" i="20" s="1"/>
  <c r="Y66" i="86"/>
  <c r="X66" i="86"/>
  <c r="AX65" i="47"/>
  <c r="S65" i="47" s="1"/>
  <c r="AC65" i="47" s="1"/>
  <c r="AB66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3" i="47"/>
  <c r="S3" i="47" s="1"/>
  <c r="AC3" i="47" s="1"/>
  <c r="AS35" i="15"/>
  <c r="AL35" i="15"/>
  <c r="AU35" i="15" s="1"/>
  <c r="AH60" i="82"/>
  <c r="AQ60" i="82" s="1"/>
  <c r="AR65" i="84"/>
  <c r="AE65" i="44"/>
  <c r="AG65" i="44"/>
  <c r="AP65" i="44" s="1"/>
  <c r="W66" i="44"/>
  <c r="AF65" i="44"/>
  <c r="AO65" i="44" s="1"/>
  <c r="Y59" i="48"/>
  <c r="X59" i="48"/>
  <c r="AS32" i="15"/>
  <c r="AL32" i="15"/>
  <c r="AU32" i="15" s="1"/>
  <c r="AI62" i="91"/>
  <c r="AN62" i="91"/>
  <c r="AS30" i="15"/>
  <c r="AL30" i="15"/>
  <c r="AU30" i="15" s="1"/>
  <c r="AS48" i="15"/>
  <c r="AL48" i="15"/>
  <c r="AU48" i="15" s="1"/>
  <c r="AH63" i="83"/>
  <c r="AQ63" i="83" s="1"/>
  <c r="AS20" i="15"/>
  <c r="AL20" i="15"/>
  <c r="AU20" i="15" s="1"/>
  <c r="AH66" i="84"/>
  <c r="AQ66" i="84" s="1"/>
  <c r="Y69" i="92"/>
  <c r="X69" i="92"/>
  <c r="Z69" i="92" s="1"/>
  <c r="AH66" i="100"/>
  <c r="AQ66" i="100" s="1"/>
  <c r="AG60" i="42"/>
  <c r="AP60" i="42" s="1"/>
  <c r="AF60" i="42"/>
  <c r="AO60" i="42" s="1"/>
  <c r="W61" i="42"/>
  <c r="AE60" i="42"/>
  <c r="AK67" i="93"/>
  <c r="AT67" i="93" s="1"/>
  <c r="AJ67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K25" i="93"/>
  <c r="AT25" i="93" s="1"/>
  <c r="AJ25" i="93"/>
  <c r="AK19" i="93"/>
  <c r="AT19" i="93" s="1"/>
  <c r="AJ19" i="93"/>
  <c r="AK13" i="93"/>
  <c r="AT13" i="93" s="1"/>
  <c r="AJ13" i="93"/>
  <c r="AK11" i="93"/>
  <c r="AT11" i="93" s="1"/>
  <c r="AJ11" i="93"/>
  <c r="AI61" i="11"/>
  <c r="AN61" i="11"/>
  <c r="AE66" i="13"/>
  <c r="W67" i="13"/>
  <c r="AG66" i="13"/>
  <c r="AP66" i="13" s="1"/>
  <c r="AF66" i="13"/>
  <c r="AO66" i="13" s="1"/>
  <c r="AS52" i="15"/>
  <c r="AL52" i="15"/>
  <c r="AU52" i="15" s="1"/>
  <c r="AE57" i="50"/>
  <c r="AN57" i="50" s="1"/>
  <c r="W58" i="50"/>
  <c r="AF57" i="50"/>
  <c r="AO57" i="50" s="1"/>
  <c r="AG57" i="50"/>
  <c r="AK39" i="47"/>
  <c r="AT39" i="47" s="1"/>
  <c r="AK8" i="47"/>
  <c r="AT8" i="47" s="1"/>
  <c r="AS38" i="15"/>
  <c r="AL38" i="15"/>
  <c r="AU38" i="15" s="1"/>
  <c r="AK65" i="93"/>
  <c r="AT65" i="93" s="1"/>
  <c r="AJ65" i="93"/>
  <c r="AJ47" i="93"/>
  <c r="AK47" i="93"/>
  <c r="AT47" i="93" s="1"/>
  <c r="AK23" i="93"/>
  <c r="AT23" i="93" s="1"/>
  <c r="AJ23" i="93"/>
  <c r="Y62" i="103"/>
  <c r="X62" i="103"/>
  <c r="AS51" i="15"/>
  <c r="AL51" i="15"/>
  <c r="AU51" i="15" s="1"/>
  <c r="AS22" i="15"/>
  <c r="AL22" i="15"/>
  <c r="AU22" i="15" s="1"/>
  <c r="AR62" i="83"/>
  <c r="AI62" i="41"/>
  <c r="AN62" i="41"/>
  <c r="AI63" i="54"/>
  <c r="AN63" i="54"/>
  <c r="Z68" i="53"/>
  <c r="AK8" i="15"/>
  <c r="AT8" i="15" s="1"/>
  <c r="AJ8" i="15"/>
  <c r="AS27" i="15"/>
  <c r="AL27" i="15"/>
  <c r="AU27" i="15" s="1"/>
  <c r="AS45" i="15"/>
  <c r="AL45" i="15"/>
  <c r="AU45" i="15" s="1"/>
  <c r="AR59" i="82"/>
  <c r="AS34" i="15"/>
  <c r="AL34" i="15"/>
  <c r="AU34" i="15" s="1"/>
  <c r="Z67" i="20"/>
  <c r="AI65" i="86"/>
  <c r="AN65" i="86"/>
  <c r="AH57" i="50"/>
  <c r="AQ57" i="50" s="1"/>
  <c r="AS26" i="15"/>
  <c r="AL26" i="15"/>
  <c r="AU26" i="15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5" i="47"/>
  <c r="S5" i="47" s="1"/>
  <c r="AC5" i="47" s="1"/>
  <c r="AB6" i="47" s="1"/>
  <c r="AS17" i="15"/>
  <c r="AL17" i="15"/>
  <c r="AU17" i="15" s="1"/>
  <c r="AS53" i="15"/>
  <c r="AL53" i="15"/>
  <c r="AU53" i="15" s="1"/>
  <c r="AI61" i="18"/>
  <c r="AN61" i="18"/>
  <c r="AR62" i="55"/>
  <c r="Z60" i="82"/>
  <c r="Z57" i="94"/>
  <c r="AH57" i="94"/>
  <c r="AQ57" i="94" s="1"/>
  <c r="AI65" i="95"/>
  <c r="AN65" i="95"/>
  <c r="AR65" i="100"/>
  <c r="Y63" i="91"/>
  <c r="X63" i="91"/>
  <c r="AI62" i="10"/>
  <c r="AN62" i="10"/>
  <c r="AH65" i="16"/>
  <c r="AQ65" i="16" s="1"/>
  <c r="AS11" i="15"/>
  <c r="AL11" i="15"/>
  <c r="AU11" i="15" s="1"/>
  <c r="AS66" i="15"/>
  <c r="AL66" i="15"/>
  <c r="AU66" i="15" s="1"/>
  <c r="Z63" i="83"/>
  <c r="Z66" i="84"/>
  <c r="AI68" i="92"/>
  <c r="AN68" i="92"/>
  <c r="Z66" i="100"/>
  <c r="Y58" i="35"/>
  <c r="X58" i="35"/>
  <c r="AS12" i="15"/>
  <c r="AL12" i="15"/>
  <c r="AU12" i="15" s="1"/>
  <c r="AI59" i="43"/>
  <c r="AN59" i="43"/>
  <c r="AJ7" i="15"/>
  <c r="AJ68" i="93"/>
  <c r="AK68" i="93"/>
  <c r="AT68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J12" i="93"/>
  <c r="AK6" i="93"/>
  <c r="AT6" i="93" s="1"/>
  <c r="AJ6" i="93"/>
  <c r="Z58" i="35" l="1"/>
  <c r="Z66" i="86"/>
  <c r="Z64" i="54"/>
  <c r="AG63" i="49"/>
  <c r="AP63" i="49" s="1"/>
  <c r="AJ7" i="47"/>
  <c r="AE63" i="49"/>
  <c r="AJ8" i="47"/>
  <c r="AK7" i="93"/>
  <c r="AT7" i="93" s="1"/>
  <c r="AK12" i="47"/>
  <c r="AT12" i="47" s="1"/>
  <c r="AJ49" i="47"/>
  <c r="AJ62" i="47"/>
  <c r="AG63" i="10"/>
  <c r="AP63" i="10" s="1"/>
  <c r="W64" i="10"/>
  <c r="AF63" i="10"/>
  <c r="AO63" i="10" s="1"/>
  <c r="AE63" i="10"/>
  <c r="W67" i="86"/>
  <c r="AF66" i="86"/>
  <c r="AO66" i="86" s="1"/>
  <c r="AE66" i="86"/>
  <c r="AN66" i="86" s="1"/>
  <c r="AG66" i="86"/>
  <c r="AS24" i="93"/>
  <c r="AL24" i="93"/>
  <c r="AU24" i="93" s="1"/>
  <c r="AG58" i="35"/>
  <c r="AP58" i="35" s="1"/>
  <c r="W59" i="35"/>
  <c r="AE58" i="35"/>
  <c r="AF58" i="35"/>
  <c r="AO58" i="35" s="1"/>
  <c r="AE63" i="83"/>
  <c r="AG63" i="83"/>
  <c r="AP63" i="83" s="1"/>
  <c r="AF63" i="83"/>
  <c r="AO63" i="83" s="1"/>
  <c r="W64" i="83"/>
  <c r="AR65" i="95"/>
  <c r="AJ52" i="47"/>
  <c r="AK52" i="47"/>
  <c r="AT52" i="47" s="1"/>
  <c r="AG67" i="20"/>
  <c r="AP67" i="20" s="1"/>
  <c r="AF67" i="20"/>
  <c r="AO67" i="20" s="1"/>
  <c r="AE67" i="20"/>
  <c r="W68" i="20"/>
  <c r="AJ39" i="47"/>
  <c r="AI66" i="13"/>
  <c r="AN66" i="13"/>
  <c r="AE69" i="92"/>
  <c r="W70" i="92"/>
  <c r="AF69" i="92"/>
  <c r="AO69" i="92" s="1"/>
  <c r="AG69" i="92"/>
  <c r="AP69" i="92" s="1"/>
  <c r="AJ23" i="47"/>
  <c r="AK23" i="47"/>
  <c r="AT23" i="47" s="1"/>
  <c r="AJ59" i="47"/>
  <c r="AK59" i="47"/>
  <c r="AT59" i="47" s="1"/>
  <c r="AH58" i="85"/>
  <c r="AQ58" i="85" s="1"/>
  <c r="AS17" i="93"/>
  <c r="AL17" i="93"/>
  <c r="AU17" i="93" s="1"/>
  <c r="AS7" i="93"/>
  <c r="AL7" i="93"/>
  <c r="AU7" i="93" s="1"/>
  <c r="AS44" i="93"/>
  <c r="AL44" i="93"/>
  <c r="AU44" i="93" s="1"/>
  <c r="AS62" i="93"/>
  <c r="AL62" i="93"/>
  <c r="AU62" i="93" s="1"/>
  <c r="AT71" i="15"/>
  <c r="AI67" i="52"/>
  <c r="AN67" i="52"/>
  <c r="AK5" i="47"/>
  <c r="AT5" i="47" s="1"/>
  <c r="AJ5" i="47"/>
  <c r="AJ42" i="47"/>
  <c r="AK42" i="47"/>
  <c r="AT42" i="47" s="1"/>
  <c r="AI59" i="90"/>
  <c r="AN59" i="90"/>
  <c r="AH64" i="54"/>
  <c r="AQ64" i="54" s="1"/>
  <c r="AS5" i="93"/>
  <c r="AL5" i="93"/>
  <c r="AU5" i="93" s="1"/>
  <c r="Y66" i="16"/>
  <c r="X66" i="16"/>
  <c r="AJ57" i="47"/>
  <c r="AS21" i="93"/>
  <c r="AL21" i="93"/>
  <c r="AU21" i="93" s="1"/>
  <c r="AS39" i="93"/>
  <c r="AL39" i="93"/>
  <c r="AU39" i="93" s="1"/>
  <c r="AS57" i="93"/>
  <c r="AL57" i="93"/>
  <c r="AU57" i="93" s="1"/>
  <c r="AS31" i="47"/>
  <c r="AL31" i="47"/>
  <c r="AU31" i="47" s="1"/>
  <c r="AS49" i="47"/>
  <c r="AL49" i="47"/>
  <c r="AU49" i="47" s="1"/>
  <c r="AS10" i="93"/>
  <c r="AL10" i="93"/>
  <c r="AU10" i="93" s="1"/>
  <c r="AH62" i="11"/>
  <c r="AQ62" i="11" s="1"/>
  <c r="AS28" i="93"/>
  <c r="AL28" i="93"/>
  <c r="AU28" i="93" s="1"/>
  <c r="AS46" i="93"/>
  <c r="AL46" i="93"/>
  <c r="AU46" i="93" s="1"/>
  <c r="AS64" i="93"/>
  <c r="AL64" i="93"/>
  <c r="AU64" i="93" s="1"/>
  <c r="AS26" i="47"/>
  <c r="AL26" i="47"/>
  <c r="AU26" i="47" s="1"/>
  <c r="AS44" i="47"/>
  <c r="AL44" i="47"/>
  <c r="AU44" i="47" s="1"/>
  <c r="AI66" i="51"/>
  <c r="AN66" i="51"/>
  <c r="AI66" i="45"/>
  <c r="AN66" i="45"/>
  <c r="AH63" i="91"/>
  <c r="AQ63" i="91" s="1"/>
  <c r="AG57" i="94"/>
  <c r="AP57" i="94" s="1"/>
  <c r="AF57" i="94"/>
  <c r="AO57" i="94" s="1"/>
  <c r="AE57" i="94"/>
  <c r="W58" i="94"/>
  <c r="AS18" i="93"/>
  <c r="AL18" i="93"/>
  <c r="AU18" i="93" s="1"/>
  <c r="AS54" i="93"/>
  <c r="AL54" i="93"/>
  <c r="AU54" i="93" s="1"/>
  <c r="Z63" i="91"/>
  <c r="AK22" i="47"/>
  <c r="AT22" i="47" s="1"/>
  <c r="AJ22" i="47"/>
  <c r="AK58" i="47"/>
  <c r="AT58" i="47" s="1"/>
  <c r="AJ58" i="47"/>
  <c r="AR63" i="54"/>
  <c r="AS23" i="93"/>
  <c r="AL23" i="93"/>
  <c r="AU23" i="93" s="1"/>
  <c r="AS19" i="93"/>
  <c r="AL19" i="93"/>
  <c r="AU19" i="93" s="1"/>
  <c r="AS55" i="93"/>
  <c r="AL55" i="93"/>
  <c r="AU55" i="93" s="1"/>
  <c r="AR62" i="91"/>
  <c r="AK29" i="47"/>
  <c r="AT29" i="47" s="1"/>
  <c r="AJ29" i="47"/>
  <c r="AK66" i="47"/>
  <c r="AT66" i="47" s="1"/>
  <c r="AJ66" i="47"/>
  <c r="Z58" i="85"/>
  <c r="AL41" i="93"/>
  <c r="AU41" i="93" s="1"/>
  <c r="AS41" i="93"/>
  <c r="AS14" i="93"/>
  <c r="AL14" i="93"/>
  <c r="AU14" i="93" s="1"/>
  <c r="AL4" i="15"/>
  <c r="AU4" i="15" s="1"/>
  <c r="AS4" i="15"/>
  <c r="AR68" i="104"/>
  <c r="Y68" i="52"/>
  <c r="X68" i="52"/>
  <c r="AK11" i="47"/>
  <c r="AT11" i="47" s="1"/>
  <c r="AJ11" i="47"/>
  <c r="AK48" i="47"/>
  <c r="AT48" i="47" s="1"/>
  <c r="AJ48" i="47"/>
  <c r="AR56" i="102"/>
  <c r="AS67" i="47"/>
  <c r="AL67" i="47"/>
  <c r="AU67" i="47" s="1"/>
  <c r="AR66" i="96"/>
  <c r="AG64" i="54"/>
  <c r="AP64" i="54" s="1"/>
  <c r="AE64" i="54"/>
  <c r="W65" i="54"/>
  <c r="AF64" i="54"/>
  <c r="AO64" i="54" s="1"/>
  <c r="AS35" i="93"/>
  <c r="AL35" i="93"/>
  <c r="AU35" i="93" s="1"/>
  <c r="AS8" i="93"/>
  <c r="AL8" i="93"/>
  <c r="AU8" i="93" s="1"/>
  <c r="AS27" i="93"/>
  <c r="AL27" i="93"/>
  <c r="AU27" i="93" s="1"/>
  <c r="AS45" i="93"/>
  <c r="AL45" i="93"/>
  <c r="AU45" i="93" s="1"/>
  <c r="AR57" i="35"/>
  <c r="AH66" i="95"/>
  <c r="AQ66" i="95" s="1"/>
  <c r="AS12" i="47"/>
  <c r="AL12" i="47"/>
  <c r="AU12" i="47" s="1"/>
  <c r="Z62" i="11"/>
  <c r="AS34" i="93"/>
  <c r="AL34" i="93"/>
  <c r="AU34" i="93" s="1"/>
  <c r="AS7" i="47"/>
  <c r="AL7" i="47"/>
  <c r="AU7" i="47" s="1"/>
  <c r="AS62" i="47"/>
  <c r="AL62" i="47"/>
  <c r="AU62" i="47" s="1"/>
  <c r="AJ21" i="47"/>
  <c r="AS7" i="15"/>
  <c r="AL7" i="15"/>
  <c r="AU7" i="15" s="1"/>
  <c r="AK16" i="47"/>
  <c r="AT16" i="47" s="1"/>
  <c r="AJ16" i="47"/>
  <c r="AS36" i="93"/>
  <c r="AL36" i="93"/>
  <c r="AU36" i="93" s="1"/>
  <c r="W61" i="82"/>
  <c r="AF60" i="82"/>
  <c r="AO60" i="82" s="1"/>
  <c r="AE60" i="82"/>
  <c r="AG60" i="82"/>
  <c r="AP60" i="82" s="1"/>
  <c r="AS6" i="93"/>
  <c r="AL6" i="93"/>
  <c r="AU6" i="93" s="1"/>
  <c r="AR59" i="43"/>
  <c r="AE66" i="100"/>
  <c r="AG66" i="100"/>
  <c r="AP66" i="100" s="1"/>
  <c r="W67" i="100"/>
  <c r="AF66" i="100"/>
  <c r="AO66" i="100" s="1"/>
  <c r="AK28" i="47"/>
  <c r="AT28" i="47" s="1"/>
  <c r="AJ28" i="47"/>
  <c r="AJ64" i="47"/>
  <c r="AK64" i="47"/>
  <c r="AT64" i="47" s="1"/>
  <c r="AI57" i="50"/>
  <c r="AP57" i="50"/>
  <c r="AR61" i="11"/>
  <c r="AS37" i="93"/>
  <c r="AL37" i="93"/>
  <c r="AU37" i="93" s="1"/>
  <c r="AI60" i="42"/>
  <c r="AN60" i="42"/>
  <c r="AK35" i="47"/>
  <c r="AT35" i="47" s="1"/>
  <c r="AJ35" i="47"/>
  <c r="AH66" i="86"/>
  <c r="AQ66" i="86" s="1"/>
  <c r="AJ15" i="47"/>
  <c r="AR65" i="88"/>
  <c r="AS32" i="93"/>
  <c r="AL32" i="93"/>
  <c r="AU32" i="93" s="1"/>
  <c r="AS50" i="93"/>
  <c r="AL50" i="93"/>
  <c r="AU50" i="93" s="1"/>
  <c r="AS66" i="93"/>
  <c r="AL66" i="93"/>
  <c r="AU66" i="93" s="1"/>
  <c r="W62" i="87"/>
  <c r="AE61" i="87"/>
  <c r="AF61" i="87"/>
  <c r="AO61" i="87" s="1"/>
  <c r="AG61" i="87"/>
  <c r="AP61" i="87" s="1"/>
  <c r="AK18" i="47"/>
  <c r="AT18" i="47" s="1"/>
  <c r="AJ18" i="47"/>
  <c r="AK54" i="47"/>
  <c r="AT54" i="47" s="1"/>
  <c r="AJ54" i="47"/>
  <c r="AH67" i="96"/>
  <c r="AQ67" i="96" s="1"/>
  <c r="AI69" i="93"/>
  <c r="AN69" i="93"/>
  <c r="AN71" i="93" s="1"/>
  <c r="AI69" i="47"/>
  <c r="AN69" i="47"/>
  <c r="AN71" i="47" s="1"/>
  <c r="AS63" i="93"/>
  <c r="AL63" i="93"/>
  <c r="AU63" i="93" s="1"/>
  <c r="Z66" i="95"/>
  <c r="AS19" i="47"/>
  <c r="AL19" i="47"/>
  <c r="AU19" i="47" s="1"/>
  <c r="AS55" i="47"/>
  <c r="AL55" i="47"/>
  <c r="AU55" i="47" s="1"/>
  <c r="AJ27" i="47"/>
  <c r="AS16" i="93"/>
  <c r="AL16" i="93"/>
  <c r="AU16" i="93" s="1"/>
  <c r="AS52" i="93"/>
  <c r="AL52" i="93"/>
  <c r="AU52" i="93" s="1"/>
  <c r="AS14" i="47"/>
  <c r="AL14" i="47"/>
  <c r="AU14" i="47" s="1"/>
  <c r="AS68" i="47"/>
  <c r="AL68" i="47"/>
  <c r="AU68" i="47" s="1"/>
  <c r="AS29" i="93"/>
  <c r="AL29" i="93"/>
  <c r="AU29" i="93" s="1"/>
  <c r="AJ51" i="47"/>
  <c r="AS60" i="93"/>
  <c r="AL60" i="93"/>
  <c r="AU60" i="93" s="1"/>
  <c r="AJ34" i="47"/>
  <c r="AK34" i="47"/>
  <c r="AT34" i="47" s="1"/>
  <c r="AS8" i="15"/>
  <c r="AL8" i="15"/>
  <c r="AU8" i="15" s="1"/>
  <c r="AR62" i="41"/>
  <c r="AS8" i="47"/>
  <c r="AL8" i="47"/>
  <c r="AU8" i="47" s="1"/>
  <c r="AS11" i="93"/>
  <c r="AL11" i="93"/>
  <c r="AU11" i="93" s="1"/>
  <c r="AS25" i="93"/>
  <c r="AL25" i="93"/>
  <c r="AU25" i="93" s="1"/>
  <c r="AS43" i="93"/>
  <c r="AL43" i="93"/>
  <c r="AU43" i="93" s="1"/>
  <c r="AS61" i="93"/>
  <c r="AL61" i="93"/>
  <c r="AU61" i="93" s="1"/>
  <c r="X61" i="42"/>
  <c r="Y61" i="42"/>
  <c r="Z61" i="42" s="1"/>
  <c r="Y66" i="44"/>
  <c r="Z66" i="44" s="1"/>
  <c r="X66" i="44"/>
  <c r="AJ3" i="47"/>
  <c r="AB4" i="47"/>
  <c r="AJ41" i="47"/>
  <c r="AK41" i="47"/>
  <c r="AT41" i="47" s="1"/>
  <c r="AH63" i="10"/>
  <c r="AQ63" i="10" s="1"/>
  <c r="AJ45" i="47"/>
  <c r="AS20" i="93"/>
  <c r="AL20" i="93"/>
  <c r="AU20" i="93" s="1"/>
  <c r="AL56" i="93"/>
  <c r="AU56" i="93" s="1"/>
  <c r="AS56" i="93"/>
  <c r="AH60" i="43"/>
  <c r="AQ60" i="43" s="1"/>
  <c r="AJ24" i="47"/>
  <c r="AK24" i="47"/>
  <c r="AT24" i="47" s="1"/>
  <c r="AJ60" i="47"/>
  <c r="AK60" i="47"/>
  <c r="AT60" i="47" s="1"/>
  <c r="W68" i="96"/>
  <c r="AF67" i="96"/>
  <c r="AO67" i="96" s="1"/>
  <c r="AE67" i="96"/>
  <c r="AN67" i="96" s="1"/>
  <c r="AG67" i="96"/>
  <c r="AS53" i="93"/>
  <c r="AL53" i="93"/>
  <c r="AU53" i="93" s="1"/>
  <c r="AI65" i="16"/>
  <c r="AN65" i="16"/>
  <c r="AR57" i="85"/>
  <c r="AS15" i="93"/>
  <c r="AL15" i="93"/>
  <c r="AU15" i="93" s="1"/>
  <c r="AS33" i="93"/>
  <c r="AL33" i="93"/>
  <c r="AU33" i="93" s="1"/>
  <c r="AS37" i="47"/>
  <c r="AL37" i="47"/>
  <c r="AU37" i="47" s="1"/>
  <c r="AJ4" i="93"/>
  <c r="AK4" i="93"/>
  <c r="AT4" i="93" s="1"/>
  <c r="AH62" i="18"/>
  <c r="AQ62" i="18" s="1"/>
  <c r="AS32" i="47"/>
  <c r="AL32" i="47"/>
  <c r="AU32" i="47" s="1"/>
  <c r="AS50" i="47"/>
  <c r="AL50" i="47"/>
  <c r="AU50" i="47" s="1"/>
  <c r="AS42" i="93"/>
  <c r="AL42" i="93"/>
  <c r="AU42" i="93" s="1"/>
  <c r="AS12" i="93"/>
  <c r="AL12" i="93"/>
  <c r="AU12" i="93" s="1"/>
  <c r="AK6" i="47"/>
  <c r="AT6" i="47" s="1"/>
  <c r="AJ6" i="47"/>
  <c r="AH62" i="103"/>
  <c r="AQ62" i="103" s="1"/>
  <c r="AH59" i="48"/>
  <c r="AQ59" i="48" s="1"/>
  <c r="AK10" i="47"/>
  <c r="AT10" i="47" s="1"/>
  <c r="AJ10" i="47"/>
  <c r="AJ47" i="47"/>
  <c r="AK47" i="47"/>
  <c r="AT47" i="47" s="1"/>
  <c r="AS59" i="93"/>
  <c r="AL59" i="93"/>
  <c r="AU59" i="93" s="1"/>
  <c r="AR61" i="103"/>
  <c r="AS38" i="93"/>
  <c r="AL38" i="93"/>
  <c r="AU38" i="93" s="1"/>
  <c r="Z60" i="43"/>
  <c r="AK30" i="47"/>
  <c r="AT30" i="47" s="1"/>
  <c r="AJ30" i="47"/>
  <c r="AJ65" i="47"/>
  <c r="AK65" i="47"/>
  <c r="AT65" i="47" s="1"/>
  <c r="AH63" i="41"/>
  <c r="AQ63" i="41" s="1"/>
  <c r="AJ33" i="47"/>
  <c r="AH66" i="88"/>
  <c r="AQ66" i="88" s="1"/>
  <c r="AS51" i="93"/>
  <c r="AL51" i="93"/>
  <c r="AU51" i="93" s="1"/>
  <c r="AK69" i="93"/>
  <c r="AT69" i="93" s="1"/>
  <c r="AG60" i="99"/>
  <c r="AP60" i="99" s="1"/>
  <c r="W61" i="99"/>
  <c r="AF60" i="99"/>
  <c r="AO60" i="99" s="1"/>
  <c r="AE60" i="99"/>
  <c r="AH69" i="104"/>
  <c r="AQ69" i="104" s="1"/>
  <c r="AL13" i="47"/>
  <c r="AU13" i="47" s="1"/>
  <c r="AS13" i="47"/>
  <c r="AS61" i="47"/>
  <c r="AL61" i="47"/>
  <c r="AU61" i="47" s="1"/>
  <c r="AJ63" i="47"/>
  <c r="AS3" i="93"/>
  <c r="AL3" i="93"/>
  <c r="AU3" i="93" s="1"/>
  <c r="AS22" i="93"/>
  <c r="AL22" i="93"/>
  <c r="AU22" i="93" s="1"/>
  <c r="AS40" i="93"/>
  <c r="AL40" i="93"/>
  <c r="AU40" i="93" s="1"/>
  <c r="AS58" i="93"/>
  <c r="AL58" i="93"/>
  <c r="AU58" i="93" s="1"/>
  <c r="Z62" i="18"/>
  <c r="AS5" i="15"/>
  <c r="AL5" i="15"/>
  <c r="AU5" i="15" s="1"/>
  <c r="AS38" i="47"/>
  <c r="AL38" i="47"/>
  <c r="AU38" i="47" s="1"/>
  <c r="AH57" i="102"/>
  <c r="AQ57" i="102" s="1"/>
  <c r="X67" i="51"/>
  <c r="Y67" i="51"/>
  <c r="Z67" i="51" s="1"/>
  <c r="AI63" i="49"/>
  <c r="AN63" i="49"/>
  <c r="AR68" i="92"/>
  <c r="AK40" i="47"/>
  <c r="AT40" i="47" s="1"/>
  <c r="AJ40" i="47"/>
  <c r="AS47" i="93"/>
  <c r="AL47" i="93"/>
  <c r="AU47" i="93" s="1"/>
  <c r="Y58" i="50"/>
  <c r="X58" i="50"/>
  <c r="Z58" i="50" s="1"/>
  <c r="AS30" i="93"/>
  <c r="AL30" i="93"/>
  <c r="AU30" i="93" s="1"/>
  <c r="AS48" i="93"/>
  <c r="AL48" i="93"/>
  <c r="AU48" i="93" s="1"/>
  <c r="AS68" i="93"/>
  <c r="AL68" i="93"/>
  <c r="AU68" i="93" s="1"/>
  <c r="AH58" i="35"/>
  <c r="AQ58" i="35" s="1"/>
  <c r="AE66" i="84"/>
  <c r="AF66" i="84"/>
  <c r="AO66" i="84" s="1"/>
  <c r="W67" i="84"/>
  <c r="AG66" i="84"/>
  <c r="AP66" i="84" s="1"/>
  <c r="AR62" i="10"/>
  <c r="AR61" i="18"/>
  <c r="AK9" i="47"/>
  <c r="AT9" i="47" s="1"/>
  <c r="AJ9" i="47"/>
  <c r="AJ46" i="47"/>
  <c r="AK46" i="47"/>
  <c r="AT46" i="47" s="1"/>
  <c r="AR65" i="86"/>
  <c r="AG68" i="53"/>
  <c r="AP68" i="53" s="1"/>
  <c r="AE68" i="53"/>
  <c r="AF68" i="53"/>
  <c r="AO68" i="53" s="1"/>
  <c r="W69" i="53"/>
  <c r="Z62" i="103"/>
  <c r="AS65" i="93"/>
  <c r="AL65" i="93"/>
  <c r="AU65" i="93" s="1"/>
  <c r="Y67" i="13"/>
  <c r="X67" i="13"/>
  <c r="AS13" i="93"/>
  <c r="AL13" i="93"/>
  <c r="AU13" i="93" s="1"/>
  <c r="AS31" i="93"/>
  <c r="AL31" i="93"/>
  <c r="AU31" i="93" s="1"/>
  <c r="AS49" i="93"/>
  <c r="AL49" i="93"/>
  <c r="AU49" i="93" s="1"/>
  <c r="AS67" i="93"/>
  <c r="AL67" i="93"/>
  <c r="AU67" i="93" s="1"/>
  <c r="AH69" i="92"/>
  <c r="AQ69" i="92" s="1"/>
  <c r="Z59" i="48"/>
  <c r="AI65" i="44"/>
  <c r="AN65" i="44"/>
  <c r="AK17" i="47"/>
  <c r="AT17" i="47" s="1"/>
  <c r="AJ17" i="47"/>
  <c r="AJ53" i="47"/>
  <c r="AK53" i="47"/>
  <c r="AT53" i="47" s="1"/>
  <c r="AS26" i="93"/>
  <c r="AL26" i="93"/>
  <c r="AU26" i="93" s="1"/>
  <c r="AR58" i="48"/>
  <c r="AK36" i="47"/>
  <c r="AT36" i="47" s="1"/>
  <c r="AJ36" i="47"/>
  <c r="AF59" i="98"/>
  <c r="AO59" i="98" s="1"/>
  <c r="W60" i="98"/>
  <c r="AE59" i="98"/>
  <c r="AG59" i="98"/>
  <c r="AP59" i="98" s="1"/>
  <c r="Y60" i="90"/>
  <c r="Z60" i="90"/>
  <c r="X60" i="90"/>
  <c r="Z63" i="41"/>
  <c r="Z66" i="88"/>
  <c r="AG63" i="55"/>
  <c r="AP63" i="55" s="1"/>
  <c r="AE63" i="55"/>
  <c r="AF63" i="55"/>
  <c r="AO63" i="55" s="1"/>
  <c r="W64" i="55"/>
  <c r="AS71" i="15"/>
  <c r="Z69" i="104"/>
  <c r="AS25" i="47"/>
  <c r="AL25" i="47"/>
  <c r="AU25" i="47" s="1"/>
  <c r="AS43" i="47"/>
  <c r="AL43" i="47"/>
  <c r="AU43" i="47" s="1"/>
  <c r="AS9" i="93"/>
  <c r="AL9" i="93"/>
  <c r="AU9" i="93" s="1"/>
  <c r="AS20" i="47"/>
  <c r="AL20" i="47"/>
  <c r="AU20" i="47" s="1"/>
  <c r="AS56" i="47"/>
  <c r="AL56" i="47"/>
  <c r="AU56" i="47" s="1"/>
  <c r="Z57" i="102"/>
  <c r="Y67" i="45"/>
  <c r="X67" i="45"/>
  <c r="Y64" i="49"/>
  <c r="X64" i="49"/>
  <c r="AU71" i="15" l="1"/>
  <c r="C11" i="15" s="1"/>
  <c r="AE69" i="104"/>
  <c r="AG69" i="104"/>
  <c r="AP69" i="104" s="1"/>
  <c r="W70" i="104"/>
  <c r="AF69" i="104"/>
  <c r="AO69" i="104" s="1"/>
  <c r="AS53" i="47"/>
  <c r="AL53" i="47"/>
  <c r="AU53" i="47" s="1"/>
  <c r="AS64" i="47"/>
  <c r="AL64" i="47"/>
  <c r="AU64" i="47" s="1"/>
  <c r="AE62" i="11"/>
  <c r="W63" i="11"/>
  <c r="AF62" i="11"/>
  <c r="AO62" i="11" s="1"/>
  <c r="AG62" i="11"/>
  <c r="AP62" i="11" s="1"/>
  <c r="AH67" i="13"/>
  <c r="AQ67" i="13" s="1"/>
  <c r="Y69" i="53"/>
  <c r="X69" i="53"/>
  <c r="AI66" i="84"/>
  <c r="AN66" i="84"/>
  <c r="AH58" i="50"/>
  <c r="AQ58" i="50" s="1"/>
  <c r="AH67" i="51"/>
  <c r="AQ67" i="51" s="1"/>
  <c r="AI60" i="99"/>
  <c r="AN60" i="99"/>
  <c r="AS33" i="47"/>
  <c r="AL33" i="47"/>
  <c r="AU33" i="47" s="1"/>
  <c r="AS47" i="47"/>
  <c r="AL47" i="47"/>
  <c r="AU47" i="47" s="1"/>
  <c r="AS60" i="47"/>
  <c r="AL60" i="47"/>
  <c r="AU60" i="47" s="1"/>
  <c r="AL45" i="47"/>
  <c r="AU45" i="47" s="1"/>
  <c r="AS45" i="47"/>
  <c r="AS34" i="47"/>
  <c r="AL34" i="47"/>
  <c r="AU34" i="47" s="1"/>
  <c r="AS15" i="47"/>
  <c r="AL15" i="47"/>
  <c r="AU15" i="47" s="1"/>
  <c r="AS35" i="47"/>
  <c r="AL35" i="47"/>
  <c r="AU35" i="47" s="1"/>
  <c r="AS28" i="47"/>
  <c r="AL28" i="47"/>
  <c r="AU28" i="47" s="1"/>
  <c r="AI66" i="100"/>
  <c r="AN66" i="100"/>
  <c r="AS16" i="47"/>
  <c r="AL16" i="47"/>
  <c r="AU16" i="47" s="1"/>
  <c r="AS11" i="47"/>
  <c r="AL11" i="47"/>
  <c r="AU11" i="47" s="1"/>
  <c r="AS22" i="47"/>
  <c r="AL22" i="47"/>
  <c r="AU22" i="47" s="1"/>
  <c r="AR66" i="45"/>
  <c r="AI69" i="92"/>
  <c r="AN69" i="92"/>
  <c r="AI67" i="20"/>
  <c r="AN67" i="20"/>
  <c r="W68" i="51"/>
  <c r="AF67" i="51"/>
  <c r="AO67" i="51" s="1"/>
  <c r="AG67" i="51"/>
  <c r="AP67" i="51" s="1"/>
  <c r="AE67" i="51"/>
  <c r="AS59" i="47"/>
  <c r="AL59" i="47"/>
  <c r="AU59" i="47" s="1"/>
  <c r="Y70" i="92"/>
  <c r="X70" i="92"/>
  <c r="Y68" i="20"/>
  <c r="X68" i="20"/>
  <c r="AE58" i="50"/>
  <c r="W59" i="50"/>
  <c r="AF58" i="50"/>
  <c r="AO58" i="50" s="1"/>
  <c r="AG58" i="50"/>
  <c r="AP58" i="50" s="1"/>
  <c r="AS63" i="47"/>
  <c r="AL63" i="47"/>
  <c r="AU63" i="47" s="1"/>
  <c r="AS65" i="47"/>
  <c r="AL65" i="47"/>
  <c r="AU65" i="47" s="1"/>
  <c r="AS10" i="47"/>
  <c r="AL10" i="47"/>
  <c r="AU10" i="47" s="1"/>
  <c r="AS6" i="47"/>
  <c r="AL6" i="47"/>
  <c r="AU6" i="47" s="1"/>
  <c r="AI67" i="96"/>
  <c r="AP67" i="96"/>
  <c r="AS41" i="47"/>
  <c r="AL41" i="47"/>
  <c r="AU41" i="47" s="1"/>
  <c r="W62" i="42"/>
  <c r="AF61" i="42"/>
  <c r="AO61" i="42" s="1"/>
  <c r="AG61" i="42"/>
  <c r="AP61" i="42" s="1"/>
  <c r="AE61" i="42"/>
  <c r="AF66" i="95"/>
  <c r="AO66" i="95" s="1"/>
  <c r="AG66" i="95"/>
  <c r="AP66" i="95" s="1"/>
  <c r="W67" i="95"/>
  <c r="AE66" i="95"/>
  <c r="AR69" i="93"/>
  <c r="AR71" i="93" s="1"/>
  <c r="AL69" i="93"/>
  <c r="AU69" i="93" s="1"/>
  <c r="AS54" i="47"/>
  <c r="AL54" i="47"/>
  <c r="AU54" i="47" s="1"/>
  <c r="AI60" i="82"/>
  <c r="AN60" i="82"/>
  <c r="Y65" i="54"/>
  <c r="X65" i="54"/>
  <c r="W59" i="85"/>
  <c r="AG58" i="85"/>
  <c r="AP58" i="85" s="1"/>
  <c r="AF58" i="85"/>
  <c r="AO58" i="85" s="1"/>
  <c r="AE58" i="85"/>
  <c r="AS57" i="47"/>
  <c r="AL57" i="47"/>
  <c r="AU57" i="47" s="1"/>
  <c r="AR59" i="90"/>
  <c r="AR67" i="52"/>
  <c r="AS23" i="47"/>
  <c r="AL23" i="47"/>
  <c r="AU23" i="47" s="1"/>
  <c r="AI63" i="10"/>
  <c r="AN63" i="10"/>
  <c r="Y67" i="86"/>
  <c r="X67" i="86"/>
  <c r="AH64" i="49"/>
  <c r="AQ64" i="49" s="1"/>
  <c r="AS17" i="47"/>
  <c r="AL17" i="47"/>
  <c r="AU17" i="47" s="1"/>
  <c r="Z67" i="13"/>
  <c r="AS46" i="47"/>
  <c r="AL46" i="47"/>
  <c r="AU46" i="47" s="1"/>
  <c r="Y64" i="55"/>
  <c r="X64" i="55"/>
  <c r="AH60" i="90"/>
  <c r="AQ60" i="90" s="1"/>
  <c r="Y60" i="98"/>
  <c r="X60" i="98"/>
  <c r="AI68" i="53"/>
  <c r="AN68" i="53"/>
  <c r="AS9" i="47"/>
  <c r="AL9" i="47"/>
  <c r="AU9" i="47" s="1"/>
  <c r="Y61" i="99"/>
  <c r="X61" i="99"/>
  <c r="AS30" i="47"/>
  <c r="AL30" i="47"/>
  <c r="AU30" i="47" s="1"/>
  <c r="AS24" i="47"/>
  <c r="AL24" i="47"/>
  <c r="AU24" i="47" s="1"/>
  <c r="AK4" i="47"/>
  <c r="AT4" i="47" s="1"/>
  <c r="AT71" i="47" s="1"/>
  <c r="AJ4" i="47"/>
  <c r="AH61" i="42"/>
  <c r="AQ61" i="42" s="1"/>
  <c r="AS27" i="47"/>
  <c r="AL27" i="47"/>
  <c r="AU27" i="47" s="1"/>
  <c r="AI61" i="87"/>
  <c r="AN61" i="87"/>
  <c r="AI64" i="54"/>
  <c r="AN64" i="54"/>
  <c r="AH68" i="52"/>
  <c r="AQ68" i="52" s="1"/>
  <c r="AS66" i="47"/>
  <c r="AL66" i="47"/>
  <c r="AU66" i="47" s="1"/>
  <c r="W64" i="91"/>
  <c r="AE63" i="91"/>
  <c r="AG63" i="91"/>
  <c r="AP63" i="91" s="1"/>
  <c r="AF63" i="91"/>
  <c r="AO63" i="91" s="1"/>
  <c r="Y58" i="94"/>
  <c r="X58" i="94"/>
  <c r="AR66" i="51"/>
  <c r="AH66" i="16"/>
  <c r="AQ66" i="16" s="1"/>
  <c r="AR66" i="13"/>
  <c r="Y64" i="83"/>
  <c r="Z64" i="83" s="1"/>
  <c r="X64" i="83"/>
  <c r="AI58" i="35"/>
  <c r="AN58" i="35"/>
  <c r="AI66" i="86"/>
  <c r="AP66" i="86"/>
  <c r="AG62" i="103"/>
  <c r="AP62" i="103" s="1"/>
  <c r="AF62" i="103"/>
  <c r="AO62" i="103" s="1"/>
  <c r="AE62" i="103"/>
  <c r="W63" i="103"/>
  <c r="AS40" i="47"/>
  <c r="AL40" i="47"/>
  <c r="AU40" i="47" s="1"/>
  <c r="W67" i="44"/>
  <c r="AE66" i="44"/>
  <c r="AG66" i="44"/>
  <c r="AP66" i="44" s="1"/>
  <c r="AF66" i="44"/>
  <c r="AO66" i="44" s="1"/>
  <c r="AI63" i="83"/>
  <c r="AN63" i="83"/>
  <c r="AH67" i="45"/>
  <c r="AQ67" i="45" s="1"/>
  <c r="AF60" i="90"/>
  <c r="AO60" i="90" s="1"/>
  <c r="W61" i="90"/>
  <c r="AE60" i="90"/>
  <c r="AG60" i="90"/>
  <c r="AP60" i="90" s="1"/>
  <c r="AR65" i="44"/>
  <c r="AR65" i="16"/>
  <c r="AS3" i="47"/>
  <c r="AL3" i="47"/>
  <c r="AU3" i="47" s="1"/>
  <c r="AS51" i="47"/>
  <c r="AL51" i="47"/>
  <c r="AU51" i="47" s="1"/>
  <c r="AS18" i="47"/>
  <c r="AL18" i="47"/>
  <c r="AU18" i="47" s="1"/>
  <c r="Y62" i="87"/>
  <c r="X62" i="87"/>
  <c r="Z62" i="87" s="1"/>
  <c r="AR60" i="42"/>
  <c r="AR57" i="50"/>
  <c r="Y61" i="82"/>
  <c r="Z61" i="82" s="1"/>
  <c r="X61" i="82"/>
  <c r="Z68" i="52"/>
  <c r="AI57" i="94"/>
  <c r="AN57" i="94"/>
  <c r="Z66" i="16"/>
  <c r="AS42" i="47"/>
  <c r="AL42" i="47"/>
  <c r="AU42" i="47" s="1"/>
  <c r="AS39" i="47"/>
  <c r="AL39" i="47"/>
  <c r="AU39" i="47" s="1"/>
  <c r="Y59" i="35"/>
  <c r="X59" i="35"/>
  <c r="Z59" i="35" s="1"/>
  <c r="Y64" i="10"/>
  <c r="X64" i="10"/>
  <c r="AS4" i="93"/>
  <c r="AS71" i="93" s="1"/>
  <c r="AL4" i="93"/>
  <c r="AU4" i="93" s="1"/>
  <c r="AU71" i="93" s="1"/>
  <c r="C11" i="93" s="1"/>
  <c r="F37" i="57" s="1"/>
  <c r="AR69" i="47"/>
  <c r="AR71" i="47" s="1"/>
  <c r="AL69" i="47"/>
  <c r="AU69" i="47" s="1"/>
  <c r="W58" i="102"/>
  <c r="AG57" i="102"/>
  <c r="AP57" i="102" s="1"/>
  <c r="AF57" i="102"/>
  <c r="AO57" i="102" s="1"/>
  <c r="AE57" i="102"/>
  <c r="W67" i="88"/>
  <c r="AG66" i="88"/>
  <c r="AP66" i="88" s="1"/>
  <c r="AF66" i="88"/>
  <c r="AO66" i="88" s="1"/>
  <c r="AE66" i="88"/>
  <c r="Z64" i="49"/>
  <c r="AG63" i="41"/>
  <c r="AP63" i="41" s="1"/>
  <c r="W64" i="41"/>
  <c r="AE63" i="41"/>
  <c r="AF63" i="41"/>
  <c r="AO63" i="41" s="1"/>
  <c r="AI59" i="98"/>
  <c r="AN59" i="98"/>
  <c r="Z67" i="45"/>
  <c r="AI63" i="55"/>
  <c r="AN63" i="55"/>
  <c r="AS36" i="47"/>
  <c r="AL36" i="47"/>
  <c r="AU36" i="47" s="1"/>
  <c r="AG59" i="48"/>
  <c r="AP59" i="48" s="1"/>
  <c r="AF59" i="48"/>
  <c r="AO59" i="48" s="1"/>
  <c r="AE59" i="48"/>
  <c r="W60" i="48"/>
  <c r="Y67" i="84"/>
  <c r="X67" i="84"/>
  <c r="AR63" i="49"/>
  <c r="AF62" i="18"/>
  <c r="AO62" i="18" s="1"/>
  <c r="AG62" i="18"/>
  <c r="AP62" i="18" s="1"/>
  <c r="AE62" i="18"/>
  <c r="W63" i="18"/>
  <c r="AE60" i="43"/>
  <c r="W61" i="43"/>
  <c r="AF60" i="43"/>
  <c r="AO60" i="43" s="1"/>
  <c r="AG60" i="43"/>
  <c r="AP60" i="43" s="1"/>
  <c r="AT71" i="93"/>
  <c r="Y68" i="96"/>
  <c r="X68" i="96"/>
  <c r="AH66" i="44"/>
  <c r="AQ66" i="44" s="1"/>
  <c r="Y67" i="100"/>
  <c r="X67" i="100"/>
  <c r="AS21" i="47"/>
  <c r="AL21" i="47"/>
  <c r="AU21" i="47" s="1"/>
  <c r="AS48" i="47"/>
  <c r="AL48" i="47"/>
  <c r="AU48" i="47" s="1"/>
  <c r="AS29" i="47"/>
  <c r="AL29" i="47"/>
  <c r="AU29" i="47" s="1"/>
  <c r="AS58" i="47"/>
  <c r="AL58" i="47"/>
  <c r="AU58" i="47" s="1"/>
  <c r="AS5" i="47"/>
  <c r="AL5" i="47"/>
  <c r="AU5" i="47" s="1"/>
  <c r="AS52" i="47"/>
  <c r="AL52" i="47"/>
  <c r="AU52" i="47" s="1"/>
  <c r="Z65" i="54" l="1"/>
  <c r="Z68" i="96"/>
  <c r="Z58" i="94"/>
  <c r="AF58" i="94" s="1"/>
  <c r="AO58" i="94" s="1"/>
  <c r="AF64" i="83"/>
  <c r="AO64" i="83" s="1"/>
  <c r="AE64" i="83"/>
  <c r="AG64" i="83"/>
  <c r="AP64" i="83" s="1"/>
  <c r="W65" i="83"/>
  <c r="W59" i="94"/>
  <c r="AE58" i="94"/>
  <c r="AG58" i="94"/>
  <c r="AP58" i="94" s="1"/>
  <c r="AF61" i="82"/>
  <c r="AO61" i="82" s="1"/>
  <c r="AE61" i="82"/>
  <c r="W62" i="82"/>
  <c r="AG61" i="82"/>
  <c r="AP61" i="82" s="1"/>
  <c r="AF65" i="54"/>
  <c r="AO65" i="54" s="1"/>
  <c r="AE65" i="54"/>
  <c r="W66" i="54"/>
  <c r="AG65" i="54"/>
  <c r="AP65" i="54" s="1"/>
  <c r="AF68" i="96"/>
  <c r="AO68" i="96" s="1"/>
  <c r="AE68" i="96"/>
  <c r="W69" i="96"/>
  <c r="AG68" i="96"/>
  <c r="AP68" i="96" s="1"/>
  <c r="Y61" i="43"/>
  <c r="X61" i="43"/>
  <c r="AG59" i="35"/>
  <c r="AP59" i="35" s="1"/>
  <c r="AE59" i="35"/>
  <c r="W60" i="35"/>
  <c r="AF59" i="35"/>
  <c r="AO59" i="35" s="1"/>
  <c r="AS4" i="47"/>
  <c r="AS71" i="47" s="1"/>
  <c r="AL4" i="47"/>
  <c r="AU4" i="47" s="1"/>
  <c r="AH61" i="99"/>
  <c r="AQ61" i="99" s="1"/>
  <c r="AR67" i="20"/>
  <c r="AR60" i="99"/>
  <c r="AI66" i="88"/>
  <c r="AN66" i="88"/>
  <c r="AR66" i="86"/>
  <c r="Z61" i="99"/>
  <c r="Z60" i="98"/>
  <c r="AH60" i="98"/>
  <c r="AQ60" i="98" s="1"/>
  <c r="AF67" i="13"/>
  <c r="AO67" i="13" s="1"/>
  <c r="AG67" i="13"/>
  <c r="AP67" i="13" s="1"/>
  <c r="AE67" i="13"/>
  <c r="W68" i="13"/>
  <c r="AI61" i="42"/>
  <c r="AN61" i="42"/>
  <c r="AH70" i="92"/>
  <c r="AQ70" i="92" s="1"/>
  <c r="AI67" i="51"/>
  <c r="AN67" i="51"/>
  <c r="AR66" i="84"/>
  <c r="Y63" i="11"/>
  <c r="X63" i="11"/>
  <c r="AI58" i="85"/>
  <c r="AN58" i="85"/>
  <c r="AR66" i="100"/>
  <c r="AI63" i="41"/>
  <c r="AN63" i="41"/>
  <c r="AH64" i="10"/>
  <c r="AQ64" i="10" s="1"/>
  <c r="AR57" i="94"/>
  <c r="AI60" i="90"/>
  <c r="AN60" i="90"/>
  <c r="Y63" i="103"/>
  <c r="X63" i="103"/>
  <c r="AR64" i="54"/>
  <c r="AH64" i="55"/>
  <c r="AQ64" i="55" s="1"/>
  <c r="AR63" i="10"/>
  <c r="AR60" i="82"/>
  <c r="AI66" i="95"/>
  <c r="AN66" i="95"/>
  <c r="AR67" i="96"/>
  <c r="Y59" i="50"/>
  <c r="X59" i="50"/>
  <c r="Z70" i="92"/>
  <c r="AR69" i="92"/>
  <c r="AH69" i="53"/>
  <c r="AQ69" i="53" s="1"/>
  <c r="AQ71" i="53" s="1"/>
  <c r="AZ3" i="53"/>
  <c r="AX68" i="53" s="1"/>
  <c r="S68" i="53" s="1"/>
  <c r="AC68" i="53" s="1"/>
  <c r="AB69" i="53" s="1"/>
  <c r="AX11" i="53"/>
  <c r="S11" i="53" s="1"/>
  <c r="AC11" i="53" s="1"/>
  <c r="AB12" i="53" s="1"/>
  <c r="AX12" i="53"/>
  <c r="S12" i="53" s="1"/>
  <c r="AC12" i="53" s="1"/>
  <c r="AB13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I62" i="11"/>
  <c r="AN62" i="11"/>
  <c r="W67" i="16"/>
  <c r="AG66" i="16"/>
  <c r="AP66" i="16" s="1"/>
  <c r="AE66" i="16"/>
  <c r="AF66" i="16"/>
  <c r="AO66" i="16" s="1"/>
  <c r="AU71" i="47"/>
  <c r="C11" i="47" s="1"/>
  <c r="AI60" i="43"/>
  <c r="AN60" i="43"/>
  <c r="AI59" i="48"/>
  <c r="AN59" i="48"/>
  <c r="Y63" i="18"/>
  <c r="X63" i="18"/>
  <c r="AH67" i="84"/>
  <c r="AQ67" i="84" s="1"/>
  <c r="AE67" i="45"/>
  <c r="W68" i="45"/>
  <c r="AG67" i="45"/>
  <c r="AP67" i="45" s="1"/>
  <c r="AF67" i="45"/>
  <c r="AO67" i="45" s="1"/>
  <c r="Y64" i="41"/>
  <c r="X64" i="41"/>
  <c r="Y58" i="102"/>
  <c r="X58" i="102"/>
  <c r="Z64" i="10"/>
  <c r="AE68" i="52"/>
  <c r="W69" i="52"/>
  <c r="AG68" i="52"/>
  <c r="AP68" i="52" s="1"/>
  <c r="AF68" i="52"/>
  <c r="AO68" i="52" s="1"/>
  <c r="Y61" i="90"/>
  <c r="X61" i="90"/>
  <c r="AI66" i="44"/>
  <c r="AN66" i="44"/>
  <c r="AI62" i="103"/>
  <c r="AN62" i="103"/>
  <c r="AR58" i="35"/>
  <c r="Z64" i="55"/>
  <c r="AH67" i="86"/>
  <c r="AQ67" i="86" s="1"/>
  <c r="Y59" i="85"/>
  <c r="X59" i="85"/>
  <c r="X67" i="95"/>
  <c r="Y67" i="95"/>
  <c r="Z67" i="95" s="1"/>
  <c r="AI58" i="50"/>
  <c r="AN58" i="50"/>
  <c r="Z69" i="53"/>
  <c r="Y70" i="104"/>
  <c r="X70" i="104"/>
  <c r="AR63" i="55"/>
  <c r="AH67" i="100"/>
  <c r="AQ67" i="100" s="1"/>
  <c r="Z67" i="100"/>
  <c r="AI62" i="18"/>
  <c r="AN62" i="18"/>
  <c r="Z67" i="84"/>
  <c r="Y67" i="88"/>
  <c r="X67" i="88"/>
  <c r="Z67" i="88" s="1"/>
  <c r="AH61" i="82"/>
  <c r="AQ61" i="82" s="1"/>
  <c r="Y67" i="44"/>
  <c r="X67" i="44"/>
  <c r="AH64" i="83"/>
  <c r="AQ64" i="83" s="1"/>
  <c r="AH58" i="94"/>
  <c r="AQ58" i="94" s="1"/>
  <c r="AI63" i="91"/>
  <c r="AN63" i="91"/>
  <c r="AR61" i="87"/>
  <c r="Z67" i="86"/>
  <c r="AH65" i="54"/>
  <c r="AQ65" i="54" s="1"/>
  <c r="Y62" i="42"/>
  <c r="X62" i="42"/>
  <c r="AH68" i="20"/>
  <c r="AQ68" i="20" s="1"/>
  <c r="Y68" i="51"/>
  <c r="X68" i="51"/>
  <c r="AI57" i="102"/>
  <c r="AN57" i="102"/>
  <c r="AG62" i="87"/>
  <c r="AP62" i="87" s="1"/>
  <c r="AF62" i="87"/>
  <c r="AO62" i="87" s="1"/>
  <c r="W63" i="87"/>
  <c r="AE62" i="87"/>
  <c r="AR68" i="53"/>
  <c r="Y60" i="48"/>
  <c r="X60" i="48"/>
  <c r="AH68" i="96"/>
  <c r="AQ68" i="96" s="1"/>
  <c r="AR59" i="98"/>
  <c r="W65" i="49"/>
  <c r="AF64" i="49"/>
  <c r="AO64" i="49" s="1"/>
  <c r="AE64" i="49"/>
  <c r="AG64" i="49"/>
  <c r="AP64" i="49" s="1"/>
  <c r="AH59" i="35"/>
  <c r="AQ59" i="35" s="1"/>
  <c r="AH62" i="87"/>
  <c r="AQ62" i="87" s="1"/>
  <c r="AR63" i="83"/>
  <c r="Y64" i="91"/>
  <c r="X64" i="91"/>
  <c r="Z64" i="91" s="1"/>
  <c r="Z68" i="20"/>
  <c r="AI69" i="104"/>
  <c r="AN69" i="104"/>
  <c r="AX4" i="53" l="1"/>
  <c r="S4" i="53" s="1"/>
  <c r="AC4" i="53" s="1"/>
  <c r="AB5" i="53" s="1"/>
  <c r="Z67" i="44"/>
  <c r="AX10" i="53"/>
  <c r="S10" i="53" s="1"/>
  <c r="AC10" i="53" s="1"/>
  <c r="AB11" i="53" s="1"/>
  <c r="AX6" i="53"/>
  <c r="S6" i="53" s="1"/>
  <c r="AC6" i="53" s="1"/>
  <c r="AB7" i="53" s="1"/>
  <c r="Z59" i="50"/>
  <c r="AF59" i="50" s="1"/>
  <c r="AO59" i="50" s="1"/>
  <c r="Z63" i="11"/>
  <c r="Z63" i="103"/>
  <c r="AF63" i="103" s="1"/>
  <c r="AO63" i="103" s="1"/>
  <c r="AG63" i="103"/>
  <c r="AP63" i="103" s="1"/>
  <c r="AE63" i="103"/>
  <c r="W64" i="103"/>
  <c r="AE59" i="50"/>
  <c r="AG59" i="50"/>
  <c r="AP59" i="50" s="1"/>
  <c r="AF63" i="11"/>
  <c r="AO63" i="11" s="1"/>
  <c r="AG63" i="11"/>
  <c r="AP63" i="11" s="1"/>
  <c r="W64" i="11"/>
  <c r="AE63" i="11"/>
  <c r="W65" i="91"/>
  <c r="AF64" i="91"/>
  <c r="AO64" i="91" s="1"/>
  <c r="AG64" i="91"/>
  <c r="AP64" i="91" s="1"/>
  <c r="AE64" i="91"/>
  <c r="Y65" i="49"/>
  <c r="X65" i="49"/>
  <c r="AR66" i="44"/>
  <c r="AI66" i="16"/>
  <c r="AN66" i="16"/>
  <c r="AJ43" i="53"/>
  <c r="AK43" i="53"/>
  <c r="AT43" i="53" s="1"/>
  <c r="AK13" i="53"/>
  <c r="AT13" i="53" s="1"/>
  <c r="AR57" i="102"/>
  <c r="AH70" i="104"/>
  <c r="AQ70" i="104" s="1"/>
  <c r="AF67" i="95"/>
  <c r="AO67" i="95" s="1"/>
  <c r="AG67" i="95"/>
  <c r="AP67" i="95" s="1"/>
  <c r="W68" i="95"/>
  <c r="AE67" i="95"/>
  <c r="AH61" i="90"/>
  <c r="AQ61" i="90" s="1"/>
  <c r="Y69" i="52"/>
  <c r="X69" i="52"/>
  <c r="AH64" i="41"/>
  <c r="AQ64" i="41" s="1"/>
  <c r="Y68" i="45"/>
  <c r="X68" i="45"/>
  <c r="AJ65" i="53"/>
  <c r="AK65" i="53"/>
  <c r="AT65" i="53" s="1"/>
  <c r="AK60" i="53"/>
  <c r="AT60" i="53" s="1"/>
  <c r="AJ60" i="53"/>
  <c r="AJ54" i="53"/>
  <c r="AK54" i="53"/>
  <c r="AT54" i="53" s="1"/>
  <c r="AJ48" i="53"/>
  <c r="AK48" i="53"/>
  <c r="AT48" i="53" s="1"/>
  <c r="AK42" i="53"/>
  <c r="AT42" i="53" s="1"/>
  <c r="AJ42" i="53"/>
  <c r="AJ36" i="53"/>
  <c r="AK36" i="53"/>
  <c r="AT36" i="53" s="1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K5" i="53"/>
  <c r="AT5" i="53" s="1"/>
  <c r="AR60" i="90"/>
  <c r="AI67" i="13"/>
  <c r="AN67" i="13"/>
  <c r="Y69" i="96"/>
  <c r="X69" i="96"/>
  <c r="AI65" i="54"/>
  <c r="AN65" i="54"/>
  <c r="W65" i="55"/>
  <c r="AG64" i="55"/>
  <c r="AP64" i="55" s="1"/>
  <c r="AE64" i="55"/>
  <c r="AF64" i="55"/>
  <c r="AO64" i="55" s="1"/>
  <c r="AK67" i="53"/>
  <c r="AT67" i="53" s="1"/>
  <c r="AJ67" i="53"/>
  <c r="AJ37" i="53"/>
  <c r="AK37" i="53"/>
  <c r="AT37" i="53" s="1"/>
  <c r="AK7" i="53"/>
  <c r="AT7" i="53" s="1"/>
  <c r="Y68" i="13"/>
  <c r="X68" i="13"/>
  <c r="AI59" i="35"/>
  <c r="AN59" i="35"/>
  <c r="AH68" i="51"/>
  <c r="AQ68" i="51" s="1"/>
  <c r="AG67" i="84"/>
  <c r="AP67" i="84" s="1"/>
  <c r="W68" i="84"/>
  <c r="AE67" i="84"/>
  <c r="AF67" i="84"/>
  <c r="AO67" i="84" s="1"/>
  <c r="Z70" i="104"/>
  <c r="Z61" i="90"/>
  <c r="AI68" i="52"/>
  <c r="AN68" i="52"/>
  <c r="Z64" i="41"/>
  <c r="AI67" i="45"/>
  <c r="AN67" i="45"/>
  <c r="AH63" i="18"/>
  <c r="AQ63" i="18" s="1"/>
  <c r="AR60" i="43"/>
  <c r="Y67" i="16"/>
  <c r="X67" i="16"/>
  <c r="Z67" i="16" s="1"/>
  <c r="AJ66" i="53"/>
  <c r="AK66" i="53"/>
  <c r="AT66" i="53" s="1"/>
  <c r="AJ59" i="53"/>
  <c r="AK59" i="53"/>
  <c r="AT59" i="53" s="1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K17" i="53"/>
  <c r="AT17" i="53" s="1"/>
  <c r="AJ17" i="53"/>
  <c r="AJ11" i="53"/>
  <c r="AK11" i="53"/>
  <c r="AT11" i="53" s="1"/>
  <c r="W71" i="92"/>
  <c r="AF70" i="92"/>
  <c r="AO70" i="92" s="1"/>
  <c r="AE70" i="92"/>
  <c r="AG70" i="92"/>
  <c r="AP70" i="92" s="1"/>
  <c r="AR58" i="85"/>
  <c r="AH61" i="43"/>
  <c r="AQ61" i="43" s="1"/>
  <c r="AI68" i="96"/>
  <c r="AN68" i="96"/>
  <c r="Y65" i="83"/>
  <c r="X65" i="83"/>
  <c r="W68" i="86"/>
  <c r="AG67" i="86"/>
  <c r="AP67" i="86" s="1"/>
  <c r="AF67" i="86"/>
  <c r="AO67" i="86" s="1"/>
  <c r="AE67" i="86"/>
  <c r="AG67" i="88"/>
  <c r="AP67" i="88" s="1"/>
  <c r="AF67" i="88"/>
  <c r="AO67" i="88" s="1"/>
  <c r="AE67" i="88"/>
  <c r="W68" i="88"/>
  <c r="AR58" i="50"/>
  <c r="AK55" i="53"/>
  <c r="AT55" i="53" s="1"/>
  <c r="AJ55" i="53"/>
  <c r="AK19" i="53"/>
  <c r="AT19" i="53" s="1"/>
  <c r="Y66" i="54"/>
  <c r="X66" i="54"/>
  <c r="AH60" i="48"/>
  <c r="AQ60" i="48" s="1"/>
  <c r="AI62" i="87"/>
  <c r="AN62" i="87"/>
  <c r="AR69" i="104"/>
  <c r="Z60" i="48"/>
  <c r="Y63" i="87"/>
  <c r="X63" i="87"/>
  <c r="Z68" i="51"/>
  <c r="AH67" i="44"/>
  <c r="AQ67" i="44" s="1"/>
  <c r="AH67" i="95"/>
  <c r="AQ67" i="95" s="1"/>
  <c r="AE64" i="10"/>
  <c r="AN64" i="10" s="1"/>
  <c r="W65" i="10"/>
  <c r="AF64" i="10"/>
  <c r="AO64" i="10" s="1"/>
  <c r="AG64" i="10"/>
  <c r="Z63" i="18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X15" i="53"/>
  <c r="S15" i="53" s="1"/>
  <c r="AC15" i="53" s="1"/>
  <c r="AB16" i="53" s="1"/>
  <c r="AX9" i="53"/>
  <c r="S9" i="53" s="1"/>
  <c r="AC9" i="53" s="1"/>
  <c r="AB10" i="53" s="1"/>
  <c r="AX5" i="53"/>
  <c r="S5" i="53" s="1"/>
  <c r="AC5" i="53" s="1"/>
  <c r="AB6" i="53" s="1"/>
  <c r="AH59" i="50"/>
  <c r="AQ59" i="50" s="1"/>
  <c r="AR66" i="95"/>
  <c r="AH63" i="103"/>
  <c r="AQ63" i="103" s="1"/>
  <c r="AH63" i="11"/>
  <c r="AQ63" i="11" s="1"/>
  <c r="AR67" i="51"/>
  <c r="AE60" i="98"/>
  <c r="W61" i="98"/>
  <c r="AF60" i="98"/>
  <c r="AO60" i="98" s="1"/>
  <c r="AG60" i="98"/>
  <c r="AP60" i="98" s="1"/>
  <c r="AR66" i="88"/>
  <c r="Z61" i="43"/>
  <c r="AJ61" i="53"/>
  <c r="AK61" i="53"/>
  <c r="AT61" i="53" s="1"/>
  <c r="AJ31" i="53"/>
  <c r="AK31" i="53"/>
  <c r="AT31" i="53" s="1"/>
  <c r="AI64" i="49"/>
  <c r="AR64" i="49" s="1"/>
  <c r="AN64" i="49"/>
  <c r="AH62" i="42"/>
  <c r="AQ62" i="42" s="1"/>
  <c r="AR63" i="91"/>
  <c r="AE67" i="44"/>
  <c r="AF67" i="44"/>
  <c r="AO67" i="44" s="1"/>
  <c r="AG67" i="44"/>
  <c r="AP67" i="44" s="1"/>
  <c r="W68" i="44"/>
  <c r="AR62" i="18"/>
  <c r="AX69" i="53"/>
  <c r="S69" i="53" s="1"/>
  <c r="AC69" i="53" s="1"/>
  <c r="AJ69" i="53" s="1"/>
  <c r="AS69" i="53" s="1"/>
  <c r="AG69" i="53"/>
  <c r="AP69" i="53" s="1"/>
  <c r="AP71" i="53" s="1"/>
  <c r="AF69" i="53"/>
  <c r="AO69" i="53" s="1"/>
  <c r="AO71" i="53" s="1"/>
  <c r="AE69" i="53"/>
  <c r="AK69" i="53" s="1"/>
  <c r="AT69" i="53" s="1"/>
  <c r="AH59" i="85"/>
  <c r="AQ59" i="85" s="1"/>
  <c r="AR62" i="103"/>
  <c r="AH58" i="102"/>
  <c r="AQ58" i="102" s="1"/>
  <c r="AR62" i="11"/>
  <c r="AK63" i="53"/>
  <c r="AT63" i="53" s="1"/>
  <c r="AJ63" i="53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X14" i="53"/>
  <c r="S14" i="53" s="1"/>
  <c r="AC14" i="53" s="1"/>
  <c r="AB15" i="53" s="1"/>
  <c r="AX8" i="53"/>
  <c r="S8" i="53" s="1"/>
  <c r="AC8" i="53" s="1"/>
  <c r="AB9" i="53" s="1"/>
  <c r="AX3" i="53"/>
  <c r="S3" i="53" s="1"/>
  <c r="AC3" i="53" s="1"/>
  <c r="AR63" i="41"/>
  <c r="AR61" i="42"/>
  <c r="AF61" i="99"/>
  <c r="AO61" i="99" s="1"/>
  <c r="AE61" i="99"/>
  <c r="AG61" i="99"/>
  <c r="AP61" i="99" s="1"/>
  <c r="W62" i="99"/>
  <c r="AI58" i="94"/>
  <c r="AN58" i="94"/>
  <c r="AI64" i="83"/>
  <c r="AN64" i="83"/>
  <c r="AR59" i="48"/>
  <c r="AJ49" i="53"/>
  <c r="AK49" i="53"/>
  <c r="AT49" i="53" s="1"/>
  <c r="AK25" i="53"/>
  <c r="AT25" i="53" s="1"/>
  <c r="AJ25" i="53"/>
  <c r="AI61" i="82"/>
  <c r="AR61" i="82" s="1"/>
  <c r="AN61" i="82"/>
  <c r="AG68" i="20"/>
  <c r="AP68" i="20" s="1"/>
  <c r="W69" i="20"/>
  <c r="AE68" i="20"/>
  <c r="AF68" i="20"/>
  <c r="AO68" i="20" s="1"/>
  <c r="AH64" i="91"/>
  <c r="AQ64" i="91" s="1"/>
  <c r="Z62" i="42"/>
  <c r="AH67" i="88"/>
  <c r="AQ67" i="88" s="1"/>
  <c r="AF67" i="100"/>
  <c r="AO67" i="100" s="1"/>
  <c r="AE67" i="100"/>
  <c r="W68" i="100"/>
  <c r="AG67" i="100"/>
  <c r="AP67" i="100" s="1"/>
  <c r="Z59" i="85"/>
  <c r="Z58" i="102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J32" i="53"/>
  <c r="AK32" i="53"/>
  <c r="AT32" i="53" s="1"/>
  <c r="AJ26" i="53"/>
  <c r="AK26" i="53"/>
  <c r="AT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Y60" i="35"/>
  <c r="X60" i="35"/>
  <c r="Y62" i="82"/>
  <c r="X62" i="82"/>
  <c r="Z62" i="82" s="1"/>
  <c r="Y59" i="94"/>
  <c r="X59" i="94"/>
  <c r="W60" i="50" l="1"/>
  <c r="Z63" i="87"/>
  <c r="Z59" i="94"/>
  <c r="AE59" i="94" s="1"/>
  <c r="AF59" i="94"/>
  <c r="AO59" i="94" s="1"/>
  <c r="W64" i="87"/>
  <c r="AF63" i="87"/>
  <c r="AO63" i="87" s="1"/>
  <c r="AE63" i="87"/>
  <c r="AG63" i="87"/>
  <c r="AP63" i="87" s="1"/>
  <c r="AB4" i="53"/>
  <c r="AJ3" i="53"/>
  <c r="AS55" i="53"/>
  <c r="AL55" i="53"/>
  <c r="AU55" i="53" s="1"/>
  <c r="AS65" i="53"/>
  <c r="AL65" i="53"/>
  <c r="AU65" i="53" s="1"/>
  <c r="AR62" i="87"/>
  <c r="AH66" i="54"/>
  <c r="AQ66" i="54" s="1"/>
  <c r="Y68" i="86"/>
  <c r="X68" i="86"/>
  <c r="AS23" i="53"/>
  <c r="AL23" i="53"/>
  <c r="AU23" i="53" s="1"/>
  <c r="AR68" i="52"/>
  <c r="Y68" i="84"/>
  <c r="X68" i="84"/>
  <c r="Z68" i="84" s="1"/>
  <c r="AR65" i="54"/>
  <c r="AH68" i="45"/>
  <c r="AQ68" i="45" s="1"/>
  <c r="Y68" i="95"/>
  <c r="X68" i="95"/>
  <c r="AH65" i="49"/>
  <c r="AQ65" i="49" s="1"/>
  <c r="AH60" i="35"/>
  <c r="AQ60" i="35" s="1"/>
  <c r="AR64" i="83"/>
  <c r="AI61" i="99"/>
  <c r="AN61" i="99"/>
  <c r="AS31" i="53"/>
  <c r="AL31" i="53"/>
  <c r="AU31" i="53" s="1"/>
  <c r="AS28" i="53"/>
  <c r="AL28" i="53"/>
  <c r="AU28" i="53" s="1"/>
  <c r="AH63" i="87"/>
  <c r="AQ63" i="87" s="1"/>
  <c r="AR67" i="13"/>
  <c r="AI67" i="95"/>
  <c r="AN67" i="95"/>
  <c r="AJ15" i="53"/>
  <c r="AK15" i="53"/>
  <c r="AT15" i="53" s="1"/>
  <c r="AJ16" i="53"/>
  <c r="AK16" i="53"/>
  <c r="AT16" i="53" s="1"/>
  <c r="Z66" i="54"/>
  <c r="AH65" i="83"/>
  <c r="AQ65" i="83" s="1"/>
  <c r="AS41" i="53"/>
  <c r="AL41" i="53"/>
  <c r="AU41" i="53" s="1"/>
  <c r="AS59" i="53"/>
  <c r="AL59" i="53"/>
  <c r="AU59" i="53" s="1"/>
  <c r="W62" i="90"/>
  <c r="AF61" i="90"/>
  <c r="AO61" i="90" s="1"/>
  <c r="AG61" i="90"/>
  <c r="AE61" i="90"/>
  <c r="AN61" i="90" s="1"/>
  <c r="AJ7" i="53"/>
  <c r="AH69" i="96"/>
  <c r="AQ69" i="96" s="1"/>
  <c r="AS18" i="53"/>
  <c r="AL18" i="53"/>
  <c r="AU18" i="53" s="1"/>
  <c r="AS36" i="53"/>
  <c r="AL36" i="53"/>
  <c r="AU36" i="53" s="1"/>
  <c r="AS54" i="53"/>
  <c r="AL54" i="53"/>
  <c r="AU54" i="53" s="1"/>
  <c r="Z68" i="45"/>
  <c r="AS43" i="53"/>
  <c r="AL43" i="53"/>
  <c r="AU43" i="53" s="1"/>
  <c r="Z65" i="49"/>
  <c r="Y65" i="91"/>
  <c r="X65" i="91"/>
  <c r="Z65" i="91" s="1"/>
  <c r="Y64" i="103"/>
  <c r="X64" i="103"/>
  <c r="AS53" i="53"/>
  <c r="AL53" i="53"/>
  <c r="AU53" i="53" s="1"/>
  <c r="AI67" i="84"/>
  <c r="AN67" i="84"/>
  <c r="Y60" i="50"/>
  <c r="X60" i="50"/>
  <c r="AI67" i="44"/>
  <c r="AN67" i="44"/>
  <c r="Y68" i="100"/>
  <c r="X68" i="100"/>
  <c r="AR58" i="94"/>
  <c r="AS51" i="53"/>
  <c r="AL51" i="53"/>
  <c r="AU51" i="53" s="1"/>
  <c r="AS61" i="53"/>
  <c r="AL61" i="53"/>
  <c r="AU61" i="53" s="1"/>
  <c r="AH62" i="82"/>
  <c r="AQ62" i="82" s="1"/>
  <c r="AJ8" i="53"/>
  <c r="AK8" i="53"/>
  <c r="AT8" i="53" s="1"/>
  <c r="AS32" i="53"/>
  <c r="AL32" i="53"/>
  <c r="AU32" i="53" s="1"/>
  <c r="AS50" i="53"/>
  <c r="AL50" i="53"/>
  <c r="AU50" i="53" s="1"/>
  <c r="AS68" i="53"/>
  <c r="AL68" i="53"/>
  <c r="AU68" i="53" s="1"/>
  <c r="AI67" i="100"/>
  <c r="AN67" i="100"/>
  <c r="AS21" i="53"/>
  <c r="AL21" i="53"/>
  <c r="AU21" i="53" s="1"/>
  <c r="AI69" i="53"/>
  <c r="AN69" i="53"/>
  <c r="AN71" i="53" s="1"/>
  <c r="AG61" i="43"/>
  <c r="AP61" i="43" s="1"/>
  <c r="W62" i="43"/>
  <c r="AF61" i="43"/>
  <c r="AO61" i="43" s="1"/>
  <c r="AE61" i="43"/>
  <c r="Y61" i="98"/>
  <c r="X61" i="98"/>
  <c r="AL40" i="53"/>
  <c r="AU40" i="53" s="1"/>
  <c r="AS40" i="53"/>
  <c r="AI64" i="10"/>
  <c r="AP64" i="10"/>
  <c r="AF60" i="48"/>
  <c r="AO60" i="48" s="1"/>
  <c r="AG60" i="48"/>
  <c r="AP60" i="48" s="1"/>
  <c r="W61" i="48"/>
  <c r="AE60" i="48"/>
  <c r="Z65" i="83"/>
  <c r="AS29" i="53"/>
  <c r="AL29" i="53"/>
  <c r="AU29" i="53" s="1"/>
  <c r="AS47" i="53"/>
  <c r="AL47" i="53"/>
  <c r="AU47" i="53" s="1"/>
  <c r="AF70" i="104"/>
  <c r="AO70" i="104" s="1"/>
  <c r="AE70" i="104"/>
  <c r="W71" i="104"/>
  <c r="AG70" i="104"/>
  <c r="AP70" i="104" s="1"/>
  <c r="AR59" i="35"/>
  <c r="AI64" i="55"/>
  <c r="AN64" i="55"/>
  <c r="Z69" i="96"/>
  <c r="AJ5" i="53"/>
  <c r="AS42" i="53"/>
  <c r="AL42" i="53"/>
  <c r="AU42" i="53" s="1"/>
  <c r="AS60" i="53"/>
  <c r="AL60" i="53"/>
  <c r="AU60" i="53" s="1"/>
  <c r="AH69" i="52"/>
  <c r="AQ69" i="52" s="1"/>
  <c r="AQ71" i="52" s="1"/>
  <c r="AZ3" i="52"/>
  <c r="AX4" i="52" s="1"/>
  <c r="S4" i="52" s="1"/>
  <c r="AC4" i="52" s="1"/>
  <c r="AB5" i="52" s="1"/>
  <c r="AX14" i="52"/>
  <c r="S14" i="52" s="1"/>
  <c r="AC14" i="52" s="1"/>
  <c r="AB15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4" i="52"/>
  <c r="S64" i="52" s="1"/>
  <c r="AC64" i="52" s="1"/>
  <c r="AB65" i="52" s="1"/>
  <c r="AX65" i="52"/>
  <c r="S65" i="52" s="1"/>
  <c r="AC65" i="52" s="1"/>
  <c r="AB66" i="52" s="1"/>
  <c r="AX66" i="52"/>
  <c r="S66" i="52" s="1"/>
  <c r="AC66" i="52" s="1"/>
  <c r="AB67" i="52" s="1"/>
  <c r="AX67" i="52"/>
  <c r="S67" i="52" s="1"/>
  <c r="AC67" i="52" s="1"/>
  <c r="AB68" i="52" s="1"/>
  <c r="AX68" i="52"/>
  <c r="S68" i="52" s="1"/>
  <c r="AC68" i="52" s="1"/>
  <c r="AB69" i="52" s="1"/>
  <c r="AI63" i="103"/>
  <c r="AR63" i="103" s="1"/>
  <c r="AN63" i="103"/>
  <c r="AS26" i="53"/>
  <c r="AL26" i="53"/>
  <c r="AU26" i="53" s="1"/>
  <c r="AS44" i="53"/>
  <c r="AL44" i="53"/>
  <c r="AU44" i="53" s="1"/>
  <c r="AS62" i="53"/>
  <c r="AL62" i="53"/>
  <c r="AU62" i="53" s="1"/>
  <c r="X69" i="20"/>
  <c r="Z69" i="20" s="1"/>
  <c r="Y69" i="20"/>
  <c r="AJ10" i="53"/>
  <c r="AK10" i="53"/>
  <c r="AT10" i="53" s="1"/>
  <c r="AS34" i="53"/>
  <c r="AL34" i="53"/>
  <c r="AU34" i="53" s="1"/>
  <c r="AS52" i="53"/>
  <c r="AL52" i="53"/>
  <c r="AU52" i="53" s="1"/>
  <c r="AK14" i="53"/>
  <c r="AT14" i="53" s="1"/>
  <c r="AJ14" i="53"/>
  <c r="AS56" i="53"/>
  <c r="AL56" i="53"/>
  <c r="AU56" i="53" s="1"/>
  <c r="AG62" i="42"/>
  <c r="AP62" i="42" s="1"/>
  <c r="W63" i="42"/>
  <c r="AE62" i="42"/>
  <c r="AF62" i="42"/>
  <c r="AO62" i="42" s="1"/>
  <c r="Y62" i="99"/>
  <c r="X62" i="99"/>
  <c r="AS39" i="53"/>
  <c r="AL39" i="53"/>
  <c r="AU39" i="53" s="1"/>
  <c r="AS57" i="53"/>
  <c r="AL57" i="53"/>
  <c r="AU57" i="53" s="1"/>
  <c r="Y68" i="44"/>
  <c r="Z68" i="44" s="1"/>
  <c r="X68" i="44"/>
  <c r="AI60" i="98"/>
  <c r="AN60" i="98"/>
  <c r="AS22" i="53"/>
  <c r="AL22" i="53"/>
  <c r="AU22" i="53" s="1"/>
  <c r="AS58" i="53"/>
  <c r="AL58" i="53"/>
  <c r="AU58" i="53" s="1"/>
  <c r="AI67" i="86"/>
  <c r="AN67" i="86"/>
  <c r="AI70" i="92"/>
  <c r="AN70" i="92"/>
  <c r="AS11" i="53"/>
  <c r="AL11" i="53"/>
  <c r="AU11" i="53" s="1"/>
  <c r="AS66" i="53"/>
  <c r="AL66" i="53"/>
  <c r="AU66" i="53" s="1"/>
  <c r="AR67" i="45"/>
  <c r="AH68" i="13"/>
  <c r="AQ68" i="13" s="1"/>
  <c r="AS37" i="53"/>
  <c r="AL37" i="53"/>
  <c r="AU37" i="53" s="1"/>
  <c r="AS24" i="53"/>
  <c r="AL24" i="53"/>
  <c r="AU24" i="53" s="1"/>
  <c r="Z69" i="52"/>
  <c r="AR66" i="16"/>
  <c r="AI63" i="11"/>
  <c r="AN63" i="11"/>
  <c r="AH59" i="94"/>
  <c r="AQ59" i="94" s="1"/>
  <c r="AI68" i="20"/>
  <c r="AN68" i="20"/>
  <c r="AJ6" i="53"/>
  <c r="AK6" i="53"/>
  <c r="AT6" i="53" s="1"/>
  <c r="AS46" i="53"/>
  <c r="AL46" i="53"/>
  <c r="AU46" i="53" s="1"/>
  <c r="AI67" i="88"/>
  <c r="AN67" i="88"/>
  <c r="AR68" i="96"/>
  <c r="Y71" i="92"/>
  <c r="Z71" i="92" s="1"/>
  <c r="X71" i="92"/>
  <c r="AS35" i="53"/>
  <c r="AL35" i="53"/>
  <c r="AU35" i="53" s="1"/>
  <c r="AE67" i="16"/>
  <c r="W68" i="16"/>
  <c r="AF67" i="16"/>
  <c r="AO67" i="16" s="1"/>
  <c r="AG67" i="16"/>
  <c r="AP67" i="16" s="1"/>
  <c r="AS48" i="53"/>
  <c r="AL48" i="53"/>
  <c r="AU48" i="53" s="1"/>
  <c r="Z60" i="35"/>
  <c r="AK9" i="53"/>
  <c r="AT9" i="53" s="1"/>
  <c r="AJ9" i="53"/>
  <c r="AS33" i="53"/>
  <c r="AL33" i="53"/>
  <c r="AU33" i="53" s="1"/>
  <c r="AE63" i="18"/>
  <c r="W64" i="18"/>
  <c r="AF63" i="18"/>
  <c r="AO63" i="18" s="1"/>
  <c r="AG63" i="18"/>
  <c r="AP63" i="18" s="1"/>
  <c r="AS49" i="53"/>
  <c r="AL49" i="53"/>
  <c r="AU49" i="53" s="1"/>
  <c r="AF62" i="82"/>
  <c r="AO62" i="82" s="1"/>
  <c r="W63" i="82"/>
  <c r="AE62" i="82"/>
  <c r="AG62" i="82"/>
  <c r="AP62" i="82" s="1"/>
  <c r="W59" i="102"/>
  <c r="AG58" i="102"/>
  <c r="AP58" i="102" s="1"/>
  <c r="AF58" i="102"/>
  <c r="AO58" i="102" s="1"/>
  <c r="AE58" i="102"/>
  <c r="AJ20" i="53"/>
  <c r="AK20" i="53"/>
  <c r="AT20" i="53" s="1"/>
  <c r="AS38" i="53"/>
  <c r="AL38" i="53"/>
  <c r="AU38" i="53" s="1"/>
  <c r="AE59" i="85"/>
  <c r="W60" i="85"/>
  <c r="AG59" i="85"/>
  <c r="AP59" i="85" s="1"/>
  <c r="AF59" i="85"/>
  <c r="AO59" i="85" s="1"/>
  <c r="AS25" i="53"/>
  <c r="AL25" i="53"/>
  <c r="AU25" i="53" s="1"/>
  <c r="AL27" i="53"/>
  <c r="AU27" i="53" s="1"/>
  <c r="AS27" i="53"/>
  <c r="AS45" i="53"/>
  <c r="AL45" i="53"/>
  <c r="AU45" i="53" s="1"/>
  <c r="AS63" i="53"/>
  <c r="AL63" i="53"/>
  <c r="AU63" i="53" s="1"/>
  <c r="AL64" i="53"/>
  <c r="AU64" i="53" s="1"/>
  <c r="AS64" i="53"/>
  <c r="Y65" i="10"/>
  <c r="X65" i="10"/>
  <c r="AF68" i="51"/>
  <c r="AO68" i="51" s="1"/>
  <c r="W69" i="51"/>
  <c r="AG68" i="51"/>
  <c r="AP68" i="51" s="1"/>
  <c r="AE68" i="51"/>
  <c r="AJ19" i="53"/>
  <c r="Y68" i="88"/>
  <c r="Z68" i="88" s="1"/>
  <c r="X68" i="88"/>
  <c r="AS17" i="53"/>
  <c r="AL17" i="53"/>
  <c r="AU17" i="53" s="1"/>
  <c r="AH67" i="16"/>
  <c r="AQ67" i="16" s="1"/>
  <c r="AE64" i="41"/>
  <c r="W65" i="41"/>
  <c r="AG64" i="41"/>
  <c r="AP64" i="41" s="1"/>
  <c r="AF64" i="41"/>
  <c r="AO64" i="41" s="1"/>
  <c r="Z68" i="13"/>
  <c r="AS67" i="53"/>
  <c r="AL67" i="53"/>
  <c r="AU67" i="53" s="1"/>
  <c r="Y65" i="55"/>
  <c r="X65" i="55"/>
  <c r="AS12" i="53"/>
  <c r="AL12" i="53"/>
  <c r="AU12" i="53" s="1"/>
  <c r="AS30" i="53"/>
  <c r="AL30" i="53"/>
  <c r="AU30" i="53" s="1"/>
  <c r="AJ13" i="53"/>
  <c r="AI64" i="91"/>
  <c r="AN64" i="91"/>
  <c r="Y64" i="11"/>
  <c r="X64" i="11"/>
  <c r="Z64" i="11" s="1"/>
  <c r="AI59" i="50"/>
  <c r="AN59" i="50"/>
  <c r="AG59" i="94" l="1"/>
  <c r="AP59" i="94" s="1"/>
  <c r="W60" i="94"/>
  <c r="AX17" i="52"/>
  <c r="S17" i="52" s="1"/>
  <c r="AC17" i="52" s="1"/>
  <c r="AB18" i="52" s="1"/>
  <c r="AX16" i="52"/>
  <c r="S16" i="52" s="1"/>
  <c r="AC16" i="52" s="1"/>
  <c r="AB17" i="52" s="1"/>
  <c r="Z61" i="98"/>
  <c r="Z68" i="95"/>
  <c r="AX20" i="52"/>
  <c r="S20" i="52" s="1"/>
  <c r="AC20" i="52" s="1"/>
  <c r="AB21" i="52" s="1"/>
  <c r="AX13" i="52"/>
  <c r="S13" i="52" s="1"/>
  <c r="AC13" i="52" s="1"/>
  <c r="AB14" i="52" s="1"/>
  <c r="AX19" i="52"/>
  <c r="S19" i="52" s="1"/>
  <c r="AC19" i="52" s="1"/>
  <c r="AB20" i="52" s="1"/>
  <c r="AX11" i="52"/>
  <c r="S11" i="52" s="1"/>
  <c r="AC11" i="52" s="1"/>
  <c r="AB12" i="52" s="1"/>
  <c r="Z65" i="10"/>
  <c r="AF65" i="10" s="1"/>
  <c r="AO65" i="10" s="1"/>
  <c r="AX18" i="52"/>
  <c r="S18" i="52" s="1"/>
  <c r="AC18" i="52" s="1"/>
  <c r="AB19" i="52" s="1"/>
  <c r="AX7" i="52"/>
  <c r="S7" i="52" s="1"/>
  <c r="AC7" i="52" s="1"/>
  <c r="AB8" i="52" s="1"/>
  <c r="Z62" i="99"/>
  <c r="AG68" i="88"/>
  <c r="AP68" i="88" s="1"/>
  <c r="AF68" i="88"/>
  <c r="AO68" i="88" s="1"/>
  <c r="AE68" i="88"/>
  <c r="W69" i="88"/>
  <c r="AE65" i="10"/>
  <c r="W66" i="10"/>
  <c r="W63" i="99"/>
  <c r="AG62" i="99"/>
  <c r="AP62" i="99" s="1"/>
  <c r="AF62" i="99"/>
  <c r="AO62" i="99" s="1"/>
  <c r="AE62" i="99"/>
  <c r="W69" i="95"/>
  <c r="AF68" i="95"/>
  <c r="AO68" i="95" s="1"/>
  <c r="AG68" i="95"/>
  <c r="AP68" i="95" s="1"/>
  <c r="AE68" i="95"/>
  <c r="AE71" i="92"/>
  <c r="W72" i="92"/>
  <c r="AG71" i="92"/>
  <c r="AP71" i="92" s="1"/>
  <c r="AF71" i="92"/>
  <c r="AO71" i="92" s="1"/>
  <c r="W70" i="20"/>
  <c r="AG69" i="20"/>
  <c r="AP69" i="20" s="1"/>
  <c r="AF69" i="20"/>
  <c r="AO69" i="20" s="1"/>
  <c r="AE69" i="20"/>
  <c r="AJ44" i="52"/>
  <c r="AK44" i="52"/>
  <c r="AT44" i="52" s="1"/>
  <c r="AJ14" i="52"/>
  <c r="AK14" i="52"/>
  <c r="AT14" i="52" s="1"/>
  <c r="AH64" i="11"/>
  <c r="AQ64" i="11" s="1"/>
  <c r="AI59" i="85"/>
  <c r="AN59" i="85"/>
  <c r="AI58" i="102"/>
  <c r="AN58" i="102"/>
  <c r="AI62" i="82"/>
  <c r="AN62" i="82"/>
  <c r="AS9" i="53"/>
  <c r="AL9" i="53"/>
  <c r="AU9" i="53" s="1"/>
  <c r="AH71" i="92"/>
  <c r="AQ71" i="92" s="1"/>
  <c r="AR67" i="88"/>
  <c r="AR68" i="20"/>
  <c r="AH68" i="44"/>
  <c r="AQ68" i="44" s="1"/>
  <c r="AI62" i="42"/>
  <c r="AN62" i="42"/>
  <c r="AS10" i="53"/>
  <c r="AL10" i="53"/>
  <c r="AU10" i="53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K15" i="52"/>
  <c r="AT15" i="52" s="1"/>
  <c r="AX8" i="52"/>
  <c r="S8" i="52" s="1"/>
  <c r="AC8" i="52" s="1"/>
  <c r="AB9" i="52" s="1"/>
  <c r="AE69" i="96"/>
  <c r="AG69" i="96"/>
  <c r="AP69" i="96" s="1"/>
  <c r="AF69" i="96"/>
  <c r="AO69" i="96" s="1"/>
  <c r="W70" i="96"/>
  <c r="AH61" i="98"/>
  <c r="AQ61" i="98" s="1"/>
  <c r="Y62" i="43"/>
  <c r="X62" i="43"/>
  <c r="AR67" i="84"/>
  <c r="AH65" i="91"/>
  <c r="AQ65" i="91" s="1"/>
  <c r="AF68" i="45"/>
  <c r="AO68" i="45" s="1"/>
  <c r="AG68" i="45"/>
  <c r="AP68" i="45" s="1"/>
  <c r="AE68" i="45"/>
  <c r="W69" i="45"/>
  <c r="AS7" i="53"/>
  <c r="AL7" i="53"/>
  <c r="AU7" i="53" s="1"/>
  <c r="AL3" i="53"/>
  <c r="AU3" i="53" s="1"/>
  <c r="AS3" i="53"/>
  <c r="Y64" i="87"/>
  <c r="X64" i="87"/>
  <c r="Y65" i="41"/>
  <c r="Z65" i="41"/>
  <c r="X65" i="41"/>
  <c r="AJ68" i="52"/>
  <c r="AK68" i="52"/>
  <c r="AT68" i="52" s="1"/>
  <c r="AJ38" i="52"/>
  <c r="AK38" i="52"/>
  <c r="AT38" i="52" s="1"/>
  <c r="AJ20" i="52"/>
  <c r="AK20" i="52"/>
  <c r="AT20" i="52" s="1"/>
  <c r="W66" i="91"/>
  <c r="AE65" i="91"/>
  <c r="AF65" i="91"/>
  <c r="AO65" i="91" s="1"/>
  <c r="AG65" i="91"/>
  <c r="AP65" i="91" s="1"/>
  <c r="AI64" i="41"/>
  <c r="AN64" i="41"/>
  <c r="Y64" i="18"/>
  <c r="X64" i="18"/>
  <c r="Z64" i="18" s="1"/>
  <c r="AF60" i="35"/>
  <c r="AO60" i="35" s="1"/>
  <c r="W61" i="35"/>
  <c r="AG60" i="35"/>
  <c r="AP60" i="35" s="1"/>
  <c r="AE60" i="35"/>
  <c r="Y68" i="16"/>
  <c r="X68" i="16"/>
  <c r="Z68" i="16" s="1"/>
  <c r="AK67" i="52"/>
  <c r="AT67" i="52" s="1"/>
  <c r="AJ67" i="52"/>
  <c r="AJ61" i="52"/>
  <c r="AK61" i="52"/>
  <c r="AT61" i="52" s="1"/>
  <c r="AJ55" i="52"/>
  <c r="AK55" i="52"/>
  <c r="AT55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X12" i="52"/>
  <c r="S12" i="52" s="1"/>
  <c r="AC12" i="52" s="1"/>
  <c r="AB13" i="52" s="1"/>
  <c r="AX6" i="52"/>
  <c r="S6" i="52" s="1"/>
  <c r="AC6" i="52" s="1"/>
  <c r="AB7" i="52" s="1"/>
  <c r="AR64" i="55"/>
  <c r="AI70" i="104"/>
  <c r="AN70" i="104"/>
  <c r="AE65" i="83"/>
  <c r="W66" i="83"/>
  <c r="AG65" i="83"/>
  <c r="AP65" i="83" s="1"/>
  <c r="AF65" i="83"/>
  <c r="AO65" i="83" s="1"/>
  <c r="AH60" i="50"/>
  <c r="AQ60" i="50" s="1"/>
  <c r="AI59" i="94"/>
  <c r="AN59" i="94"/>
  <c r="AH65" i="10"/>
  <c r="AQ65" i="10" s="1"/>
  <c r="AR63" i="11"/>
  <c r="AK56" i="52"/>
  <c r="AT56" i="52" s="1"/>
  <c r="AJ56" i="52"/>
  <c r="AJ32" i="52"/>
  <c r="AK32" i="52"/>
  <c r="AT32" i="52" s="1"/>
  <c r="Y59" i="102"/>
  <c r="X59" i="102"/>
  <c r="Z59" i="102" s="1"/>
  <c r="AI63" i="18"/>
  <c r="AN63" i="18"/>
  <c r="AI67" i="16"/>
  <c r="AN67" i="16"/>
  <c r="AR70" i="92"/>
  <c r="AH69" i="20"/>
  <c r="AQ69" i="20" s="1"/>
  <c r="AJ66" i="52"/>
  <c r="AK66" i="52"/>
  <c r="AT66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K18" i="52"/>
  <c r="AT18" i="52" s="1"/>
  <c r="AJ18" i="52"/>
  <c r="AK12" i="52"/>
  <c r="AT12" i="52" s="1"/>
  <c r="AK5" i="52"/>
  <c r="AT5" i="52" s="1"/>
  <c r="AR64" i="10"/>
  <c r="AR69" i="53"/>
  <c r="AR71" i="53" s="1"/>
  <c r="AL69" i="53"/>
  <c r="AU69" i="53" s="1"/>
  <c r="AS8" i="53"/>
  <c r="AL8" i="53"/>
  <c r="AU8" i="53" s="1"/>
  <c r="AH68" i="100"/>
  <c r="AQ68" i="100" s="1"/>
  <c r="Z60" i="50"/>
  <c r="AH64" i="103"/>
  <c r="AQ64" i="103" s="1"/>
  <c r="AG65" i="49"/>
  <c r="AP65" i="49" s="1"/>
  <c r="AF65" i="49"/>
  <c r="AO65" i="49" s="1"/>
  <c r="W66" i="49"/>
  <c r="AE65" i="49"/>
  <c r="AI61" i="90"/>
  <c r="AP61" i="90"/>
  <c r="AE66" i="54"/>
  <c r="AG66" i="54"/>
  <c r="AP66" i="54" s="1"/>
  <c r="AF66" i="54"/>
  <c r="AO66" i="54" s="1"/>
  <c r="W67" i="54"/>
  <c r="AR67" i="95"/>
  <c r="AH68" i="84"/>
  <c r="AQ68" i="84" s="1"/>
  <c r="AE68" i="44"/>
  <c r="AG68" i="44"/>
  <c r="AP68" i="44" s="1"/>
  <c r="AF68" i="44"/>
  <c r="AO68" i="44" s="1"/>
  <c r="W69" i="44"/>
  <c r="Y63" i="42"/>
  <c r="X63" i="42"/>
  <c r="AK50" i="52"/>
  <c r="AT50" i="52" s="1"/>
  <c r="AJ50" i="52"/>
  <c r="AK8" i="52"/>
  <c r="AT8" i="52" s="1"/>
  <c r="AJ8" i="52"/>
  <c r="Y71" i="104"/>
  <c r="X71" i="104"/>
  <c r="AG61" i="98"/>
  <c r="AP61" i="98" s="1"/>
  <c r="W62" i="98"/>
  <c r="AF61" i="98"/>
  <c r="AO61" i="98" s="1"/>
  <c r="AE61" i="98"/>
  <c r="AR67" i="100"/>
  <c r="AR67" i="44"/>
  <c r="AS15" i="53"/>
  <c r="AL15" i="53"/>
  <c r="AU15" i="53" s="1"/>
  <c r="W69" i="13"/>
  <c r="AG68" i="13"/>
  <c r="AP68" i="13" s="1"/>
  <c r="AE68" i="13"/>
  <c r="AF68" i="13"/>
  <c r="AO68" i="13" s="1"/>
  <c r="AI68" i="51"/>
  <c r="AN68" i="51"/>
  <c r="AR64" i="91"/>
  <c r="AH65" i="55"/>
  <c r="AQ65" i="55" s="1"/>
  <c r="AH68" i="88"/>
  <c r="AQ68" i="88" s="1"/>
  <c r="AS20" i="53"/>
  <c r="AL20" i="53"/>
  <c r="AU20" i="53" s="1"/>
  <c r="AS6" i="53"/>
  <c r="AL6" i="53"/>
  <c r="AU6" i="53" s="1"/>
  <c r="AX69" i="52"/>
  <c r="S69" i="52" s="1"/>
  <c r="AC69" i="52" s="1"/>
  <c r="AJ69" i="52" s="1"/>
  <c r="AS69" i="52" s="1"/>
  <c r="AG69" i="52"/>
  <c r="AP69" i="52" s="1"/>
  <c r="AP71" i="52" s="1"/>
  <c r="AE69" i="52"/>
  <c r="AF69" i="52"/>
  <c r="AO69" i="52" s="1"/>
  <c r="AO71" i="52" s="1"/>
  <c r="AJ65" i="52"/>
  <c r="AK65" i="52"/>
  <c r="AT65" i="52" s="1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X10" i="52"/>
  <c r="S10" i="52" s="1"/>
  <c r="AC10" i="52" s="1"/>
  <c r="AB11" i="52" s="1"/>
  <c r="AX5" i="52"/>
  <c r="S5" i="52" s="1"/>
  <c r="AC5" i="52" s="1"/>
  <c r="AB6" i="52" s="1"/>
  <c r="AI60" i="48"/>
  <c r="AN60" i="48"/>
  <c r="AI61" i="43"/>
  <c r="AN61" i="43"/>
  <c r="Z68" i="100"/>
  <c r="Z64" i="103"/>
  <c r="AR61" i="99"/>
  <c r="W69" i="84"/>
  <c r="AE68" i="84"/>
  <c r="AG68" i="84"/>
  <c r="AP68" i="84" s="1"/>
  <c r="AF68" i="84"/>
  <c r="AO68" i="84" s="1"/>
  <c r="AH68" i="86"/>
  <c r="AQ68" i="86" s="1"/>
  <c r="AI63" i="87"/>
  <c r="AN63" i="87"/>
  <c r="AG64" i="11"/>
  <c r="AP64" i="11" s="1"/>
  <c r="AE64" i="11"/>
  <c r="AF64" i="11"/>
  <c r="AO64" i="11" s="1"/>
  <c r="W65" i="11"/>
  <c r="AS19" i="53"/>
  <c r="AL19" i="53"/>
  <c r="AU19" i="53" s="1"/>
  <c r="Y63" i="82"/>
  <c r="X63" i="82"/>
  <c r="AH62" i="99"/>
  <c r="AQ62" i="99" s="1"/>
  <c r="AJ62" i="52"/>
  <c r="AK62" i="52"/>
  <c r="AT62" i="52" s="1"/>
  <c r="AJ26" i="52"/>
  <c r="AK26" i="52"/>
  <c r="AT26" i="52" s="1"/>
  <c r="AJ4" i="53"/>
  <c r="AK4" i="53"/>
  <c r="AT4" i="53" s="1"/>
  <c r="AT71" i="53" s="1"/>
  <c r="AR59" i="50"/>
  <c r="AL13" i="53"/>
  <c r="AU13" i="53" s="1"/>
  <c r="AS13" i="53"/>
  <c r="Z65" i="55"/>
  <c r="Y69" i="51"/>
  <c r="X69" i="51"/>
  <c r="Z69" i="51" s="1"/>
  <c r="Y60" i="85"/>
  <c r="X60" i="85"/>
  <c r="AR67" i="86"/>
  <c r="AR60" i="98"/>
  <c r="AS14" i="53"/>
  <c r="AL14" i="53"/>
  <c r="AU14" i="53" s="1"/>
  <c r="AJ64" i="52"/>
  <c r="AK64" i="52"/>
  <c r="AT64" i="52" s="1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J28" i="52"/>
  <c r="AK28" i="52"/>
  <c r="AT28" i="52" s="1"/>
  <c r="AJ22" i="52"/>
  <c r="AK22" i="52"/>
  <c r="AT22" i="52" s="1"/>
  <c r="AX15" i="52"/>
  <c r="S15" i="52" s="1"/>
  <c r="AC15" i="52" s="1"/>
  <c r="AB16" i="52" s="1"/>
  <c r="AX9" i="52"/>
  <c r="S9" i="52" s="1"/>
  <c r="AC9" i="52" s="1"/>
  <c r="AB10" i="52" s="1"/>
  <c r="AX3" i="52"/>
  <c r="S3" i="52" s="1"/>
  <c r="AC3" i="52" s="1"/>
  <c r="AS5" i="53"/>
  <c r="AL5" i="53"/>
  <c r="AU5" i="53" s="1"/>
  <c r="Y61" i="48"/>
  <c r="X61" i="48"/>
  <c r="Y62" i="90"/>
  <c r="X62" i="90"/>
  <c r="AS16" i="53"/>
  <c r="AL16" i="53"/>
  <c r="AU16" i="53" s="1"/>
  <c r="AH68" i="95"/>
  <c r="AQ68" i="95" s="1"/>
  <c r="Z68" i="86"/>
  <c r="Y60" i="94"/>
  <c r="X60" i="94"/>
  <c r="Z62" i="43" l="1"/>
  <c r="AG65" i="10"/>
  <c r="AP65" i="10" s="1"/>
  <c r="Z62" i="90"/>
  <c r="AJ15" i="52"/>
  <c r="AL15" i="52" s="1"/>
  <c r="AU15" i="52" s="1"/>
  <c r="AJ12" i="52"/>
  <c r="AH60" i="94"/>
  <c r="AQ60" i="94" s="1"/>
  <c r="AF69" i="51"/>
  <c r="AO69" i="51" s="1"/>
  <c r="AG69" i="51"/>
  <c r="AP69" i="51" s="1"/>
  <c r="W70" i="51"/>
  <c r="AE69" i="51"/>
  <c r="AH63" i="82"/>
  <c r="AQ63" i="82" s="1"/>
  <c r="W65" i="103"/>
  <c r="AE64" i="103"/>
  <c r="AG64" i="103"/>
  <c r="AP64" i="103" s="1"/>
  <c r="AF64" i="103"/>
  <c r="AO64" i="103" s="1"/>
  <c r="AS20" i="52"/>
  <c r="AL20" i="52"/>
  <c r="AU20" i="52" s="1"/>
  <c r="AS15" i="52"/>
  <c r="AS28" i="52"/>
  <c r="AL28" i="52"/>
  <c r="AU28" i="52" s="1"/>
  <c r="AG68" i="100"/>
  <c r="AP68" i="100" s="1"/>
  <c r="AE68" i="100"/>
  <c r="AF68" i="100"/>
  <c r="AO68" i="100" s="1"/>
  <c r="W69" i="100"/>
  <c r="AK11" i="52"/>
  <c r="AT11" i="52" s="1"/>
  <c r="AJ11" i="52"/>
  <c r="AS47" i="52"/>
  <c r="AL47" i="52"/>
  <c r="AU47" i="52" s="1"/>
  <c r="AS65" i="52"/>
  <c r="AL65" i="52"/>
  <c r="AU65" i="52" s="1"/>
  <c r="AS8" i="52"/>
  <c r="AL8" i="52"/>
  <c r="AU8" i="52" s="1"/>
  <c r="AR61" i="90"/>
  <c r="AS42" i="52"/>
  <c r="AL42" i="52"/>
  <c r="AU42" i="52" s="1"/>
  <c r="AS32" i="52"/>
  <c r="AL32" i="52"/>
  <c r="AU32" i="52" s="1"/>
  <c r="AS43" i="52"/>
  <c r="AL43" i="52"/>
  <c r="AU43" i="52" s="1"/>
  <c r="AH64" i="18"/>
  <c r="AQ64" i="18" s="1"/>
  <c r="AS21" i="52"/>
  <c r="AL21" i="52"/>
  <c r="AU21" i="52" s="1"/>
  <c r="AS39" i="52"/>
  <c r="AL39" i="52"/>
  <c r="AU39" i="52" s="1"/>
  <c r="AS57" i="52"/>
  <c r="AL57" i="52"/>
  <c r="AU57" i="52" s="1"/>
  <c r="AI69" i="20"/>
  <c r="AN69" i="20"/>
  <c r="Y63" i="99"/>
  <c r="X63" i="99"/>
  <c r="Z63" i="99" s="1"/>
  <c r="AJ6" i="52"/>
  <c r="AK6" i="52"/>
  <c r="AT6" i="52" s="1"/>
  <c r="AJ5" i="52"/>
  <c r="AS19" i="52"/>
  <c r="AL19" i="52"/>
  <c r="AU19" i="52" s="1"/>
  <c r="AE68" i="16"/>
  <c r="AG68" i="16"/>
  <c r="AP68" i="16" s="1"/>
  <c r="W69" i="16"/>
  <c r="AF68" i="16"/>
  <c r="AO68" i="16" s="1"/>
  <c r="W66" i="41"/>
  <c r="AE65" i="41"/>
  <c r="AF65" i="41"/>
  <c r="AO65" i="41" s="1"/>
  <c r="AG65" i="41"/>
  <c r="AP65" i="41" s="1"/>
  <c r="Y70" i="96"/>
  <c r="X70" i="96"/>
  <c r="AR58" i="102"/>
  <c r="AI64" i="11"/>
  <c r="AN64" i="11"/>
  <c r="AI68" i="84"/>
  <c r="AN68" i="84"/>
  <c r="AS17" i="52"/>
  <c r="AL17" i="52"/>
  <c r="AU17" i="52" s="1"/>
  <c r="AS35" i="52"/>
  <c r="AL35" i="52"/>
  <c r="AU35" i="52" s="1"/>
  <c r="AI68" i="13"/>
  <c r="AN68" i="13"/>
  <c r="Y62" i="98"/>
  <c r="X62" i="98"/>
  <c r="Z62" i="98" s="1"/>
  <c r="Y69" i="44"/>
  <c r="X69" i="44"/>
  <c r="Y67" i="54"/>
  <c r="X67" i="54"/>
  <c r="Z67" i="54" s="1"/>
  <c r="AS12" i="52"/>
  <c r="AL12" i="52"/>
  <c r="AU12" i="52" s="1"/>
  <c r="AS30" i="52"/>
  <c r="AL30" i="52"/>
  <c r="AU30" i="52" s="1"/>
  <c r="AR63" i="18"/>
  <c r="AS56" i="52"/>
  <c r="AL56" i="52"/>
  <c r="AU56" i="52" s="1"/>
  <c r="AS25" i="52"/>
  <c r="AL25" i="52"/>
  <c r="AU25" i="52" s="1"/>
  <c r="AS61" i="52"/>
  <c r="AL61" i="52"/>
  <c r="AU61" i="52" s="1"/>
  <c r="AG64" i="18"/>
  <c r="AP64" i="18" s="1"/>
  <c r="W65" i="18"/>
  <c r="AF64" i="18"/>
  <c r="AE64" i="18"/>
  <c r="AN64" i="18" s="1"/>
  <c r="AS38" i="52"/>
  <c r="AL38" i="52"/>
  <c r="AU38" i="52" s="1"/>
  <c r="AH64" i="87"/>
  <c r="AQ64" i="87" s="1"/>
  <c r="AR59" i="85"/>
  <c r="Y72" i="92"/>
  <c r="X72" i="92"/>
  <c r="Z72" i="92" s="1"/>
  <c r="Y69" i="95"/>
  <c r="X69" i="95"/>
  <c r="Y69" i="88"/>
  <c r="X69" i="88"/>
  <c r="AF62" i="90"/>
  <c r="AO62" i="90" s="1"/>
  <c r="AE62" i="90"/>
  <c r="W63" i="90"/>
  <c r="AG62" i="90"/>
  <c r="AP62" i="90" s="1"/>
  <c r="AS46" i="52"/>
  <c r="AL46" i="52"/>
  <c r="AU46" i="52" s="1"/>
  <c r="AI61" i="98"/>
  <c r="AN61" i="98"/>
  <c r="Z63" i="82"/>
  <c r="AH61" i="48"/>
  <c r="AQ61" i="48" s="1"/>
  <c r="AS34" i="52"/>
  <c r="AL34" i="52"/>
  <c r="AU34" i="52" s="1"/>
  <c r="AH60" i="85"/>
  <c r="AQ60" i="85" s="1"/>
  <c r="AL4" i="53"/>
  <c r="AU4" i="53" s="1"/>
  <c r="AU71" i="53" s="1"/>
  <c r="C11" i="53" s="1"/>
  <c r="AS4" i="53"/>
  <c r="AS71" i="53" s="1"/>
  <c r="AE68" i="86"/>
  <c r="AG68" i="86"/>
  <c r="AP68" i="86" s="1"/>
  <c r="W69" i="86"/>
  <c r="AF68" i="86"/>
  <c r="AO68" i="86" s="1"/>
  <c r="Z61" i="48"/>
  <c r="AK16" i="52"/>
  <c r="AT16" i="52" s="1"/>
  <c r="AJ16" i="52"/>
  <c r="AS52" i="52"/>
  <c r="AL52" i="52"/>
  <c r="AU52" i="52" s="1"/>
  <c r="Z60" i="85"/>
  <c r="Y69" i="84"/>
  <c r="Z69" i="84" s="1"/>
  <c r="X69" i="84"/>
  <c r="AR61" i="43"/>
  <c r="AS53" i="52"/>
  <c r="AL53" i="52"/>
  <c r="AU53" i="52" s="1"/>
  <c r="AI69" i="52"/>
  <c r="AN69" i="52"/>
  <c r="AN71" i="52" s="1"/>
  <c r="AS50" i="52"/>
  <c r="AL50" i="52"/>
  <c r="AU50" i="52" s="1"/>
  <c r="AI65" i="49"/>
  <c r="AN65" i="49"/>
  <c r="AS48" i="52"/>
  <c r="AL48" i="52"/>
  <c r="AU48" i="52" s="1"/>
  <c r="AS66" i="52"/>
  <c r="AL66" i="52"/>
  <c r="AU66" i="52" s="1"/>
  <c r="AH59" i="102"/>
  <c r="AQ59" i="102" s="1"/>
  <c r="Y66" i="83"/>
  <c r="X66" i="83"/>
  <c r="AK7" i="52"/>
  <c r="AT7" i="52" s="1"/>
  <c r="AJ7" i="52"/>
  <c r="AS67" i="52"/>
  <c r="AL67" i="52"/>
  <c r="AU67" i="52" s="1"/>
  <c r="AI60" i="35"/>
  <c r="AN60" i="35"/>
  <c r="AI65" i="91"/>
  <c r="AN65" i="91"/>
  <c r="Z64" i="87"/>
  <c r="AH62" i="43"/>
  <c r="AQ62" i="43" s="1"/>
  <c r="AI69" i="96"/>
  <c r="AN69" i="96"/>
  <c r="AS27" i="52"/>
  <c r="AL27" i="52"/>
  <c r="AU27" i="52" s="1"/>
  <c r="AS45" i="52"/>
  <c r="AL45" i="52"/>
  <c r="AU45" i="52" s="1"/>
  <c r="AS63" i="52"/>
  <c r="AL63" i="52"/>
  <c r="AU63" i="52" s="1"/>
  <c r="AS14" i="52"/>
  <c r="AL14" i="52"/>
  <c r="AU14" i="52" s="1"/>
  <c r="AI71" i="92"/>
  <c r="AN71" i="92"/>
  <c r="Y66" i="10"/>
  <c r="X66" i="10"/>
  <c r="AI68" i="88"/>
  <c r="AN68" i="88"/>
  <c r="AE60" i="50"/>
  <c r="W61" i="50"/>
  <c r="AG60" i="50"/>
  <c r="AP60" i="50" s="1"/>
  <c r="AF60" i="50"/>
  <c r="AO60" i="50" s="1"/>
  <c r="AS24" i="52"/>
  <c r="AL24" i="52"/>
  <c r="AU24" i="52" s="1"/>
  <c r="AL60" i="52"/>
  <c r="AU60" i="52" s="1"/>
  <c r="AS60" i="52"/>
  <c r="AR67" i="16"/>
  <c r="AR70" i="104"/>
  <c r="AB4" i="52"/>
  <c r="AJ3" i="52"/>
  <c r="AS40" i="52"/>
  <c r="AL40" i="52"/>
  <c r="AU40" i="52" s="1"/>
  <c r="AS41" i="52"/>
  <c r="AL41" i="52"/>
  <c r="AU41" i="52" s="1"/>
  <c r="Y69" i="13"/>
  <c r="X69" i="13"/>
  <c r="AH71" i="104"/>
  <c r="AQ71" i="104" s="1"/>
  <c r="Y66" i="49"/>
  <c r="X66" i="49"/>
  <c r="Z66" i="49" s="1"/>
  <c r="AS18" i="52"/>
  <c r="AL18" i="52"/>
  <c r="AU18" i="52" s="1"/>
  <c r="AS54" i="52"/>
  <c r="AL54" i="52"/>
  <c r="AU54" i="52" s="1"/>
  <c r="W60" i="102"/>
  <c r="AG59" i="102"/>
  <c r="AP59" i="102" s="1"/>
  <c r="AE59" i="102"/>
  <c r="AF59" i="102"/>
  <c r="AO59" i="102" s="1"/>
  <c r="AI65" i="83"/>
  <c r="AN65" i="83"/>
  <c r="AK13" i="52"/>
  <c r="AT13" i="52" s="1"/>
  <c r="AJ13" i="52"/>
  <c r="AS31" i="52"/>
  <c r="AL31" i="52"/>
  <c r="AU31" i="52" s="1"/>
  <c r="AS49" i="52"/>
  <c r="AL49" i="52"/>
  <c r="AU49" i="52" s="1"/>
  <c r="Y66" i="91"/>
  <c r="X66" i="91"/>
  <c r="Z66" i="91" s="1"/>
  <c r="AS68" i="52"/>
  <c r="AL68" i="52"/>
  <c r="AU68" i="52" s="1"/>
  <c r="Y69" i="45"/>
  <c r="X69" i="45"/>
  <c r="AF62" i="43"/>
  <c r="AO62" i="43" s="1"/>
  <c r="AE62" i="43"/>
  <c r="W63" i="43"/>
  <c r="AG62" i="43"/>
  <c r="AP62" i="43" s="1"/>
  <c r="AK9" i="52"/>
  <c r="AT9" i="52" s="1"/>
  <c r="AJ9" i="52"/>
  <c r="AR62" i="42"/>
  <c r="AR62" i="82"/>
  <c r="Y70" i="20"/>
  <c r="X70" i="20"/>
  <c r="AI62" i="99"/>
  <c r="AN62" i="99"/>
  <c r="AS62" i="52"/>
  <c r="AL62" i="52"/>
  <c r="AU62" i="52" s="1"/>
  <c r="Y65" i="11"/>
  <c r="X65" i="11"/>
  <c r="Z65" i="11" s="1"/>
  <c r="AS29" i="52"/>
  <c r="AL29" i="52"/>
  <c r="AU29" i="52" s="1"/>
  <c r="AR59" i="94"/>
  <c r="AS55" i="52"/>
  <c r="AL55" i="52"/>
  <c r="AU55" i="52" s="1"/>
  <c r="AI65" i="10"/>
  <c r="AN65" i="10"/>
  <c r="Z60" i="94"/>
  <c r="AS64" i="52"/>
  <c r="AL64" i="52"/>
  <c r="AU64" i="52" s="1"/>
  <c r="AJ10" i="52"/>
  <c r="AK10" i="52"/>
  <c r="AT10" i="52" s="1"/>
  <c r="W66" i="55"/>
  <c r="AE65" i="55"/>
  <c r="AG65" i="55"/>
  <c r="AP65" i="55" s="1"/>
  <c r="AF65" i="55"/>
  <c r="AO65" i="55" s="1"/>
  <c r="AS58" i="52"/>
  <c r="AL58" i="52"/>
  <c r="AU58" i="52" s="1"/>
  <c r="AS26" i="52"/>
  <c r="AL26" i="52"/>
  <c r="AU26" i="52" s="1"/>
  <c r="AH62" i="90"/>
  <c r="AQ62" i="90" s="1"/>
  <c r="AS22" i="52"/>
  <c r="AL22" i="52"/>
  <c r="AU22" i="52" s="1"/>
  <c r="AH69" i="51"/>
  <c r="AQ69" i="51" s="1"/>
  <c r="AR63" i="87"/>
  <c r="AR60" i="48"/>
  <c r="AS23" i="52"/>
  <c r="AL23" i="52"/>
  <c r="AU23" i="52" s="1"/>
  <c r="AS59" i="52"/>
  <c r="AL59" i="52"/>
  <c r="AU59" i="52" s="1"/>
  <c r="AR68" i="51"/>
  <c r="Z71" i="104"/>
  <c r="Z63" i="42"/>
  <c r="AH63" i="42"/>
  <c r="AQ63" i="42" s="1"/>
  <c r="AI68" i="44"/>
  <c r="AN68" i="44"/>
  <c r="AI66" i="54"/>
  <c r="AN66" i="54"/>
  <c r="AS36" i="52"/>
  <c r="AL36" i="52"/>
  <c r="AU36" i="52" s="1"/>
  <c r="AS37" i="52"/>
  <c r="AL37" i="52"/>
  <c r="AU37" i="52" s="1"/>
  <c r="AH68" i="16"/>
  <c r="AQ68" i="16" s="1"/>
  <c r="Y61" i="35"/>
  <c r="X61" i="35"/>
  <c r="AR64" i="41"/>
  <c r="AH65" i="41"/>
  <c r="AQ65" i="41" s="1"/>
  <c r="AI68" i="45"/>
  <c r="AN68" i="45"/>
  <c r="AS33" i="52"/>
  <c r="AL33" i="52"/>
  <c r="AU33" i="52" s="1"/>
  <c r="AS51" i="52"/>
  <c r="AL51" i="52"/>
  <c r="AU51" i="52" s="1"/>
  <c r="AK69" i="52"/>
  <c r="AT69" i="52" s="1"/>
  <c r="AS44" i="52"/>
  <c r="AL44" i="52"/>
  <c r="AU44" i="52" s="1"/>
  <c r="AI68" i="95"/>
  <c r="AN68" i="95"/>
  <c r="Z69" i="95" l="1"/>
  <c r="Z66" i="83"/>
  <c r="AF66" i="83" s="1"/>
  <c r="AO66" i="83" s="1"/>
  <c r="AF72" i="92"/>
  <c r="AO72" i="92" s="1"/>
  <c r="W73" i="92"/>
  <c r="AE72" i="92"/>
  <c r="AG72" i="92"/>
  <c r="AP72" i="92" s="1"/>
  <c r="W67" i="83"/>
  <c r="AG66" i="83"/>
  <c r="AP66" i="83" s="1"/>
  <c r="W70" i="84"/>
  <c r="AF69" i="84"/>
  <c r="AO69" i="84" s="1"/>
  <c r="AG69" i="84"/>
  <c r="AP69" i="84" s="1"/>
  <c r="AE69" i="84"/>
  <c r="AF69" i="95"/>
  <c r="AO69" i="95" s="1"/>
  <c r="AE69" i="95"/>
  <c r="AG69" i="95"/>
  <c r="AP69" i="95" s="1"/>
  <c r="W70" i="95"/>
  <c r="AH69" i="88"/>
  <c r="AQ69" i="88" s="1"/>
  <c r="AF67" i="54"/>
  <c r="AO67" i="54" s="1"/>
  <c r="W68" i="54"/>
  <c r="AE67" i="54"/>
  <c r="AG67" i="54"/>
  <c r="AP67" i="54" s="1"/>
  <c r="AE62" i="98"/>
  <c r="W63" i="98"/>
  <c r="AG62" i="98"/>
  <c r="AP62" i="98" s="1"/>
  <c r="AF62" i="98"/>
  <c r="AO62" i="98" s="1"/>
  <c r="Y69" i="100"/>
  <c r="X69" i="100"/>
  <c r="AS10" i="52"/>
  <c r="AL10" i="52"/>
  <c r="AU10" i="52" s="1"/>
  <c r="AH65" i="11"/>
  <c r="AQ65" i="11" s="1"/>
  <c r="AR62" i="99"/>
  <c r="Y63" i="43"/>
  <c r="X63" i="43"/>
  <c r="AR65" i="83"/>
  <c r="AH69" i="13"/>
  <c r="AQ69" i="13" s="1"/>
  <c r="AH66" i="10"/>
  <c r="AQ66" i="10" s="1"/>
  <c r="AR60" i="35"/>
  <c r="AR65" i="49"/>
  <c r="AG60" i="85"/>
  <c r="AP60" i="85" s="1"/>
  <c r="W61" i="85"/>
  <c r="AE60" i="85"/>
  <c r="AF60" i="85"/>
  <c r="AO60" i="85" s="1"/>
  <c r="Z69" i="88"/>
  <c r="Y69" i="16"/>
  <c r="X69" i="16"/>
  <c r="AR69" i="20"/>
  <c r="AI64" i="103"/>
  <c r="AN64" i="103"/>
  <c r="AH72" i="92"/>
  <c r="AQ72" i="92" s="1"/>
  <c r="AS5" i="52"/>
  <c r="AL5" i="52"/>
  <c r="AU5" i="52" s="1"/>
  <c r="AG65" i="11"/>
  <c r="AP65" i="11" s="1"/>
  <c r="AF65" i="11"/>
  <c r="AO65" i="11" s="1"/>
  <c r="AE65" i="11"/>
  <c r="W66" i="11"/>
  <c r="AH70" i="20"/>
  <c r="AQ70" i="20" s="1"/>
  <c r="AI62" i="43"/>
  <c r="AN62" i="43"/>
  <c r="Z69" i="13"/>
  <c r="AL3" i="52"/>
  <c r="AU3" i="52" s="1"/>
  <c r="AS3" i="52"/>
  <c r="Z66" i="10"/>
  <c r="W64" i="82"/>
  <c r="AE63" i="82"/>
  <c r="AG63" i="82"/>
  <c r="AP63" i="82" s="1"/>
  <c r="AF63" i="82"/>
  <c r="AO63" i="82" s="1"/>
  <c r="AI64" i="18"/>
  <c r="AO64" i="18"/>
  <c r="AH69" i="44"/>
  <c r="AQ69" i="44" s="1"/>
  <c r="AH70" i="96"/>
  <c r="AQ70" i="96" s="1"/>
  <c r="AS6" i="52"/>
  <c r="AL6" i="52"/>
  <c r="AU6" i="52" s="1"/>
  <c r="AI68" i="100"/>
  <c r="AN68" i="100"/>
  <c r="Y65" i="103"/>
  <c r="X65" i="103"/>
  <c r="AR65" i="10"/>
  <c r="AG66" i="49"/>
  <c r="AP66" i="49" s="1"/>
  <c r="AF66" i="49"/>
  <c r="AO66" i="49" s="1"/>
  <c r="W67" i="49"/>
  <c r="AE66" i="49"/>
  <c r="AR68" i="88"/>
  <c r="Z61" i="35"/>
  <c r="AH61" i="35"/>
  <c r="AQ61" i="35" s="1"/>
  <c r="AR68" i="44"/>
  <c r="AE63" i="42"/>
  <c r="AF63" i="42"/>
  <c r="AO63" i="42" s="1"/>
  <c r="W64" i="42"/>
  <c r="AG63" i="42"/>
  <c r="AP63" i="42" s="1"/>
  <c r="Z70" i="20"/>
  <c r="AS9" i="52"/>
  <c r="AL9" i="52"/>
  <c r="AU9" i="52" s="1"/>
  <c r="AH66" i="91"/>
  <c r="AQ66" i="91" s="1"/>
  <c r="AJ4" i="52"/>
  <c r="AK4" i="52"/>
  <c r="AT4" i="52" s="1"/>
  <c r="AT71" i="52" s="1"/>
  <c r="Y61" i="50"/>
  <c r="X61" i="50"/>
  <c r="AR69" i="96"/>
  <c r="W65" i="87"/>
  <c r="AG64" i="87"/>
  <c r="AP64" i="87" s="1"/>
  <c r="AF64" i="87"/>
  <c r="AO64" i="87" s="1"/>
  <c r="AE64" i="87"/>
  <c r="Y69" i="86"/>
  <c r="X69" i="86"/>
  <c r="Z69" i="86" s="1"/>
  <c r="Y63" i="90"/>
  <c r="X63" i="90"/>
  <c r="AH69" i="95"/>
  <c r="AQ69" i="95" s="1"/>
  <c r="X65" i="18"/>
  <c r="Y65" i="18"/>
  <c r="Z65" i="18" s="1"/>
  <c r="Z69" i="44"/>
  <c r="AR68" i="13"/>
  <c r="AR68" i="84"/>
  <c r="Z70" i="96"/>
  <c r="AI65" i="41"/>
  <c r="AN65" i="41"/>
  <c r="AI68" i="16"/>
  <c r="AN68" i="16"/>
  <c r="AH63" i="99"/>
  <c r="AQ63" i="99" s="1"/>
  <c r="AS11" i="52"/>
  <c r="AL11" i="52"/>
  <c r="AU11" i="52" s="1"/>
  <c r="AI69" i="51"/>
  <c r="AN69" i="51"/>
  <c r="AF61" i="48"/>
  <c r="AO61" i="48" s="1"/>
  <c r="AE61" i="48"/>
  <c r="W62" i="48"/>
  <c r="AG61" i="48"/>
  <c r="AP61" i="48" s="1"/>
  <c r="AR66" i="54"/>
  <c r="AR68" i="45"/>
  <c r="W72" i="104"/>
  <c r="AG71" i="104"/>
  <c r="AP71" i="104" s="1"/>
  <c r="AE71" i="104"/>
  <c r="AF71" i="104"/>
  <c r="AO71" i="104" s="1"/>
  <c r="AI65" i="55"/>
  <c r="AN65" i="55"/>
  <c r="AF60" i="94"/>
  <c r="AO60" i="94" s="1"/>
  <c r="AE60" i="94"/>
  <c r="W61" i="94"/>
  <c r="AG60" i="94"/>
  <c r="AP60" i="94" s="1"/>
  <c r="AH69" i="45"/>
  <c r="AQ69" i="45" s="1"/>
  <c r="W67" i="91"/>
  <c r="AE66" i="91"/>
  <c r="AG66" i="91"/>
  <c r="AP66" i="91" s="1"/>
  <c r="AF66" i="91"/>
  <c r="AO66" i="91" s="1"/>
  <c r="AS13" i="52"/>
  <c r="AL13" i="52"/>
  <c r="AU13" i="52" s="1"/>
  <c r="AI59" i="102"/>
  <c r="AN59" i="102"/>
  <c r="AI60" i="50"/>
  <c r="AN60" i="50"/>
  <c r="AS7" i="52"/>
  <c r="AL7" i="52"/>
  <c r="AU7" i="52" s="1"/>
  <c r="AH69" i="84"/>
  <c r="AQ69" i="84" s="1"/>
  <c r="AS16" i="52"/>
  <c r="AL16" i="52"/>
  <c r="AU16" i="52" s="1"/>
  <c r="AR61" i="98"/>
  <c r="AI62" i="90"/>
  <c r="AN62" i="90"/>
  <c r="Y66" i="41"/>
  <c r="X66" i="41"/>
  <c r="W64" i="99"/>
  <c r="AE63" i="99"/>
  <c r="AF63" i="99"/>
  <c r="AO63" i="99" s="1"/>
  <c r="AG63" i="99"/>
  <c r="AP63" i="99" s="1"/>
  <c r="Y70" i="51"/>
  <c r="X70" i="51"/>
  <c r="Z70" i="51" s="1"/>
  <c r="Y60" i="102"/>
  <c r="X60" i="102"/>
  <c r="AH66" i="83"/>
  <c r="AQ66" i="83" s="1"/>
  <c r="AR68" i="95"/>
  <c r="Y66" i="55"/>
  <c r="X66" i="55"/>
  <c r="Z69" i="45"/>
  <c r="AH66" i="49"/>
  <c r="AQ66" i="49" s="1"/>
  <c r="AR71" i="92"/>
  <c r="AR65" i="91"/>
  <c r="AR69" i="52"/>
  <c r="AR71" i="52" s="1"/>
  <c r="AL69" i="52"/>
  <c r="AU69" i="52" s="1"/>
  <c r="AI68" i="86"/>
  <c r="AN68" i="86"/>
  <c r="AH67" i="54"/>
  <c r="AQ67" i="54" s="1"/>
  <c r="AH62" i="98"/>
  <c r="AQ62" i="98" s="1"/>
  <c r="AR64" i="11"/>
  <c r="AE66" i="83" l="1"/>
  <c r="AR69" i="51"/>
  <c r="W71" i="96"/>
  <c r="AG70" i="96"/>
  <c r="AP70" i="96" s="1"/>
  <c r="AF70" i="96"/>
  <c r="AO70" i="96" s="1"/>
  <c r="AE70" i="96"/>
  <c r="AG65" i="18"/>
  <c r="AP65" i="18" s="1"/>
  <c r="AE65" i="18"/>
  <c r="W66" i="18"/>
  <c r="AF65" i="18"/>
  <c r="AO65" i="18" s="1"/>
  <c r="AI63" i="42"/>
  <c r="AN63" i="42"/>
  <c r="AI66" i="49"/>
  <c r="AN66" i="49"/>
  <c r="AH65" i="103"/>
  <c r="AQ65" i="103" s="1"/>
  <c r="AR64" i="18"/>
  <c r="W67" i="10"/>
  <c r="AF66" i="10"/>
  <c r="AO66" i="10" s="1"/>
  <c r="AG66" i="10"/>
  <c r="AP66" i="10" s="1"/>
  <c r="AE66" i="10"/>
  <c r="Y66" i="11"/>
  <c r="X66" i="11"/>
  <c r="Z66" i="11" s="1"/>
  <c r="AR64" i="103"/>
  <c r="AI69" i="95"/>
  <c r="AR69" i="95" s="1"/>
  <c r="AN69" i="95"/>
  <c r="Y70" i="84"/>
  <c r="X70" i="84"/>
  <c r="AX69" i="86"/>
  <c r="S69" i="86" s="1"/>
  <c r="AC69" i="86" s="1"/>
  <c r="AE69" i="86"/>
  <c r="AF69" i="86"/>
  <c r="AO69" i="86" s="1"/>
  <c r="AO71" i="86" s="1"/>
  <c r="AG69" i="86"/>
  <c r="AP69" i="86" s="1"/>
  <c r="AP71" i="86" s="1"/>
  <c r="AR62" i="43"/>
  <c r="AH66" i="41"/>
  <c r="AQ66" i="41" s="1"/>
  <c r="AH60" i="102"/>
  <c r="AQ60" i="102" s="1"/>
  <c r="Z66" i="41"/>
  <c r="AI66" i="91"/>
  <c r="AN66" i="91"/>
  <c r="Y72" i="104"/>
  <c r="X72" i="104"/>
  <c r="AH65" i="18"/>
  <c r="AQ65" i="18" s="1"/>
  <c r="AH63" i="90"/>
  <c r="AQ63" i="90" s="1"/>
  <c r="W71" i="20"/>
  <c r="AE70" i="20"/>
  <c r="AG70" i="20"/>
  <c r="AP70" i="20" s="1"/>
  <c r="AF70" i="20"/>
  <c r="AO70" i="20" s="1"/>
  <c r="Y67" i="49"/>
  <c r="X67" i="49"/>
  <c r="Z65" i="103"/>
  <c r="AI65" i="11"/>
  <c r="AN65" i="11"/>
  <c r="AI67" i="54"/>
  <c r="AN67" i="54"/>
  <c r="W71" i="51"/>
  <c r="AE70" i="51"/>
  <c r="AF70" i="51"/>
  <c r="AO70" i="51" s="1"/>
  <c r="AG70" i="51"/>
  <c r="AP70" i="51" s="1"/>
  <c r="AI71" i="104"/>
  <c r="AN71" i="104"/>
  <c r="AE69" i="44"/>
  <c r="AG69" i="44"/>
  <c r="AP69" i="44" s="1"/>
  <c r="AF69" i="44"/>
  <c r="AO69" i="44" s="1"/>
  <c r="W70" i="44"/>
  <c r="Y64" i="82"/>
  <c r="X64" i="82"/>
  <c r="AR59" i="102"/>
  <c r="AR68" i="86"/>
  <c r="AE69" i="45"/>
  <c r="AG69" i="45"/>
  <c r="AP69" i="45" s="1"/>
  <c r="AF69" i="45"/>
  <c r="AO69" i="45" s="1"/>
  <c r="W70" i="45"/>
  <c r="Z60" i="102"/>
  <c r="Y67" i="91"/>
  <c r="X67" i="91"/>
  <c r="AR65" i="55"/>
  <c r="X62" i="48"/>
  <c r="Y62" i="48"/>
  <c r="Z63" i="90"/>
  <c r="AI64" i="87"/>
  <c r="AN64" i="87"/>
  <c r="Z61" i="50"/>
  <c r="AH61" i="50"/>
  <c r="AQ61" i="50" s="1"/>
  <c r="AF61" i="35"/>
  <c r="AO61" i="35" s="1"/>
  <c r="AE61" i="35"/>
  <c r="AN61" i="35" s="1"/>
  <c r="W62" i="35"/>
  <c r="AG61" i="35"/>
  <c r="AI60" i="85"/>
  <c r="AN60" i="85"/>
  <c r="Y68" i="54"/>
  <c r="X68" i="54"/>
  <c r="AI72" i="92"/>
  <c r="AN72" i="92"/>
  <c r="Y64" i="99"/>
  <c r="X64" i="99"/>
  <c r="AI60" i="94"/>
  <c r="AN60" i="94"/>
  <c r="AR65" i="41"/>
  <c r="Y65" i="87"/>
  <c r="X65" i="87"/>
  <c r="AG69" i="88"/>
  <c r="AP69" i="88" s="1"/>
  <c r="AE69" i="88"/>
  <c r="AF69" i="88"/>
  <c r="AO69" i="88" s="1"/>
  <c r="W70" i="88"/>
  <c r="AI61" i="48"/>
  <c r="AN61" i="48"/>
  <c r="AR68" i="16"/>
  <c r="AF69" i="13"/>
  <c r="AO69" i="13" s="1"/>
  <c r="AG69" i="13"/>
  <c r="AE69" i="13"/>
  <c r="AN69" i="13" s="1"/>
  <c r="W70" i="13"/>
  <c r="Z69" i="16"/>
  <c r="AH69" i="16"/>
  <c r="AQ69" i="16" s="1"/>
  <c r="Y61" i="85"/>
  <c r="X61" i="85"/>
  <c r="AH63" i="43"/>
  <c r="AQ63" i="43" s="1"/>
  <c r="AH69" i="100"/>
  <c r="AQ69" i="100" s="1"/>
  <c r="Y63" i="98"/>
  <c r="X63" i="98"/>
  <c r="AI69" i="84"/>
  <c r="AN69" i="84"/>
  <c r="Y67" i="83"/>
  <c r="X67" i="83"/>
  <c r="Y73" i="92"/>
  <c r="X73" i="92"/>
  <c r="AR60" i="50"/>
  <c r="AL4" i="52"/>
  <c r="AU4" i="52" s="1"/>
  <c r="AU71" i="52" s="1"/>
  <c r="C11" i="52" s="1"/>
  <c r="AS4" i="52"/>
  <c r="AS71" i="52" s="1"/>
  <c r="AH66" i="55"/>
  <c r="AQ66" i="55" s="1"/>
  <c r="Z66" i="55"/>
  <c r="AH70" i="51"/>
  <c r="AQ70" i="51" s="1"/>
  <c r="AI63" i="99"/>
  <c r="AN63" i="99"/>
  <c r="AR62" i="90"/>
  <c r="Y61" i="94"/>
  <c r="X61" i="94"/>
  <c r="AH69" i="86"/>
  <c r="AQ69" i="86" s="1"/>
  <c r="AQ71" i="86" s="1"/>
  <c r="AZ3" i="86"/>
  <c r="AX13" i="86" s="1"/>
  <c r="S13" i="86" s="1"/>
  <c r="AC13" i="86" s="1"/>
  <c r="AB14" i="86" s="1"/>
  <c r="AX10" i="86"/>
  <c r="S10" i="86" s="1"/>
  <c r="AC10" i="86" s="1"/>
  <c r="AB11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7" i="86"/>
  <c r="S67" i="86" s="1"/>
  <c r="AC67" i="86" s="1"/>
  <c r="AB68" i="86" s="1"/>
  <c r="AX65" i="86"/>
  <c r="S65" i="86" s="1"/>
  <c r="AC65" i="86" s="1"/>
  <c r="AB66" i="86" s="1"/>
  <c r="AX66" i="86"/>
  <c r="S66" i="86" s="1"/>
  <c r="AC66" i="86" s="1"/>
  <c r="AB67" i="86" s="1"/>
  <c r="AX68" i="86"/>
  <c r="S68" i="86" s="1"/>
  <c r="AC68" i="86" s="1"/>
  <c r="AB69" i="86" s="1"/>
  <c r="Y64" i="42"/>
  <c r="X64" i="42"/>
  <c r="Z64" i="42" s="1"/>
  <c r="AR68" i="100"/>
  <c r="AI63" i="82"/>
  <c r="AN63" i="82"/>
  <c r="Z63" i="43"/>
  <c r="Z69" i="100"/>
  <c r="AI62" i="98"/>
  <c r="AN62" i="98"/>
  <c r="Y70" i="95"/>
  <c r="X70" i="95"/>
  <c r="Z70" i="95" s="1"/>
  <c r="AI66" i="83"/>
  <c r="AN66" i="83"/>
  <c r="AX5" i="86" l="1"/>
  <c r="S5" i="86" s="1"/>
  <c r="AC5" i="86" s="1"/>
  <c r="AB6" i="86" s="1"/>
  <c r="AX3" i="86"/>
  <c r="S3" i="86" s="1"/>
  <c r="AC3" i="86" s="1"/>
  <c r="AX9" i="86"/>
  <c r="S9" i="86" s="1"/>
  <c r="AC9" i="86" s="1"/>
  <c r="AB10" i="86" s="1"/>
  <c r="AX17" i="86"/>
  <c r="S17" i="86" s="1"/>
  <c r="AC17" i="86" s="1"/>
  <c r="AB18" i="86" s="1"/>
  <c r="AX8" i="86"/>
  <c r="S8" i="86" s="1"/>
  <c r="AC8" i="86" s="1"/>
  <c r="AB9" i="86" s="1"/>
  <c r="Z61" i="94"/>
  <c r="AX7" i="86"/>
  <c r="S7" i="86" s="1"/>
  <c r="AC7" i="86" s="1"/>
  <c r="AB8" i="86" s="1"/>
  <c r="AX12" i="86"/>
  <c r="S12" i="86" s="1"/>
  <c r="AC12" i="86" s="1"/>
  <c r="AB13" i="86" s="1"/>
  <c r="AX6" i="86"/>
  <c r="S6" i="86" s="1"/>
  <c r="AC6" i="86" s="1"/>
  <c r="AB7" i="86" s="1"/>
  <c r="AX11" i="86"/>
  <c r="S11" i="86" s="1"/>
  <c r="AC11" i="86" s="1"/>
  <c r="AB12" i="86" s="1"/>
  <c r="AX4" i="86"/>
  <c r="S4" i="86" s="1"/>
  <c r="AC4" i="86" s="1"/>
  <c r="AB5" i="86" s="1"/>
  <c r="AF70" i="95"/>
  <c r="AO70" i="95" s="1"/>
  <c r="AE70" i="95"/>
  <c r="W71" i="95"/>
  <c r="AG70" i="95"/>
  <c r="AP70" i="95" s="1"/>
  <c r="W64" i="43"/>
  <c r="AE63" i="43"/>
  <c r="AF63" i="43"/>
  <c r="AO63" i="43" s="1"/>
  <c r="AG63" i="43"/>
  <c r="AP63" i="43" s="1"/>
  <c r="AJ53" i="86"/>
  <c r="AK53" i="86"/>
  <c r="AT53" i="86" s="1"/>
  <c r="AJ23" i="86"/>
  <c r="AK23" i="86"/>
  <c r="AT23" i="86" s="1"/>
  <c r="W70" i="16"/>
  <c r="AF69" i="16"/>
  <c r="AO69" i="16" s="1"/>
  <c r="AG69" i="16"/>
  <c r="AP69" i="16" s="1"/>
  <c r="AE69" i="16"/>
  <c r="AH62" i="48"/>
  <c r="AQ62" i="48" s="1"/>
  <c r="Y71" i="51"/>
  <c r="X71" i="51"/>
  <c r="AH67" i="49"/>
  <c r="AQ67" i="49" s="1"/>
  <c r="AI70" i="20"/>
  <c r="AN70" i="20"/>
  <c r="AH72" i="104"/>
  <c r="AQ72" i="104" s="1"/>
  <c r="AG66" i="11"/>
  <c r="AP66" i="11" s="1"/>
  <c r="AF66" i="11"/>
  <c r="AO66" i="11" s="1"/>
  <c r="AE66" i="11"/>
  <c r="W67" i="11"/>
  <c r="AK64" i="86"/>
  <c r="AT64" i="86" s="1"/>
  <c r="AJ64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J3" i="86"/>
  <c r="AB4" i="86"/>
  <c r="AH73" i="92"/>
  <c r="AQ73" i="92" s="1"/>
  <c r="AI69" i="88"/>
  <c r="AN69" i="88"/>
  <c r="AR60" i="85"/>
  <c r="AR71" i="104"/>
  <c r="Z67" i="49"/>
  <c r="Y71" i="20"/>
  <c r="X71" i="20"/>
  <c r="Z72" i="104"/>
  <c r="AK29" i="86"/>
  <c r="AT29" i="86" s="1"/>
  <c r="AJ29" i="86"/>
  <c r="AI70" i="96"/>
  <c r="AN70" i="96"/>
  <c r="AK63" i="86"/>
  <c r="AT63" i="86" s="1"/>
  <c r="AJ63" i="86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J15" i="86"/>
  <c r="AK15" i="86"/>
  <c r="AT15" i="86" s="1"/>
  <c r="AK8" i="86"/>
  <c r="AT8" i="86" s="1"/>
  <c r="AJ8" i="86"/>
  <c r="Z73" i="92"/>
  <c r="AR69" i="84"/>
  <c r="Y70" i="13"/>
  <c r="X70" i="13"/>
  <c r="AR72" i="92"/>
  <c r="AR64" i="87"/>
  <c r="Y70" i="45"/>
  <c r="X70" i="45"/>
  <c r="Y70" i="44"/>
  <c r="X70" i="44"/>
  <c r="AR67" i="54"/>
  <c r="AI69" i="86"/>
  <c r="AN69" i="86"/>
  <c r="AN71" i="86" s="1"/>
  <c r="Y66" i="18"/>
  <c r="X66" i="18"/>
  <c r="Z66" i="18" s="1"/>
  <c r="AK65" i="86"/>
  <c r="AT65" i="86" s="1"/>
  <c r="AJ65" i="86"/>
  <c r="AJ35" i="86"/>
  <c r="AK35" i="86"/>
  <c r="AT35" i="86" s="1"/>
  <c r="AK17" i="86"/>
  <c r="AT17" i="86" s="1"/>
  <c r="AJ17" i="86"/>
  <c r="AJ58" i="86"/>
  <c r="AK58" i="86"/>
  <c r="AT58" i="86" s="1"/>
  <c r="AK69" i="86"/>
  <c r="AT69" i="86" s="1"/>
  <c r="AJ69" i="86"/>
  <c r="AS69" i="86" s="1"/>
  <c r="AJ45" i="86"/>
  <c r="AK45" i="86"/>
  <c r="AT45" i="86" s="1"/>
  <c r="AK67" i="86"/>
  <c r="AT67" i="86" s="1"/>
  <c r="AJ67" i="86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K38" i="86"/>
  <c r="AT38" i="86" s="1"/>
  <c r="AJ38" i="86"/>
  <c r="AJ32" i="86"/>
  <c r="AK32" i="86"/>
  <c r="AT32" i="86" s="1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1" i="94"/>
  <c r="AQ61" i="94" s="1"/>
  <c r="AR63" i="99"/>
  <c r="AF66" i="55"/>
  <c r="AO66" i="55" s="1"/>
  <c r="W67" i="55"/>
  <c r="AG66" i="55"/>
  <c r="AP66" i="55" s="1"/>
  <c r="AE66" i="55"/>
  <c r="AH63" i="98"/>
  <c r="AQ63" i="98" s="1"/>
  <c r="AR61" i="48"/>
  <c r="AH65" i="87"/>
  <c r="AQ65" i="87" s="1"/>
  <c r="AR60" i="94"/>
  <c r="AH68" i="54"/>
  <c r="AQ68" i="54" s="1"/>
  <c r="AI61" i="35"/>
  <c r="AP61" i="35"/>
  <c r="AE63" i="90"/>
  <c r="AF63" i="90"/>
  <c r="AO63" i="90" s="1"/>
  <c r="W64" i="90"/>
  <c r="AG63" i="90"/>
  <c r="AP63" i="90" s="1"/>
  <c r="AH67" i="91"/>
  <c r="AQ67" i="91" s="1"/>
  <c r="AI66" i="10"/>
  <c r="AN66" i="10"/>
  <c r="AR66" i="49"/>
  <c r="AI65" i="18"/>
  <c r="AN65" i="18"/>
  <c r="Y71" i="96"/>
  <c r="X71" i="96"/>
  <c r="AH70" i="95"/>
  <c r="AQ70" i="95" s="1"/>
  <c r="AG64" i="42"/>
  <c r="AP64" i="42" s="1"/>
  <c r="W65" i="42"/>
  <c r="AF64" i="42"/>
  <c r="AO64" i="42" s="1"/>
  <c r="AE64" i="42"/>
  <c r="AK47" i="86"/>
  <c r="AT47" i="86" s="1"/>
  <c r="AJ47" i="86"/>
  <c r="AJ6" i="86"/>
  <c r="AK6" i="86"/>
  <c r="AT6" i="86" s="1"/>
  <c r="AG60" i="102"/>
  <c r="AP60" i="102" s="1"/>
  <c r="AF60" i="102"/>
  <c r="AO60" i="102" s="1"/>
  <c r="AE60" i="102"/>
  <c r="W61" i="102"/>
  <c r="AK46" i="86"/>
  <c r="AT46" i="86" s="1"/>
  <c r="AJ46" i="86"/>
  <c r="AJ57" i="86"/>
  <c r="AK57" i="86"/>
  <c r="AT57" i="86" s="1"/>
  <c r="AJ66" i="86"/>
  <c r="AK66" i="86"/>
  <c r="AT66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K25" i="86"/>
  <c r="AT25" i="86" s="1"/>
  <c r="AJ25" i="86"/>
  <c r="AJ19" i="86"/>
  <c r="AK19" i="86"/>
  <c r="AT19" i="86" s="1"/>
  <c r="AK12" i="86"/>
  <c r="AT12" i="86" s="1"/>
  <c r="AJ12" i="86"/>
  <c r="AK5" i="86"/>
  <c r="AT5" i="86" s="1"/>
  <c r="AJ5" i="86"/>
  <c r="W62" i="94"/>
  <c r="AG61" i="94"/>
  <c r="AP61" i="94" s="1"/>
  <c r="AF61" i="94"/>
  <c r="AO61" i="94" s="1"/>
  <c r="AE61" i="94"/>
  <c r="AH67" i="83"/>
  <c r="AQ67" i="83" s="1"/>
  <c r="Z63" i="98"/>
  <c r="AH61" i="85"/>
  <c r="AQ61" i="85" s="1"/>
  <c r="AI69" i="13"/>
  <c r="AP69" i="13"/>
  <c r="Z65" i="87"/>
  <c r="AH64" i="99"/>
  <c r="AQ64" i="99" s="1"/>
  <c r="Z68" i="54"/>
  <c r="Y62" i="35"/>
  <c r="Z62" i="35" s="1"/>
  <c r="X62" i="35"/>
  <c r="Z62" i="48"/>
  <c r="Z67" i="91"/>
  <c r="AH64" i="82"/>
  <c r="AQ64" i="82" s="1"/>
  <c r="AR65" i="11"/>
  <c r="AR66" i="91"/>
  <c r="AH70" i="84"/>
  <c r="AQ70" i="84" s="1"/>
  <c r="AK59" i="86"/>
  <c r="AT59" i="86" s="1"/>
  <c r="AJ59" i="86"/>
  <c r="AJ41" i="86"/>
  <c r="AK41" i="86"/>
  <c r="AT41" i="86" s="1"/>
  <c r="AK10" i="86"/>
  <c r="AT10" i="86" s="1"/>
  <c r="AJ10" i="86"/>
  <c r="AG61" i="50"/>
  <c r="AP61" i="50" s="1"/>
  <c r="W62" i="50"/>
  <c r="AF61" i="50"/>
  <c r="AO61" i="50" s="1"/>
  <c r="AE61" i="50"/>
  <c r="Y67" i="10"/>
  <c r="Z67" i="10" s="1"/>
  <c r="X67" i="10"/>
  <c r="AK52" i="86"/>
  <c r="AT52" i="86" s="1"/>
  <c r="AJ52" i="86"/>
  <c r="AR63" i="82"/>
  <c r="AJ51" i="86"/>
  <c r="AK51" i="86"/>
  <c r="AT51" i="86" s="1"/>
  <c r="AR62" i="98"/>
  <c r="AR66" i="83"/>
  <c r="AF69" i="100"/>
  <c r="AO69" i="100" s="1"/>
  <c r="AE69" i="100"/>
  <c r="W70" i="100"/>
  <c r="AG69" i="100"/>
  <c r="AP69" i="100" s="1"/>
  <c r="AH64" i="42"/>
  <c r="AQ64" i="42" s="1"/>
  <c r="AJ68" i="86"/>
  <c r="AK68" i="86"/>
  <c r="AT68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Z67" i="83"/>
  <c r="Z61" i="85"/>
  <c r="Y70" i="88"/>
  <c r="X70" i="88"/>
  <c r="Z64" i="99"/>
  <c r="AI69" i="45"/>
  <c r="AN69" i="45"/>
  <c r="Z64" i="82"/>
  <c r="AI69" i="44"/>
  <c r="AN69" i="44"/>
  <c r="AI70" i="51"/>
  <c r="AN70" i="51"/>
  <c r="AE65" i="103"/>
  <c r="W66" i="103"/>
  <c r="AG65" i="103"/>
  <c r="AP65" i="103" s="1"/>
  <c r="AF65" i="103"/>
  <c r="AO65" i="103" s="1"/>
  <c r="W67" i="41"/>
  <c r="AE66" i="41"/>
  <c r="AG66" i="41"/>
  <c r="AP66" i="41" s="1"/>
  <c r="AF66" i="41"/>
  <c r="AO66" i="41" s="1"/>
  <c r="Z70" i="84"/>
  <c r="AH66" i="11"/>
  <c r="AQ66" i="11" s="1"/>
  <c r="AR63" i="42"/>
  <c r="Z70" i="13" l="1"/>
  <c r="Z71" i="20"/>
  <c r="AG70" i="13"/>
  <c r="AP70" i="13" s="1"/>
  <c r="AE70" i="13"/>
  <c r="AF70" i="13"/>
  <c r="AO70" i="13" s="1"/>
  <c r="W71" i="13"/>
  <c r="AF70" i="84"/>
  <c r="AO70" i="84" s="1"/>
  <c r="AG70" i="84"/>
  <c r="AP70" i="84" s="1"/>
  <c r="AE70" i="84"/>
  <c r="W71" i="84"/>
  <c r="AR70" i="51"/>
  <c r="AF64" i="99"/>
  <c r="AO64" i="99" s="1"/>
  <c r="AE64" i="99"/>
  <c r="AG64" i="99"/>
  <c r="AP64" i="99" s="1"/>
  <c r="W65" i="99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I69" i="100"/>
  <c r="AN69" i="100"/>
  <c r="AH67" i="10"/>
  <c r="AQ67" i="10" s="1"/>
  <c r="Y62" i="50"/>
  <c r="X62" i="50"/>
  <c r="AL59" i="86"/>
  <c r="AU59" i="86" s="1"/>
  <c r="AS59" i="86"/>
  <c r="AH62" i="35"/>
  <c r="AQ62" i="35" s="1"/>
  <c r="AI61" i="94"/>
  <c r="AN61" i="94"/>
  <c r="AS12" i="86"/>
  <c r="AL12" i="86"/>
  <c r="AU12" i="86" s="1"/>
  <c r="AS6" i="86"/>
  <c r="AL6" i="86"/>
  <c r="AU6" i="86" s="1"/>
  <c r="Y65" i="42"/>
  <c r="X65" i="42"/>
  <c r="AI66" i="55"/>
  <c r="AN66" i="55"/>
  <c r="AS62" i="86"/>
  <c r="AL62" i="86"/>
  <c r="AU62" i="86" s="1"/>
  <c r="AS35" i="86"/>
  <c r="AL35" i="86"/>
  <c r="AU35" i="86" s="1"/>
  <c r="AS29" i="86"/>
  <c r="AL29" i="86"/>
  <c r="AU29" i="86" s="1"/>
  <c r="W68" i="49"/>
  <c r="AG67" i="49"/>
  <c r="AP67" i="49" s="1"/>
  <c r="AE67" i="49"/>
  <c r="AF67" i="49"/>
  <c r="AO67" i="49" s="1"/>
  <c r="AR69" i="88"/>
  <c r="AJ4" i="86"/>
  <c r="AK4" i="86"/>
  <c r="AT4" i="86" s="1"/>
  <c r="AT71" i="86" s="1"/>
  <c r="AS22" i="86"/>
  <c r="AL22" i="86"/>
  <c r="AU22" i="86" s="1"/>
  <c r="AI66" i="11"/>
  <c r="AN66" i="11"/>
  <c r="AI69" i="16"/>
  <c r="AN69" i="16"/>
  <c r="Y64" i="43"/>
  <c r="X64" i="43"/>
  <c r="AH71" i="96"/>
  <c r="AQ71" i="96" s="1"/>
  <c r="AS13" i="86"/>
  <c r="AL13" i="86"/>
  <c r="AU13" i="86" s="1"/>
  <c r="AS50" i="86"/>
  <c r="AL50" i="86"/>
  <c r="AU50" i="86" s="1"/>
  <c r="AS67" i="86"/>
  <c r="AL67" i="86"/>
  <c r="AU67" i="86" s="1"/>
  <c r="AS65" i="86"/>
  <c r="AL65" i="86"/>
  <c r="AU65" i="86" s="1"/>
  <c r="AR69" i="86"/>
  <c r="AR71" i="86" s="1"/>
  <c r="AL69" i="86"/>
  <c r="AU69" i="86" s="1"/>
  <c r="AH70" i="45"/>
  <c r="AQ70" i="45" s="1"/>
  <c r="AE73" i="92"/>
  <c r="W74" i="92"/>
  <c r="AG73" i="92"/>
  <c r="AP73" i="92" s="1"/>
  <c r="AF73" i="92"/>
  <c r="AO73" i="92" s="1"/>
  <c r="AS21" i="86"/>
  <c r="AL21" i="86"/>
  <c r="AU21" i="86" s="1"/>
  <c r="AS39" i="86"/>
  <c r="AL39" i="86"/>
  <c r="AU39" i="86" s="1"/>
  <c r="AL3" i="86"/>
  <c r="AU3" i="86" s="1"/>
  <c r="AS3" i="86"/>
  <c r="AS40" i="86"/>
  <c r="AL40" i="86"/>
  <c r="AU40" i="86" s="1"/>
  <c r="AS53" i="86"/>
  <c r="AL53" i="86"/>
  <c r="AU53" i="86" s="1"/>
  <c r="AH70" i="88"/>
  <c r="AQ70" i="88" s="1"/>
  <c r="AS49" i="86"/>
  <c r="AL49" i="86"/>
  <c r="AU49" i="86" s="1"/>
  <c r="AS66" i="86"/>
  <c r="AL66" i="86"/>
  <c r="AU66" i="86" s="1"/>
  <c r="AS47" i="86"/>
  <c r="AL47" i="86"/>
  <c r="AU47" i="86" s="1"/>
  <c r="AR69" i="44"/>
  <c r="AS37" i="86"/>
  <c r="AL37" i="86"/>
  <c r="AU37" i="86" s="1"/>
  <c r="AI60" i="102"/>
  <c r="AN60" i="102"/>
  <c r="Z71" i="96"/>
  <c r="Y67" i="55"/>
  <c r="X67" i="55"/>
  <c r="AS32" i="86"/>
  <c r="AL32" i="86"/>
  <c r="AU32" i="86" s="1"/>
  <c r="AS58" i="86"/>
  <c r="AL58" i="86"/>
  <c r="AU58" i="86" s="1"/>
  <c r="Z70" i="45"/>
  <c r="AH70" i="13"/>
  <c r="AQ70" i="13" s="1"/>
  <c r="AS8" i="86"/>
  <c r="AL8" i="86"/>
  <c r="AU8" i="86" s="1"/>
  <c r="AS63" i="86"/>
  <c r="AL63" i="86"/>
  <c r="AU63" i="86" s="1"/>
  <c r="W73" i="104"/>
  <c r="AG72" i="104"/>
  <c r="AP72" i="104" s="1"/>
  <c r="AF72" i="104"/>
  <c r="AO72" i="104" s="1"/>
  <c r="AE72" i="104"/>
  <c r="AS9" i="86"/>
  <c r="AL9" i="86"/>
  <c r="AU9" i="86" s="1"/>
  <c r="AS64" i="86"/>
  <c r="AL64" i="86"/>
  <c r="AU64" i="86" s="1"/>
  <c r="W68" i="10"/>
  <c r="AG67" i="10"/>
  <c r="AP67" i="10" s="1"/>
  <c r="AF67" i="10"/>
  <c r="AO67" i="10" s="1"/>
  <c r="AE67" i="10"/>
  <c r="W63" i="35"/>
  <c r="AE62" i="35"/>
  <c r="AG62" i="35"/>
  <c r="AP62" i="35" s="1"/>
  <c r="AF62" i="35"/>
  <c r="AO62" i="35" s="1"/>
  <c r="AS10" i="86"/>
  <c r="AL10" i="86"/>
  <c r="AU10" i="86" s="1"/>
  <c r="Y66" i="103"/>
  <c r="X66" i="103"/>
  <c r="AE64" i="82"/>
  <c r="AF64" i="82"/>
  <c r="AO64" i="82" s="1"/>
  <c r="W65" i="82"/>
  <c r="AG64" i="82"/>
  <c r="AP64" i="82" s="1"/>
  <c r="AS11" i="86"/>
  <c r="AL11" i="86"/>
  <c r="AU11" i="86" s="1"/>
  <c r="AS30" i="86"/>
  <c r="AL30" i="86"/>
  <c r="AU30" i="86" s="1"/>
  <c r="AS68" i="86"/>
  <c r="AL68" i="86"/>
  <c r="AU68" i="86" s="1"/>
  <c r="AE68" i="54"/>
  <c r="AG68" i="54"/>
  <c r="AP68" i="54" s="1"/>
  <c r="W69" i="54"/>
  <c r="AF68" i="54"/>
  <c r="AO68" i="54" s="1"/>
  <c r="W66" i="87"/>
  <c r="AF65" i="87"/>
  <c r="AO65" i="87" s="1"/>
  <c r="AG65" i="87"/>
  <c r="AP65" i="87" s="1"/>
  <c r="AE65" i="87"/>
  <c r="Y62" i="94"/>
  <c r="X62" i="94"/>
  <c r="AS19" i="86"/>
  <c r="AL19" i="86"/>
  <c r="AU19" i="86" s="1"/>
  <c r="AS55" i="86"/>
  <c r="AL55" i="86"/>
  <c r="AU55" i="86" s="1"/>
  <c r="AS57" i="86"/>
  <c r="AL57" i="86"/>
  <c r="AU57" i="86" s="1"/>
  <c r="AR66" i="10"/>
  <c r="AR61" i="35"/>
  <c r="AS20" i="86"/>
  <c r="AL20" i="86"/>
  <c r="AU20" i="86" s="1"/>
  <c r="AS38" i="86"/>
  <c r="AL38" i="86"/>
  <c r="AU38" i="86" s="1"/>
  <c r="AS56" i="86"/>
  <c r="AL56" i="86"/>
  <c r="AU56" i="86" s="1"/>
  <c r="AS17" i="86"/>
  <c r="AL17" i="86"/>
  <c r="AU17" i="86" s="1"/>
  <c r="AH66" i="18"/>
  <c r="AQ66" i="18" s="1"/>
  <c r="AS27" i="86"/>
  <c r="AL27" i="86"/>
  <c r="AU27" i="86" s="1"/>
  <c r="AH71" i="20"/>
  <c r="AQ71" i="20" s="1"/>
  <c r="AS28" i="86"/>
  <c r="AL28" i="86"/>
  <c r="AU28" i="86" s="1"/>
  <c r="AR70" i="20"/>
  <c r="AH71" i="51"/>
  <c r="AQ71" i="51" s="1"/>
  <c r="X70" i="16"/>
  <c r="Y70" i="16"/>
  <c r="Y71" i="95"/>
  <c r="X71" i="95"/>
  <c r="AS51" i="86"/>
  <c r="AL51" i="86"/>
  <c r="AU51" i="86" s="1"/>
  <c r="AS31" i="86"/>
  <c r="AL31" i="86"/>
  <c r="AU31" i="86" s="1"/>
  <c r="Y61" i="102"/>
  <c r="X61" i="102"/>
  <c r="AI63" i="90"/>
  <c r="AN63" i="90"/>
  <c r="Z70" i="88"/>
  <c r="AI65" i="103"/>
  <c r="AN65" i="103"/>
  <c r="AS54" i="86"/>
  <c r="AL54" i="86"/>
  <c r="AU54" i="86" s="1"/>
  <c r="AE67" i="91"/>
  <c r="AG67" i="91"/>
  <c r="AP67" i="91" s="1"/>
  <c r="AF67" i="91"/>
  <c r="AO67" i="91" s="1"/>
  <c r="W68" i="91"/>
  <c r="AS5" i="86"/>
  <c r="AL5" i="86"/>
  <c r="AU5" i="86" s="1"/>
  <c r="AS25" i="86"/>
  <c r="AL25" i="86"/>
  <c r="AU25" i="86" s="1"/>
  <c r="AS43" i="86"/>
  <c r="AL43" i="86"/>
  <c r="AU43" i="86" s="1"/>
  <c r="AS46" i="86"/>
  <c r="AL46" i="86"/>
  <c r="AU46" i="86" s="1"/>
  <c r="AI64" i="42"/>
  <c r="AR64" i="42" s="1"/>
  <c r="AN64" i="42"/>
  <c r="AS45" i="86"/>
  <c r="AL45" i="86"/>
  <c r="AU45" i="86" s="1"/>
  <c r="W67" i="18"/>
  <c r="AE66" i="18"/>
  <c r="AG66" i="18"/>
  <c r="AP66" i="18" s="1"/>
  <c r="AF66" i="18"/>
  <c r="AO66" i="18" s="1"/>
  <c r="AH70" i="44"/>
  <c r="AQ70" i="44" s="1"/>
  <c r="AE71" i="20"/>
  <c r="AN71" i="20" s="1"/>
  <c r="AG71" i="20"/>
  <c r="AP71" i="20" s="1"/>
  <c r="W72" i="20"/>
  <c r="AF71" i="20"/>
  <c r="AL16" i="86"/>
  <c r="AU16" i="86" s="1"/>
  <c r="AS16" i="86"/>
  <c r="Z71" i="51"/>
  <c r="AI70" i="95"/>
  <c r="AN70" i="95"/>
  <c r="AS48" i="86"/>
  <c r="AL48" i="86"/>
  <c r="AU48" i="86" s="1"/>
  <c r="AI66" i="41"/>
  <c r="AN66" i="41"/>
  <c r="AF61" i="85"/>
  <c r="AO61" i="85" s="1"/>
  <c r="AE61" i="85"/>
  <c r="W62" i="85"/>
  <c r="AG61" i="85"/>
  <c r="AP61" i="85" s="1"/>
  <c r="AS18" i="86"/>
  <c r="AL18" i="86"/>
  <c r="AU18" i="86" s="1"/>
  <c r="AS36" i="86"/>
  <c r="AL36" i="86"/>
  <c r="AU36" i="86" s="1"/>
  <c r="AS52" i="86"/>
  <c r="AL52" i="86"/>
  <c r="AU52" i="86" s="1"/>
  <c r="AI61" i="50"/>
  <c r="AR61" i="50" s="1"/>
  <c r="AN61" i="50"/>
  <c r="Y67" i="41"/>
  <c r="X67" i="41"/>
  <c r="AR69" i="45"/>
  <c r="AG67" i="83"/>
  <c r="AP67" i="83" s="1"/>
  <c r="AF67" i="83"/>
  <c r="AO67" i="83" s="1"/>
  <c r="W68" i="83"/>
  <c r="AE67" i="83"/>
  <c r="Y70" i="100"/>
  <c r="X70" i="100"/>
  <c r="AS41" i="86"/>
  <c r="AL41" i="86"/>
  <c r="AU41" i="86" s="1"/>
  <c r="AG62" i="48"/>
  <c r="AP62" i="48" s="1"/>
  <c r="W63" i="48"/>
  <c r="AE62" i="48"/>
  <c r="AF62" i="48"/>
  <c r="AO62" i="48" s="1"/>
  <c r="AR69" i="13"/>
  <c r="W64" i="98"/>
  <c r="AF63" i="98"/>
  <c r="AO63" i="98" s="1"/>
  <c r="AG63" i="98"/>
  <c r="AP63" i="98" s="1"/>
  <c r="AE63" i="98"/>
  <c r="AS61" i="86"/>
  <c r="AL61" i="86"/>
  <c r="AU61" i="86" s="1"/>
  <c r="AR65" i="18"/>
  <c r="Y64" i="90"/>
  <c r="Z64" i="90" s="1"/>
  <c r="X64" i="90"/>
  <c r="AS7" i="86"/>
  <c r="AL7" i="86"/>
  <c r="AU7" i="86" s="1"/>
  <c r="AS26" i="86"/>
  <c r="AL26" i="86"/>
  <c r="AU26" i="86" s="1"/>
  <c r="AS44" i="86"/>
  <c r="AL44" i="86"/>
  <c r="AU44" i="86" s="1"/>
  <c r="Z70" i="44"/>
  <c r="AS15" i="86"/>
  <c r="AL15" i="86"/>
  <c r="AU15" i="86" s="1"/>
  <c r="AS33" i="86"/>
  <c r="AL33" i="86"/>
  <c r="AU33" i="86" s="1"/>
  <c r="AR70" i="96"/>
  <c r="AS34" i="86"/>
  <c r="AL34" i="86"/>
  <c r="AU34" i="86" s="1"/>
  <c r="Y67" i="11"/>
  <c r="X67" i="11"/>
  <c r="Z67" i="11" s="1"/>
  <c r="AS23" i="86"/>
  <c r="AL23" i="86"/>
  <c r="AU23" i="86" s="1"/>
  <c r="AI63" i="43"/>
  <c r="AN63" i="43"/>
  <c r="Z70" i="100" l="1"/>
  <c r="Z62" i="94"/>
  <c r="Z61" i="102"/>
  <c r="AF61" i="102" s="1"/>
  <c r="AO61" i="102" s="1"/>
  <c r="Z71" i="95"/>
  <c r="Z67" i="55"/>
  <c r="W68" i="55" s="1"/>
  <c r="Z66" i="103"/>
  <c r="W67" i="103" s="1"/>
  <c r="Z70" i="16"/>
  <c r="AG70" i="16" s="1"/>
  <c r="AP70" i="16" s="1"/>
  <c r="AE62" i="94"/>
  <c r="W63" i="94"/>
  <c r="AF62" i="94"/>
  <c r="AO62" i="94" s="1"/>
  <c r="AG62" i="94"/>
  <c r="AP62" i="94" s="1"/>
  <c r="AG66" i="103"/>
  <c r="AP66" i="103" s="1"/>
  <c r="AE61" i="102"/>
  <c r="W62" i="102"/>
  <c r="AG61" i="102"/>
  <c r="AP61" i="102" s="1"/>
  <c r="AE70" i="16"/>
  <c r="AF70" i="16"/>
  <c r="AO70" i="16" s="1"/>
  <c r="W71" i="16"/>
  <c r="AF67" i="55"/>
  <c r="AO67" i="55" s="1"/>
  <c r="AG67" i="55"/>
  <c r="AP67" i="55" s="1"/>
  <c r="AF70" i="100"/>
  <c r="AO70" i="100" s="1"/>
  <c r="AE70" i="100"/>
  <c r="W71" i="100"/>
  <c r="AG70" i="100"/>
  <c r="AP70" i="100" s="1"/>
  <c r="AF70" i="44"/>
  <c r="AO70" i="44" s="1"/>
  <c r="AG70" i="44"/>
  <c r="AP70" i="44" s="1"/>
  <c r="AE70" i="44"/>
  <c r="W71" i="44"/>
  <c r="Y63" i="48"/>
  <c r="X63" i="48"/>
  <c r="AH67" i="11"/>
  <c r="AQ67" i="11" s="1"/>
  <c r="AH64" i="90"/>
  <c r="AQ64" i="90" s="1"/>
  <c r="AR66" i="41"/>
  <c r="Y68" i="91"/>
  <c r="X68" i="91"/>
  <c r="Z68" i="91" s="1"/>
  <c r="AH71" i="95"/>
  <c r="AQ71" i="95" s="1"/>
  <c r="Y65" i="82"/>
  <c r="Z65" i="82" s="1"/>
  <c r="X65" i="82"/>
  <c r="Y63" i="35"/>
  <c r="X63" i="35"/>
  <c r="Z63" i="35" s="1"/>
  <c r="AF70" i="45"/>
  <c r="AO70" i="45" s="1"/>
  <c r="W71" i="45"/>
  <c r="AE70" i="45"/>
  <c r="AG70" i="45"/>
  <c r="AP70" i="45" s="1"/>
  <c r="Y68" i="49"/>
  <c r="X68" i="49"/>
  <c r="AI67" i="83"/>
  <c r="AN67" i="83"/>
  <c r="AR65" i="103"/>
  <c r="AF71" i="95"/>
  <c r="AO71" i="95" s="1"/>
  <c r="W72" i="95"/>
  <c r="AE71" i="95"/>
  <c r="AG71" i="95"/>
  <c r="AP71" i="95" s="1"/>
  <c r="AI65" i="87"/>
  <c r="AN65" i="87"/>
  <c r="Y69" i="54"/>
  <c r="X69" i="54"/>
  <c r="AH64" i="43"/>
  <c r="AQ64" i="43" s="1"/>
  <c r="AR66" i="11"/>
  <c r="AH62" i="50"/>
  <c r="AQ62" i="50" s="1"/>
  <c r="AG64" i="90"/>
  <c r="AP64" i="90" s="1"/>
  <c r="AF64" i="90"/>
  <c r="AO64" i="90" s="1"/>
  <c r="AE64" i="90"/>
  <c r="W65" i="90"/>
  <c r="AH67" i="41"/>
  <c r="AQ67" i="41" s="1"/>
  <c r="Y68" i="83"/>
  <c r="X68" i="83"/>
  <c r="AI64" i="82"/>
  <c r="AN64" i="82"/>
  <c r="AI67" i="10"/>
  <c r="AN67" i="10"/>
  <c r="Y73" i="104"/>
  <c r="X73" i="104"/>
  <c r="W72" i="96"/>
  <c r="AG71" i="96"/>
  <c r="AP71" i="96" s="1"/>
  <c r="AF71" i="96"/>
  <c r="AO71" i="96" s="1"/>
  <c r="AE71" i="96"/>
  <c r="Z64" i="43"/>
  <c r="AR66" i="55"/>
  <c r="Z62" i="50"/>
  <c r="Y65" i="99"/>
  <c r="X65" i="99"/>
  <c r="Z65" i="99" s="1"/>
  <c r="Y71" i="13"/>
  <c r="X71" i="13"/>
  <c r="Z67" i="41"/>
  <c r="Y62" i="85"/>
  <c r="X62" i="85"/>
  <c r="Z62" i="85" s="1"/>
  <c r="AF70" i="88"/>
  <c r="AO70" i="88" s="1"/>
  <c r="W71" i="88"/>
  <c r="AE70" i="88"/>
  <c r="AG70" i="88"/>
  <c r="AP70" i="88" s="1"/>
  <c r="AR63" i="43"/>
  <c r="AH70" i="100"/>
  <c r="AQ70" i="100" s="1"/>
  <c r="AI61" i="85"/>
  <c r="AN61" i="85"/>
  <c r="AI71" i="20"/>
  <c r="AO71" i="20"/>
  <c r="AI66" i="18"/>
  <c r="AN66" i="18"/>
  <c r="AI67" i="91"/>
  <c r="AN67" i="91"/>
  <c r="AH62" i="94"/>
  <c r="AQ62" i="94" s="1"/>
  <c r="AI68" i="54"/>
  <c r="AN68" i="54"/>
  <c r="AH66" i="103"/>
  <c r="AQ66" i="103" s="1"/>
  <c r="Y74" i="92"/>
  <c r="X74" i="92"/>
  <c r="Z74" i="92" s="1"/>
  <c r="AH65" i="42"/>
  <c r="AQ65" i="42" s="1"/>
  <c r="Y71" i="84"/>
  <c r="X71" i="84"/>
  <c r="AG67" i="11"/>
  <c r="AP67" i="11" s="1"/>
  <c r="AE67" i="11"/>
  <c r="W68" i="11"/>
  <c r="AF67" i="11"/>
  <c r="AO67" i="11" s="1"/>
  <c r="AI63" i="98"/>
  <c r="AN63" i="98"/>
  <c r="AI62" i="48"/>
  <c r="AN62" i="48"/>
  <c r="AR70" i="95"/>
  <c r="Y72" i="20"/>
  <c r="X72" i="20"/>
  <c r="Y67" i="18"/>
  <c r="X67" i="18"/>
  <c r="Z67" i="18" s="1"/>
  <c r="AR63" i="90"/>
  <c r="Y66" i="87"/>
  <c r="X66" i="87"/>
  <c r="AR60" i="102"/>
  <c r="AI73" i="92"/>
  <c r="AN73" i="92"/>
  <c r="AI67" i="49"/>
  <c r="AN67" i="49"/>
  <c r="Z65" i="42"/>
  <c r="AR69" i="100"/>
  <c r="AI64" i="99"/>
  <c r="AN64" i="99"/>
  <c r="AI70" i="84"/>
  <c r="AN70" i="84"/>
  <c r="AI70" i="13"/>
  <c r="AN70" i="13"/>
  <c r="Y64" i="98"/>
  <c r="X64" i="98"/>
  <c r="AE71" i="51"/>
  <c r="AF71" i="51"/>
  <c r="AO71" i="51" s="1"/>
  <c r="AG71" i="51"/>
  <c r="AP71" i="51" s="1"/>
  <c r="W72" i="51"/>
  <c r="AH61" i="102"/>
  <c r="AQ61" i="102" s="1"/>
  <c r="AH70" i="16"/>
  <c r="AQ70" i="16" s="1"/>
  <c r="AI62" i="35"/>
  <c r="AN62" i="35"/>
  <c r="Y68" i="10"/>
  <c r="Z68" i="10" s="1"/>
  <c r="X68" i="10"/>
  <c r="AI72" i="104"/>
  <c r="AN72" i="104"/>
  <c r="AH67" i="55"/>
  <c r="AQ67" i="55" s="1"/>
  <c r="AR69" i="16"/>
  <c r="AS4" i="86"/>
  <c r="AS71" i="86" s="1"/>
  <c r="AL4" i="86"/>
  <c r="AU4" i="86" s="1"/>
  <c r="AU71" i="86" s="1"/>
  <c r="C11" i="86" s="1"/>
  <c r="F29" i="57" s="1"/>
  <c r="AR61" i="94"/>
  <c r="AF66" i="103" l="1"/>
  <c r="AO66" i="103" s="1"/>
  <c r="AE67" i="55"/>
  <c r="AE66" i="103"/>
  <c r="Z73" i="104"/>
  <c r="W74" i="104" s="1"/>
  <c r="Z68" i="83"/>
  <c r="Z66" i="87"/>
  <c r="Z71" i="84"/>
  <c r="Z68" i="49"/>
  <c r="AF68" i="49" s="1"/>
  <c r="AO68" i="49" s="1"/>
  <c r="W66" i="99"/>
  <c r="AE65" i="99"/>
  <c r="AG65" i="99"/>
  <c r="AP65" i="99" s="1"/>
  <c r="AF65" i="99"/>
  <c r="AO65" i="99" s="1"/>
  <c r="W69" i="91"/>
  <c r="AG68" i="91"/>
  <c r="AP68" i="91" s="1"/>
  <c r="AE68" i="91"/>
  <c r="AF68" i="91"/>
  <c r="AO68" i="91" s="1"/>
  <c r="AE68" i="49"/>
  <c r="W69" i="49"/>
  <c r="AF73" i="104"/>
  <c r="AO73" i="104" s="1"/>
  <c r="AE73" i="104"/>
  <c r="AG68" i="10"/>
  <c r="AP68" i="10" s="1"/>
  <c r="AE68" i="10"/>
  <c r="AF68" i="10"/>
  <c r="AO68" i="10" s="1"/>
  <c r="W69" i="10"/>
  <c r="W67" i="87"/>
  <c r="AG66" i="87"/>
  <c r="AP66" i="87" s="1"/>
  <c r="AF66" i="87"/>
  <c r="AO66" i="87" s="1"/>
  <c r="AE66" i="87"/>
  <c r="W72" i="84"/>
  <c r="AG71" i="84"/>
  <c r="AP71" i="84" s="1"/>
  <c r="AE71" i="84"/>
  <c r="AF71" i="84"/>
  <c r="AO71" i="84" s="1"/>
  <c r="AG74" i="92"/>
  <c r="AP74" i="92" s="1"/>
  <c r="AE74" i="92"/>
  <c r="W75" i="92"/>
  <c r="AF74" i="92"/>
  <c r="AO74" i="92" s="1"/>
  <c r="AG65" i="82"/>
  <c r="AP65" i="82" s="1"/>
  <c r="AF65" i="82"/>
  <c r="AO65" i="82" s="1"/>
  <c r="W66" i="82"/>
  <c r="AE65" i="82"/>
  <c r="AI71" i="51"/>
  <c r="AN71" i="51"/>
  <c r="W66" i="42"/>
  <c r="AE65" i="42"/>
  <c r="AG65" i="42"/>
  <c r="AP65" i="42" s="1"/>
  <c r="AF65" i="42"/>
  <c r="AO65" i="42" s="1"/>
  <c r="AH67" i="18"/>
  <c r="AQ67" i="18" s="1"/>
  <c r="AH62" i="85"/>
  <c r="AQ62" i="85" s="1"/>
  <c r="Y72" i="96"/>
  <c r="X72" i="96"/>
  <c r="AI64" i="90"/>
  <c r="AN64" i="90"/>
  <c r="Y71" i="45"/>
  <c r="X71" i="45"/>
  <c r="AI67" i="55"/>
  <c r="AN67" i="55"/>
  <c r="Y71" i="16"/>
  <c r="X71" i="16"/>
  <c r="Y62" i="102"/>
  <c r="X62" i="102"/>
  <c r="Z62" i="102" s="1"/>
  <c r="AH64" i="98"/>
  <c r="AQ64" i="98" s="1"/>
  <c r="AR66" i="18"/>
  <c r="Z64" i="98"/>
  <c r="AR67" i="49"/>
  <c r="Y68" i="11"/>
  <c r="X68" i="11"/>
  <c r="Z68" i="11" s="1"/>
  <c r="AH68" i="83"/>
  <c r="AQ68" i="83" s="1"/>
  <c r="AH63" i="35"/>
  <c r="AQ63" i="35" s="1"/>
  <c r="Y71" i="44"/>
  <c r="X71" i="44"/>
  <c r="Y71" i="100"/>
  <c r="X71" i="100"/>
  <c r="AI70" i="16"/>
  <c r="AN70" i="16"/>
  <c r="AE62" i="85"/>
  <c r="W63" i="85"/>
  <c r="AG62" i="85"/>
  <c r="AP62" i="85" s="1"/>
  <c r="AF62" i="85"/>
  <c r="AO62" i="85" s="1"/>
  <c r="AH65" i="99"/>
  <c r="AQ65" i="99" s="1"/>
  <c r="AH73" i="104"/>
  <c r="AQ73" i="104" s="1"/>
  <c r="Y68" i="55"/>
  <c r="X68" i="55"/>
  <c r="Z68" i="55" s="1"/>
  <c r="AR71" i="20"/>
  <c r="AI70" i="88"/>
  <c r="AN70" i="88"/>
  <c r="AE67" i="41"/>
  <c r="W68" i="41"/>
  <c r="AG67" i="41"/>
  <c r="AP67" i="41" s="1"/>
  <c r="AF67" i="41"/>
  <c r="AO67" i="41" s="1"/>
  <c r="AI71" i="96"/>
  <c r="AN71" i="96"/>
  <c r="AF68" i="83"/>
  <c r="AO68" i="83" s="1"/>
  <c r="AG68" i="83"/>
  <c r="AP68" i="83" s="1"/>
  <c r="AE68" i="83"/>
  <c r="W69" i="83"/>
  <c r="AG63" i="35"/>
  <c r="AP63" i="35" s="1"/>
  <c r="W64" i="35"/>
  <c r="AE63" i="35"/>
  <c r="AF63" i="35"/>
  <c r="AO63" i="35" s="1"/>
  <c r="AI70" i="44"/>
  <c r="AN70" i="44"/>
  <c r="AI70" i="100"/>
  <c r="AN70" i="100"/>
  <c r="AR70" i="84"/>
  <c r="AG67" i="18"/>
  <c r="AP67" i="18" s="1"/>
  <c r="AE67" i="18"/>
  <c r="W68" i="18"/>
  <c r="AF67" i="18"/>
  <c r="AO67" i="18" s="1"/>
  <c r="AH74" i="92"/>
  <c r="AQ74" i="92" s="1"/>
  <c r="W65" i="43"/>
  <c r="AE64" i="43"/>
  <c r="AG64" i="43"/>
  <c r="AP64" i="43" s="1"/>
  <c r="AF64" i="43"/>
  <c r="AO64" i="43" s="1"/>
  <c r="AR64" i="82"/>
  <c r="AH68" i="91"/>
  <c r="AQ68" i="91" s="1"/>
  <c r="AI61" i="102"/>
  <c r="AN61" i="102"/>
  <c r="AR62" i="35"/>
  <c r="X72" i="51"/>
  <c r="Y72" i="51"/>
  <c r="AR64" i="99"/>
  <c r="AH72" i="20"/>
  <c r="AQ72" i="20" s="1"/>
  <c r="AI67" i="11"/>
  <c r="AN67" i="11"/>
  <c r="AR72" i="104"/>
  <c r="AR73" i="92"/>
  <c r="Z72" i="20"/>
  <c r="AR68" i="54"/>
  <c r="Y71" i="88"/>
  <c r="X71" i="88"/>
  <c r="AH71" i="13"/>
  <c r="AQ71" i="13" s="1"/>
  <c r="AG62" i="50"/>
  <c r="AP62" i="50" s="1"/>
  <c r="W63" i="50"/>
  <c r="AE62" i="50"/>
  <c r="AF62" i="50"/>
  <c r="AO62" i="50" s="1"/>
  <c r="Z69" i="54"/>
  <c r="AH69" i="54"/>
  <c r="AQ69" i="54" s="1"/>
  <c r="AI71" i="95"/>
  <c r="AN71" i="95"/>
  <c r="AR67" i="83"/>
  <c r="AH63" i="48"/>
  <c r="AQ63" i="48" s="1"/>
  <c r="AI66" i="103"/>
  <c r="AN66" i="103"/>
  <c r="Y63" i="94"/>
  <c r="X63" i="94"/>
  <c r="AH66" i="87"/>
  <c r="AQ66" i="87" s="1"/>
  <c r="AR65" i="87"/>
  <c r="AR62" i="48"/>
  <c r="AH68" i="10"/>
  <c r="AQ68" i="10" s="1"/>
  <c r="AR70" i="13"/>
  <c r="AR63" i="98"/>
  <c r="AH71" i="84"/>
  <c r="AQ71" i="84" s="1"/>
  <c r="AR67" i="91"/>
  <c r="AR61" i="85"/>
  <c r="Z71" i="13"/>
  <c r="AR67" i="10"/>
  <c r="Y65" i="90"/>
  <c r="X65" i="90"/>
  <c r="Z65" i="90" s="1"/>
  <c r="Y72" i="95"/>
  <c r="X72" i="95"/>
  <c r="Z72" i="95" s="1"/>
  <c r="AH68" i="49"/>
  <c r="AQ68" i="49" s="1"/>
  <c r="AI70" i="45"/>
  <c r="AN70" i="45"/>
  <c r="AH65" i="82"/>
  <c r="AQ65" i="82" s="1"/>
  <c r="Z63" i="48"/>
  <c r="Y67" i="103"/>
  <c r="X67" i="103"/>
  <c r="AI62" i="94"/>
  <c r="AN62" i="94"/>
  <c r="AG73" i="104" l="1"/>
  <c r="AP73" i="104" s="1"/>
  <c r="AG68" i="49"/>
  <c r="AP68" i="49" s="1"/>
  <c r="Z72" i="51"/>
  <c r="W73" i="51" s="1"/>
  <c r="AF72" i="51"/>
  <c r="AO72" i="51" s="1"/>
  <c r="AG72" i="51"/>
  <c r="AP72" i="51" s="1"/>
  <c r="AF72" i="95"/>
  <c r="AO72" i="95" s="1"/>
  <c r="AE72" i="95"/>
  <c r="W73" i="95"/>
  <c r="AG72" i="95"/>
  <c r="AP72" i="95" s="1"/>
  <c r="W63" i="102"/>
  <c r="AF62" i="102"/>
  <c r="AO62" i="102" s="1"/>
  <c r="AG62" i="102"/>
  <c r="AP62" i="102" s="1"/>
  <c r="AE62" i="102"/>
  <c r="AR66" i="103"/>
  <c r="AI62" i="50"/>
  <c r="AN62" i="50"/>
  <c r="AI67" i="18"/>
  <c r="AN67" i="18"/>
  <c r="AI67" i="41"/>
  <c r="AN67" i="41"/>
  <c r="AR70" i="16"/>
  <c r="Y63" i="50"/>
  <c r="X63" i="50"/>
  <c r="AG72" i="20"/>
  <c r="AP72" i="20" s="1"/>
  <c r="W73" i="20"/>
  <c r="AE72" i="20"/>
  <c r="AF72" i="20"/>
  <c r="AO72" i="20" s="1"/>
  <c r="AR67" i="11"/>
  <c r="AR70" i="44"/>
  <c r="AR71" i="96"/>
  <c r="AH71" i="100"/>
  <c r="AQ71" i="100" s="1"/>
  <c r="AR67" i="55"/>
  <c r="AH72" i="96"/>
  <c r="AQ72" i="96" s="1"/>
  <c r="AI66" i="87"/>
  <c r="AN66" i="87"/>
  <c r="AI68" i="49"/>
  <c r="AN68" i="49"/>
  <c r="W69" i="11"/>
  <c r="AG68" i="11"/>
  <c r="AP68" i="11" s="1"/>
  <c r="AF68" i="11"/>
  <c r="AO68" i="11" s="1"/>
  <c r="AE68" i="11"/>
  <c r="AH62" i="102"/>
  <c r="AQ62" i="102" s="1"/>
  <c r="AR64" i="90"/>
  <c r="Y66" i="42"/>
  <c r="X66" i="42"/>
  <c r="AH71" i="88"/>
  <c r="AQ71" i="88" s="1"/>
  <c r="AI64" i="43"/>
  <c r="AN64" i="43"/>
  <c r="Y69" i="83"/>
  <c r="X69" i="83"/>
  <c r="AR70" i="88"/>
  <c r="Z71" i="100"/>
  <c r="AH71" i="45"/>
  <c r="AQ71" i="45" s="1"/>
  <c r="Z72" i="96"/>
  <c r="AR71" i="51"/>
  <c r="AI68" i="10"/>
  <c r="AN68" i="10"/>
  <c r="Y74" i="104"/>
  <c r="X74" i="104"/>
  <c r="Y69" i="91"/>
  <c r="X69" i="91"/>
  <c r="Z69" i="91" s="1"/>
  <c r="AH63" i="94"/>
  <c r="AQ63" i="94" s="1"/>
  <c r="AR62" i="94"/>
  <c r="Z63" i="94"/>
  <c r="AR71" i="95"/>
  <c r="AF69" i="54"/>
  <c r="AO69" i="54" s="1"/>
  <c r="AG69" i="54"/>
  <c r="AP69" i="54" s="1"/>
  <c r="W70" i="54"/>
  <c r="AE69" i="54"/>
  <c r="Z71" i="88"/>
  <c r="AR61" i="102"/>
  <c r="Y65" i="43"/>
  <c r="X65" i="43"/>
  <c r="Z65" i="43" s="1"/>
  <c r="AI68" i="83"/>
  <c r="AN68" i="83"/>
  <c r="Y63" i="85"/>
  <c r="X63" i="85"/>
  <c r="AH71" i="16"/>
  <c r="AQ71" i="16" s="1"/>
  <c r="Z71" i="45"/>
  <c r="AI71" i="84"/>
  <c r="AN71" i="84"/>
  <c r="W66" i="90"/>
  <c r="AG65" i="90"/>
  <c r="AP65" i="90" s="1"/>
  <c r="AF65" i="90"/>
  <c r="AO65" i="90" s="1"/>
  <c r="AE65" i="90"/>
  <c r="W69" i="55"/>
  <c r="AE68" i="55"/>
  <c r="AF68" i="55"/>
  <c r="AO68" i="55" s="1"/>
  <c r="AG68" i="55"/>
  <c r="AP68" i="55" s="1"/>
  <c r="AH72" i="95"/>
  <c r="AQ72" i="95" s="1"/>
  <c r="AH67" i="103"/>
  <c r="AQ67" i="103" s="1"/>
  <c r="W72" i="13"/>
  <c r="AG71" i="13"/>
  <c r="AP71" i="13" s="1"/>
  <c r="AE71" i="13"/>
  <c r="AF71" i="13"/>
  <c r="AO71" i="13" s="1"/>
  <c r="AI63" i="35"/>
  <c r="AN63" i="35"/>
  <c r="AI62" i="85"/>
  <c r="AN62" i="85"/>
  <c r="AH71" i="44"/>
  <c r="AQ71" i="44" s="1"/>
  <c r="AF64" i="98"/>
  <c r="AO64" i="98" s="1"/>
  <c r="W65" i="98"/>
  <c r="AG64" i="98"/>
  <c r="AP64" i="98" s="1"/>
  <c r="AE64" i="98"/>
  <c r="Z71" i="16"/>
  <c r="AI65" i="82"/>
  <c r="AN65" i="82"/>
  <c r="Y75" i="92"/>
  <c r="X75" i="92"/>
  <c r="Z75" i="92" s="1"/>
  <c r="Y67" i="87"/>
  <c r="X67" i="87"/>
  <c r="Y69" i="49"/>
  <c r="X69" i="49"/>
  <c r="AI68" i="91"/>
  <c r="AN68" i="91"/>
  <c r="AI65" i="99"/>
  <c r="AN65" i="99"/>
  <c r="Y69" i="10"/>
  <c r="X69" i="10"/>
  <c r="AE63" i="48"/>
  <c r="AN63" i="48" s="1"/>
  <c r="AG63" i="48"/>
  <c r="AF63" i="48"/>
  <c r="AO63" i="48" s="1"/>
  <c r="W64" i="48"/>
  <c r="AR70" i="45"/>
  <c r="Z67" i="103"/>
  <c r="AH65" i="90"/>
  <c r="AQ65" i="90" s="1"/>
  <c r="AH72" i="51"/>
  <c r="AQ72" i="51" s="1"/>
  <c r="Y68" i="18"/>
  <c r="X68" i="18"/>
  <c r="Z68" i="18" s="1"/>
  <c r="AR70" i="100"/>
  <c r="Y64" i="35"/>
  <c r="X64" i="35"/>
  <c r="Z64" i="35" s="1"/>
  <c r="Y68" i="41"/>
  <c r="X68" i="41"/>
  <c r="Z68" i="41" s="1"/>
  <c r="AH68" i="55"/>
  <c r="AQ68" i="55" s="1"/>
  <c r="Z71" i="44"/>
  <c r="AH68" i="11"/>
  <c r="AQ68" i="11" s="1"/>
  <c r="AI65" i="42"/>
  <c r="AN65" i="42"/>
  <c r="X66" i="82"/>
  <c r="Y66" i="82"/>
  <c r="AI74" i="92"/>
  <c r="AN74" i="92"/>
  <c r="Y72" i="84"/>
  <c r="X72" i="84"/>
  <c r="AI73" i="104"/>
  <c r="AN73" i="104"/>
  <c r="Y66" i="99"/>
  <c r="X66" i="99"/>
  <c r="AE72" i="51" l="1"/>
  <c r="Z69" i="49"/>
  <c r="AF64" i="35"/>
  <c r="AO64" i="35" s="1"/>
  <c r="AG64" i="35"/>
  <c r="AP64" i="35" s="1"/>
  <c r="W65" i="35"/>
  <c r="AE64" i="35"/>
  <c r="AF65" i="43"/>
  <c r="AO65" i="43" s="1"/>
  <c r="AE65" i="43"/>
  <c r="AG65" i="43"/>
  <c r="AP65" i="43" s="1"/>
  <c r="W66" i="43"/>
  <c r="AH67" i="87"/>
  <c r="AQ67" i="87" s="1"/>
  <c r="Y65" i="98"/>
  <c r="X65" i="98"/>
  <c r="AH74" i="104"/>
  <c r="AQ74" i="104" s="1"/>
  <c r="AR68" i="49"/>
  <c r="Z67" i="87"/>
  <c r="AR65" i="82"/>
  <c r="AI65" i="90"/>
  <c r="AN65" i="90"/>
  <c r="AE71" i="45"/>
  <c r="AN71" i="45" s="1"/>
  <c r="AF71" i="45"/>
  <c r="AO71" i="45" s="1"/>
  <c r="W72" i="45"/>
  <c r="AG71" i="45"/>
  <c r="AH63" i="85"/>
  <c r="AQ63" i="85" s="1"/>
  <c r="AI69" i="54"/>
  <c r="AN69" i="54"/>
  <c r="AG63" i="94"/>
  <c r="AP63" i="94" s="1"/>
  <c r="AE63" i="94"/>
  <c r="W64" i="94"/>
  <c r="AF63" i="94"/>
  <c r="AO63" i="94" s="1"/>
  <c r="Z74" i="104"/>
  <c r="W73" i="96"/>
  <c r="AG72" i="96"/>
  <c r="AP72" i="96" s="1"/>
  <c r="AE72" i="96"/>
  <c r="AF72" i="96"/>
  <c r="AO72" i="96" s="1"/>
  <c r="AG71" i="100"/>
  <c r="AP71" i="100" s="1"/>
  <c r="W72" i="100"/>
  <c r="AE71" i="100"/>
  <c r="AF71" i="100"/>
  <c r="AO71" i="100" s="1"/>
  <c r="AI68" i="11"/>
  <c r="AN68" i="11"/>
  <c r="Y63" i="102"/>
  <c r="X63" i="102"/>
  <c r="AH72" i="84"/>
  <c r="AQ72" i="84" s="1"/>
  <c r="AG68" i="18"/>
  <c r="AP68" i="18" s="1"/>
  <c r="AF68" i="18"/>
  <c r="AO68" i="18" s="1"/>
  <c r="W69" i="18"/>
  <c r="AE68" i="18"/>
  <c r="AI63" i="48"/>
  <c r="AP63" i="48"/>
  <c r="AI71" i="13"/>
  <c r="AN71" i="13"/>
  <c r="AH69" i="10"/>
  <c r="AQ69" i="10" s="1"/>
  <c r="AR68" i="91"/>
  <c r="AF71" i="16"/>
  <c r="AO71" i="16" s="1"/>
  <c r="AG71" i="16"/>
  <c r="AP71" i="16" s="1"/>
  <c r="AE71" i="16"/>
  <c r="W72" i="16"/>
  <c r="AR62" i="85"/>
  <c r="Y72" i="13"/>
  <c r="X72" i="13"/>
  <c r="Z63" i="85"/>
  <c r="Y70" i="54"/>
  <c r="X70" i="54"/>
  <c r="Z70" i="54" s="1"/>
  <c r="AR64" i="43"/>
  <c r="AH66" i="42"/>
  <c r="AQ66" i="42" s="1"/>
  <c r="AR66" i="87"/>
  <c r="AH63" i="50"/>
  <c r="AQ63" i="50" s="1"/>
  <c r="AR67" i="41"/>
  <c r="Y73" i="51"/>
  <c r="X73" i="51"/>
  <c r="AH64" i="35"/>
  <c r="AQ64" i="35" s="1"/>
  <c r="AH66" i="99"/>
  <c r="AQ66" i="99" s="1"/>
  <c r="Z72" i="84"/>
  <c r="AH66" i="82"/>
  <c r="AQ66" i="82" s="1"/>
  <c r="Z66" i="99"/>
  <c r="AR65" i="42"/>
  <c r="W72" i="44"/>
  <c r="AF71" i="44"/>
  <c r="AO71" i="44" s="1"/>
  <c r="AE71" i="44"/>
  <c r="AG71" i="44"/>
  <c r="AP71" i="44" s="1"/>
  <c r="AH68" i="41"/>
  <c r="AQ68" i="41" s="1"/>
  <c r="Z69" i="10"/>
  <c r="AH69" i="49"/>
  <c r="AQ69" i="49" s="1"/>
  <c r="AH75" i="92"/>
  <c r="AQ75" i="92" s="1"/>
  <c r="AH69" i="91"/>
  <c r="AQ69" i="91" s="1"/>
  <c r="Z66" i="42"/>
  <c r="Z63" i="50"/>
  <c r="AE67" i="103"/>
  <c r="AF67" i="103"/>
  <c r="AO67" i="103" s="1"/>
  <c r="W68" i="103"/>
  <c r="AG67" i="103"/>
  <c r="AP67" i="103" s="1"/>
  <c r="AH65" i="43"/>
  <c r="AQ65" i="43" s="1"/>
  <c r="Y73" i="20"/>
  <c r="X73" i="20"/>
  <c r="AF68" i="41"/>
  <c r="AO68" i="41" s="1"/>
  <c r="AE68" i="41"/>
  <c r="AG68" i="41"/>
  <c r="AP68" i="41" s="1"/>
  <c r="W69" i="41"/>
  <c r="X64" i="48"/>
  <c r="Z64" i="48" s="1"/>
  <c r="Y64" i="48"/>
  <c r="AF69" i="49"/>
  <c r="AO69" i="49" s="1"/>
  <c r="AE69" i="49"/>
  <c r="W70" i="49"/>
  <c r="AG69" i="49"/>
  <c r="AP69" i="49" s="1"/>
  <c r="AG75" i="92"/>
  <c r="AP75" i="92" s="1"/>
  <c r="AF75" i="92"/>
  <c r="AO75" i="92" s="1"/>
  <c r="AE75" i="92"/>
  <c r="W76" i="92"/>
  <c r="AI64" i="98"/>
  <c r="AN64" i="98"/>
  <c r="AR63" i="35"/>
  <c r="AI68" i="55"/>
  <c r="AN68" i="55"/>
  <c r="Y66" i="90"/>
  <c r="X66" i="90"/>
  <c r="Z66" i="90" s="1"/>
  <c r="AF69" i="91"/>
  <c r="AO69" i="91" s="1"/>
  <c r="AE69" i="91"/>
  <c r="W70" i="91"/>
  <c r="AG69" i="91"/>
  <c r="AP69" i="91" s="1"/>
  <c r="AR68" i="10"/>
  <c r="AH69" i="83"/>
  <c r="AQ69" i="83" s="1"/>
  <c r="Y69" i="11"/>
  <c r="X69" i="11"/>
  <c r="AR67" i="18"/>
  <c r="AI62" i="102"/>
  <c r="AN62" i="102"/>
  <c r="Y73" i="95"/>
  <c r="X73" i="95"/>
  <c r="Z73" i="95" s="1"/>
  <c r="AR65" i="99"/>
  <c r="AR71" i="84"/>
  <c r="AR62" i="50"/>
  <c r="AR74" i="92"/>
  <c r="AR73" i="104"/>
  <c r="Z66" i="82"/>
  <c r="AH68" i="18"/>
  <c r="AQ68" i="18" s="1"/>
  <c r="Y69" i="55"/>
  <c r="X69" i="55"/>
  <c r="AR68" i="83"/>
  <c r="W72" i="88"/>
  <c r="AF71" i="88"/>
  <c r="AO71" i="88" s="1"/>
  <c r="AE71" i="88"/>
  <c r="AG71" i="88"/>
  <c r="AP71" i="88" s="1"/>
  <c r="Z69" i="83"/>
  <c r="AI72" i="20"/>
  <c r="AN72" i="20"/>
  <c r="AI72" i="95"/>
  <c r="AN72" i="95"/>
  <c r="AI72" i="51"/>
  <c r="AN72" i="51"/>
  <c r="Z63" i="102" l="1"/>
  <c r="Z73" i="20"/>
  <c r="W74" i="20" s="1"/>
  <c r="Z73" i="51"/>
  <c r="AG73" i="51" s="1"/>
  <c r="W64" i="102"/>
  <c r="AE63" i="102"/>
  <c r="AF63" i="102"/>
  <c r="AO63" i="102" s="1"/>
  <c r="AG63" i="102"/>
  <c r="AP63" i="102" s="1"/>
  <c r="AF73" i="95"/>
  <c r="AO73" i="95" s="1"/>
  <c r="AG73" i="95"/>
  <c r="AP73" i="95" s="1"/>
  <c r="AE73" i="95"/>
  <c r="W74" i="95"/>
  <c r="AF73" i="20"/>
  <c r="AO73" i="20" s="1"/>
  <c r="AE73" i="20"/>
  <c r="AG73" i="20"/>
  <c r="AP73" i="20" s="1"/>
  <c r="AF73" i="51"/>
  <c r="AO73" i="51" s="1"/>
  <c r="AE73" i="51"/>
  <c r="AN73" i="51" s="1"/>
  <c r="W74" i="51"/>
  <c r="AR72" i="51"/>
  <c r="AR62" i="102"/>
  <c r="AH66" i="90"/>
  <c r="AQ66" i="90" s="1"/>
  <c r="AI68" i="18"/>
  <c r="AN68" i="18"/>
  <c r="W75" i="104"/>
  <c r="AG74" i="104"/>
  <c r="AP74" i="104" s="1"/>
  <c r="AF74" i="104"/>
  <c r="AO74" i="104" s="1"/>
  <c r="AE74" i="104"/>
  <c r="AH65" i="98"/>
  <c r="AQ65" i="98" s="1"/>
  <c r="AI68" i="41"/>
  <c r="AN68" i="41"/>
  <c r="Y68" i="103"/>
  <c r="X68" i="103"/>
  <c r="Y72" i="44"/>
  <c r="X72" i="44"/>
  <c r="Z72" i="44" s="1"/>
  <c r="AG63" i="85"/>
  <c r="AP63" i="85" s="1"/>
  <c r="AE63" i="85"/>
  <c r="W64" i="85"/>
  <c r="AF63" i="85"/>
  <c r="AO63" i="85" s="1"/>
  <c r="X69" i="18"/>
  <c r="Y69" i="18"/>
  <c r="Z69" i="18" s="1"/>
  <c r="AR68" i="11"/>
  <c r="AR69" i="54"/>
  <c r="AR65" i="90"/>
  <c r="Z65" i="98"/>
  <c r="AG69" i="83"/>
  <c r="AP69" i="83" s="1"/>
  <c r="AF69" i="83"/>
  <c r="AO69" i="83" s="1"/>
  <c r="AE69" i="83"/>
  <c r="W70" i="83"/>
  <c r="AR64" i="98"/>
  <c r="AH72" i="13"/>
  <c r="AQ72" i="13" s="1"/>
  <c r="Y72" i="16"/>
  <c r="X72" i="16"/>
  <c r="Z72" i="16" s="1"/>
  <c r="AR71" i="13"/>
  <c r="AI71" i="45"/>
  <c r="AP71" i="45"/>
  <c r="AI64" i="35"/>
  <c r="AN64" i="35"/>
  <c r="W65" i="48"/>
  <c r="AE64" i="48"/>
  <c r="AF64" i="48"/>
  <c r="AO64" i="48" s="1"/>
  <c r="AG64" i="48"/>
  <c r="AP64" i="48" s="1"/>
  <c r="AI71" i="88"/>
  <c r="AN71" i="88"/>
  <c r="AG66" i="82"/>
  <c r="AP66" i="82" s="1"/>
  <c r="AF66" i="82"/>
  <c r="AO66" i="82" s="1"/>
  <c r="AE66" i="82"/>
  <c r="W67" i="82"/>
  <c r="AH69" i="11"/>
  <c r="AQ69" i="11" s="1"/>
  <c r="Y70" i="91"/>
  <c r="X70" i="91"/>
  <c r="AH64" i="48"/>
  <c r="AQ64" i="48" s="1"/>
  <c r="AH73" i="20"/>
  <c r="AQ73" i="20" s="1"/>
  <c r="AI67" i="103"/>
  <c r="AN67" i="103"/>
  <c r="AE69" i="10"/>
  <c r="W70" i="10"/>
  <c r="AG69" i="10"/>
  <c r="AP69" i="10" s="1"/>
  <c r="AF69" i="10"/>
  <c r="AO69" i="10" s="1"/>
  <c r="AH73" i="51"/>
  <c r="AQ73" i="51" s="1"/>
  <c r="Z72" i="13"/>
  <c r="AI71" i="16"/>
  <c r="AN71" i="16"/>
  <c r="AH63" i="102"/>
  <c r="AQ63" i="102" s="1"/>
  <c r="AI72" i="96"/>
  <c r="AN72" i="96"/>
  <c r="Y64" i="94"/>
  <c r="X64" i="94"/>
  <c r="Y72" i="45"/>
  <c r="X72" i="45"/>
  <c r="X66" i="43"/>
  <c r="Y66" i="43"/>
  <c r="Y65" i="35"/>
  <c r="X65" i="35"/>
  <c r="AH69" i="55"/>
  <c r="AQ69" i="55" s="1"/>
  <c r="AF66" i="90"/>
  <c r="AO66" i="90" s="1"/>
  <c r="AE66" i="90"/>
  <c r="W67" i="90"/>
  <c r="AG66" i="90"/>
  <c r="AP66" i="90" s="1"/>
  <c r="AR72" i="95"/>
  <c r="Z69" i="55"/>
  <c r="AH73" i="95"/>
  <c r="AQ73" i="95" s="1"/>
  <c r="AR72" i="20"/>
  <c r="Y72" i="88"/>
  <c r="Z72" i="88" s="1"/>
  <c r="X72" i="88"/>
  <c r="Z69" i="11"/>
  <c r="AI69" i="91"/>
  <c r="AN69" i="91"/>
  <c r="AR68" i="55"/>
  <c r="Y76" i="92"/>
  <c r="X76" i="92"/>
  <c r="Y70" i="49"/>
  <c r="X70" i="49"/>
  <c r="W64" i="50"/>
  <c r="AE63" i="50"/>
  <c r="AF63" i="50"/>
  <c r="AO63" i="50" s="1"/>
  <c r="AG63" i="50"/>
  <c r="AP63" i="50" s="1"/>
  <c r="W67" i="99"/>
  <c r="AG66" i="99"/>
  <c r="AP66" i="99" s="1"/>
  <c r="AF66" i="99"/>
  <c r="AO66" i="99" s="1"/>
  <c r="AE66" i="99"/>
  <c r="AF72" i="84"/>
  <c r="AO72" i="84" s="1"/>
  <c r="AE72" i="84"/>
  <c r="W73" i="84"/>
  <c r="AG72" i="84"/>
  <c r="AP72" i="84" s="1"/>
  <c r="AH70" i="54"/>
  <c r="AQ70" i="54" s="1"/>
  <c r="AR63" i="48"/>
  <c r="AI71" i="100"/>
  <c r="AN71" i="100"/>
  <c r="AI63" i="94"/>
  <c r="AN63" i="94"/>
  <c r="AG67" i="87"/>
  <c r="AP67" i="87" s="1"/>
  <c r="AE67" i="87"/>
  <c r="AF67" i="87"/>
  <c r="AO67" i="87" s="1"/>
  <c r="W68" i="87"/>
  <c r="AI75" i="92"/>
  <c r="AN75" i="92"/>
  <c r="AI69" i="49"/>
  <c r="AN69" i="49"/>
  <c r="Y69" i="41"/>
  <c r="X69" i="41"/>
  <c r="AF66" i="42"/>
  <c r="AO66" i="42" s="1"/>
  <c r="AG66" i="42"/>
  <c r="AP66" i="42" s="1"/>
  <c r="W67" i="42"/>
  <c r="AE66" i="42"/>
  <c r="AI71" i="44"/>
  <c r="AN71" i="44"/>
  <c r="W71" i="54"/>
  <c r="AG70" i="54"/>
  <c r="AP70" i="54" s="1"/>
  <c r="AE70" i="54"/>
  <c r="AF70" i="54"/>
  <c r="AO70" i="54" s="1"/>
  <c r="Y72" i="100"/>
  <c r="X72" i="100"/>
  <c r="Y73" i="96"/>
  <c r="X73" i="96"/>
  <c r="Z73" i="96" s="1"/>
  <c r="AI65" i="43"/>
  <c r="AN65" i="43"/>
  <c r="Z64" i="94" l="1"/>
  <c r="Z72" i="100"/>
  <c r="Z69" i="41"/>
  <c r="AF69" i="41" s="1"/>
  <c r="AO69" i="41" s="1"/>
  <c r="Z76" i="92"/>
  <c r="W77" i="92" s="1"/>
  <c r="AE69" i="41"/>
  <c r="AG69" i="41"/>
  <c r="AP69" i="41" s="1"/>
  <c r="W73" i="88"/>
  <c r="AG72" i="88"/>
  <c r="AP72" i="88" s="1"/>
  <c r="AF72" i="88"/>
  <c r="AO72" i="88" s="1"/>
  <c r="AE72" i="88"/>
  <c r="AE72" i="16"/>
  <c r="AN72" i="16" s="1"/>
  <c r="AG72" i="16"/>
  <c r="AF72" i="16"/>
  <c r="AO72" i="16" s="1"/>
  <c r="W73" i="16"/>
  <c r="AF69" i="18"/>
  <c r="AO69" i="18" s="1"/>
  <c r="AG69" i="18"/>
  <c r="AP69" i="18" s="1"/>
  <c r="AE69" i="18"/>
  <c r="W70" i="18"/>
  <c r="AF73" i="96"/>
  <c r="AO73" i="96" s="1"/>
  <c r="W74" i="96"/>
  <c r="AG73" i="96"/>
  <c r="AP73" i="96" s="1"/>
  <c r="AE73" i="96"/>
  <c r="AF76" i="92"/>
  <c r="AO76" i="92" s="1"/>
  <c r="AE76" i="92"/>
  <c r="AR69" i="49"/>
  <c r="Y74" i="51"/>
  <c r="X74" i="51"/>
  <c r="AR69" i="91"/>
  <c r="AI66" i="90"/>
  <c r="AR66" i="90" s="1"/>
  <c r="AN66" i="90"/>
  <c r="AH66" i="43"/>
  <c r="AQ66" i="43" s="1"/>
  <c r="Y67" i="82"/>
  <c r="X67" i="82"/>
  <c r="AH65" i="35"/>
  <c r="AQ65" i="35" s="1"/>
  <c r="AH72" i="45"/>
  <c r="AQ72" i="45" s="1"/>
  <c r="Y70" i="10"/>
  <c r="X70" i="10"/>
  <c r="AI66" i="82"/>
  <c r="AN66" i="82"/>
  <c r="AE65" i="98"/>
  <c r="AF65" i="98"/>
  <c r="AO65" i="98" s="1"/>
  <c r="W66" i="98"/>
  <c r="AG65" i="98"/>
  <c r="AP65" i="98" s="1"/>
  <c r="Y64" i="85"/>
  <c r="X64" i="85"/>
  <c r="AH68" i="103"/>
  <c r="AQ68" i="103" s="1"/>
  <c r="AR68" i="41"/>
  <c r="AR68" i="18"/>
  <c r="X74" i="20"/>
  <c r="Y74" i="20"/>
  <c r="AR65" i="43"/>
  <c r="AI66" i="99"/>
  <c r="AN66" i="99"/>
  <c r="AE69" i="55"/>
  <c r="W70" i="55"/>
  <c r="AF69" i="55"/>
  <c r="AO69" i="55" s="1"/>
  <c r="AG69" i="55"/>
  <c r="AP69" i="55" s="1"/>
  <c r="AI74" i="104"/>
  <c r="AN74" i="104"/>
  <c r="AR63" i="94"/>
  <c r="Y73" i="84"/>
  <c r="X73" i="84"/>
  <c r="Y64" i="50"/>
  <c r="X64" i="50"/>
  <c r="AH72" i="88"/>
  <c r="AQ72" i="88" s="1"/>
  <c r="Z65" i="35"/>
  <c r="Z72" i="45"/>
  <c r="AR72" i="96"/>
  <c r="AI69" i="10"/>
  <c r="AN69" i="10"/>
  <c r="AR71" i="45"/>
  <c r="AI63" i="85"/>
  <c r="AN63" i="85"/>
  <c r="Z68" i="103"/>
  <c r="Y74" i="95"/>
  <c r="X74" i="95"/>
  <c r="Z74" i="95" s="1"/>
  <c r="Y71" i="54"/>
  <c r="Z71" i="54" s="1"/>
  <c r="X71" i="54"/>
  <c r="AI67" i="87"/>
  <c r="AN67" i="87"/>
  <c r="Y67" i="90"/>
  <c r="X67" i="90"/>
  <c r="Z67" i="90" s="1"/>
  <c r="AH72" i="16"/>
  <c r="AQ72" i="16" s="1"/>
  <c r="AH76" i="92"/>
  <c r="AQ76" i="92" s="1"/>
  <c r="AR64" i="35"/>
  <c r="AH69" i="41"/>
  <c r="AQ69" i="41" s="1"/>
  <c r="AE69" i="11"/>
  <c r="W70" i="11"/>
  <c r="AF69" i="11"/>
  <c r="AO69" i="11" s="1"/>
  <c r="AG69" i="11"/>
  <c r="AP69" i="11" s="1"/>
  <c r="AI70" i="54"/>
  <c r="AN70" i="54"/>
  <c r="AI66" i="42"/>
  <c r="AN66" i="42"/>
  <c r="Y68" i="87"/>
  <c r="X68" i="87"/>
  <c r="AI72" i="84"/>
  <c r="AN72" i="84"/>
  <c r="Y67" i="99"/>
  <c r="X67" i="99"/>
  <c r="AH70" i="49"/>
  <c r="AQ70" i="49" s="1"/>
  <c r="AR71" i="16"/>
  <c r="AH70" i="91"/>
  <c r="AQ70" i="91" s="1"/>
  <c r="AI64" i="48"/>
  <c r="AN64" i="48"/>
  <c r="Y70" i="83"/>
  <c r="X70" i="83"/>
  <c r="Y75" i="104"/>
  <c r="X75" i="104"/>
  <c r="AI73" i="95"/>
  <c r="AN73" i="95"/>
  <c r="AI63" i="102"/>
  <c r="AN63" i="102"/>
  <c r="AF72" i="100"/>
  <c r="AO72" i="100" s="1"/>
  <c r="AG72" i="100"/>
  <c r="AP72" i="100" s="1"/>
  <c r="W73" i="100"/>
  <c r="AE72" i="100"/>
  <c r="AG64" i="94"/>
  <c r="AP64" i="94" s="1"/>
  <c r="W65" i="94"/>
  <c r="AE64" i="94"/>
  <c r="AF64" i="94"/>
  <c r="AO64" i="94" s="1"/>
  <c r="AR71" i="88"/>
  <c r="AE72" i="44"/>
  <c r="AN72" i="44" s="1"/>
  <c r="AG72" i="44"/>
  <c r="AP72" i="44" s="1"/>
  <c r="AF72" i="44"/>
  <c r="W73" i="44"/>
  <c r="AH73" i="96"/>
  <c r="AQ73" i="96" s="1"/>
  <c r="AR71" i="44"/>
  <c r="AR75" i="92"/>
  <c r="AI63" i="50"/>
  <c r="AN63" i="50"/>
  <c r="AH72" i="100"/>
  <c r="AQ72" i="100" s="1"/>
  <c r="Y67" i="42"/>
  <c r="X67" i="42"/>
  <c r="AR71" i="100"/>
  <c r="Z70" i="49"/>
  <c r="Z66" i="43"/>
  <c r="AH64" i="94"/>
  <c r="AQ64" i="94" s="1"/>
  <c r="AF72" i="13"/>
  <c r="AO72" i="13" s="1"/>
  <c r="AE72" i="13"/>
  <c r="W73" i="13"/>
  <c r="AG72" i="13"/>
  <c r="AP72" i="13" s="1"/>
  <c r="AR67" i="103"/>
  <c r="Z70" i="91"/>
  <c r="Y65" i="48"/>
  <c r="X65" i="48"/>
  <c r="AI69" i="83"/>
  <c r="AN69" i="83"/>
  <c r="AH69" i="18"/>
  <c r="AQ69" i="18" s="1"/>
  <c r="AH72" i="44"/>
  <c r="AQ72" i="44" s="1"/>
  <c r="AI73" i="51"/>
  <c r="AP73" i="51"/>
  <c r="AI73" i="20"/>
  <c r="AN73" i="20"/>
  <c r="Y64" i="102"/>
  <c r="X64" i="102"/>
  <c r="Z64" i="102" s="1"/>
  <c r="Z67" i="42" l="1"/>
  <c r="Z73" i="84"/>
  <c r="Z68" i="87"/>
  <c r="AG76" i="92"/>
  <c r="AP76" i="92" s="1"/>
  <c r="W70" i="41"/>
  <c r="Z75" i="104"/>
  <c r="W76" i="104" s="1"/>
  <c r="Z64" i="85"/>
  <c r="Z70" i="83"/>
  <c r="AG70" i="83" s="1"/>
  <c r="AP70" i="83" s="1"/>
  <c r="Z74" i="20"/>
  <c r="AG67" i="90"/>
  <c r="AP67" i="90" s="1"/>
  <c r="AF67" i="90"/>
  <c r="AO67" i="90" s="1"/>
  <c r="AE67" i="90"/>
  <c r="W68" i="90"/>
  <c r="AE74" i="95"/>
  <c r="W75" i="95"/>
  <c r="AF74" i="95"/>
  <c r="AO74" i="95" s="1"/>
  <c r="AG74" i="95"/>
  <c r="AP74" i="95" s="1"/>
  <c r="AE67" i="42"/>
  <c r="AN67" i="42" s="1"/>
  <c r="AG67" i="42"/>
  <c r="AF67" i="42"/>
  <c r="AO67" i="42" s="1"/>
  <c r="W68" i="42"/>
  <c r="AG75" i="104"/>
  <c r="AP75" i="104" s="1"/>
  <c r="AE75" i="104"/>
  <c r="AF75" i="104"/>
  <c r="AO75" i="104" s="1"/>
  <c r="W74" i="84"/>
  <c r="AF73" i="84"/>
  <c r="AO73" i="84" s="1"/>
  <c r="AG73" i="84"/>
  <c r="AP73" i="84" s="1"/>
  <c r="AE73" i="84"/>
  <c r="W65" i="85"/>
  <c r="AG64" i="85"/>
  <c r="AP64" i="85" s="1"/>
  <c r="AF64" i="85"/>
  <c r="AO64" i="85" s="1"/>
  <c r="AE64" i="85"/>
  <c r="AE70" i="83"/>
  <c r="AF70" i="83"/>
  <c r="AO70" i="83" s="1"/>
  <c r="W71" i="83"/>
  <c r="W75" i="20"/>
  <c r="AF74" i="20"/>
  <c r="AO74" i="20" s="1"/>
  <c r="AE74" i="20"/>
  <c r="AG74" i="20"/>
  <c r="AP74" i="20" s="1"/>
  <c r="W65" i="102"/>
  <c r="AE64" i="102"/>
  <c r="AG64" i="102"/>
  <c r="AP64" i="102" s="1"/>
  <c r="AF64" i="102"/>
  <c r="AO64" i="102" s="1"/>
  <c r="AH65" i="48"/>
  <c r="AQ65" i="48" s="1"/>
  <c r="Z65" i="48"/>
  <c r="Y65" i="94"/>
  <c r="X65" i="94"/>
  <c r="Z65" i="94" s="1"/>
  <c r="AR64" i="48"/>
  <c r="AH68" i="87"/>
  <c r="AQ68" i="87" s="1"/>
  <c r="AR70" i="54"/>
  <c r="AR63" i="85"/>
  <c r="AR66" i="99"/>
  <c r="AR66" i="82"/>
  <c r="Y70" i="18"/>
  <c r="X70" i="18"/>
  <c r="Y73" i="88"/>
  <c r="X73" i="88"/>
  <c r="AH70" i="10"/>
  <c r="AQ70" i="10" s="1"/>
  <c r="AI73" i="96"/>
  <c r="AN73" i="96"/>
  <c r="AI72" i="16"/>
  <c r="AP72" i="16"/>
  <c r="AR73" i="20"/>
  <c r="AI72" i="13"/>
  <c r="AN72" i="13"/>
  <c r="AH74" i="51"/>
  <c r="AQ74" i="51" s="1"/>
  <c r="AI76" i="92"/>
  <c r="AN76" i="92"/>
  <c r="Y70" i="41"/>
  <c r="X70" i="41"/>
  <c r="W69" i="87"/>
  <c r="AG68" i="87"/>
  <c r="AP68" i="87" s="1"/>
  <c r="AF68" i="87"/>
  <c r="AO68" i="87" s="1"/>
  <c r="AE68" i="87"/>
  <c r="AF72" i="45"/>
  <c r="AO72" i="45" s="1"/>
  <c r="W73" i="45"/>
  <c r="AG72" i="45"/>
  <c r="AP72" i="45" s="1"/>
  <c r="AE72" i="45"/>
  <c r="AI69" i="18"/>
  <c r="AN69" i="18"/>
  <c r="AF70" i="91"/>
  <c r="AO70" i="91" s="1"/>
  <c r="AE70" i="91"/>
  <c r="W71" i="91"/>
  <c r="AG70" i="91"/>
  <c r="AP70" i="91" s="1"/>
  <c r="AH64" i="50"/>
  <c r="AQ64" i="50" s="1"/>
  <c r="Y66" i="98"/>
  <c r="X66" i="98"/>
  <c r="Z70" i="10"/>
  <c r="AH67" i="82"/>
  <c r="AQ67" i="82" s="1"/>
  <c r="AE66" i="43"/>
  <c r="AG66" i="43"/>
  <c r="AP66" i="43" s="1"/>
  <c r="AF66" i="43"/>
  <c r="AO66" i="43" s="1"/>
  <c r="W67" i="43"/>
  <c r="Y73" i="44"/>
  <c r="X73" i="44"/>
  <c r="AI72" i="100"/>
  <c r="AN72" i="100"/>
  <c r="AR67" i="87"/>
  <c r="Z64" i="50"/>
  <c r="Y70" i="55"/>
  <c r="Z70" i="55"/>
  <c r="X70" i="55"/>
  <c r="AH64" i="85"/>
  <c r="AQ64" i="85" s="1"/>
  <c r="Z67" i="82"/>
  <c r="Z74" i="51"/>
  <c r="Y74" i="96"/>
  <c r="X74" i="96"/>
  <c r="AI72" i="88"/>
  <c r="AN72" i="88"/>
  <c r="Y73" i="13"/>
  <c r="Z73" i="13" s="1"/>
  <c r="X73" i="13"/>
  <c r="AH67" i="42"/>
  <c r="AQ67" i="42" s="1"/>
  <c r="AH67" i="99"/>
  <c r="AQ67" i="99" s="1"/>
  <c r="AH74" i="95"/>
  <c r="AQ74" i="95" s="1"/>
  <c r="AR63" i="102"/>
  <c r="AH70" i="83"/>
  <c r="AQ70" i="83" s="1"/>
  <c r="Z67" i="99"/>
  <c r="AF65" i="35"/>
  <c r="AO65" i="35" s="1"/>
  <c r="AG65" i="35"/>
  <c r="AP65" i="35" s="1"/>
  <c r="AE65" i="35"/>
  <c r="W66" i="35"/>
  <c r="AH64" i="102"/>
  <c r="AQ64" i="102" s="1"/>
  <c r="AR73" i="51"/>
  <c r="AR69" i="83"/>
  <c r="AF70" i="49"/>
  <c r="AO70" i="49" s="1"/>
  <c r="AE70" i="49"/>
  <c r="AG70" i="49"/>
  <c r="AP70" i="49" s="1"/>
  <c r="W71" i="49"/>
  <c r="AR63" i="50"/>
  <c r="AI72" i="44"/>
  <c r="AO72" i="44"/>
  <c r="Y73" i="100"/>
  <c r="X73" i="100"/>
  <c r="AR73" i="95"/>
  <c r="AR66" i="42"/>
  <c r="Y70" i="11"/>
  <c r="X70" i="11"/>
  <c r="AH71" i="54"/>
  <c r="AQ71" i="54" s="1"/>
  <c r="AF68" i="103"/>
  <c r="AO68" i="103" s="1"/>
  <c r="W69" i="103"/>
  <c r="AE68" i="103"/>
  <c r="AG68" i="103"/>
  <c r="AP68" i="103" s="1"/>
  <c r="AR69" i="10"/>
  <c r="AI69" i="55"/>
  <c r="AN69" i="55"/>
  <c r="AI65" i="98"/>
  <c r="AN65" i="98"/>
  <c r="AI64" i="94"/>
  <c r="AN64" i="94"/>
  <c r="AH75" i="104"/>
  <c r="AQ75" i="104" s="1"/>
  <c r="AR72" i="84"/>
  <c r="AI69" i="11"/>
  <c r="AN69" i="11"/>
  <c r="AH67" i="90"/>
  <c r="AQ67" i="90" s="1"/>
  <c r="AF71" i="54"/>
  <c r="AO71" i="54" s="1"/>
  <c r="AG71" i="54"/>
  <c r="AP71" i="54" s="1"/>
  <c r="W72" i="54"/>
  <c r="AE71" i="54"/>
  <c r="AH73" i="84"/>
  <c r="AQ73" i="84" s="1"/>
  <c r="AR74" i="104"/>
  <c r="AH74" i="20"/>
  <c r="AQ74" i="20" s="1"/>
  <c r="Y77" i="92"/>
  <c r="X77" i="92"/>
  <c r="Y73" i="16"/>
  <c r="X73" i="16"/>
  <c r="Z73" i="16" s="1"/>
  <c r="AI69" i="41"/>
  <c r="AN69" i="41"/>
  <c r="Z70" i="41" l="1"/>
  <c r="AE70" i="41" s="1"/>
  <c r="AF70" i="41"/>
  <c r="AO70" i="41" s="1"/>
  <c r="W71" i="41"/>
  <c r="AG70" i="41"/>
  <c r="AP70" i="41" s="1"/>
  <c r="AI65" i="35"/>
  <c r="AN65" i="35"/>
  <c r="AR72" i="88"/>
  <c r="AF70" i="55"/>
  <c r="AO70" i="55" s="1"/>
  <c r="AE70" i="55"/>
  <c r="W71" i="55"/>
  <c r="AG70" i="55"/>
  <c r="AP70" i="55" s="1"/>
  <c r="AR72" i="100"/>
  <c r="AI68" i="87"/>
  <c r="AN68" i="87"/>
  <c r="AH70" i="18"/>
  <c r="AQ70" i="18" s="1"/>
  <c r="AH65" i="94"/>
  <c r="AQ65" i="94" s="1"/>
  <c r="AI64" i="102"/>
  <c r="AN64" i="102"/>
  <c r="Y75" i="20"/>
  <c r="X75" i="20"/>
  <c r="Z75" i="20" s="1"/>
  <c r="AI73" i="84"/>
  <c r="AN73" i="84"/>
  <c r="AI67" i="42"/>
  <c r="AP67" i="42"/>
  <c r="AI74" i="95"/>
  <c r="AN74" i="95"/>
  <c r="AI71" i="54"/>
  <c r="AN71" i="54"/>
  <c r="AH70" i="11"/>
  <c r="AQ70" i="11" s="1"/>
  <c r="AR64" i="94"/>
  <c r="Z70" i="11"/>
  <c r="AH73" i="100"/>
  <c r="AQ73" i="100" s="1"/>
  <c r="AH74" i="96"/>
  <c r="AQ74" i="96" s="1"/>
  <c r="AH73" i="44"/>
  <c r="AQ73" i="44" s="1"/>
  <c r="Y71" i="91"/>
  <c r="X71" i="91"/>
  <c r="AI72" i="45"/>
  <c r="AN72" i="45"/>
  <c r="AR72" i="16"/>
  <c r="Z70" i="18"/>
  <c r="AE65" i="94"/>
  <c r="W66" i="94"/>
  <c r="AG65" i="94"/>
  <c r="AP65" i="94" s="1"/>
  <c r="AF65" i="94"/>
  <c r="AO65" i="94" s="1"/>
  <c r="Y65" i="102"/>
  <c r="X65" i="102"/>
  <c r="AI64" i="85"/>
  <c r="AN64" i="85"/>
  <c r="AI75" i="104"/>
  <c r="AN75" i="104"/>
  <c r="Z73" i="100"/>
  <c r="AH73" i="13"/>
  <c r="AQ73" i="13" s="1"/>
  <c r="Z74" i="96"/>
  <c r="AG64" i="50"/>
  <c r="AP64" i="50" s="1"/>
  <c r="AF64" i="50"/>
  <c r="AO64" i="50" s="1"/>
  <c r="W65" i="50"/>
  <c r="AE64" i="50"/>
  <c r="Z73" i="44"/>
  <c r="AI66" i="43"/>
  <c r="AN66" i="43"/>
  <c r="AE70" i="10"/>
  <c r="W71" i="10"/>
  <c r="AG70" i="10"/>
  <c r="AP70" i="10" s="1"/>
  <c r="AF70" i="10"/>
  <c r="AO70" i="10" s="1"/>
  <c r="AI70" i="91"/>
  <c r="AN70" i="91"/>
  <c r="AR76" i="92"/>
  <c r="Y71" i="83"/>
  <c r="X71" i="83"/>
  <c r="Y68" i="90"/>
  <c r="X68" i="90"/>
  <c r="AR65" i="98"/>
  <c r="Y71" i="49"/>
  <c r="X71" i="49"/>
  <c r="AE67" i="99"/>
  <c r="W68" i="99"/>
  <c r="AG67" i="99"/>
  <c r="AP67" i="99" s="1"/>
  <c r="AF67" i="99"/>
  <c r="AO67" i="99" s="1"/>
  <c r="W74" i="13"/>
  <c r="AG73" i="13"/>
  <c r="AP73" i="13" s="1"/>
  <c r="AF73" i="13"/>
  <c r="AO73" i="13" s="1"/>
  <c r="AE73" i="13"/>
  <c r="AH66" i="98"/>
  <c r="AQ66" i="98" s="1"/>
  <c r="Y73" i="45"/>
  <c r="X73" i="45"/>
  <c r="Y69" i="87"/>
  <c r="Z69" i="87" s="1"/>
  <c r="X69" i="87"/>
  <c r="AR72" i="13"/>
  <c r="AR73" i="96"/>
  <c r="AH73" i="88"/>
  <c r="AQ73" i="88" s="1"/>
  <c r="AE65" i="48"/>
  <c r="AF65" i="48"/>
  <c r="AO65" i="48" s="1"/>
  <c r="W66" i="48"/>
  <c r="AG65" i="48"/>
  <c r="AP65" i="48" s="1"/>
  <c r="Y74" i="84"/>
  <c r="X74" i="84"/>
  <c r="AI67" i="90"/>
  <c r="AN67" i="90"/>
  <c r="AE73" i="16"/>
  <c r="AF73" i="16"/>
  <c r="AO73" i="16" s="1"/>
  <c r="AG73" i="16"/>
  <c r="AP73" i="16" s="1"/>
  <c r="W74" i="16"/>
  <c r="AH77" i="92"/>
  <c r="AQ77" i="92" s="1"/>
  <c r="AR69" i="41"/>
  <c r="AR69" i="11"/>
  <c r="AI68" i="103"/>
  <c r="AN68" i="103"/>
  <c r="AF74" i="51"/>
  <c r="AO74" i="51" s="1"/>
  <c r="AE74" i="51"/>
  <c r="AG74" i="51"/>
  <c r="AP74" i="51" s="1"/>
  <c r="W75" i="51"/>
  <c r="Z66" i="98"/>
  <c r="AH70" i="41"/>
  <c r="AQ70" i="41" s="1"/>
  <c r="Z73" i="88"/>
  <c r="AI74" i="20"/>
  <c r="AN74" i="20"/>
  <c r="Y65" i="85"/>
  <c r="X65" i="85"/>
  <c r="Y68" i="42"/>
  <c r="Z68" i="42" s="1"/>
  <c r="X68" i="42"/>
  <c r="Y72" i="54"/>
  <c r="X72" i="54"/>
  <c r="Z77" i="92"/>
  <c r="AH73" i="16"/>
  <c r="AQ73" i="16" s="1"/>
  <c r="AR69" i="55"/>
  <c r="Y69" i="103"/>
  <c r="X69" i="103"/>
  <c r="AR72" i="44"/>
  <c r="AI70" i="49"/>
  <c r="AN70" i="49"/>
  <c r="Y66" i="35"/>
  <c r="X66" i="35"/>
  <c r="AE67" i="82"/>
  <c r="AF67" i="82"/>
  <c r="AO67" i="82" s="1"/>
  <c r="W68" i="82"/>
  <c r="AG67" i="82"/>
  <c r="AP67" i="82" s="1"/>
  <c r="AH70" i="55"/>
  <c r="AQ70" i="55" s="1"/>
  <c r="Y67" i="43"/>
  <c r="X67" i="43"/>
  <c r="AR69" i="18"/>
  <c r="AI70" i="83"/>
  <c r="AN70" i="83"/>
  <c r="X76" i="104"/>
  <c r="Y76" i="104"/>
  <c r="Y75" i="95"/>
  <c r="Z75" i="95"/>
  <c r="X75" i="95"/>
  <c r="Z69" i="103" l="1"/>
  <c r="Z76" i="104"/>
  <c r="Z66" i="35"/>
  <c r="Z74" i="84"/>
  <c r="AG74" i="84" s="1"/>
  <c r="AP74" i="84" s="1"/>
  <c r="Z68" i="90"/>
  <c r="AG68" i="90" s="1"/>
  <c r="AP68" i="90" s="1"/>
  <c r="Z71" i="91"/>
  <c r="AF71" i="91" s="1"/>
  <c r="AO71" i="91" s="1"/>
  <c r="AE71" i="91"/>
  <c r="W72" i="91"/>
  <c r="AF69" i="87"/>
  <c r="AO69" i="87" s="1"/>
  <c r="W70" i="87"/>
  <c r="AE69" i="87"/>
  <c r="AG69" i="87"/>
  <c r="AP69" i="87" s="1"/>
  <c r="W69" i="42"/>
  <c r="AF68" i="42"/>
  <c r="AO68" i="42" s="1"/>
  <c r="AE68" i="42"/>
  <c r="AG68" i="42"/>
  <c r="AP68" i="42" s="1"/>
  <c r="AG66" i="35"/>
  <c r="AP66" i="35" s="1"/>
  <c r="W67" i="35"/>
  <c r="AE66" i="35"/>
  <c r="AF66" i="35"/>
  <c r="AO66" i="35" s="1"/>
  <c r="W75" i="84"/>
  <c r="AF74" i="84"/>
  <c r="AO74" i="84" s="1"/>
  <c r="AI67" i="82"/>
  <c r="AN67" i="82"/>
  <c r="Y74" i="16"/>
  <c r="X74" i="16"/>
  <c r="AR75" i="104"/>
  <c r="AR68" i="87"/>
  <c r="AR70" i="83"/>
  <c r="AF69" i="103"/>
  <c r="AO69" i="103" s="1"/>
  <c r="AE69" i="103"/>
  <c r="W70" i="103"/>
  <c r="AG69" i="103"/>
  <c r="AP69" i="103" s="1"/>
  <c r="AR70" i="49"/>
  <c r="AR74" i="20"/>
  <c r="AR67" i="90"/>
  <c r="Y66" i="48"/>
  <c r="X66" i="48"/>
  <c r="Z66" i="48" s="1"/>
  <c r="Y68" i="99"/>
  <c r="X68" i="99"/>
  <c r="AE73" i="44"/>
  <c r="AG73" i="44"/>
  <c r="AP73" i="44" s="1"/>
  <c r="AF73" i="44"/>
  <c r="AO73" i="44" s="1"/>
  <c r="W74" i="44"/>
  <c r="W75" i="96"/>
  <c r="AG74" i="96"/>
  <c r="AP74" i="96" s="1"/>
  <c r="AF74" i="96"/>
  <c r="AO74" i="96" s="1"/>
  <c r="AE74" i="96"/>
  <c r="AF70" i="18"/>
  <c r="AO70" i="18" s="1"/>
  <c r="AE70" i="18"/>
  <c r="W71" i="18"/>
  <c r="AG70" i="18"/>
  <c r="AP70" i="18" s="1"/>
  <c r="AR67" i="42"/>
  <c r="Y71" i="55"/>
  <c r="X71" i="55"/>
  <c r="AR65" i="35"/>
  <c r="AH67" i="43"/>
  <c r="AQ67" i="43" s="1"/>
  <c r="AG73" i="88"/>
  <c r="AP73" i="88" s="1"/>
  <c r="AF73" i="88"/>
  <c r="AO73" i="88" s="1"/>
  <c r="AE73" i="88"/>
  <c r="W74" i="88"/>
  <c r="AH76" i="104"/>
  <c r="AQ76" i="104" s="1"/>
  <c r="Z67" i="43"/>
  <c r="AH66" i="35"/>
  <c r="AQ66" i="35" s="1"/>
  <c r="AH72" i="54"/>
  <c r="AQ72" i="54" s="1"/>
  <c r="AH65" i="85"/>
  <c r="AQ65" i="85" s="1"/>
  <c r="AR68" i="103"/>
  <c r="AI65" i="48"/>
  <c r="AN65" i="48"/>
  <c r="AH73" i="45"/>
  <c r="AQ73" i="45" s="1"/>
  <c r="Y74" i="13"/>
  <c r="X74" i="13"/>
  <c r="AH71" i="49"/>
  <c r="AQ71" i="49" s="1"/>
  <c r="Y71" i="10"/>
  <c r="X71" i="10"/>
  <c r="AI64" i="50"/>
  <c r="AN64" i="50"/>
  <c r="AR71" i="54"/>
  <c r="AR73" i="84"/>
  <c r="AH74" i="84"/>
  <c r="AQ74" i="84" s="1"/>
  <c r="AI67" i="99"/>
  <c r="AN67" i="99"/>
  <c r="AI70" i="55"/>
  <c r="AN70" i="55"/>
  <c r="AH75" i="95"/>
  <c r="AQ75" i="95" s="1"/>
  <c r="AH69" i="103"/>
  <c r="AQ69" i="103" s="1"/>
  <c r="Z72" i="54"/>
  <c r="Z65" i="85"/>
  <c r="Y75" i="51"/>
  <c r="X75" i="51"/>
  <c r="Z73" i="45"/>
  <c r="Z71" i="49"/>
  <c r="AI70" i="10"/>
  <c r="AN70" i="10"/>
  <c r="Y65" i="50"/>
  <c r="X65" i="50"/>
  <c r="AR64" i="85"/>
  <c r="AH75" i="20"/>
  <c r="AQ75" i="20" s="1"/>
  <c r="Y71" i="41"/>
  <c r="X71" i="41"/>
  <c r="W77" i="104"/>
  <c r="AG76" i="104"/>
  <c r="AP76" i="104" s="1"/>
  <c r="AF76" i="104"/>
  <c r="AO76" i="104" s="1"/>
  <c r="AE76" i="104"/>
  <c r="W67" i="98"/>
  <c r="AF66" i="98"/>
  <c r="AO66" i="98" s="1"/>
  <c r="AE66" i="98"/>
  <c r="AG66" i="98"/>
  <c r="AP66" i="98" s="1"/>
  <c r="AE75" i="95"/>
  <c r="AF75" i="95"/>
  <c r="AO75" i="95" s="1"/>
  <c r="AG75" i="95"/>
  <c r="AP75" i="95" s="1"/>
  <c r="W76" i="95"/>
  <c r="AI73" i="16"/>
  <c r="AN73" i="16"/>
  <c r="AH71" i="83"/>
  <c r="AQ71" i="83" s="1"/>
  <c r="AR70" i="91"/>
  <c r="AH65" i="102"/>
  <c r="AQ65" i="102" s="1"/>
  <c r="Y66" i="94"/>
  <c r="X66" i="94"/>
  <c r="AR72" i="45"/>
  <c r="AR74" i="95"/>
  <c r="W76" i="20"/>
  <c r="AG75" i="20"/>
  <c r="AP75" i="20" s="1"/>
  <c r="AF75" i="20"/>
  <c r="AO75" i="20" s="1"/>
  <c r="AE75" i="20"/>
  <c r="AF77" i="92"/>
  <c r="AO77" i="92" s="1"/>
  <c r="AG77" i="92"/>
  <c r="AP77" i="92" s="1"/>
  <c r="AE77" i="92"/>
  <c r="W78" i="92"/>
  <c r="AH68" i="90"/>
  <c r="AQ68" i="90" s="1"/>
  <c r="AR64" i="102"/>
  <c r="Y68" i="82"/>
  <c r="X68" i="82"/>
  <c r="AH68" i="42"/>
  <c r="AQ68" i="42" s="1"/>
  <c r="AI74" i="51"/>
  <c r="AN74" i="51"/>
  <c r="AH69" i="87"/>
  <c r="AQ69" i="87" s="1"/>
  <c r="AI73" i="13"/>
  <c r="AN73" i="13"/>
  <c r="Z71" i="83"/>
  <c r="AR66" i="43"/>
  <c r="AF73" i="100"/>
  <c r="AO73" i="100" s="1"/>
  <c r="AE73" i="100"/>
  <c r="W74" i="100"/>
  <c r="AG73" i="100"/>
  <c r="AP73" i="100" s="1"/>
  <c r="Z65" i="102"/>
  <c r="AI65" i="94"/>
  <c r="AN65" i="94"/>
  <c r="AH71" i="91"/>
  <c r="AQ71" i="91" s="1"/>
  <c r="AG70" i="11"/>
  <c r="AP70" i="11" s="1"/>
  <c r="AF70" i="11"/>
  <c r="AO70" i="11" s="1"/>
  <c r="W71" i="11"/>
  <c r="AE70" i="11"/>
  <c r="AI70" i="41"/>
  <c r="AN70" i="41"/>
  <c r="AG71" i="91" l="1"/>
  <c r="AP71" i="91" s="1"/>
  <c r="AE68" i="90"/>
  <c r="AE74" i="84"/>
  <c r="W69" i="90"/>
  <c r="AF68" i="90"/>
  <c r="AO68" i="90" s="1"/>
  <c r="AR73" i="13"/>
  <c r="W72" i="49"/>
  <c r="AE71" i="49"/>
  <c r="AF71" i="49"/>
  <c r="AO71" i="49" s="1"/>
  <c r="AG71" i="49"/>
  <c r="AP71" i="49" s="1"/>
  <c r="AR64" i="50"/>
  <c r="AR65" i="48"/>
  <c r="AE67" i="43"/>
  <c r="AF67" i="43"/>
  <c r="AO67" i="43" s="1"/>
  <c r="W68" i="43"/>
  <c r="AG67" i="43"/>
  <c r="AP67" i="43" s="1"/>
  <c r="AH71" i="55"/>
  <c r="AQ71" i="55" s="1"/>
  <c r="AF66" i="48"/>
  <c r="AO66" i="48" s="1"/>
  <c r="W67" i="48"/>
  <c r="AE66" i="48"/>
  <c r="AN66" i="48" s="1"/>
  <c r="AG66" i="48"/>
  <c r="AI68" i="42"/>
  <c r="AN68" i="42"/>
  <c r="X70" i="87"/>
  <c r="Z70" i="87" s="1"/>
  <c r="Y70" i="87"/>
  <c r="AR74" i="51"/>
  <c r="AH68" i="82"/>
  <c r="AQ68" i="82" s="1"/>
  <c r="AI77" i="92"/>
  <c r="AN77" i="92"/>
  <c r="AH66" i="94"/>
  <c r="AQ66" i="94" s="1"/>
  <c r="Y76" i="95"/>
  <c r="X76" i="95"/>
  <c r="AI66" i="98"/>
  <c r="AR66" i="98" s="1"/>
  <c r="AN66" i="98"/>
  <c r="AH65" i="50"/>
  <c r="AQ65" i="50" s="1"/>
  <c r="AE73" i="45"/>
  <c r="AF73" i="45"/>
  <c r="AO73" i="45" s="1"/>
  <c r="AG73" i="45"/>
  <c r="AP73" i="45" s="1"/>
  <c r="W74" i="45"/>
  <c r="AR67" i="99"/>
  <c r="AH71" i="10"/>
  <c r="AQ71" i="10" s="1"/>
  <c r="Y74" i="88"/>
  <c r="X74" i="88"/>
  <c r="Z71" i="55"/>
  <c r="Y71" i="18"/>
  <c r="X71" i="18"/>
  <c r="AI73" i="44"/>
  <c r="AN73" i="44"/>
  <c r="AH74" i="16"/>
  <c r="AQ74" i="16" s="1"/>
  <c r="AI66" i="35"/>
  <c r="AN66" i="35"/>
  <c r="AI73" i="100"/>
  <c r="AN73" i="100"/>
  <c r="Y78" i="92"/>
  <c r="X78" i="92"/>
  <c r="Z68" i="82"/>
  <c r="Y76" i="20"/>
  <c r="X76" i="20"/>
  <c r="Z66" i="94"/>
  <c r="Y77" i="104"/>
  <c r="X77" i="104"/>
  <c r="Z65" i="50"/>
  <c r="Z75" i="51"/>
  <c r="AH75" i="51"/>
  <c r="AQ75" i="51" s="1"/>
  <c r="Z71" i="10"/>
  <c r="AI73" i="88"/>
  <c r="AN73" i="88"/>
  <c r="AI70" i="18"/>
  <c r="AN70" i="18"/>
  <c r="Y75" i="96"/>
  <c r="Z75" i="96" s="1"/>
  <c r="X75" i="96"/>
  <c r="AH68" i="99"/>
  <c r="AQ68" i="99" s="1"/>
  <c r="Z74" i="16"/>
  <c r="X75" i="84"/>
  <c r="Y75" i="84"/>
  <c r="Z75" i="84" s="1"/>
  <c r="Y67" i="35"/>
  <c r="Z67" i="35" s="1"/>
  <c r="X67" i="35"/>
  <c r="Y69" i="42"/>
  <c r="X69" i="42"/>
  <c r="Y67" i="98"/>
  <c r="X67" i="98"/>
  <c r="AH71" i="41"/>
  <c r="AQ71" i="41" s="1"/>
  <c r="AH74" i="13"/>
  <c r="AQ74" i="13" s="1"/>
  <c r="Z68" i="99"/>
  <c r="AI74" i="84"/>
  <c r="AN74" i="84"/>
  <c r="Y72" i="91"/>
  <c r="X72" i="91"/>
  <c r="AI68" i="90"/>
  <c r="AN68" i="90"/>
  <c r="AR70" i="41"/>
  <c r="AR65" i="94"/>
  <c r="AI70" i="11"/>
  <c r="AN70" i="11"/>
  <c r="AG71" i="83"/>
  <c r="AP71" i="83" s="1"/>
  <c r="AE71" i="83"/>
  <c r="AF71" i="83"/>
  <c r="AO71" i="83" s="1"/>
  <c r="W72" i="83"/>
  <c r="AI75" i="95"/>
  <c r="AN75" i="95"/>
  <c r="Z71" i="41"/>
  <c r="AG65" i="85"/>
  <c r="AP65" i="85" s="1"/>
  <c r="W66" i="85"/>
  <c r="AE65" i="85"/>
  <c r="AF65" i="85"/>
  <c r="AO65" i="85" s="1"/>
  <c r="Z74" i="13"/>
  <c r="Y74" i="44"/>
  <c r="X74" i="44"/>
  <c r="Y70" i="103"/>
  <c r="X70" i="103"/>
  <c r="AI71" i="91"/>
  <c r="AN71" i="91"/>
  <c r="Y69" i="90"/>
  <c r="X69" i="90"/>
  <c r="AE65" i="102"/>
  <c r="AG65" i="102"/>
  <c r="AP65" i="102" s="1"/>
  <c r="AF65" i="102"/>
  <c r="AO65" i="102" s="1"/>
  <c r="W66" i="102"/>
  <c r="Y71" i="11"/>
  <c r="X71" i="11"/>
  <c r="Y74" i="100"/>
  <c r="X74" i="100"/>
  <c r="Z74" i="100" s="1"/>
  <c r="AI75" i="20"/>
  <c r="AN75" i="20"/>
  <c r="AR73" i="16"/>
  <c r="AI76" i="104"/>
  <c r="AN76" i="104"/>
  <c r="AR70" i="10"/>
  <c r="AE72" i="54"/>
  <c r="AG72" i="54"/>
  <c r="AP72" i="54" s="1"/>
  <c r="W73" i="54"/>
  <c r="AF72" i="54"/>
  <c r="AO72" i="54" s="1"/>
  <c r="AR70" i="55"/>
  <c r="AI74" i="96"/>
  <c r="AN74" i="96"/>
  <c r="AH66" i="48"/>
  <c r="AQ66" i="48" s="1"/>
  <c r="AI69" i="103"/>
  <c r="AR69" i="103" s="1"/>
  <c r="AN69" i="103"/>
  <c r="AR67" i="82"/>
  <c r="AI69" i="87"/>
  <c r="AN69" i="87"/>
  <c r="Z69" i="90" l="1"/>
  <c r="Z76" i="20"/>
  <c r="Z71" i="18"/>
  <c r="Z67" i="98"/>
  <c r="Z70" i="103"/>
  <c r="AF70" i="103" s="1"/>
  <c r="AO70" i="103" s="1"/>
  <c r="Z74" i="44"/>
  <c r="Z78" i="92"/>
  <c r="Z74" i="88"/>
  <c r="AG75" i="84"/>
  <c r="AP75" i="84" s="1"/>
  <c r="AF75" i="84"/>
  <c r="AO75" i="84" s="1"/>
  <c r="AE75" i="84"/>
  <c r="W76" i="84"/>
  <c r="W77" i="20"/>
  <c r="AG76" i="20"/>
  <c r="AP76" i="20" s="1"/>
  <c r="AF76" i="20"/>
  <c r="AO76" i="20" s="1"/>
  <c r="AE76" i="20"/>
  <c r="AG71" i="18"/>
  <c r="AP71" i="18" s="1"/>
  <c r="AE71" i="18"/>
  <c r="W72" i="18"/>
  <c r="AF71" i="18"/>
  <c r="AO71" i="18" s="1"/>
  <c r="AF67" i="98"/>
  <c r="AO67" i="98" s="1"/>
  <c r="AG67" i="98"/>
  <c r="AP67" i="98" s="1"/>
  <c r="AE67" i="98"/>
  <c r="W68" i="98"/>
  <c r="AF67" i="35"/>
  <c r="AO67" i="35" s="1"/>
  <c r="AG67" i="35"/>
  <c r="AP67" i="35" s="1"/>
  <c r="W68" i="35"/>
  <c r="AE67" i="35"/>
  <c r="W71" i="103"/>
  <c r="AG70" i="103"/>
  <c r="AP70" i="103" s="1"/>
  <c r="AF75" i="96"/>
  <c r="AO75" i="96" s="1"/>
  <c r="AG75" i="96"/>
  <c r="AP75" i="96" s="1"/>
  <c r="AE75" i="96"/>
  <c r="W76" i="96"/>
  <c r="AE74" i="44"/>
  <c r="AF74" i="44"/>
  <c r="AO74" i="44" s="1"/>
  <c r="AG74" i="44"/>
  <c r="AP74" i="44" s="1"/>
  <c r="W75" i="44"/>
  <c r="AG78" i="92"/>
  <c r="AP78" i="92" s="1"/>
  <c r="AF78" i="92"/>
  <c r="AO78" i="92" s="1"/>
  <c r="AE78" i="92"/>
  <c r="W79" i="92"/>
  <c r="AF74" i="88"/>
  <c r="AO74" i="88" s="1"/>
  <c r="AG74" i="88"/>
  <c r="AP74" i="88" s="1"/>
  <c r="AE74" i="88"/>
  <c r="W75" i="88"/>
  <c r="AE69" i="90"/>
  <c r="W70" i="90"/>
  <c r="AG69" i="90"/>
  <c r="AP69" i="90" s="1"/>
  <c r="AF69" i="90"/>
  <c r="AO69" i="90" s="1"/>
  <c r="Y72" i="83"/>
  <c r="X72" i="83"/>
  <c r="AH72" i="91"/>
  <c r="AQ72" i="91" s="1"/>
  <c r="AH69" i="42"/>
  <c r="AQ69" i="42" s="1"/>
  <c r="AH77" i="104"/>
  <c r="AQ77" i="104" s="1"/>
  <c r="AR73" i="100"/>
  <c r="AH76" i="95"/>
  <c r="AQ76" i="95" s="1"/>
  <c r="AG70" i="87"/>
  <c r="AP70" i="87" s="1"/>
  <c r="AF70" i="87"/>
  <c r="AO70" i="87" s="1"/>
  <c r="AE70" i="87"/>
  <c r="W71" i="87"/>
  <c r="AI67" i="43"/>
  <c r="AN67" i="43"/>
  <c r="AG74" i="100"/>
  <c r="AP74" i="100" s="1"/>
  <c r="AF74" i="100"/>
  <c r="AO74" i="100" s="1"/>
  <c r="AE74" i="100"/>
  <c r="W75" i="100"/>
  <c r="AI72" i="54"/>
  <c r="AN72" i="54"/>
  <c r="AR71" i="91"/>
  <c r="Z72" i="91"/>
  <c r="Z69" i="42"/>
  <c r="AR70" i="18"/>
  <c r="Z77" i="104"/>
  <c r="W69" i="82"/>
  <c r="AG68" i="82"/>
  <c r="AP68" i="82" s="1"/>
  <c r="AF68" i="82"/>
  <c r="AO68" i="82" s="1"/>
  <c r="AE68" i="82"/>
  <c r="AG71" i="55"/>
  <c r="AP71" i="55" s="1"/>
  <c r="AE71" i="55"/>
  <c r="W72" i="55"/>
  <c r="AF71" i="55"/>
  <c r="AO71" i="55" s="1"/>
  <c r="Y74" i="45"/>
  <c r="X74" i="45"/>
  <c r="Z76" i="95"/>
  <c r="AH70" i="87"/>
  <c r="AQ70" i="87" s="1"/>
  <c r="Y67" i="48"/>
  <c r="X67" i="48"/>
  <c r="Y73" i="54"/>
  <c r="X73" i="54"/>
  <c r="Z73" i="54" s="1"/>
  <c r="AR74" i="96"/>
  <c r="Y66" i="85"/>
  <c r="X66" i="85"/>
  <c r="AR69" i="87"/>
  <c r="AH71" i="11"/>
  <c r="AQ71" i="11" s="1"/>
  <c r="Z71" i="11"/>
  <c r="AI65" i="102"/>
  <c r="AN65" i="102"/>
  <c r="AH70" i="103"/>
  <c r="AQ70" i="103" s="1"/>
  <c r="W75" i="13"/>
  <c r="AF74" i="13"/>
  <c r="AO74" i="13" s="1"/>
  <c r="AE74" i="13"/>
  <c r="AG74" i="13"/>
  <c r="AP74" i="13" s="1"/>
  <c r="W72" i="41"/>
  <c r="AE71" i="41"/>
  <c r="AF71" i="41"/>
  <c r="AO71" i="41" s="1"/>
  <c r="AG71" i="41"/>
  <c r="AP71" i="41" s="1"/>
  <c r="AI71" i="83"/>
  <c r="AN71" i="83"/>
  <c r="AH75" i="84"/>
  <c r="AQ75" i="84" s="1"/>
  <c r="AH78" i="92"/>
  <c r="AQ78" i="92" s="1"/>
  <c r="AR66" i="35"/>
  <c r="AH74" i="88"/>
  <c r="AQ74" i="88" s="1"/>
  <c r="AI71" i="49"/>
  <c r="AN71" i="49"/>
  <c r="AR75" i="20"/>
  <c r="AH69" i="90"/>
  <c r="AQ69" i="90" s="1"/>
  <c r="AH67" i="98"/>
  <c r="AQ67" i="98" s="1"/>
  <c r="AH67" i="35"/>
  <c r="AQ67" i="35" s="1"/>
  <c r="AE74" i="16"/>
  <c r="AG74" i="16"/>
  <c r="AP74" i="16" s="1"/>
  <c r="W75" i="16"/>
  <c r="AF74" i="16"/>
  <c r="AO74" i="16" s="1"/>
  <c r="AH75" i="96"/>
  <c r="AQ75" i="96" s="1"/>
  <c r="AR73" i="88"/>
  <c r="AE66" i="94"/>
  <c r="AG66" i="94"/>
  <c r="AP66" i="94" s="1"/>
  <c r="W67" i="94"/>
  <c r="AF66" i="94"/>
  <c r="AO66" i="94" s="1"/>
  <c r="AR73" i="44"/>
  <c r="AR77" i="92"/>
  <c r="AR68" i="42"/>
  <c r="Y72" i="49"/>
  <c r="X72" i="49"/>
  <c r="AH74" i="100"/>
  <c r="AQ74" i="100" s="1"/>
  <c r="AR75" i="95"/>
  <c r="AR74" i="84"/>
  <c r="W72" i="10"/>
  <c r="AF71" i="10"/>
  <c r="AO71" i="10" s="1"/>
  <c r="AG71" i="10"/>
  <c r="AP71" i="10" s="1"/>
  <c r="AE71" i="10"/>
  <c r="AF75" i="51"/>
  <c r="AO75" i="51" s="1"/>
  <c r="AG75" i="51"/>
  <c r="AP75" i="51" s="1"/>
  <c r="W76" i="51"/>
  <c r="AE75" i="51"/>
  <c r="AH76" i="20"/>
  <c r="AQ76" i="20" s="1"/>
  <c r="AH71" i="18"/>
  <c r="AQ71" i="18" s="1"/>
  <c r="AI73" i="45"/>
  <c r="AN73" i="45"/>
  <c r="Y68" i="43"/>
  <c r="X68" i="43"/>
  <c r="Z68" i="43" s="1"/>
  <c r="AR76" i="104"/>
  <c r="Y66" i="102"/>
  <c r="X66" i="102"/>
  <c r="AH74" i="44"/>
  <c r="AQ74" i="44" s="1"/>
  <c r="AI65" i="85"/>
  <c r="AN65" i="85"/>
  <c r="AR70" i="11"/>
  <c r="AR68" i="90"/>
  <c r="AE68" i="99"/>
  <c r="W69" i="99"/>
  <c r="AG68" i="99"/>
  <c r="AP68" i="99" s="1"/>
  <c r="AF68" i="99"/>
  <c r="AO68" i="99" s="1"/>
  <c r="W66" i="50"/>
  <c r="AF65" i="50"/>
  <c r="AO65" i="50" s="1"/>
  <c r="AE65" i="50"/>
  <c r="AG65" i="50"/>
  <c r="AP65" i="50" s="1"/>
  <c r="AI66" i="48"/>
  <c r="AP66" i="48"/>
  <c r="Z66" i="85" l="1"/>
  <c r="Z74" i="45"/>
  <c r="AE70" i="103"/>
  <c r="Z67" i="48"/>
  <c r="AG67" i="48" s="1"/>
  <c r="AP67" i="48" s="1"/>
  <c r="W68" i="48"/>
  <c r="AE67" i="48"/>
  <c r="W67" i="85"/>
  <c r="AE66" i="85"/>
  <c r="AG66" i="85"/>
  <c r="AP66" i="85" s="1"/>
  <c r="AF66" i="85"/>
  <c r="AO66" i="85" s="1"/>
  <c r="AG68" i="43"/>
  <c r="AP68" i="43" s="1"/>
  <c r="AF68" i="43"/>
  <c r="AO68" i="43" s="1"/>
  <c r="W69" i="43"/>
  <c r="AE68" i="43"/>
  <c r="AH73" i="54"/>
  <c r="AQ73" i="54" s="1"/>
  <c r="AH74" i="45"/>
  <c r="AQ74" i="45" s="1"/>
  <c r="AI71" i="55"/>
  <c r="AN71" i="55"/>
  <c r="Y69" i="82"/>
  <c r="X69" i="82"/>
  <c r="AI74" i="100"/>
  <c r="AN74" i="100"/>
  <c r="Y71" i="87"/>
  <c r="X71" i="87"/>
  <c r="AI74" i="88"/>
  <c r="AN74" i="88"/>
  <c r="AI74" i="44"/>
  <c r="AN74" i="44"/>
  <c r="AI67" i="35"/>
  <c r="AN67" i="35"/>
  <c r="AI67" i="98"/>
  <c r="AN67" i="98"/>
  <c r="AI71" i="18"/>
  <c r="AN71" i="18"/>
  <c r="Y77" i="20"/>
  <c r="X77" i="20"/>
  <c r="AR65" i="85"/>
  <c r="AF74" i="45"/>
  <c r="AO74" i="45" s="1"/>
  <c r="AE74" i="45"/>
  <c r="W75" i="45"/>
  <c r="AG74" i="45"/>
  <c r="AP74" i="45" s="1"/>
  <c r="AI71" i="10"/>
  <c r="AN71" i="10"/>
  <c r="Y67" i="94"/>
  <c r="X67" i="94"/>
  <c r="Y75" i="16"/>
  <c r="X75" i="16"/>
  <c r="AH72" i="83"/>
  <c r="AQ72" i="83" s="1"/>
  <c r="Y70" i="90"/>
  <c r="X70" i="90"/>
  <c r="X76" i="96"/>
  <c r="Y76" i="96"/>
  <c r="Y76" i="84"/>
  <c r="X76" i="84"/>
  <c r="AH66" i="85"/>
  <c r="AQ66" i="85" s="1"/>
  <c r="AR66" i="48"/>
  <c r="AR73" i="45"/>
  <c r="AI75" i="51"/>
  <c r="AN75" i="51"/>
  <c r="AH72" i="49"/>
  <c r="AQ72" i="49" s="1"/>
  <c r="AI71" i="41"/>
  <c r="AN71" i="41"/>
  <c r="Y75" i="13"/>
  <c r="X75" i="13"/>
  <c r="AH67" i="48"/>
  <c r="AQ67" i="48" s="1"/>
  <c r="AI68" i="82"/>
  <c r="AN68" i="82"/>
  <c r="AR72" i="54"/>
  <c r="Z72" i="83"/>
  <c r="AI69" i="90"/>
  <c r="AN69" i="90"/>
  <c r="Y75" i="44"/>
  <c r="X75" i="44"/>
  <c r="AI75" i="96"/>
  <c r="AN75" i="96"/>
  <c r="AI76" i="20"/>
  <c r="AN76" i="20"/>
  <c r="AI75" i="84"/>
  <c r="AN75" i="84"/>
  <c r="AI68" i="99"/>
  <c r="AN68" i="99"/>
  <c r="AH66" i="102"/>
  <c r="AQ66" i="102" s="1"/>
  <c r="Y66" i="50"/>
  <c r="X66" i="50"/>
  <c r="Z66" i="102"/>
  <c r="AI74" i="13"/>
  <c r="AN74" i="13"/>
  <c r="AI70" i="87"/>
  <c r="AN70" i="87"/>
  <c r="Y76" i="51"/>
  <c r="X76" i="51"/>
  <c r="Z72" i="49"/>
  <c r="AI66" i="94"/>
  <c r="AN66" i="94"/>
  <c r="AI74" i="16"/>
  <c r="AN74" i="16"/>
  <c r="Y72" i="41"/>
  <c r="X72" i="41"/>
  <c r="AR65" i="102"/>
  <c r="AE69" i="42"/>
  <c r="W70" i="42"/>
  <c r="AF69" i="42"/>
  <c r="AO69" i="42" s="1"/>
  <c r="AG69" i="42"/>
  <c r="AP69" i="42" s="1"/>
  <c r="AR67" i="43"/>
  <c r="Y79" i="92"/>
  <c r="Z79" i="92"/>
  <c r="X79" i="92"/>
  <c r="Y71" i="103"/>
  <c r="X71" i="103"/>
  <c r="AE73" i="54"/>
  <c r="AF73" i="54"/>
  <c r="AO73" i="54" s="1"/>
  <c r="W74" i="54"/>
  <c r="AG73" i="54"/>
  <c r="AP73" i="54" s="1"/>
  <c r="AG77" i="104"/>
  <c r="AP77" i="104" s="1"/>
  <c r="AF77" i="104"/>
  <c r="AO77" i="104" s="1"/>
  <c r="AE77" i="104"/>
  <c r="W78" i="104"/>
  <c r="AI70" i="103"/>
  <c r="AR70" i="103" s="1"/>
  <c r="AN70" i="103"/>
  <c r="Y68" i="35"/>
  <c r="Z68" i="35" s="1"/>
  <c r="X68" i="35"/>
  <c r="AI65" i="50"/>
  <c r="AN65" i="50"/>
  <c r="Y69" i="99"/>
  <c r="X69" i="99"/>
  <c r="AH68" i="43"/>
  <c r="AQ68" i="43" s="1"/>
  <c r="Y72" i="10"/>
  <c r="X72" i="10"/>
  <c r="AR71" i="49"/>
  <c r="AR71" i="83"/>
  <c r="AE71" i="11"/>
  <c r="AF71" i="11"/>
  <c r="AO71" i="11" s="1"/>
  <c r="W72" i="11"/>
  <c r="AG71" i="11"/>
  <c r="AP71" i="11" s="1"/>
  <c r="W77" i="95"/>
  <c r="AG76" i="95"/>
  <c r="AP76" i="95" s="1"/>
  <c r="AE76" i="95"/>
  <c r="AF76" i="95"/>
  <c r="AO76" i="95" s="1"/>
  <c r="Y72" i="55"/>
  <c r="X72" i="55"/>
  <c r="Z72" i="55" s="1"/>
  <c r="AF72" i="91"/>
  <c r="AO72" i="91" s="1"/>
  <c r="W73" i="91"/>
  <c r="AE72" i="91"/>
  <c r="AG72" i="91"/>
  <c r="AP72" i="91" s="1"/>
  <c r="Y75" i="100"/>
  <c r="X75" i="100"/>
  <c r="Y75" i="88"/>
  <c r="X75" i="88"/>
  <c r="AI78" i="92"/>
  <c r="AN78" i="92"/>
  <c r="Y68" i="98"/>
  <c r="X68" i="98"/>
  <c r="Y72" i="18"/>
  <c r="X72" i="18"/>
  <c r="Z72" i="41" l="1"/>
  <c r="AF67" i="48"/>
  <c r="AO67" i="48" s="1"/>
  <c r="Z75" i="100"/>
  <c r="AF75" i="100" s="1"/>
  <c r="AO75" i="100" s="1"/>
  <c r="Z72" i="10"/>
  <c r="AE72" i="10" s="1"/>
  <c r="Z75" i="13"/>
  <c r="W76" i="13" s="1"/>
  <c r="Z71" i="103"/>
  <c r="AG71" i="103" s="1"/>
  <c r="AP71" i="103" s="1"/>
  <c r="Z69" i="82"/>
  <c r="AF69" i="82" s="1"/>
  <c r="AO69" i="82" s="1"/>
  <c r="W70" i="82"/>
  <c r="AG69" i="82"/>
  <c r="AP69" i="82" s="1"/>
  <c r="AE69" i="82"/>
  <c r="AG75" i="100"/>
  <c r="AP75" i="100" s="1"/>
  <c r="W76" i="100"/>
  <c r="W73" i="10"/>
  <c r="AF72" i="10"/>
  <c r="AO72" i="10" s="1"/>
  <c r="AG72" i="10"/>
  <c r="AP72" i="10" s="1"/>
  <c r="AE75" i="13"/>
  <c r="AH75" i="88"/>
  <c r="AQ75" i="88" s="1"/>
  <c r="AI77" i="104"/>
  <c r="AN77" i="104"/>
  <c r="AH67" i="94"/>
  <c r="AQ67" i="94" s="1"/>
  <c r="AH77" i="20"/>
  <c r="AQ77" i="20" s="1"/>
  <c r="AR74" i="88"/>
  <c r="Y70" i="42"/>
  <c r="X70" i="42"/>
  <c r="AH76" i="51"/>
  <c r="AQ76" i="51" s="1"/>
  <c r="AR74" i="13"/>
  <c r="AH75" i="44"/>
  <c r="AQ75" i="44" s="1"/>
  <c r="AH76" i="84"/>
  <c r="AQ76" i="84" s="1"/>
  <c r="AH70" i="90"/>
  <c r="AQ70" i="90" s="1"/>
  <c r="Z67" i="94"/>
  <c r="Y75" i="45"/>
  <c r="X75" i="45"/>
  <c r="Z75" i="45" s="1"/>
  <c r="Z77" i="20"/>
  <c r="AH71" i="87"/>
  <c r="AQ71" i="87" s="1"/>
  <c r="AH76" i="96"/>
  <c r="AQ76" i="96" s="1"/>
  <c r="AR67" i="98"/>
  <c r="AH68" i="98"/>
  <c r="AQ68" i="98" s="1"/>
  <c r="Z76" i="51"/>
  <c r="AR75" i="84"/>
  <c r="Z75" i="44"/>
  <c r="AR71" i="41"/>
  <c r="Z76" i="84"/>
  <c r="Z70" i="90"/>
  <c r="AI74" i="45"/>
  <c r="AN74" i="45"/>
  <c r="AR67" i="35"/>
  <c r="Z71" i="87"/>
  <c r="Y77" i="95"/>
  <c r="X77" i="95"/>
  <c r="AH69" i="99"/>
  <c r="AQ69" i="99" s="1"/>
  <c r="AF72" i="83"/>
  <c r="AO72" i="83" s="1"/>
  <c r="AE72" i="83"/>
  <c r="AG72" i="83"/>
  <c r="AP72" i="83" s="1"/>
  <c r="W73" i="83"/>
  <c r="Y67" i="85"/>
  <c r="X67" i="85"/>
  <c r="Z67" i="85" s="1"/>
  <c r="Z75" i="88"/>
  <c r="AI69" i="42"/>
  <c r="AN69" i="42"/>
  <c r="W67" i="102"/>
  <c r="AG66" i="102"/>
  <c r="AP66" i="102" s="1"/>
  <c r="AE66" i="102"/>
  <c r="AF66" i="102"/>
  <c r="AO66" i="102" s="1"/>
  <c r="AH75" i="100"/>
  <c r="AQ75" i="100" s="1"/>
  <c r="Y73" i="91"/>
  <c r="X73" i="91"/>
  <c r="Y72" i="11"/>
  <c r="X72" i="11"/>
  <c r="Z72" i="11" s="1"/>
  <c r="AR74" i="16"/>
  <c r="AH66" i="50"/>
  <c r="AQ66" i="50" s="1"/>
  <c r="AR75" i="51"/>
  <c r="AH75" i="16"/>
  <c r="AQ75" i="16" s="1"/>
  <c r="AI67" i="48"/>
  <c r="AN67" i="48"/>
  <c r="AE72" i="55"/>
  <c r="AF72" i="55"/>
  <c r="AO72" i="55" s="1"/>
  <c r="W73" i="55"/>
  <c r="AG72" i="55"/>
  <c r="AP72" i="55" s="1"/>
  <c r="AF68" i="35"/>
  <c r="AO68" i="35" s="1"/>
  <c r="AE68" i="35"/>
  <c r="W69" i="35"/>
  <c r="AG68" i="35"/>
  <c r="AP68" i="35" s="1"/>
  <c r="AX79" i="92"/>
  <c r="S79" i="92" s="1"/>
  <c r="AC79" i="92" s="1"/>
  <c r="AF79" i="92"/>
  <c r="AO79" i="92" s="1"/>
  <c r="AO81" i="92" s="1"/>
  <c r="AG79" i="92"/>
  <c r="AP79" i="92" s="1"/>
  <c r="AP81" i="92" s="1"/>
  <c r="AE79" i="92"/>
  <c r="AE72" i="49"/>
  <c r="AG72" i="49"/>
  <c r="AP72" i="49" s="1"/>
  <c r="AF72" i="49"/>
  <c r="AO72" i="49" s="1"/>
  <c r="W73" i="49"/>
  <c r="AR68" i="99"/>
  <c r="AR75" i="96"/>
  <c r="AH69" i="82"/>
  <c r="AQ69" i="82" s="1"/>
  <c r="Z69" i="99"/>
  <c r="AI73" i="54"/>
  <c r="AN73" i="54"/>
  <c r="Z68" i="98"/>
  <c r="AI72" i="91"/>
  <c r="AN72" i="91"/>
  <c r="AH72" i="18"/>
  <c r="AQ72" i="18" s="1"/>
  <c r="AI76" i="95"/>
  <c r="AN76" i="95"/>
  <c r="AH72" i="10"/>
  <c r="AQ72" i="10" s="1"/>
  <c r="AR65" i="50"/>
  <c r="Z66" i="50"/>
  <c r="AR76" i="20"/>
  <c r="AR68" i="82"/>
  <c r="AH75" i="13"/>
  <c r="AQ75" i="13" s="1"/>
  <c r="Z76" i="96"/>
  <c r="Z75" i="16"/>
  <c r="AR71" i="10"/>
  <c r="AR71" i="18"/>
  <c r="AR74" i="44"/>
  <c r="AR71" i="55"/>
  <c r="AI68" i="43"/>
  <c r="AN68" i="43"/>
  <c r="Y68" i="48"/>
  <c r="X68" i="48"/>
  <c r="AG72" i="41"/>
  <c r="AP72" i="41" s="1"/>
  <c r="W73" i="41"/>
  <c r="AE72" i="41"/>
  <c r="AF72" i="41"/>
  <c r="AO72" i="41" s="1"/>
  <c r="AH71" i="103"/>
  <c r="AQ71" i="103" s="1"/>
  <c r="Z72" i="18"/>
  <c r="AR78" i="92"/>
  <c r="AH72" i="55"/>
  <c r="AQ72" i="55" s="1"/>
  <c r="AI71" i="11"/>
  <c r="AN71" i="11"/>
  <c r="AH68" i="35"/>
  <c r="AQ68" i="35" s="1"/>
  <c r="Y78" i="104"/>
  <c r="X78" i="104"/>
  <c r="Y74" i="54"/>
  <c r="X74" i="54"/>
  <c r="AH79" i="92"/>
  <c r="AQ79" i="92" s="1"/>
  <c r="AQ81" i="92" s="1"/>
  <c r="AZ3" i="92"/>
  <c r="AX13" i="92" s="1"/>
  <c r="S13" i="92" s="1"/>
  <c r="AC13" i="92" s="1"/>
  <c r="AB14" i="92" s="1"/>
  <c r="AX4" i="92"/>
  <c r="S4" i="92" s="1"/>
  <c r="AC4" i="92" s="1"/>
  <c r="AB5" i="92" s="1"/>
  <c r="AX3" i="92"/>
  <c r="S3" i="92" s="1"/>
  <c r="AC3" i="92" s="1"/>
  <c r="AX6" i="92"/>
  <c r="S6" i="92" s="1"/>
  <c r="AC6" i="92" s="1"/>
  <c r="AB7" i="92" s="1"/>
  <c r="AX7" i="92"/>
  <c r="S7" i="92" s="1"/>
  <c r="AC7" i="92" s="1"/>
  <c r="AB8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8" i="92"/>
  <c r="S78" i="92" s="1"/>
  <c r="AC78" i="92" s="1"/>
  <c r="AB79" i="92" s="1"/>
  <c r="AX75" i="92"/>
  <c r="S75" i="92" s="1"/>
  <c r="AC75" i="92" s="1"/>
  <c r="AB76" i="92" s="1"/>
  <c r="AX74" i="92"/>
  <c r="S74" i="92" s="1"/>
  <c r="AC74" i="92" s="1"/>
  <c r="AB75" i="92" s="1"/>
  <c r="AX76" i="92"/>
  <c r="S76" i="92" s="1"/>
  <c r="AC76" i="92" s="1"/>
  <c r="AB77" i="92" s="1"/>
  <c r="AX77" i="92"/>
  <c r="S77" i="92" s="1"/>
  <c r="AC77" i="92" s="1"/>
  <c r="AB78" i="92" s="1"/>
  <c r="AH72" i="41"/>
  <c r="AQ72" i="41" s="1"/>
  <c r="AR66" i="94"/>
  <c r="AR70" i="87"/>
  <c r="AR69" i="90"/>
  <c r="AR74" i="100"/>
  <c r="Y69" i="43"/>
  <c r="X69" i="43"/>
  <c r="AI66" i="85"/>
  <c r="AN66" i="85"/>
  <c r="AX8" i="92" l="1"/>
  <c r="S8" i="92" s="1"/>
  <c r="AC8" i="92" s="1"/>
  <c r="AB9" i="92" s="1"/>
  <c r="AF75" i="13"/>
  <c r="AO75" i="13" s="1"/>
  <c r="AG75" i="13"/>
  <c r="AP75" i="13" s="1"/>
  <c r="AE75" i="100"/>
  <c r="AE71" i="103"/>
  <c r="AN71" i="103" s="1"/>
  <c r="AX5" i="92"/>
  <c r="S5" i="92" s="1"/>
  <c r="AC5" i="92" s="1"/>
  <c r="AB6" i="92" s="1"/>
  <c r="AF71" i="103"/>
  <c r="AO71" i="103" s="1"/>
  <c r="W72" i="103"/>
  <c r="AE67" i="85"/>
  <c r="W68" i="85"/>
  <c r="AG67" i="85"/>
  <c r="AP67" i="85" s="1"/>
  <c r="AF67" i="85"/>
  <c r="AO67" i="85" s="1"/>
  <c r="AJ50" i="92"/>
  <c r="AK50" i="92"/>
  <c r="AT50" i="92" s="1"/>
  <c r="AJ20" i="92"/>
  <c r="AK20" i="92"/>
  <c r="AT20" i="92" s="1"/>
  <c r="AR71" i="11"/>
  <c r="AJ79" i="92"/>
  <c r="AS79" i="92" s="1"/>
  <c r="AK79" i="92"/>
  <c r="AT79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21" i="92"/>
  <c r="AJ15" i="92"/>
  <c r="AK15" i="92"/>
  <c r="AT15" i="92" s="1"/>
  <c r="AJ8" i="92"/>
  <c r="AK8" i="92"/>
  <c r="AT8" i="92" s="1"/>
  <c r="Y73" i="41"/>
  <c r="X73" i="41"/>
  <c r="AR68" i="43"/>
  <c r="AF68" i="98"/>
  <c r="AO68" i="98" s="1"/>
  <c r="AE68" i="98"/>
  <c r="W69" i="98"/>
  <c r="AG68" i="98"/>
  <c r="AP68" i="98" s="1"/>
  <c r="AI79" i="92"/>
  <c r="AN79" i="92"/>
  <c r="AN81" i="92" s="1"/>
  <c r="Y69" i="35"/>
  <c r="X69" i="35"/>
  <c r="AH72" i="11"/>
  <c r="AQ72" i="11" s="1"/>
  <c r="AE75" i="88"/>
  <c r="AN75" i="88" s="1"/>
  <c r="W76" i="88"/>
  <c r="AF75" i="88"/>
  <c r="AO75" i="88" s="1"/>
  <c r="AG75" i="88"/>
  <c r="AH75" i="45"/>
  <c r="AQ75" i="45" s="1"/>
  <c r="AR77" i="104"/>
  <c r="AI75" i="13"/>
  <c r="AN75" i="13"/>
  <c r="Y70" i="82"/>
  <c r="X70" i="82"/>
  <c r="Z70" i="82" s="1"/>
  <c r="AJ62" i="92"/>
  <c r="AK62" i="92"/>
  <c r="AT62" i="92" s="1"/>
  <c r="AJ38" i="92"/>
  <c r="AK38" i="92"/>
  <c r="AT38" i="92" s="1"/>
  <c r="AJ13" i="92"/>
  <c r="AK13" i="92"/>
  <c r="AT13" i="92" s="1"/>
  <c r="AH74" i="54"/>
  <c r="AQ74" i="54" s="1"/>
  <c r="AE66" i="50"/>
  <c r="W67" i="50"/>
  <c r="AF66" i="50"/>
  <c r="AO66" i="50" s="1"/>
  <c r="AG66" i="50"/>
  <c r="AP66" i="50" s="1"/>
  <c r="AI68" i="35"/>
  <c r="AN68" i="35"/>
  <c r="AJ73" i="92"/>
  <c r="AK73" i="92"/>
  <c r="AT73" i="92" s="1"/>
  <c r="AJ55" i="92"/>
  <c r="AK55" i="92"/>
  <c r="AT55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B4" i="92"/>
  <c r="AJ3" i="92"/>
  <c r="Z74" i="54"/>
  <c r="AH68" i="48"/>
  <c r="AQ68" i="48" s="1"/>
  <c r="AR73" i="54"/>
  <c r="Y73" i="49"/>
  <c r="Z73" i="49"/>
  <c r="X73" i="49"/>
  <c r="AH77" i="95"/>
  <c r="AQ77" i="95" s="1"/>
  <c r="AE75" i="44"/>
  <c r="AF75" i="44"/>
  <c r="AO75" i="44" s="1"/>
  <c r="AG75" i="44"/>
  <c r="AP75" i="44" s="1"/>
  <c r="W76" i="44"/>
  <c r="AH70" i="42"/>
  <c r="AQ70" i="42" s="1"/>
  <c r="Y73" i="10"/>
  <c r="X73" i="10"/>
  <c r="AJ56" i="92"/>
  <c r="AK56" i="92"/>
  <c r="AT56" i="92" s="1"/>
  <c r="AJ26" i="92"/>
  <c r="AK26" i="92"/>
  <c r="AT26" i="92" s="1"/>
  <c r="AH67" i="85"/>
  <c r="AQ67" i="85" s="1"/>
  <c r="AK61" i="92"/>
  <c r="AT61" i="92" s="1"/>
  <c r="AJ61" i="92"/>
  <c r="AJ49" i="92"/>
  <c r="AK49" i="92"/>
  <c r="AT49" i="92" s="1"/>
  <c r="AJ77" i="92"/>
  <c r="AK77" i="92"/>
  <c r="AT77" i="92" s="1"/>
  <c r="AJ60" i="92"/>
  <c r="AK60" i="92"/>
  <c r="AT60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J5" i="92"/>
  <c r="AK5" i="92"/>
  <c r="AT5" i="92" s="1"/>
  <c r="AF72" i="18"/>
  <c r="AO72" i="18" s="1"/>
  <c r="AE72" i="18"/>
  <c r="AG72" i="18"/>
  <c r="AP72" i="18" s="1"/>
  <c r="W73" i="18"/>
  <c r="Z68" i="48"/>
  <c r="AE75" i="16"/>
  <c r="AF75" i="16"/>
  <c r="AO75" i="16" s="1"/>
  <c r="AG75" i="16"/>
  <c r="AP75" i="16" s="1"/>
  <c r="W76" i="16"/>
  <c r="W70" i="99"/>
  <c r="AG69" i="99"/>
  <c r="AP69" i="99" s="1"/>
  <c r="AF69" i="99"/>
  <c r="AO69" i="99" s="1"/>
  <c r="AE69" i="99"/>
  <c r="AR67" i="48"/>
  <c r="AH73" i="91"/>
  <c r="AQ73" i="91" s="1"/>
  <c r="Y67" i="102"/>
  <c r="X67" i="102"/>
  <c r="Z77" i="95"/>
  <c r="AR74" i="45"/>
  <c r="W68" i="94"/>
  <c r="AG67" i="94"/>
  <c r="AP67" i="94" s="1"/>
  <c r="AF67" i="94"/>
  <c r="AO67" i="94" s="1"/>
  <c r="AE67" i="94"/>
  <c r="Z70" i="42"/>
  <c r="Y76" i="13"/>
  <c r="X76" i="13"/>
  <c r="Y72" i="103"/>
  <c r="X72" i="103"/>
  <c r="Z72" i="103" s="1"/>
  <c r="AJ68" i="92"/>
  <c r="AK68" i="92"/>
  <c r="AT68" i="92" s="1"/>
  <c r="AJ32" i="92"/>
  <c r="AK32" i="92"/>
  <c r="AT32" i="92" s="1"/>
  <c r="AI72" i="55"/>
  <c r="AN72" i="55"/>
  <c r="AK67" i="92"/>
  <c r="AT67" i="92" s="1"/>
  <c r="AJ67" i="92"/>
  <c r="AJ37" i="92"/>
  <c r="AK37" i="92"/>
  <c r="AT37" i="92" s="1"/>
  <c r="AR66" i="85"/>
  <c r="AJ72" i="92"/>
  <c r="AK72" i="92"/>
  <c r="AT72" i="92" s="1"/>
  <c r="AJ54" i="92"/>
  <c r="AK54" i="92"/>
  <c r="AT54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J6" i="92"/>
  <c r="AK6" i="92"/>
  <c r="AT6" i="92" s="1"/>
  <c r="AH78" i="104"/>
  <c r="AQ78" i="104" s="1"/>
  <c r="AG76" i="96"/>
  <c r="AP76" i="96" s="1"/>
  <c r="W77" i="96"/>
  <c r="AF76" i="96"/>
  <c r="AO76" i="96" s="1"/>
  <c r="AE76" i="96"/>
  <c r="AR76" i="95"/>
  <c r="Z73" i="91"/>
  <c r="W71" i="90"/>
  <c r="AF70" i="90"/>
  <c r="AO70" i="90" s="1"/>
  <c r="AE70" i="90"/>
  <c r="AG70" i="90"/>
  <c r="AP70" i="90" s="1"/>
  <c r="Y76" i="100"/>
  <c r="X76" i="100"/>
  <c r="AI69" i="82"/>
  <c r="AN69" i="82"/>
  <c r="AJ74" i="92"/>
  <c r="AK74" i="92"/>
  <c r="AT74" i="92" s="1"/>
  <c r="AJ44" i="92"/>
  <c r="AK44" i="92"/>
  <c r="AT44" i="92" s="1"/>
  <c r="AJ7" i="92"/>
  <c r="AK7" i="92"/>
  <c r="AT7" i="92" s="1"/>
  <c r="AE72" i="11"/>
  <c r="AG72" i="11"/>
  <c r="AP72" i="11" s="1"/>
  <c r="W73" i="11"/>
  <c r="AF72" i="11"/>
  <c r="AO72" i="11" s="1"/>
  <c r="AI66" i="102"/>
  <c r="AN66" i="102"/>
  <c r="AI72" i="83"/>
  <c r="AN72" i="83"/>
  <c r="AE75" i="45"/>
  <c r="AF75" i="45"/>
  <c r="AO75" i="45" s="1"/>
  <c r="W76" i="45"/>
  <c r="AG75" i="45"/>
  <c r="AP75" i="45" s="1"/>
  <c r="AI72" i="10"/>
  <c r="AN72" i="10"/>
  <c r="AJ78" i="92"/>
  <c r="AK78" i="92"/>
  <c r="AT78" i="92" s="1"/>
  <c r="AJ43" i="92"/>
  <c r="AK43" i="92"/>
  <c r="AT43" i="92" s="1"/>
  <c r="AJ66" i="92"/>
  <c r="AK66" i="92"/>
  <c r="AT66" i="92" s="1"/>
  <c r="AK48" i="92"/>
  <c r="AT48" i="92" s="1"/>
  <c r="AJ48" i="92"/>
  <c r="AH69" i="43"/>
  <c r="AQ69" i="43" s="1"/>
  <c r="AJ75" i="92"/>
  <c r="AK75" i="92"/>
  <c r="AT75" i="92" s="1"/>
  <c r="AJ71" i="92"/>
  <c r="AK71" i="92"/>
  <c r="AT71" i="92" s="1"/>
  <c r="Z69" i="43"/>
  <c r="AJ76" i="92"/>
  <c r="AK76" i="92"/>
  <c r="AT76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K14" i="92"/>
  <c r="AT14" i="92" s="1"/>
  <c r="AJ14" i="92"/>
  <c r="Z78" i="104"/>
  <c r="AI72" i="41"/>
  <c r="AN72" i="41"/>
  <c r="AR72" i="91"/>
  <c r="AI72" i="49"/>
  <c r="AN72" i="49"/>
  <c r="Y73" i="55"/>
  <c r="X73" i="55"/>
  <c r="AR69" i="42"/>
  <c r="Y73" i="83"/>
  <c r="X73" i="83"/>
  <c r="W72" i="87"/>
  <c r="AF71" i="87"/>
  <c r="AO71" i="87" s="1"/>
  <c r="AE71" i="87"/>
  <c r="AG71" i="87"/>
  <c r="AP71" i="87" s="1"/>
  <c r="AF76" i="84"/>
  <c r="AO76" i="84" s="1"/>
  <c r="AG76" i="84"/>
  <c r="AP76" i="84" s="1"/>
  <c r="W77" i="84"/>
  <c r="AE76" i="84"/>
  <c r="AF76" i="51"/>
  <c r="AO76" i="51" s="1"/>
  <c r="W77" i="51"/>
  <c r="AG76" i="51"/>
  <c r="AP76" i="51" s="1"/>
  <c r="AE76" i="51"/>
  <c r="AE77" i="20"/>
  <c r="AN77" i="20" s="1"/>
  <c r="AF77" i="20"/>
  <c r="AO77" i="20" s="1"/>
  <c r="W78" i="20"/>
  <c r="AG77" i="20"/>
  <c r="AI75" i="100"/>
  <c r="AN75" i="100"/>
  <c r="AI71" i="103"/>
  <c r="Z73" i="10" l="1"/>
  <c r="AF70" i="82"/>
  <c r="AO70" i="82" s="1"/>
  <c r="AE70" i="82"/>
  <c r="W71" i="82"/>
  <c r="AG70" i="82"/>
  <c r="AP70" i="82" s="1"/>
  <c r="AI70" i="90"/>
  <c r="AN70" i="90"/>
  <c r="AI75" i="45"/>
  <c r="AN75" i="45"/>
  <c r="AH76" i="100"/>
  <c r="AQ76" i="100" s="1"/>
  <c r="AS53" i="92"/>
  <c r="AL53" i="92"/>
  <c r="AU53" i="92" s="1"/>
  <c r="AI67" i="94"/>
  <c r="AN67" i="94"/>
  <c r="AF77" i="95"/>
  <c r="AO77" i="95" s="1"/>
  <c r="W78" i="95"/>
  <c r="AE77" i="95"/>
  <c r="AG77" i="95"/>
  <c r="AP77" i="95" s="1"/>
  <c r="AI69" i="99"/>
  <c r="AN69" i="99"/>
  <c r="AS11" i="92"/>
  <c r="AL11" i="92"/>
  <c r="AU11" i="92" s="1"/>
  <c r="AS30" i="92"/>
  <c r="AL30" i="92"/>
  <c r="AU30" i="92" s="1"/>
  <c r="AS60" i="92"/>
  <c r="AL60" i="92"/>
  <c r="AU60" i="92" s="1"/>
  <c r="AS31" i="92"/>
  <c r="AL31" i="92"/>
  <c r="AU31" i="92" s="1"/>
  <c r="AR68" i="35"/>
  <c r="AS13" i="92"/>
  <c r="AL13" i="92"/>
  <c r="AU13" i="92" s="1"/>
  <c r="AI75" i="88"/>
  <c r="AP75" i="88"/>
  <c r="AS45" i="92"/>
  <c r="AL45" i="92"/>
  <c r="AU45" i="92" s="1"/>
  <c r="AS40" i="92"/>
  <c r="AL40" i="92"/>
  <c r="AU40" i="92" s="1"/>
  <c r="AS7" i="92"/>
  <c r="AL7" i="92"/>
  <c r="AU7" i="92" s="1"/>
  <c r="AI76" i="96"/>
  <c r="AN76" i="96"/>
  <c r="AS65" i="92"/>
  <c r="AL65" i="92"/>
  <c r="AU65" i="92" s="1"/>
  <c r="Y73" i="18"/>
  <c r="X73" i="18"/>
  <c r="AS61" i="92"/>
  <c r="AL61" i="92"/>
  <c r="AU61" i="92" s="1"/>
  <c r="AF73" i="10"/>
  <c r="AO73" i="10" s="1"/>
  <c r="W74" i="10"/>
  <c r="AE73" i="10"/>
  <c r="AG73" i="10"/>
  <c r="AP73" i="10" s="1"/>
  <c r="AE73" i="49"/>
  <c r="AF73" i="49"/>
  <c r="AO73" i="49" s="1"/>
  <c r="AG73" i="49"/>
  <c r="AP73" i="49" s="1"/>
  <c r="W74" i="49"/>
  <c r="AS12" i="92"/>
  <c r="AL12" i="92"/>
  <c r="AU12" i="92" s="1"/>
  <c r="AI66" i="50"/>
  <c r="AN66" i="50"/>
  <c r="AH70" i="82"/>
  <c r="AQ70" i="82" s="1"/>
  <c r="AI68" i="98"/>
  <c r="AN68" i="98"/>
  <c r="AS39" i="92"/>
  <c r="AL39" i="92"/>
  <c r="AU39" i="92" s="1"/>
  <c r="AH73" i="83"/>
  <c r="AQ73" i="83" s="1"/>
  <c r="AS64" i="92"/>
  <c r="AL64" i="92"/>
  <c r="AU64" i="92" s="1"/>
  <c r="AR72" i="10"/>
  <c r="Y73" i="11"/>
  <c r="X73" i="11"/>
  <c r="AS44" i="92"/>
  <c r="AL44" i="92"/>
  <c r="AU44" i="92" s="1"/>
  <c r="Z76" i="100"/>
  <c r="Y71" i="90"/>
  <c r="X71" i="90"/>
  <c r="Y77" i="96"/>
  <c r="X77" i="96"/>
  <c r="AS17" i="92"/>
  <c r="AL17" i="92"/>
  <c r="AU17" i="92" s="1"/>
  <c r="AS35" i="92"/>
  <c r="AL35" i="92"/>
  <c r="AU35" i="92" s="1"/>
  <c r="AS54" i="92"/>
  <c r="AL54" i="92"/>
  <c r="AU54" i="92" s="1"/>
  <c r="AS37" i="92"/>
  <c r="AL37" i="92"/>
  <c r="AU37" i="92" s="1"/>
  <c r="AS32" i="92"/>
  <c r="AL32" i="92"/>
  <c r="AU32" i="92" s="1"/>
  <c r="AH76" i="13"/>
  <c r="AQ76" i="13" s="1"/>
  <c r="AH67" i="102"/>
  <c r="AQ67" i="102" s="1"/>
  <c r="AI72" i="18"/>
  <c r="AN72" i="18"/>
  <c r="AS26" i="92"/>
  <c r="AL26" i="92"/>
  <c r="AU26" i="92" s="1"/>
  <c r="Y76" i="44"/>
  <c r="X76" i="44"/>
  <c r="AR79" i="92"/>
  <c r="AR81" i="92" s="1"/>
  <c r="AL79" i="92"/>
  <c r="AU79" i="92" s="1"/>
  <c r="AS8" i="92"/>
  <c r="AL8" i="92"/>
  <c r="AU8" i="92" s="1"/>
  <c r="AS27" i="92"/>
  <c r="AL27" i="92"/>
  <c r="AU27" i="92" s="1"/>
  <c r="AS63" i="92"/>
  <c r="AL63" i="92"/>
  <c r="AU63" i="92" s="1"/>
  <c r="AI76" i="51"/>
  <c r="AN76" i="51"/>
  <c r="AS58" i="92"/>
  <c r="AL58" i="92"/>
  <c r="AU58" i="92" s="1"/>
  <c r="AS78" i="92"/>
  <c r="AL78" i="92"/>
  <c r="AU78" i="92" s="1"/>
  <c r="AS47" i="92"/>
  <c r="AL47" i="92"/>
  <c r="AU47" i="92" s="1"/>
  <c r="AR72" i="55"/>
  <c r="AS57" i="92"/>
  <c r="AL57" i="92"/>
  <c r="AU57" i="92" s="1"/>
  <c r="AH73" i="55"/>
  <c r="AQ73" i="55" s="1"/>
  <c r="AS28" i="92"/>
  <c r="AL28" i="92"/>
  <c r="AU28" i="92" s="1"/>
  <c r="AE69" i="43"/>
  <c r="AG69" i="43"/>
  <c r="AP69" i="43" s="1"/>
  <c r="AF69" i="43"/>
  <c r="AO69" i="43" s="1"/>
  <c r="W70" i="43"/>
  <c r="AR71" i="103"/>
  <c r="Z73" i="83"/>
  <c r="AR72" i="41"/>
  <c r="AS34" i="92"/>
  <c r="AL34" i="92"/>
  <c r="AU34" i="92" s="1"/>
  <c r="AS52" i="92"/>
  <c r="AL52" i="92"/>
  <c r="AU52" i="92" s="1"/>
  <c r="AS71" i="92"/>
  <c r="AL71" i="92"/>
  <c r="AU71" i="92" s="1"/>
  <c r="AR72" i="83"/>
  <c r="AF73" i="91"/>
  <c r="AO73" i="91" s="1"/>
  <c r="AE73" i="91"/>
  <c r="AG73" i="91"/>
  <c r="AP73" i="91" s="1"/>
  <c r="W74" i="91"/>
  <c r="AS41" i="92"/>
  <c r="AL41" i="92"/>
  <c r="AU41" i="92" s="1"/>
  <c r="AS67" i="92"/>
  <c r="AL67" i="92"/>
  <c r="AU67" i="92" s="1"/>
  <c r="Z67" i="102"/>
  <c r="AI75" i="16"/>
  <c r="AN75" i="16"/>
  <c r="AS18" i="92"/>
  <c r="AL18" i="92"/>
  <c r="AU18" i="92" s="1"/>
  <c r="AS36" i="92"/>
  <c r="AL36" i="92"/>
  <c r="AU36" i="92" s="1"/>
  <c r="AS77" i="92"/>
  <c r="AL77" i="92"/>
  <c r="AU77" i="92" s="1"/>
  <c r="AF74" i="54"/>
  <c r="AO74" i="54" s="1"/>
  <c r="AE74" i="54"/>
  <c r="AG74" i="54"/>
  <c r="AP74" i="54" s="1"/>
  <c r="W75" i="54"/>
  <c r="AS19" i="92"/>
  <c r="AL19" i="92"/>
  <c r="AU19" i="92" s="1"/>
  <c r="AS55" i="92"/>
  <c r="AL55" i="92"/>
  <c r="AU55" i="92" s="1"/>
  <c r="AS38" i="92"/>
  <c r="AL38" i="92"/>
  <c r="AU38" i="92" s="1"/>
  <c r="Y76" i="88"/>
  <c r="X76" i="88"/>
  <c r="AS51" i="92"/>
  <c r="AL51" i="92"/>
  <c r="AU51" i="92" s="1"/>
  <c r="AS69" i="92"/>
  <c r="AL69" i="92"/>
  <c r="AU69" i="92" s="1"/>
  <c r="X77" i="84"/>
  <c r="Z77" i="84" s="1"/>
  <c r="Y77" i="84"/>
  <c r="AR69" i="82"/>
  <c r="AS29" i="92"/>
  <c r="AL29" i="92"/>
  <c r="AU29" i="92" s="1"/>
  <c r="W73" i="103"/>
  <c r="AF72" i="103"/>
  <c r="AO72" i="103" s="1"/>
  <c r="AG72" i="103"/>
  <c r="AP72" i="103" s="1"/>
  <c r="AE72" i="103"/>
  <c r="Y76" i="16"/>
  <c r="X76" i="16"/>
  <c r="AS50" i="92"/>
  <c r="AL50" i="92"/>
  <c r="AU50" i="92" s="1"/>
  <c r="Y77" i="51"/>
  <c r="X77" i="51"/>
  <c r="Z73" i="55"/>
  <c r="AS46" i="92"/>
  <c r="AL46" i="92"/>
  <c r="AU46" i="92" s="1"/>
  <c r="AS66" i="92"/>
  <c r="AL66" i="92"/>
  <c r="AU66" i="92" s="1"/>
  <c r="W79" i="104"/>
  <c r="AG78" i="104"/>
  <c r="AP78" i="104" s="1"/>
  <c r="AF78" i="104"/>
  <c r="AO78" i="104" s="1"/>
  <c r="AE78" i="104"/>
  <c r="AS16" i="92"/>
  <c r="AL16" i="92"/>
  <c r="AU16" i="92" s="1"/>
  <c r="AS70" i="92"/>
  <c r="AL70" i="92"/>
  <c r="AU70" i="92" s="1"/>
  <c r="AS43" i="92"/>
  <c r="AL43" i="92"/>
  <c r="AU43" i="92" s="1"/>
  <c r="AI72" i="11"/>
  <c r="AN72" i="11"/>
  <c r="AS74" i="92"/>
  <c r="AL74" i="92"/>
  <c r="AU74" i="92" s="1"/>
  <c r="AS6" i="92"/>
  <c r="AL6" i="92"/>
  <c r="AU6" i="92" s="1"/>
  <c r="AS23" i="92"/>
  <c r="AL23" i="92"/>
  <c r="AU23" i="92" s="1"/>
  <c r="AS59" i="92"/>
  <c r="AL59" i="92"/>
  <c r="AU59" i="92" s="1"/>
  <c r="AS72" i="92"/>
  <c r="AL72" i="92"/>
  <c r="AU72" i="92" s="1"/>
  <c r="AS68" i="92"/>
  <c r="AL68" i="92"/>
  <c r="AU68" i="92" s="1"/>
  <c r="Z76" i="13"/>
  <c r="Y68" i="94"/>
  <c r="X68" i="94"/>
  <c r="Y70" i="99"/>
  <c r="X70" i="99"/>
  <c r="AE68" i="48"/>
  <c r="AF68" i="48"/>
  <c r="AO68" i="48" s="1"/>
  <c r="AG68" i="48"/>
  <c r="AP68" i="48" s="1"/>
  <c r="W69" i="48"/>
  <c r="AS56" i="92"/>
  <c r="AL56" i="92"/>
  <c r="AU56" i="92" s="1"/>
  <c r="AL3" i="92"/>
  <c r="AU3" i="92" s="1"/>
  <c r="AS3" i="92"/>
  <c r="AR75" i="13"/>
  <c r="AH69" i="35"/>
  <c r="AQ69" i="35" s="1"/>
  <c r="AH73" i="41"/>
  <c r="AQ73" i="41" s="1"/>
  <c r="AS15" i="92"/>
  <c r="AL15" i="92"/>
  <c r="AU15" i="92" s="1"/>
  <c r="AS33" i="92"/>
  <c r="AL33" i="92"/>
  <c r="AU33" i="92" s="1"/>
  <c r="AS20" i="92"/>
  <c r="AL20" i="92"/>
  <c r="AU20" i="92" s="1"/>
  <c r="Y68" i="85"/>
  <c r="X68" i="85"/>
  <c r="AS76" i="92"/>
  <c r="AL76" i="92"/>
  <c r="AU76" i="92" s="1"/>
  <c r="AI77" i="20"/>
  <c r="AP77" i="20"/>
  <c r="Y72" i="87"/>
  <c r="X72" i="87"/>
  <c r="Z72" i="87" s="1"/>
  <c r="AS9" i="92"/>
  <c r="AL9" i="92"/>
  <c r="AU9" i="92" s="1"/>
  <c r="Y78" i="20"/>
  <c r="X78" i="20"/>
  <c r="AR75" i="100"/>
  <c r="AI76" i="84"/>
  <c r="AN76" i="84"/>
  <c r="AI71" i="87"/>
  <c r="AN71" i="87"/>
  <c r="AR72" i="49"/>
  <c r="AS14" i="92"/>
  <c r="AL14" i="92"/>
  <c r="AU14" i="92" s="1"/>
  <c r="AS22" i="92"/>
  <c r="AL22" i="92"/>
  <c r="AU22" i="92" s="1"/>
  <c r="AS75" i="92"/>
  <c r="AL75" i="92"/>
  <c r="AU75" i="92" s="1"/>
  <c r="AS48" i="92"/>
  <c r="AL48" i="92"/>
  <c r="AU48" i="92" s="1"/>
  <c r="Y76" i="45"/>
  <c r="X76" i="45"/>
  <c r="AR66" i="102"/>
  <c r="AS10" i="92"/>
  <c r="AL10" i="92"/>
  <c r="AU10" i="92" s="1"/>
  <c r="AH72" i="103"/>
  <c r="AQ72" i="103" s="1"/>
  <c r="W71" i="42"/>
  <c r="AE70" i="42"/>
  <c r="AF70" i="42"/>
  <c r="AO70" i="42" s="1"/>
  <c r="AG70" i="42"/>
  <c r="AP70" i="42" s="1"/>
  <c r="AS5" i="92"/>
  <c r="AL5" i="92"/>
  <c r="AU5" i="92" s="1"/>
  <c r="AS24" i="92"/>
  <c r="AL24" i="92"/>
  <c r="AU24" i="92" s="1"/>
  <c r="AS42" i="92"/>
  <c r="AL42" i="92"/>
  <c r="AU42" i="92" s="1"/>
  <c r="AS49" i="92"/>
  <c r="AL49" i="92"/>
  <c r="AU49" i="92" s="1"/>
  <c r="AH73" i="10"/>
  <c r="AQ73" i="10" s="1"/>
  <c r="AI75" i="44"/>
  <c r="AN75" i="44"/>
  <c r="AH73" i="49"/>
  <c r="AQ73" i="49" s="1"/>
  <c r="AJ4" i="92"/>
  <c r="AK4" i="92"/>
  <c r="AT4" i="92" s="1"/>
  <c r="AT81" i="92" s="1"/>
  <c r="AS25" i="92"/>
  <c r="AL25" i="92"/>
  <c r="AU25" i="92" s="1"/>
  <c r="AS73" i="92"/>
  <c r="AL73" i="92"/>
  <c r="AU73" i="92" s="1"/>
  <c r="Y67" i="50"/>
  <c r="X67" i="50"/>
  <c r="Z67" i="50" s="1"/>
  <c r="AS62" i="92"/>
  <c r="AL62" i="92"/>
  <c r="AU62" i="92" s="1"/>
  <c r="Z69" i="35"/>
  <c r="Y69" i="98"/>
  <c r="X69" i="98"/>
  <c r="Z69" i="98" s="1"/>
  <c r="Z73" i="41"/>
  <c r="AS21" i="92"/>
  <c r="AL21" i="92"/>
  <c r="AU21" i="92" s="1"/>
  <c r="AI67" i="85"/>
  <c r="AN67" i="85"/>
  <c r="Z76" i="44" l="1"/>
  <c r="Z77" i="96"/>
  <c r="AF72" i="87"/>
  <c r="AO72" i="87" s="1"/>
  <c r="AE72" i="87"/>
  <c r="W73" i="87"/>
  <c r="AG72" i="87"/>
  <c r="AP72" i="87" s="1"/>
  <c r="AG77" i="96"/>
  <c r="AP77" i="96" s="1"/>
  <c r="AF77" i="96"/>
  <c r="AO77" i="96" s="1"/>
  <c r="W78" i="96"/>
  <c r="AE77" i="96"/>
  <c r="AI68" i="48"/>
  <c r="AN68" i="48"/>
  <c r="X75" i="54"/>
  <c r="Z75" i="54" s="1"/>
  <c r="Y75" i="54"/>
  <c r="AR69" i="99"/>
  <c r="AL4" i="92"/>
  <c r="AU4" i="92" s="1"/>
  <c r="AU81" i="92" s="1"/>
  <c r="C11" i="92" s="1"/>
  <c r="F36" i="57" s="1"/>
  <c r="AS4" i="92"/>
  <c r="AS81" i="92" s="1"/>
  <c r="AH68" i="85"/>
  <c r="AQ68" i="85" s="1"/>
  <c r="AH70" i="99"/>
  <c r="AQ70" i="99" s="1"/>
  <c r="W77" i="13"/>
  <c r="AG76" i="13"/>
  <c r="AP76" i="13" s="1"/>
  <c r="AE76" i="13"/>
  <c r="AF76" i="13"/>
  <c r="AO76" i="13" s="1"/>
  <c r="AF73" i="55"/>
  <c r="AO73" i="55" s="1"/>
  <c r="AE73" i="55"/>
  <c r="AG73" i="55"/>
  <c r="AP73" i="55" s="1"/>
  <c r="W74" i="55"/>
  <c r="AH76" i="16"/>
  <c r="AQ76" i="16" s="1"/>
  <c r="W78" i="84"/>
  <c r="AF77" i="84"/>
  <c r="AO77" i="84" s="1"/>
  <c r="AG77" i="84"/>
  <c r="AP77" i="84" s="1"/>
  <c r="AE77" i="84"/>
  <c r="AH76" i="44"/>
  <c r="AQ76" i="44" s="1"/>
  <c r="AR72" i="18"/>
  <c r="AH71" i="90"/>
  <c r="AQ71" i="90" s="1"/>
  <c r="AH73" i="11"/>
  <c r="AQ73" i="11" s="1"/>
  <c r="AR67" i="94"/>
  <c r="AH76" i="45"/>
  <c r="AQ76" i="45" s="1"/>
  <c r="AH72" i="87"/>
  <c r="AQ72" i="87" s="1"/>
  <c r="Y74" i="91"/>
  <c r="X74" i="91"/>
  <c r="AI73" i="49"/>
  <c r="AN73" i="49"/>
  <c r="Z70" i="99"/>
  <c r="Y79" i="104"/>
  <c r="X79" i="104"/>
  <c r="AH77" i="51"/>
  <c r="AQ77" i="51" s="1"/>
  <c r="Z76" i="16"/>
  <c r="Y73" i="103"/>
  <c r="X73" i="103"/>
  <c r="AH76" i="88"/>
  <c r="AQ76" i="88" s="1"/>
  <c r="AI74" i="54"/>
  <c r="AN74" i="54"/>
  <c r="AI73" i="91"/>
  <c r="AN73" i="91"/>
  <c r="AF73" i="83"/>
  <c r="AO73" i="83" s="1"/>
  <c r="AE73" i="83"/>
  <c r="AG73" i="83"/>
  <c r="AP73" i="83" s="1"/>
  <c r="W74" i="83"/>
  <c r="AG76" i="44"/>
  <c r="AP76" i="44" s="1"/>
  <c r="AE76" i="44"/>
  <c r="W77" i="44"/>
  <c r="AF76" i="44"/>
  <c r="AO76" i="44" s="1"/>
  <c r="Z71" i="90"/>
  <c r="Z73" i="11"/>
  <c r="AH73" i="18"/>
  <c r="AQ73" i="18" s="1"/>
  <c r="AR76" i="96"/>
  <c r="AF69" i="98"/>
  <c r="AO69" i="98" s="1"/>
  <c r="AE69" i="98"/>
  <c r="W70" i="98"/>
  <c r="AG69" i="98"/>
  <c r="AP69" i="98" s="1"/>
  <c r="AI70" i="42"/>
  <c r="AN70" i="42"/>
  <c r="Y69" i="48"/>
  <c r="X69" i="48"/>
  <c r="Z69" i="48" s="1"/>
  <c r="AR72" i="11"/>
  <c r="Z77" i="51"/>
  <c r="AH77" i="84"/>
  <c r="AQ77" i="84" s="1"/>
  <c r="Z76" i="88"/>
  <c r="AI69" i="43"/>
  <c r="AN69" i="43"/>
  <c r="Y74" i="49"/>
  <c r="X74" i="49"/>
  <c r="AI73" i="10"/>
  <c r="AN73" i="10"/>
  <c r="Z73" i="18"/>
  <c r="AI77" i="95"/>
  <c r="AN77" i="95"/>
  <c r="Y71" i="82"/>
  <c r="X71" i="82"/>
  <c r="Y70" i="43"/>
  <c r="X70" i="43"/>
  <c r="AR70" i="90"/>
  <c r="AH78" i="20"/>
  <c r="AQ78" i="20" s="1"/>
  <c r="W70" i="35"/>
  <c r="AE69" i="35"/>
  <c r="AG69" i="35"/>
  <c r="AP69" i="35" s="1"/>
  <c r="AF69" i="35"/>
  <c r="AO69" i="35" s="1"/>
  <c r="Y71" i="42"/>
  <c r="X71" i="42"/>
  <c r="Z78" i="20"/>
  <c r="Z68" i="85"/>
  <c r="AR76" i="84"/>
  <c r="AR77" i="20"/>
  <c r="AH68" i="94"/>
  <c r="AQ68" i="94" s="1"/>
  <c r="AR76" i="51"/>
  <c r="AH77" i="96"/>
  <c r="AQ77" i="96" s="1"/>
  <c r="W77" i="100"/>
  <c r="AG76" i="100"/>
  <c r="AP76" i="100" s="1"/>
  <c r="AE76" i="100"/>
  <c r="AF76" i="100"/>
  <c r="AO76" i="100" s="1"/>
  <c r="AR68" i="98"/>
  <c r="Y74" i="10"/>
  <c r="X74" i="10"/>
  <c r="AR75" i="88"/>
  <c r="Y78" i="95"/>
  <c r="X78" i="95"/>
  <c r="Z78" i="95" s="1"/>
  <c r="AR75" i="45"/>
  <c r="AI70" i="82"/>
  <c r="AR70" i="82" s="1"/>
  <c r="AN70" i="82"/>
  <c r="AF67" i="50"/>
  <c r="AO67" i="50" s="1"/>
  <c r="AG67" i="50"/>
  <c r="AP67" i="50" s="1"/>
  <c r="W68" i="50"/>
  <c r="AE67" i="50"/>
  <c r="W68" i="102"/>
  <c r="AE67" i="102"/>
  <c r="AF67" i="102"/>
  <c r="AO67" i="102" s="1"/>
  <c r="AG67" i="102"/>
  <c r="AP67" i="102" s="1"/>
  <c r="AR67" i="85"/>
  <c r="Z76" i="45"/>
  <c r="AR75" i="44"/>
  <c r="AR71" i="87"/>
  <c r="AE73" i="41"/>
  <c r="AG73" i="41"/>
  <c r="AP73" i="41" s="1"/>
  <c r="AF73" i="41"/>
  <c r="AO73" i="41" s="1"/>
  <c r="W74" i="41"/>
  <c r="AH69" i="98"/>
  <c r="AQ69" i="98" s="1"/>
  <c r="AH67" i="50"/>
  <c r="AQ67" i="50" s="1"/>
  <c r="Z68" i="94"/>
  <c r="AI78" i="104"/>
  <c r="AN78" i="104"/>
  <c r="AI72" i="103"/>
  <c r="AN72" i="103"/>
  <c r="AR75" i="16"/>
  <c r="AR66" i="50"/>
  <c r="Z70" i="43" l="1"/>
  <c r="Z73" i="103"/>
  <c r="AF73" i="103" s="1"/>
  <c r="AO73" i="103" s="1"/>
  <c r="AG70" i="43"/>
  <c r="AP70" i="43" s="1"/>
  <c r="AE70" i="43"/>
  <c r="W71" i="43"/>
  <c r="AF70" i="43"/>
  <c r="AO70" i="43" s="1"/>
  <c r="W74" i="103"/>
  <c r="AE73" i="103"/>
  <c r="AG73" i="103"/>
  <c r="AP73" i="103" s="1"/>
  <c r="AI67" i="102"/>
  <c r="AN67" i="102"/>
  <c r="AI73" i="55"/>
  <c r="AN73" i="55"/>
  <c r="Y77" i="13"/>
  <c r="X77" i="13"/>
  <c r="Y77" i="100"/>
  <c r="X77" i="100"/>
  <c r="AH71" i="42"/>
  <c r="AQ71" i="42" s="1"/>
  <c r="AI69" i="35"/>
  <c r="AN69" i="35"/>
  <c r="AH71" i="82"/>
  <c r="AQ71" i="82" s="1"/>
  <c r="AR69" i="43"/>
  <c r="AI69" i="98"/>
  <c r="AN69" i="98"/>
  <c r="AR74" i="54"/>
  <c r="AR68" i="48"/>
  <c r="AF69" i="48"/>
  <c r="AO69" i="48" s="1"/>
  <c r="AG69" i="48"/>
  <c r="AP69" i="48" s="1"/>
  <c r="W70" i="48"/>
  <c r="AE69" i="48"/>
  <c r="Y70" i="35"/>
  <c r="X70" i="35"/>
  <c r="Z70" i="35" s="1"/>
  <c r="AR73" i="10"/>
  <c r="W77" i="88"/>
  <c r="AE76" i="88"/>
  <c r="AG76" i="88"/>
  <c r="AP76" i="88" s="1"/>
  <c r="AF76" i="88"/>
  <c r="AO76" i="88" s="1"/>
  <c r="AE77" i="51"/>
  <c r="W78" i="51"/>
  <c r="AG77" i="51"/>
  <c r="AP77" i="51" s="1"/>
  <c r="AF77" i="51"/>
  <c r="AO77" i="51" s="1"/>
  <c r="Y77" i="44"/>
  <c r="X77" i="44"/>
  <c r="AI73" i="83"/>
  <c r="AN73" i="83"/>
  <c r="AR73" i="49"/>
  <c r="AE78" i="95"/>
  <c r="W79" i="95"/>
  <c r="AG78" i="95"/>
  <c r="AP78" i="95" s="1"/>
  <c r="AF78" i="95"/>
  <c r="AO78" i="95" s="1"/>
  <c r="W74" i="18"/>
  <c r="AE73" i="18"/>
  <c r="AG73" i="18"/>
  <c r="AP73" i="18" s="1"/>
  <c r="AF73" i="18"/>
  <c r="AO73" i="18" s="1"/>
  <c r="AF70" i="99"/>
  <c r="AO70" i="99" s="1"/>
  <c r="AE70" i="99"/>
  <c r="AG70" i="99"/>
  <c r="AP70" i="99" s="1"/>
  <c r="W71" i="99"/>
  <c r="Z71" i="82"/>
  <c r="AR78" i="104"/>
  <c r="AI67" i="50"/>
  <c r="AN67" i="50"/>
  <c r="AH74" i="49"/>
  <c r="AQ74" i="49" s="1"/>
  <c r="AR70" i="42"/>
  <c r="AI76" i="44"/>
  <c r="AN76" i="44"/>
  <c r="AF76" i="16"/>
  <c r="AO76" i="16" s="1"/>
  <c r="AG76" i="16"/>
  <c r="AP76" i="16" s="1"/>
  <c r="AE76" i="16"/>
  <c r="W77" i="16"/>
  <c r="AH79" i="104"/>
  <c r="AQ79" i="104" s="1"/>
  <c r="AQ81" i="104" s="1"/>
  <c r="AZ3" i="104"/>
  <c r="AX12" i="104" s="1"/>
  <c r="S12" i="104" s="1"/>
  <c r="AC12" i="104" s="1"/>
  <c r="AB13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5" i="104"/>
  <c r="S75" i="104" s="1"/>
  <c r="AC75" i="104" s="1"/>
  <c r="AB76" i="104" s="1"/>
  <c r="AX77" i="104"/>
  <c r="S77" i="104" s="1"/>
  <c r="AC77" i="104" s="1"/>
  <c r="AB78" i="104" s="1"/>
  <c r="AX76" i="104"/>
  <c r="S76" i="104" s="1"/>
  <c r="AC76" i="104" s="1"/>
  <c r="AB77" i="104" s="1"/>
  <c r="AX74" i="104"/>
  <c r="S74" i="104" s="1"/>
  <c r="AC74" i="104" s="1"/>
  <c r="AB75" i="104" s="1"/>
  <c r="AX78" i="104"/>
  <c r="S78" i="104" s="1"/>
  <c r="AC78" i="104" s="1"/>
  <c r="AB79" i="104" s="1"/>
  <c r="AH74" i="91"/>
  <c r="AQ74" i="91" s="1"/>
  <c r="Y78" i="84"/>
  <c r="X78" i="84"/>
  <c r="AE75" i="54"/>
  <c r="W76" i="54"/>
  <c r="AG75" i="54"/>
  <c r="AP75" i="54" s="1"/>
  <c r="AF75" i="54"/>
  <c r="AO75" i="54" s="1"/>
  <c r="AI77" i="96"/>
  <c r="AN77" i="96"/>
  <c r="Y73" i="87"/>
  <c r="X73" i="87"/>
  <c r="AF76" i="45"/>
  <c r="AO76" i="45" s="1"/>
  <c r="W77" i="45"/>
  <c r="AE76" i="45"/>
  <c r="AG76" i="45"/>
  <c r="AP76" i="45" s="1"/>
  <c r="AG78" i="20"/>
  <c r="AP78" i="20" s="1"/>
  <c r="AE78" i="20"/>
  <c r="W79" i="20"/>
  <c r="AF78" i="20"/>
  <c r="AO78" i="20" s="1"/>
  <c r="Y70" i="98"/>
  <c r="X70" i="98"/>
  <c r="Y74" i="83"/>
  <c r="Z74" i="83" s="1"/>
  <c r="X74" i="83"/>
  <c r="AH73" i="103"/>
  <c r="AQ73" i="103" s="1"/>
  <c r="AI77" i="84"/>
  <c r="AN77" i="84"/>
  <c r="AG68" i="94"/>
  <c r="AP68" i="94" s="1"/>
  <c r="W69" i="94"/>
  <c r="AE68" i="94"/>
  <c r="AF68" i="94"/>
  <c r="AO68" i="94" s="1"/>
  <c r="Y74" i="41"/>
  <c r="X74" i="41"/>
  <c r="Y68" i="50"/>
  <c r="Z68" i="50" s="1"/>
  <c r="X68" i="50"/>
  <c r="AH74" i="10"/>
  <c r="AQ74" i="10" s="1"/>
  <c r="AH70" i="43"/>
  <c r="AQ70" i="43" s="1"/>
  <c r="Z74" i="49"/>
  <c r="AE73" i="11"/>
  <c r="W74" i="11"/>
  <c r="AG73" i="11"/>
  <c r="AP73" i="11" s="1"/>
  <c r="AF73" i="11"/>
  <c r="AO73" i="11" s="1"/>
  <c r="Z79" i="104"/>
  <c r="Z74" i="91"/>
  <c r="Y74" i="55"/>
  <c r="X74" i="55"/>
  <c r="AI76" i="13"/>
  <c r="AN76" i="13"/>
  <c r="Y78" i="96"/>
  <c r="X78" i="96"/>
  <c r="AI72" i="87"/>
  <c r="AN72" i="87"/>
  <c r="AR72" i="103"/>
  <c r="AI73" i="41"/>
  <c r="AN73" i="41"/>
  <c r="Y68" i="102"/>
  <c r="X68" i="102"/>
  <c r="Z68" i="102" s="1"/>
  <c r="Z71" i="42"/>
  <c r="AH78" i="95"/>
  <c r="AQ78" i="95" s="1"/>
  <c r="Z74" i="10"/>
  <c r="AI76" i="100"/>
  <c r="AN76" i="100"/>
  <c r="W69" i="85"/>
  <c r="AF68" i="85"/>
  <c r="AO68" i="85" s="1"/>
  <c r="AE68" i="85"/>
  <c r="AG68" i="85"/>
  <c r="AP68" i="85" s="1"/>
  <c r="AR77" i="95"/>
  <c r="AH69" i="48"/>
  <c r="AQ69" i="48" s="1"/>
  <c r="AG71" i="90"/>
  <c r="AP71" i="90" s="1"/>
  <c r="AF71" i="90"/>
  <c r="AO71" i="90" s="1"/>
  <c r="W72" i="90"/>
  <c r="AE71" i="90"/>
  <c r="AR73" i="91"/>
  <c r="AH75" i="54"/>
  <c r="AQ75" i="54" s="1"/>
  <c r="AX18" i="104" l="1"/>
  <c r="S18" i="104" s="1"/>
  <c r="AC18" i="104" s="1"/>
  <c r="AB19" i="104" s="1"/>
  <c r="AX17" i="104"/>
  <c r="S17" i="104" s="1"/>
  <c r="AC17" i="104" s="1"/>
  <c r="AB18" i="104" s="1"/>
  <c r="AX16" i="104"/>
  <c r="S16" i="104" s="1"/>
  <c r="AC16" i="104" s="1"/>
  <c r="AB17" i="104" s="1"/>
  <c r="Z78" i="84"/>
  <c r="AX10" i="104"/>
  <c r="S10" i="104" s="1"/>
  <c r="AC10" i="104" s="1"/>
  <c r="AB11" i="104" s="1"/>
  <c r="AX13" i="104"/>
  <c r="S13" i="104" s="1"/>
  <c r="AC13" i="104" s="1"/>
  <c r="AB14" i="104" s="1"/>
  <c r="AX6" i="104"/>
  <c r="S6" i="104" s="1"/>
  <c r="AC6" i="104" s="1"/>
  <c r="AB7" i="104" s="1"/>
  <c r="Z74" i="55"/>
  <c r="AX11" i="104"/>
  <c r="S11" i="104" s="1"/>
  <c r="AC11" i="104" s="1"/>
  <c r="AB12" i="104" s="1"/>
  <c r="AX5" i="104"/>
  <c r="S5" i="104" s="1"/>
  <c r="AC5" i="104" s="1"/>
  <c r="AB6" i="104" s="1"/>
  <c r="AK6" i="104" s="1"/>
  <c r="AT6" i="104" s="1"/>
  <c r="Z77" i="100"/>
  <c r="AX9" i="104"/>
  <c r="S9" i="104" s="1"/>
  <c r="AC9" i="104" s="1"/>
  <c r="AB10" i="104" s="1"/>
  <c r="AX4" i="104"/>
  <c r="S4" i="104" s="1"/>
  <c r="AC4" i="104" s="1"/>
  <c r="AB5" i="104" s="1"/>
  <c r="AX15" i="104"/>
  <c r="S15" i="104" s="1"/>
  <c r="AC15" i="104" s="1"/>
  <c r="AB16" i="104" s="1"/>
  <c r="AX8" i="104"/>
  <c r="S8" i="104" s="1"/>
  <c r="AC8" i="104" s="1"/>
  <c r="AB9" i="104" s="1"/>
  <c r="AX3" i="104"/>
  <c r="S3" i="104" s="1"/>
  <c r="AC3" i="104" s="1"/>
  <c r="AJ3" i="104" s="1"/>
  <c r="AX14" i="104"/>
  <c r="S14" i="104" s="1"/>
  <c r="AC14" i="104" s="1"/>
  <c r="AB15" i="104" s="1"/>
  <c r="AX7" i="104"/>
  <c r="S7" i="104" s="1"/>
  <c r="AC7" i="104" s="1"/>
  <c r="AB8" i="104" s="1"/>
  <c r="AG77" i="100"/>
  <c r="AP77" i="100" s="1"/>
  <c r="W78" i="100"/>
  <c r="AF77" i="100"/>
  <c r="AO77" i="100" s="1"/>
  <c r="AE77" i="100"/>
  <c r="AE74" i="55"/>
  <c r="W75" i="55"/>
  <c r="AG74" i="55"/>
  <c r="AP74" i="55" s="1"/>
  <c r="AF74" i="55"/>
  <c r="AO74" i="55" s="1"/>
  <c r="AG68" i="102"/>
  <c r="AP68" i="102" s="1"/>
  <c r="AF68" i="102"/>
  <c r="AO68" i="102" s="1"/>
  <c r="AE68" i="102"/>
  <c r="W69" i="102"/>
  <c r="Y72" i="90"/>
  <c r="X72" i="90"/>
  <c r="AR76" i="13"/>
  <c r="AI68" i="94"/>
  <c r="AN68" i="94"/>
  <c r="Y79" i="20"/>
  <c r="Z79" i="20" s="1"/>
  <c r="X79" i="20"/>
  <c r="Y77" i="45"/>
  <c r="X77" i="45"/>
  <c r="AR77" i="96"/>
  <c r="AH78" i="84"/>
  <c r="AQ78" i="84" s="1"/>
  <c r="AK76" i="104"/>
  <c r="AT76" i="104" s="1"/>
  <c r="AJ76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K45" i="104"/>
  <c r="AT45" i="104" s="1"/>
  <c r="AJ45" i="104"/>
  <c r="AJ39" i="104"/>
  <c r="AK39" i="104"/>
  <c r="AT39" i="104" s="1"/>
  <c r="AJ33" i="104"/>
  <c r="AK33" i="104"/>
  <c r="AT33" i="104" s="1"/>
  <c r="AJ27" i="104"/>
  <c r="AK27" i="104"/>
  <c r="AT27" i="104" s="1"/>
  <c r="AJ21" i="104"/>
  <c r="AK21" i="104"/>
  <c r="AT21" i="104" s="1"/>
  <c r="AJ15" i="104"/>
  <c r="AK15" i="104"/>
  <c r="AT15" i="104" s="1"/>
  <c r="AK8" i="104"/>
  <c r="AT8" i="104" s="1"/>
  <c r="AJ8" i="104"/>
  <c r="AH70" i="35"/>
  <c r="AQ70" i="35" s="1"/>
  <c r="Y69" i="85"/>
  <c r="X69" i="85"/>
  <c r="Z69" i="85" s="1"/>
  <c r="AR72" i="87"/>
  <c r="AH74" i="41"/>
  <c r="AQ74" i="41" s="1"/>
  <c r="Y69" i="94"/>
  <c r="X69" i="94"/>
  <c r="AH70" i="98"/>
  <c r="AQ70" i="98" s="1"/>
  <c r="AI78" i="20"/>
  <c r="AN78" i="20"/>
  <c r="W79" i="84"/>
  <c r="AG78" i="84"/>
  <c r="AP78" i="84" s="1"/>
  <c r="AE78" i="84"/>
  <c r="AF78" i="84"/>
  <c r="AO78" i="84" s="1"/>
  <c r="AJ74" i="104"/>
  <c r="AK74" i="104"/>
  <c r="AT74" i="104" s="1"/>
  <c r="AK68" i="104"/>
  <c r="AT68" i="104" s="1"/>
  <c r="AJ68" i="104"/>
  <c r="AK62" i="104"/>
  <c r="AT62" i="104" s="1"/>
  <c r="AJ62" i="104"/>
  <c r="AJ56" i="104"/>
  <c r="AK56" i="104"/>
  <c r="AT56" i="104" s="1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K20" i="104"/>
  <c r="AT20" i="104" s="1"/>
  <c r="AJ20" i="104"/>
  <c r="AK14" i="104"/>
  <c r="AT14" i="104" s="1"/>
  <c r="AJ14" i="104"/>
  <c r="AK7" i="104"/>
  <c r="AT7" i="104" s="1"/>
  <c r="AJ7" i="104"/>
  <c r="AR76" i="44"/>
  <c r="AE71" i="82"/>
  <c r="AG71" i="82"/>
  <c r="AP71" i="82" s="1"/>
  <c r="AF71" i="82"/>
  <c r="AO71" i="82" s="1"/>
  <c r="W72" i="82"/>
  <c r="W71" i="35"/>
  <c r="AF70" i="35"/>
  <c r="AO70" i="35" s="1"/>
  <c r="AG70" i="35"/>
  <c r="AP70" i="35" s="1"/>
  <c r="AE70" i="35"/>
  <c r="AR69" i="98"/>
  <c r="AH77" i="13"/>
  <c r="AQ77" i="13" s="1"/>
  <c r="AR67" i="102"/>
  <c r="AH78" i="96"/>
  <c r="AQ78" i="96" s="1"/>
  <c r="Z74" i="41"/>
  <c r="Z70" i="98"/>
  <c r="AH73" i="87"/>
  <c r="AQ73" i="87" s="1"/>
  <c r="AJ73" i="104"/>
  <c r="AK73" i="104"/>
  <c r="AT73" i="104" s="1"/>
  <c r="AJ67" i="104"/>
  <c r="AK67" i="104"/>
  <c r="AT67" i="104" s="1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J25" i="104"/>
  <c r="AK25" i="104"/>
  <c r="AT25" i="104" s="1"/>
  <c r="AK19" i="104"/>
  <c r="AT19" i="104" s="1"/>
  <c r="AJ19" i="104"/>
  <c r="AK12" i="104"/>
  <c r="AT12" i="104" s="1"/>
  <c r="AJ12" i="104"/>
  <c r="Y77" i="16"/>
  <c r="X77" i="16"/>
  <c r="Z77" i="16" s="1"/>
  <c r="AR73" i="83"/>
  <c r="AI76" i="88"/>
  <c r="AN76" i="88"/>
  <c r="AH74" i="55"/>
  <c r="AQ74" i="55" s="1"/>
  <c r="AR76" i="100"/>
  <c r="AR73" i="41"/>
  <c r="Z78" i="96"/>
  <c r="X74" i="11"/>
  <c r="Y74" i="11"/>
  <c r="Z74" i="11" s="1"/>
  <c r="Z73" i="87"/>
  <c r="AK75" i="104"/>
  <c r="AT75" i="104" s="1"/>
  <c r="AJ75" i="104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13" i="104"/>
  <c r="AT13" i="104" s="1"/>
  <c r="AJ13" i="104"/>
  <c r="AI76" i="16"/>
  <c r="AN76" i="16"/>
  <c r="Y71" i="99"/>
  <c r="X71" i="99"/>
  <c r="Z71" i="99" s="1"/>
  <c r="Y79" i="95"/>
  <c r="X79" i="95"/>
  <c r="AH77" i="44"/>
  <c r="AQ77" i="44" s="1"/>
  <c r="Y78" i="51"/>
  <c r="X78" i="51"/>
  <c r="Y77" i="88"/>
  <c r="Z77" i="88"/>
  <c r="X77" i="88"/>
  <c r="Z77" i="13"/>
  <c r="X71" i="43"/>
  <c r="Z71" i="43" s="1"/>
  <c r="Y71" i="43"/>
  <c r="AI71" i="90"/>
  <c r="AN71" i="90"/>
  <c r="AG74" i="10"/>
  <c r="AP74" i="10" s="1"/>
  <c r="AF74" i="10"/>
  <c r="AO74" i="10" s="1"/>
  <c r="W75" i="10"/>
  <c r="AE74" i="10"/>
  <c r="AF71" i="42"/>
  <c r="AO71" i="42" s="1"/>
  <c r="AG71" i="42"/>
  <c r="AP71" i="42" s="1"/>
  <c r="AE71" i="42"/>
  <c r="W72" i="42"/>
  <c r="AE74" i="91"/>
  <c r="AG74" i="91"/>
  <c r="AP74" i="91" s="1"/>
  <c r="W75" i="91"/>
  <c r="AF74" i="91"/>
  <c r="AO74" i="91" s="1"/>
  <c r="AI73" i="11"/>
  <c r="AN73" i="11"/>
  <c r="AH68" i="50"/>
  <c r="AQ68" i="50" s="1"/>
  <c r="AR77" i="84"/>
  <c r="AH74" i="83"/>
  <c r="AQ74" i="83" s="1"/>
  <c r="Y76" i="54"/>
  <c r="X76" i="54"/>
  <c r="AJ77" i="104"/>
  <c r="AK77" i="104"/>
  <c r="AT77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K5" i="104"/>
  <c r="AT5" i="104" s="1"/>
  <c r="AR67" i="50"/>
  <c r="AI73" i="18"/>
  <c r="AN73" i="18"/>
  <c r="AI78" i="95"/>
  <c r="AN78" i="95"/>
  <c r="Z77" i="44"/>
  <c r="AI77" i="51"/>
  <c r="AN77" i="51"/>
  <c r="AI69" i="48"/>
  <c r="AN69" i="48"/>
  <c r="AR69" i="35"/>
  <c r="AH77" i="100"/>
  <c r="AQ77" i="100" s="1"/>
  <c r="AI73" i="103"/>
  <c r="AN73" i="103"/>
  <c r="AI70" i="43"/>
  <c r="AN70" i="43"/>
  <c r="AI68" i="85"/>
  <c r="AN68" i="85"/>
  <c r="AH68" i="102"/>
  <c r="AQ68" i="102" s="1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W75" i="49"/>
  <c r="AF74" i="49"/>
  <c r="AO74" i="49" s="1"/>
  <c r="AG74" i="49"/>
  <c r="AP74" i="49" s="1"/>
  <c r="AE74" i="49"/>
  <c r="AF68" i="50"/>
  <c r="AO68" i="50" s="1"/>
  <c r="AG68" i="50"/>
  <c r="AP68" i="50" s="1"/>
  <c r="W69" i="50"/>
  <c r="AE68" i="50"/>
  <c r="AE74" i="83"/>
  <c r="AG74" i="83"/>
  <c r="AP74" i="83" s="1"/>
  <c r="W75" i="83"/>
  <c r="AF74" i="83"/>
  <c r="AO74" i="83" s="1"/>
  <c r="AI76" i="45"/>
  <c r="AN76" i="45"/>
  <c r="AI75" i="54"/>
  <c r="AN75" i="54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J16" i="104"/>
  <c r="AK16" i="104"/>
  <c r="AT16" i="104" s="1"/>
  <c r="AK9" i="104"/>
  <c r="AT9" i="104" s="1"/>
  <c r="AJ9" i="104"/>
  <c r="AI70" i="99"/>
  <c r="AN70" i="99"/>
  <c r="Y74" i="18"/>
  <c r="X74" i="18"/>
  <c r="Y70" i="48"/>
  <c r="X70" i="48"/>
  <c r="AR73" i="55"/>
  <c r="Y74" i="103"/>
  <c r="X74" i="103"/>
  <c r="AB4" i="104" l="1"/>
  <c r="Z74" i="18"/>
  <c r="AE74" i="18" s="1"/>
  <c r="Z74" i="103"/>
  <c r="AE74" i="103" s="1"/>
  <c r="Z78" i="51"/>
  <c r="AE78" i="51" s="1"/>
  <c r="Z72" i="90"/>
  <c r="AF72" i="90" s="1"/>
  <c r="AO72" i="90" s="1"/>
  <c r="AJ5" i="104"/>
  <c r="AJ6" i="104"/>
  <c r="Z70" i="48"/>
  <c r="AE70" i="48"/>
  <c r="AG70" i="48"/>
  <c r="AP70" i="48" s="1"/>
  <c r="AF70" i="48"/>
  <c r="AO70" i="48" s="1"/>
  <c r="W71" i="48"/>
  <c r="W75" i="18"/>
  <c r="AF74" i="18"/>
  <c r="AO74" i="18" s="1"/>
  <c r="AG74" i="18"/>
  <c r="AP74" i="18" s="1"/>
  <c r="W78" i="16"/>
  <c r="AE77" i="16"/>
  <c r="AF77" i="16"/>
  <c r="AO77" i="16" s="1"/>
  <c r="AG77" i="16"/>
  <c r="AP77" i="16" s="1"/>
  <c r="AG78" i="51"/>
  <c r="AP78" i="51" s="1"/>
  <c r="W79" i="51"/>
  <c r="W73" i="90"/>
  <c r="W75" i="103"/>
  <c r="AG74" i="103"/>
  <c r="AP74" i="103" s="1"/>
  <c r="AS23" i="104"/>
  <c r="AL23" i="104"/>
  <c r="AU23" i="104" s="1"/>
  <c r="AS59" i="104"/>
  <c r="AL59" i="104"/>
  <c r="AU59" i="104" s="1"/>
  <c r="AE71" i="43"/>
  <c r="W72" i="43"/>
  <c r="AG71" i="43"/>
  <c r="AP71" i="43" s="1"/>
  <c r="AF71" i="43"/>
  <c r="AO71" i="43" s="1"/>
  <c r="AS66" i="104"/>
  <c r="AL66" i="104"/>
  <c r="AU66" i="104" s="1"/>
  <c r="AS38" i="104"/>
  <c r="AL38" i="104"/>
  <c r="AU38" i="104" s="1"/>
  <c r="AS56" i="104"/>
  <c r="AL56" i="104"/>
  <c r="AU56" i="104" s="1"/>
  <c r="AS74" i="104"/>
  <c r="AL74" i="104"/>
  <c r="AU74" i="104" s="1"/>
  <c r="AG69" i="85"/>
  <c r="AP69" i="85" s="1"/>
  <c r="AE69" i="85"/>
  <c r="AF69" i="85"/>
  <c r="AO69" i="85" s="1"/>
  <c r="W70" i="85"/>
  <c r="AS21" i="104"/>
  <c r="AL21" i="104"/>
  <c r="AU21" i="104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Y75" i="49"/>
  <c r="X75" i="49"/>
  <c r="AR69" i="48"/>
  <c r="AL29" i="104"/>
  <c r="AU29" i="104" s="1"/>
  <c r="AS29" i="104"/>
  <c r="AH76" i="54"/>
  <c r="AQ76" i="54" s="1"/>
  <c r="AI71" i="42"/>
  <c r="AN71" i="42"/>
  <c r="AH71" i="43"/>
  <c r="AQ71" i="43" s="1"/>
  <c r="AS11" i="104"/>
  <c r="AL11" i="104"/>
  <c r="AU11" i="104" s="1"/>
  <c r="AS30" i="104"/>
  <c r="AL30" i="104"/>
  <c r="AU30" i="104" s="1"/>
  <c r="AS48" i="104"/>
  <c r="AL48" i="104"/>
  <c r="AU48" i="104" s="1"/>
  <c r="AG74" i="11"/>
  <c r="AP74" i="11" s="1"/>
  <c r="W75" i="11"/>
  <c r="AE74" i="11"/>
  <c r="AF74" i="11"/>
  <c r="AO74" i="11" s="1"/>
  <c r="AS19" i="104"/>
  <c r="AL19" i="104"/>
  <c r="AU19" i="104" s="1"/>
  <c r="AS55" i="104"/>
  <c r="AL55" i="104"/>
  <c r="AU55" i="104" s="1"/>
  <c r="Y72" i="82"/>
  <c r="X72" i="82"/>
  <c r="AS7" i="104"/>
  <c r="AL7" i="104"/>
  <c r="AU7" i="104" s="1"/>
  <c r="AS62" i="104"/>
  <c r="AL62" i="104"/>
  <c r="AU62" i="104" s="1"/>
  <c r="AR78" i="20"/>
  <c r="AH69" i="94"/>
  <c r="AQ69" i="94" s="1"/>
  <c r="AS8" i="104"/>
  <c r="AL8" i="104"/>
  <c r="AU8" i="104" s="1"/>
  <c r="AS45" i="104"/>
  <c r="AL45" i="104"/>
  <c r="AU45" i="104" s="1"/>
  <c r="AS63" i="104"/>
  <c r="AL63" i="104"/>
  <c r="AU63" i="104" s="1"/>
  <c r="AS39" i="104"/>
  <c r="AL39" i="104"/>
  <c r="AU39" i="104" s="1"/>
  <c r="AS57" i="104"/>
  <c r="AL57" i="104"/>
  <c r="AU57" i="104" s="1"/>
  <c r="AS10" i="104"/>
  <c r="AL10" i="104"/>
  <c r="AU10" i="104" s="1"/>
  <c r="AS47" i="104"/>
  <c r="AL47" i="104"/>
  <c r="AU47" i="104" s="1"/>
  <c r="AS65" i="104"/>
  <c r="AL65" i="104"/>
  <c r="AU65" i="104" s="1"/>
  <c r="Z76" i="54"/>
  <c r="Y75" i="91"/>
  <c r="Z75" i="91" s="1"/>
  <c r="X75" i="91"/>
  <c r="AF77" i="13"/>
  <c r="AO77" i="13" s="1"/>
  <c r="W78" i="13"/>
  <c r="AE77" i="13"/>
  <c r="AG77" i="13"/>
  <c r="AP77" i="13" s="1"/>
  <c r="AH79" i="95"/>
  <c r="AQ79" i="95" s="1"/>
  <c r="AS18" i="104"/>
  <c r="AL18" i="104"/>
  <c r="AU18" i="104" s="1"/>
  <c r="AS36" i="104"/>
  <c r="AL36" i="104"/>
  <c r="AU36" i="104" s="1"/>
  <c r="AS72" i="104"/>
  <c r="AL72" i="104"/>
  <c r="AU72" i="104" s="1"/>
  <c r="AS37" i="104"/>
  <c r="AL37" i="104"/>
  <c r="AU37" i="104" s="1"/>
  <c r="AS73" i="104"/>
  <c r="AL73" i="104"/>
  <c r="AU73" i="104" s="1"/>
  <c r="AI70" i="35"/>
  <c r="AN70" i="35"/>
  <c r="AS26" i="104"/>
  <c r="AL26" i="104"/>
  <c r="AU26" i="104" s="1"/>
  <c r="AS44" i="104"/>
  <c r="AL44" i="104"/>
  <c r="AU44" i="104" s="1"/>
  <c r="Z69" i="94"/>
  <c r="AS27" i="104"/>
  <c r="AL27" i="104"/>
  <c r="AU27" i="104" s="1"/>
  <c r="AH77" i="45"/>
  <c r="AQ77" i="45" s="1"/>
  <c r="AI77" i="100"/>
  <c r="AN77" i="100"/>
  <c r="AL3" i="104"/>
  <c r="AU3" i="104" s="1"/>
  <c r="AS3" i="104"/>
  <c r="AS78" i="104"/>
  <c r="AL78" i="104"/>
  <c r="AU78" i="104" s="1"/>
  <c r="Y72" i="42"/>
  <c r="X72" i="42"/>
  <c r="Y75" i="10"/>
  <c r="X75" i="10"/>
  <c r="W72" i="99"/>
  <c r="AF71" i="99"/>
  <c r="AO71" i="99" s="1"/>
  <c r="AG71" i="99"/>
  <c r="AP71" i="99" s="1"/>
  <c r="AE71" i="99"/>
  <c r="AF73" i="87"/>
  <c r="AO73" i="87" s="1"/>
  <c r="AE73" i="87"/>
  <c r="W74" i="87"/>
  <c r="AG73" i="87"/>
  <c r="AP73" i="87" s="1"/>
  <c r="AL64" i="104"/>
  <c r="AU64" i="104" s="1"/>
  <c r="AS64" i="104"/>
  <c r="Y75" i="83"/>
  <c r="Z75" i="83" s="1"/>
  <c r="X75" i="83"/>
  <c r="AR73" i="18"/>
  <c r="AH70" i="48"/>
  <c r="AQ70" i="48" s="1"/>
  <c r="AS52" i="104"/>
  <c r="AL52" i="104"/>
  <c r="AU52" i="104" s="1"/>
  <c r="AS70" i="104"/>
  <c r="AL70" i="104"/>
  <c r="AU70" i="104" s="1"/>
  <c r="AI74" i="83"/>
  <c r="AN74" i="83"/>
  <c r="AI79" i="104"/>
  <c r="AN79" i="104"/>
  <c r="AN81" i="104" s="1"/>
  <c r="AR77" i="51"/>
  <c r="AS17" i="104"/>
  <c r="AL17" i="104"/>
  <c r="AU17" i="104" s="1"/>
  <c r="AS35" i="104"/>
  <c r="AL35" i="104"/>
  <c r="AU35" i="104" s="1"/>
  <c r="AH77" i="88"/>
  <c r="AQ77" i="88" s="1"/>
  <c r="Z79" i="95"/>
  <c r="AR76" i="16"/>
  <c r="AS54" i="104"/>
  <c r="AL54" i="104"/>
  <c r="AU54" i="104" s="1"/>
  <c r="AH74" i="11"/>
  <c r="AQ74" i="11" s="1"/>
  <c r="AR76" i="88"/>
  <c r="AS6" i="104"/>
  <c r="AL6" i="104"/>
  <c r="AU6" i="104" s="1"/>
  <c r="AS43" i="104"/>
  <c r="AL43" i="104"/>
  <c r="AU43" i="104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I78" i="84"/>
  <c r="AN78" i="84"/>
  <c r="Z77" i="45"/>
  <c r="AR68" i="94"/>
  <c r="AS40" i="104"/>
  <c r="AL40" i="104"/>
  <c r="AU40" i="104" s="1"/>
  <c r="AR78" i="95"/>
  <c r="AS77" i="104"/>
  <c r="AL77" i="104"/>
  <c r="AU77" i="104" s="1"/>
  <c r="AH77" i="16"/>
  <c r="AQ77" i="16" s="1"/>
  <c r="AS49" i="104"/>
  <c r="AL49" i="104"/>
  <c r="AU49" i="104" s="1"/>
  <c r="AI74" i="55"/>
  <c r="AN74" i="55"/>
  <c r="AS9" i="104"/>
  <c r="AL9" i="104"/>
  <c r="AU9" i="104" s="1"/>
  <c r="AS46" i="104"/>
  <c r="AL46" i="104"/>
  <c r="AU46" i="104" s="1"/>
  <c r="AS28" i="104"/>
  <c r="AL28" i="104"/>
  <c r="AU28" i="104" s="1"/>
  <c r="AR75" i="54"/>
  <c r="AH74" i="103"/>
  <c r="AQ74" i="103" s="1"/>
  <c r="AR70" i="99"/>
  <c r="AS16" i="104"/>
  <c r="AL16" i="104"/>
  <c r="AU16" i="104" s="1"/>
  <c r="AS34" i="104"/>
  <c r="AL34" i="104"/>
  <c r="AU34" i="104" s="1"/>
  <c r="AR76" i="45"/>
  <c r="AI74" i="49"/>
  <c r="AN74" i="49"/>
  <c r="AR73" i="103"/>
  <c r="AE77" i="44"/>
  <c r="AF77" i="44"/>
  <c r="AO77" i="44" s="1"/>
  <c r="AG77" i="44"/>
  <c r="AP77" i="44" s="1"/>
  <c r="W78" i="44"/>
  <c r="AS53" i="104"/>
  <c r="AL53" i="104"/>
  <c r="AU53" i="104" s="1"/>
  <c r="AS71" i="104"/>
  <c r="AL71" i="104"/>
  <c r="AU71" i="104" s="1"/>
  <c r="AI74" i="91"/>
  <c r="AN74" i="91"/>
  <c r="AR71" i="90"/>
  <c r="AG77" i="88"/>
  <c r="AP77" i="88" s="1"/>
  <c r="AF77" i="88"/>
  <c r="AO77" i="88" s="1"/>
  <c r="AE77" i="88"/>
  <c r="W78" i="88"/>
  <c r="AL13" i="104"/>
  <c r="AU13" i="104" s="1"/>
  <c r="AS13" i="104"/>
  <c r="AS75" i="104"/>
  <c r="AL75" i="104"/>
  <c r="AU75" i="104" s="1"/>
  <c r="W79" i="96"/>
  <c r="AG78" i="96"/>
  <c r="AP78" i="96" s="1"/>
  <c r="AF78" i="96"/>
  <c r="AO78" i="96" s="1"/>
  <c r="AE78" i="96"/>
  <c r="AS25" i="104"/>
  <c r="AL25" i="104"/>
  <c r="AU25" i="104" s="1"/>
  <c r="AS61" i="104"/>
  <c r="AL61" i="104"/>
  <c r="AU61" i="104" s="1"/>
  <c r="AK79" i="104"/>
  <c r="AT79" i="104" s="1"/>
  <c r="W71" i="98"/>
  <c r="AF70" i="98"/>
  <c r="AO70" i="98" s="1"/>
  <c r="AG70" i="98"/>
  <c r="AP70" i="98" s="1"/>
  <c r="AE70" i="98"/>
  <c r="AI71" i="82"/>
  <c r="AN71" i="82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Y69" i="102"/>
  <c r="X69" i="102"/>
  <c r="Y78" i="100"/>
  <c r="X78" i="100"/>
  <c r="AH74" i="18"/>
  <c r="AQ74" i="18" s="1"/>
  <c r="AS58" i="104"/>
  <c r="AL58" i="104"/>
  <c r="AU58" i="104" s="1"/>
  <c r="Y69" i="50"/>
  <c r="X69" i="50"/>
  <c r="Z69" i="50" s="1"/>
  <c r="AR68" i="85"/>
  <c r="AS5" i="104"/>
  <c r="AL5" i="104"/>
  <c r="AU5" i="104" s="1"/>
  <c r="AH78" i="51"/>
  <c r="AQ78" i="51" s="1"/>
  <c r="AS67" i="104"/>
  <c r="AL67" i="104"/>
  <c r="AU67" i="104" s="1"/>
  <c r="AH72" i="90"/>
  <c r="AQ72" i="90" s="1"/>
  <c r="AR70" i="43"/>
  <c r="AK4" i="104"/>
  <c r="AT4" i="104" s="1"/>
  <c r="AJ4" i="104"/>
  <c r="AS22" i="104"/>
  <c r="AL22" i="104"/>
  <c r="AU22" i="104" s="1"/>
  <c r="AI68" i="50"/>
  <c r="AN68" i="50"/>
  <c r="AS41" i="104"/>
  <c r="AL41" i="104"/>
  <c r="AU41" i="104" s="1"/>
  <c r="AR73" i="11"/>
  <c r="AI74" i="10"/>
  <c r="AN74" i="10"/>
  <c r="AH71" i="99"/>
  <c r="AQ71" i="99" s="1"/>
  <c r="AS24" i="104"/>
  <c r="AL24" i="104"/>
  <c r="AU24" i="104" s="1"/>
  <c r="AS42" i="104"/>
  <c r="AL42" i="104"/>
  <c r="AU42" i="104" s="1"/>
  <c r="AS60" i="104"/>
  <c r="AL60" i="104"/>
  <c r="AU60" i="104" s="1"/>
  <c r="AS12" i="104"/>
  <c r="AL12" i="104"/>
  <c r="AU12" i="104" s="1"/>
  <c r="AS31" i="104"/>
  <c r="AL31" i="104"/>
  <c r="AU31" i="104" s="1"/>
  <c r="AG74" i="41"/>
  <c r="AP74" i="41" s="1"/>
  <c r="W75" i="41"/>
  <c r="AE74" i="41"/>
  <c r="AF74" i="41"/>
  <c r="AO74" i="41" s="1"/>
  <c r="Y71" i="35"/>
  <c r="X71" i="35"/>
  <c r="AS20" i="104"/>
  <c r="AL20" i="104"/>
  <c r="AU20" i="104" s="1"/>
  <c r="Y79" i="84"/>
  <c r="Z79" i="84" s="1"/>
  <c r="X79" i="84"/>
  <c r="AH69" i="85"/>
  <c r="AQ69" i="85" s="1"/>
  <c r="AS76" i="104"/>
  <c r="AL76" i="104"/>
  <c r="AU76" i="104" s="1"/>
  <c r="AH79" i="20"/>
  <c r="AQ79" i="20" s="1"/>
  <c r="AQ81" i="20" s="1"/>
  <c r="AZ3" i="20"/>
  <c r="AX7" i="20" s="1"/>
  <c r="S7" i="20" s="1"/>
  <c r="AC7" i="20" s="1"/>
  <c r="AB8" i="20" s="1"/>
  <c r="AX11" i="20"/>
  <c r="S11" i="20" s="1"/>
  <c r="AC11" i="20" s="1"/>
  <c r="AB12" i="20" s="1"/>
  <c r="AX13" i="20"/>
  <c r="S13" i="20" s="1"/>
  <c r="AC13" i="20" s="1"/>
  <c r="AB14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6" i="20"/>
  <c r="S76" i="20" s="1"/>
  <c r="AC76" i="20" s="1"/>
  <c r="AB77" i="20" s="1"/>
  <c r="AX75" i="20"/>
  <c r="S75" i="20" s="1"/>
  <c r="AC75" i="20" s="1"/>
  <c r="AB76" i="20" s="1"/>
  <c r="AX77" i="20"/>
  <c r="S77" i="20" s="1"/>
  <c r="AC77" i="20" s="1"/>
  <c r="AB78" i="20" s="1"/>
  <c r="AX74" i="20"/>
  <c r="S74" i="20" s="1"/>
  <c r="AC74" i="20" s="1"/>
  <c r="AB75" i="20" s="1"/>
  <c r="AX78" i="20"/>
  <c r="S78" i="20" s="1"/>
  <c r="AC78" i="20" s="1"/>
  <c r="AB79" i="20" s="1"/>
  <c r="AI68" i="102"/>
  <c r="AN68" i="102"/>
  <c r="X75" i="55"/>
  <c r="Y75" i="55"/>
  <c r="AX3" i="20" l="1"/>
  <c r="S3" i="20" s="1"/>
  <c r="AC3" i="20" s="1"/>
  <c r="AT81" i="104"/>
  <c r="AX10" i="20"/>
  <c r="S10" i="20" s="1"/>
  <c r="AC10" i="20" s="1"/>
  <c r="AB11" i="20" s="1"/>
  <c r="AF78" i="51"/>
  <c r="AO78" i="51" s="1"/>
  <c r="AF74" i="103"/>
  <c r="AO74" i="103" s="1"/>
  <c r="Z72" i="82"/>
  <c r="Z75" i="49"/>
  <c r="AX9" i="20"/>
  <c r="S9" i="20" s="1"/>
  <c r="AC9" i="20" s="1"/>
  <c r="AB10" i="20" s="1"/>
  <c r="Z72" i="42"/>
  <c r="W73" i="42" s="1"/>
  <c r="AG72" i="90"/>
  <c r="AP72" i="90" s="1"/>
  <c r="AE72" i="90"/>
  <c r="AI72" i="90" s="1"/>
  <c r="Z75" i="55"/>
  <c r="AX5" i="20"/>
  <c r="S5" i="20" s="1"/>
  <c r="AC5" i="20" s="1"/>
  <c r="AB6" i="20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F75" i="83"/>
  <c r="AO75" i="83" s="1"/>
  <c r="AE75" i="83"/>
  <c r="AG75" i="83"/>
  <c r="AP75" i="83" s="1"/>
  <c r="W76" i="83"/>
  <c r="AF72" i="82"/>
  <c r="AO72" i="82" s="1"/>
  <c r="AE72" i="82"/>
  <c r="W73" i="82"/>
  <c r="AG72" i="82"/>
  <c r="AP72" i="82" s="1"/>
  <c r="W76" i="49"/>
  <c r="AG75" i="49"/>
  <c r="AP75" i="49" s="1"/>
  <c r="AE75" i="49"/>
  <c r="AF75" i="49"/>
  <c r="AO75" i="49" s="1"/>
  <c r="AF72" i="42"/>
  <c r="AO72" i="42" s="1"/>
  <c r="AE72" i="42"/>
  <c r="AG72" i="42"/>
  <c r="AP72" i="42" s="1"/>
  <c r="AJ65" i="20"/>
  <c r="AK65" i="20"/>
  <c r="AT65" i="20" s="1"/>
  <c r="AJ35" i="20"/>
  <c r="AK35" i="20"/>
  <c r="AT35" i="20" s="1"/>
  <c r="AK11" i="20"/>
  <c r="AT11" i="20" s="1"/>
  <c r="AJ11" i="20"/>
  <c r="AH75" i="55"/>
  <c r="AQ75" i="55" s="1"/>
  <c r="AJ52" i="20"/>
  <c r="AK52" i="20"/>
  <c r="AT52" i="20" s="1"/>
  <c r="AK75" i="20"/>
  <c r="AT75" i="20" s="1"/>
  <c r="AJ75" i="20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K8" i="20"/>
  <c r="AT8" i="20" s="1"/>
  <c r="AI70" i="98"/>
  <c r="AN70" i="98"/>
  <c r="AF77" i="45"/>
  <c r="AO77" i="45" s="1"/>
  <c r="AE77" i="45"/>
  <c r="W78" i="45"/>
  <c r="AG77" i="45"/>
  <c r="AP77" i="45" s="1"/>
  <c r="Y74" i="87"/>
  <c r="X74" i="87"/>
  <c r="AH75" i="91"/>
  <c r="AQ75" i="91" s="1"/>
  <c r="Y72" i="43"/>
  <c r="X72" i="43"/>
  <c r="Y73" i="90"/>
  <c r="X73" i="90"/>
  <c r="Z73" i="90" s="1"/>
  <c r="AI77" i="16"/>
  <c r="AN77" i="16"/>
  <c r="AI74" i="18"/>
  <c r="AN74" i="18"/>
  <c r="AE75" i="55"/>
  <c r="AF75" i="55"/>
  <c r="AO75" i="55" s="1"/>
  <c r="AG75" i="55"/>
  <c r="AP75" i="55" s="1"/>
  <c r="W76" i="55"/>
  <c r="AJ59" i="20"/>
  <c r="AK59" i="20"/>
  <c r="AT59" i="20" s="1"/>
  <c r="AJ29" i="20"/>
  <c r="AK29" i="20"/>
  <c r="AT29" i="20" s="1"/>
  <c r="AH78" i="100"/>
  <c r="AQ78" i="100" s="1"/>
  <c r="Y79" i="96"/>
  <c r="X79" i="96"/>
  <c r="Y78" i="88"/>
  <c r="X78" i="88"/>
  <c r="AI73" i="87"/>
  <c r="AN73" i="87"/>
  <c r="AR77" i="100"/>
  <c r="AR71" i="42"/>
  <c r="AI71" i="43"/>
  <c r="AN71" i="43"/>
  <c r="AJ70" i="20"/>
  <c r="AK70" i="20"/>
  <c r="AT70" i="20" s="1"/>
  <c r="AJ46" i="20"/>
  <c r="AK46" i="20"/>
  <c r="AT46" i="20" s="1"/>
  <c r="AJ16" i="20"/>
  <c r="AK16" i="20"/>
  <c r="AT16" i="20" s="1"/>
  <c r="AB4" i="20"/>
  <c r="AJ3" i="20"/>
  <c r="Z78" i="100"/>
  <c r="AI77" i="88"/>
  <c r="AN77" i="88"/>
  <c r="AR74" i="91"/>
  <c r="Y78" i="44"/>
  <c r="X78" i="44"/>
  <c r="AR74" i="55"/>
  <c r="AR78" i="84"/>
  <c r="AE79" i="95"/>
  <c r="AG79" i="95"/>
  <c r="AP79" i="95" s="1"/>
  <c r="W80" i="95"/>
  <c r="AF79" i="95"/>
  <c r="AO79" i="95" s="1"/>
  <c r="AH75" i="10"/>
  <c r="AQ75" i="10" s="1"/>
  <c r="AI74" i="103"/>
  <c r="AN74" i="103"/>
  <c r="AI78" i="51"/>
  <c r="AN78" i="51"/>
  <c r="Y71" i="48"/>
  <c r="X71" i="48"/>
  <c r="AK78" i="20"/>
  <c r="AT78" i="20" s="1"/>
  <c r="AJ78" i="20"/>
  <c r="AK47" i="20"/>
  <c r="AT47" i="20" s="1"/>
  <c r="AJ47" i="20"/>
  <c r="AK6" i="20"/>
  <c r="AT6" i="20" s="1"/>
  <c r="AS4" i="104"/>
  <c r="AS81" i="104" s="1"/>
  <c r="AL4" i="104"/>
  <c r="AU4" i="104" s="1"/>
  <c r="Y72" i="99"/>
  <c r="X72" i="99"/>
  <c r="AG75" i="91"/>
  <c r="AP75" i="91" s="1"/>
  <c r="W76" i="91"/>
  <c r="AE75" i="91"/>
  <c r="AF75" i="91"/>
  <c r="AO75" i="91" s="1"/>
  <c r="AH72" i="82"/>
  <c r="AQ72" i="82" s="1"/>
  <c r="AK58" i="20"/>
  <c r="AT58" i="20" s="1"/>
  <c r="AJ58" i="20"/>
  <c r="AJ40" i="20"/>
  <c r="AK40" i="20"/>
  <c r="AT40" i="20" s="1"/>
  <c r="AK22" i="20"/>
  <c r="AT22" i="20" s="1"/>
  <c r="AJ22" i="20"/>
  <c r="AJ10" i="20"/>
  <c r="AK10" i="20"/>
  <c r="AT10" i="20" s="1"/>
  <c r="AJ77" i="20"/>
  <c r="AK77" i="20"/>
  <c r="AT77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I74" i="41"/>
  <c r="AN74" i="41"/>
  <c r="AH69" i="50"/>
  <c r="AQ69" i="50" s="1"/>
  <c r="Y71" i="98"/>
  <c r="X71" i="98"/>
  <c r="AR74" i="49"/>
  <c r="AR79" i="104"/>
  <c r="AR81" i="104" s="1"/>
  <c r="AL79" i="104"/>
  <c r="AU79" i="104" s="1"/>
  <c r="Z75" i="10"/>
  <c r="W70" i="94"/>
  <c r="AF69" i="94"/>
  <c r="AO69" i="94" s="1"/>
  <c r="AG69" i="94"/>
  <c r="AP69" i="94" s="1"/>
  <c r="AE69" i="94"/>
  <c r="AR70" i="35"/>
  <c r="AI77" i="13"/>
  <c r="AN77" i="13"/>
  <c r="AE76" i="54"/>
  <c r="W77" i="54"/>
  <c r="AF76" i="54"/>
  <c r="AO76" i="54" s="1"/>
  <c r="AG76" i="54"/>
  <c r="AP76" i="54" s="1"/>
  <c r="AI79" i="20"/>
  <c r="AN79" i="20"/>
  <c r="AN81" i="20" s="1"/>
  <c r="Y70" i="85"/>
  <c r="X70" i="85"/>
  <c r="AJ71" i="20"/>
  <c r="AK71" i="20"/>
  <c r="AT71" i="20" s="1"/>
  <c r="AK41" i="20"/>
  <c r="AT41" i="20" s="1"/>
  <c r="AJ41" i="20"/>
  <c r="AK17" i="20"/>
  <c r="AT17" i="20" s="1"/>
  <c r="AJ17" i="20"/>
  <c r="Y78" i="16"/>
  <c r="X78" i="16"/>
  <c r="AJ64" i="20"/>
  <c r="AK64" i="20"/>
  <c r="AT64" i="20" s="1"/>
  <c r="AJ34" i="20"/>
  <c r="AK34" i="20"/>
  <c r="AT34" i="20" s="1"/>
  <c r="AR68" i="102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K20" i="20"/>
  <c r="AT20" i="20" s="1"/>
  <c r="AK14" i="20"/>
  <c r="AT14" i="20" s="1"/>
  <c r="AX6" i="20"/>
  <c r="S6" i="20" s="1"/>
  <c r="AC6" i="20" s="1"/>
  <c r="AB7" i="20" s="1"/>
  <c r="AH71" i="35"/>
  <c r="AQ71" i="35" s="1"/>
  <c r="Y75" i="41"/>
  <c r="X75" i="41"/>
  <c r="AR74" i="10"/>
  <c r="AR68" i="50"/>
  <c r="AG69" i="50"/>
  <c r="AP69" i="50" s="1"/>
  <c r="W70" i="50"/>
  <c r="AE69" i="50"/>
  <c r="AF69" i="50"/>
  <c r="AO69" i="50" s="1"/>
  <c r="AH69" i="102"/>
  <c r="AQ69" i="102" s="1"/>
  <c r="AR71" i="82"/>
  <c r="AI78" i="96"/>
  <c r="AN78" i="96"/>
  <c r="AI71" i="99"/>
  <c r="AN71" i="99"/>
  <c r="Y78" i="13"/>
  <c r="X78" i="13"/>
  <c r="AI74" i="11"/>
  <c r="AN74" i="11"/>
  <c r="Y75" i="103"/>
  <c r="X75" i="103"/>
  <c r="AJ53" i="20"/>
  <c r="AK53" i="20"/>
  <c r="AT53" i="20" s="1"/>
  <c r="AJ23" i="20"/>
  <c r="AK23" i="20"/>
  <c r="AT23" i="20" s="1"/>
  <c r="AJ76" i="20"/>
  <c r="AK76" i="20"/>
  <c r="AT76" i="20" s="1"/>
  <c r="AK28" i="20"/>
  <c r="AT28" i="20" s="1"/>
  <c r="AJ28" i="20"/>
  <c r="AK74" i="20"/>
  <c r="AT74" i="20" s="1"/>
  <c r="AJ74" i="20"/>
  <c r="AJ79" i="20"/>
  <c r="AS79" i="20" s="1"/>
  <c r="AK79" i="20"/>
  <c r="AT79" i="20" s="1"/>
  <c r="AK73" i="20"/>
  <c r="AT73" i="20" s="1"/>
  <c r="AJ73" i="20"/>
  <c r="AK67" i="20"/>
  <c r="AT67" i="20" s="1"/>
  <c r="AJ67" i="20"/>
  <c r="AJ61" i="20"/>
  <c r="AK61" i="20"/>
  <c r="AT61" i="20" s="1"/>
  <c r="AK55" i="20"/>
  <c r="AT55" i="20" s="1"/>
  <c r="AJ55" i="20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J25" i="20"/>
  <c r="AK25" i="20"/>
  <c r="AT25" i="20" s="1"/>
  <c r="AJ19" i="20"/>
  <c r="AK19" i="20"/>
  <c r="AT19" i="20" s="1"/>
  <c r="AX12" i="20"/>
  <c r="S12" i="20" s="1"/>
  <c r="AC12" i="20" s="1"/>
  <c r="AB13" i="20" s="1"/>
  <c r="AX4" i="20"/>
  <c r="S4" i="20" s="1"/>
  <c r="AC4" i="20" s="1"/>
  <c r="AB5" i="20" s="1"/>
  <c r="AH79" i="84"/>
  <c r="AQ79" i="84" s="1"/>
  <c r="AQ81" i="84" s="1"/>
  <c r="AZ3" i="84"/>
  <c r="AX7" i="84" s="1"/>
  <c r="S7" i="84" s="1"/>
  <c r="AC7" i="84" s="1"/>
  <c r="AB8" i="84" s="1"/>
  <c r="AX12" i="84"/>
  <c r="S12" i="84" s="1"/>
  <c r="AC12" i="84" s="1"/>
  <c r="AB13" i="84" s="1"/>
  <c r="AX13" i="84"/>
  <c r="S13" i="84" s="1"/>
  <c r="AC13" i="84" s="1"/>
  <c r="AB14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4" i="84"/>
  <c r="S24" i="84" s="1"/>
  <c r="AC24" i="84" s="1"/>
  <c r="AB25" i="84" s="1"/>
  <c r="AX25" i="84"/>
  <c r="S25" i="84" s="1"/>
  <c r="AC25" i="84" s="1"/>
  <c r="AB26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4" i="84"/>
  <c r="S74" i="84" s="1"/>
  <c r="AC74" i="84" s="1"/>
  <c r="AB75" i="84" s="1"/>
  <c r="AX75" i="84"/>
  <c r="S75" i="84" s="1"/>
  <c r="AC75" i="84" s="1"/>
  <c r="AB76" i="84" s="1"/>
  <c r="AX76" i="84"/>
  <c r="S76" i="84" s="1"/>
  <c r="AC76" i="84" s="1"/>
  <c r="AB77" i="84" s="1"/>
  <c r="AX78" i="84"/>
  <c r="S78" i="84" s="1"/>
  <c r="AC78" i="84" s="1"/>
  <c r="AB79" i="84" s="1"/>
  <c r="Z71" i="35"/>
  <c r="Z69" i="102"/>
  <c r="AI77" i="44"/>
  <c r="AN77" i="44"/>
  <c r="AR74" i="83"/>
  <c r="AH75" i="83"/>
  <c r="AQ75" i="83" s="1"/>
  <c r="AH72" i="42"/>
  <c r="AQ72" i="42" s="1"/>
  <c r="AU81" i="104"/>
  <c r="C11" i="104" s="1"/>
  <c r="F48" i="57" s="1"/>
  <c r="X75" i="11"/>
  <c r="Z75" i="11" s="1"/>
  <c r="Y75" i="11"/>
  <c r="AH75" i="49"/>
  <c r="AQ75" i="49" s="1"/>
  <c r="AI69" i="85"/>
  <c r="AN69" i="85"/>
  <c r="Y79" i="51"/>
  <c r="X79" i="51"/>
  <c r="Z79" i="51" s="1"/>
  <c r="Y75" i="18"/>
  <c r="X75" i="18"/>
  <c r="AI70" i="48"/>
  <c r="AN70" i="48"/>
  <c r="AX23" i="84" l="1"/>
  <c r="S23" i="84" s="1"/>
  <c r="AC23" i="84" s="1"/>
  <c r="AB24" i="84" s="1"/>
  <c r="AX11" i="84"/>
  <c r="S11" i="84" s="1"/>
  <c r="AC11" i="84" s="1"/>
  <c r="AB12" i="84" s="1"/>
  <c r="AX6" i="84"/>
  <c r="S6" i="84" s="1"/>
  <c r="AC6" i="84" s="1"/>
  <c r="AB7" i="84" s="1"/>
  <c r="Z75" i="41"/>
  <c r="Z74" i="87"/>
  <c r="AX3" i="84"/>
  <c r="S3" i="84" s="1"/>
  <c r="AC3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K11" i="84" s="1"/>
  <c r="AT11" i="84" s="1"/>
  <c r="AX5" i="84"/>
  <c r="S5" i="84" s="1"/>
  <c r="AC5" i="84" s="1"/>
  <c r="AB6" i="84" s="1"/>
  <c r="Z78" i="13"/>
  <c r="Z78" i="16"/>
  <c r="AN72" i="90"/>
  <c r="AX33" i="84"/>
  <c r="S33" i="84" s="1"/>
  <c r="AC33" i="84" s="1"/>
  <c r="AB34" i="84" s="1"/>
  <c r="AX27" i="84"/>
  <c r="S27" i="84" s="1"/>
  <c r="AC27" i="84" s="1"/>
  <c r="AB28" i="84" s="1"/>
  <c r="AJ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4" i="84"/>
  <c r="S4" i="84" s="1"/>
  <c r="AC4" i="84" s="1"/>
  <c r="AB5" i="84" s="1"/>
  <c r="Z75" i="103"/>
  <c r="AF75" i="103" s="1"/>
  <c r="AO75" i="103" s="1"/>
  <c r="AX38" i="84"/>
  <c r="S38" i="84" s="1"/>
  <c r="AC38" i="84" s="1"/>
  <c r="AB39" i="84" s="1"/>
  <c r="AK39" i="84" s="1"/>
  <c r="AT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J9" i="84" s="1"/>
  <c r="AE75" i="103"/>
  <c r="AG78" i="13"/>
  <c r="AP78" i="13" s="1"/>
  <c r="AF78" i="13"/>
  <c r="AO78" i="13" s="1"/>
  <c r="AE78" i="13"/>
  <c r="W79" i="13"/>
  <c r="AE78" i="16"/>
  <c r="W79" i="16"/>
  <c r="AG78" i="16"/>
  <c r="AP78" i="16" s="1"/>
  <c r="AF78" i="16"/>
  <c r="AO78" i="16" s="1"/>
  <c r="AE73" i="90"/>
  <c r="W74" i="90"/>
  <c r="AG73" i="90"/>
  <c r="AP73" i="90" s="1"/>
  <c r="AF73" i="90"/>
  <c r="AO73" i="90" s="1"/>
  <c r="AR77" i="44"/>
  <c r="AJ40" i="84"/>
  <c r="AK40" i="84"/>
  <c r="AT40" i="84" s="1"/>
  <c r="AK10" i="84"/>
  <c r="AT10" i="84" s="1"/>
  <c r="AR78" i="96"/>
  <c r="AF75" i="41"/>
  <c r="AO75" i="41" s="1"/>
  <c r="AG75" i="41"/>
  <c r="AP75" i="41" s="1"/>
  <c r="W76" i="41"/>
  <c r="AE75" i="41"/>
  <c r="AS26" i="20"/>
  <c r="AL26" i="20"/>
  <c r="AU26" i="20" s="1"/>
  <c r="AS71" i="20"/>
  <c r="AL71" i="20"/>
  <c r="AU71" i="20" s="1"/>
  <c r="AR77" i="13"/>
  <c r="AH78" i="44"/>
  <c r="AQ78" i="44" s="1"/>
  <c r="AH78" i="88"/>
  <c r="AQ78" i="88" s="1"/>
  <c r="AR69" i="85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3" i="84"/>
  <c r="AT33" i="84" s="1"/>
  <c r="AJ33" i="84"/>
  <c r="AK27" i="84"/>
  <c r="AT27" i="84" s="1"/>
  <c r="AJ21" i="84"/>
  <c r="AK21" i="84"/>
  <c r="AT21" i="84" s="1"/>
  <c r="AJ15" i="84"/>
  <c r="AK15" i="84"/>
  <c r="AT15" i="84" s="1"/>
  <c r="AK9" i="84"/>
  <c r="AT9" i="84" s="1"/>
  <c r="AS25" i="20"/>
  <c r="AL25" i="20"/>
  <c r="AU25" i="20" s="1"/>
  <c r="AS43" i="20"/>
  <c r="AL43" i="20"/>
  <c r="AU43" i="20" s="1"/>
  <c r="AS61" i="20"/>
  <c r="AL61" i="20"/>
  <c r="AU61" i="20" s="1"/>
  <c r="AS76" i="20"/>
  <c r="AL76" i="20"/>
  <c r="AU76" i="20" s="1"/>
  <c r="AJ7" i="20"/>
  <c r="AK7" i="20"/>
  <c r="AT7" i="20" s="1"/>
  <c r="AS44" i="20"/>
  <c r="AL44" i="20"/>
  <c r="AU44" i="20" s="1"/>
  <c r="AS62" i="20"/>
  <c r="AL62" i="20"/>
  <c r="AU62" i="20" s="1"/>
  <c r="AS34" i="20"/>
  <c r="AL34" i="20"/>
  <c r="AU34" i="20" s="1"/>
  <c r="AS17" i="20"/>
  <c r="AL17" i="20"/>
  <c r="AU17" i="20" s="1"/>
  <c r="AH70" i="85"/>
  <c r="AQ70" i="85" s="1"/>
  <c r="Y70" i="94"/>
  <c r="X70" i="94"/>
  <c r="AH71" i="98"/>
  <c r="AQ71" i="98" s="1"/>
  <c r="AJ21" i="20"/>
  <c r="AK21" i="20"/>
  <c r="AT21" i="20" s="1"/>
  <c r="AS77" i="20"/>
  <c r="AL77" i="20"/>
  <c r="AU77" i="20" s="1"/>
  <c r="AS40" i="20"/>
  <c r="AL40" i="20"/>
  <c r="AU40" i="20" s="1"/>
  <c r="AJ6" i="20"/>
  <c r="AH71" i="48"/>
  <c r="AQ71" i="48" s="1"/>
  <c r="AR72" i="90"/>
  <c r="AI79" i="95"/>
  <c r="AN79" i="95"/>
  <c r="Z78" i="44"/>
  <c r="AF78" i="100"/>
  <c r="AO78" i="100" s="1"/>
  <c r="AE78" i="100"/>
  <c r="W79" i="100"/>
  <c r="AG78" i="100"/>
  <c r="AP78" i="100" s="1"/>
  <c r="AS46" i="20"/>
  <c r="AL46" i="20"/>
  <c r="AU46" i="20" s="1"/>
  <c r="Z78" i="88"/>
  <c r="AI75" i="55"/>
  <c r="AN75" i="55"/>
  <c r="AS72" i="20"/>
  <c r="AL72" i="20"/>
  <c r="AU72" i="20" s="1"/>
  <c r="AI75" i="49"/>
  <c r="AN75" i="49"/>
  <c r="AI72" i="82"/>
  <c r="AN72" i="82"/>
  <c r="AJ75" i="84"/>
  <c r="AK75" i="84"/>
  <c r="AT75" i="84" s="1"/>
  <c r="AJ34" i="84"/>
  <c r="AK34" i="84"/>
  <c r="AT34" i="84" s="1"/>
  <c r="AJ16" i="84"/>
  <c r="AK16" i="84"/>
  <c r="AT16" i="84" s="1"/>
  <c r="AH75" i="103"/>
  <c r="AQ75" i="103" s="1"/>
  <c r="AS57" i="20"/>
  <c r="AL57" i="20"/>
  <c r="AU57" i="20" s="1"/>
  <c r="Y76" i="91"/>
  <c r="Z76" i="91" s="1"/>
  <c r="X76" i="91"/>
  <c r="AR77" i="88"/>
  <c r="AS29" i="20"/>
  <c r="AL29" i="20"/>
  <c r="AU29" i="20" s="1"/>
  <c r="AH73" i="90"/>
  <c r="AQ73" i="90" s="1"/>
  <c r="W75" i="87"/>
  <c r="AG74" i="87"/>
  <c r="AP74" i="87" s="1"/>
  <c r="AE74" i="87"/>
  <c r="AF74" i="87"/>
  <c r="AO74" i="87" s="1"/>
  <c r="AS48" i="20"/>
  <c r="AL48" i="20"/>
  <c r="AU48" i="20" s="1"/>
  <c r="AS52" i="20"/>
  <c r="AL52" i="20"/>
  <c r="AU52" i="20" s="1"/>
  <c r="AS11" i="20"/>
  <c r="AL11" i="20"/>
  <c r="AU11" i="20" s="1"/>
  <c r="AE71" i="35"/>
  <c r="AG71" i="35"/>
  <c r="AP71" i="35" s="1"/>
  <c r="AF71" i="35"/>
  <c r="AO71" i="35" s="1"/>
  <c r="W72" i="35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K38" i="84"/>
  <c r="AT38" i="84" s="1"/>
  <c r="AJ32" i="84"/>
  <c r="AK32" i="84"/>
  <c r="AT32" i="84" s="1"/>
  <c r="AJ26" i="84"/>
  <c r="AK26" i="84"/>
  <c r="AT26" i="84" s="1"/>
  <c r="AJ20" i="84"/>
  <c r="AK20" i="84"/>
  <c r="AT20" i="84" s="1"/>
  <c r="AJ14" i="84"/>
  <c r="AK14" i="84"/>
  <c r="AT14" i="84" s="1"/>
  <c r="AK7" i="84"/>
  <c r="AT7" i="84" s="1"/>
  <c r="AJ7" i="84"/>
  <c r="AK5" i="20"/>
  <c r="AT5" i="20" s="1"/>
  <c r="AJ5" i="20"/>
  <c r="AS49" i="20"/>
  <c r="AL49" i="20"/>
  <c r="AU49" i="20" s="1"/>
  <c r="AS67" i="20"/>
  <c r="AL67" i="20"/>
  <c r="AU67" i="20" s="1"/>
  <c r="AS74" i="20"/>
  <c r="AL74" i="20"/>
  <c r="AU74" i="20" s="1"/>
  <c r="AS32" i="20"/>
  <c r="AL32" i="20"/>
  <c r="AU32" i="20" s="1"/>
  <c r="Z70" i="85"/>
  <c r="W76" i="10"/>
  <c r="AF75" i="10"/>
  <c r="AO75" i="10" s="1"/>
  <c r="AE75" i="10"/>
  <c r="AG75" i="10"/>
  <c r="AP75" i="10" s="1"/>
  <c r="Z71" i="98"/>
  <c r="AS27" i="20"/>
  <c r="AL27" i="20"/>
  <c r="AU27" i="20" s="1"/>
  <c r="AS45" i="20"/>
  <c r="AL45" i="20"/>
  <c r="AU45" i="20" s="1"/>
  <c r="AS58" i="20"/>
  <c r="AL58" i="20"/>
  <c r="AU58" i="20" s="1"/>
  <c r="AH72" i="99"/>
  <c r="AQ72" i="99" s="1"/>
  <c r="Z71" i="48"/>
  <c r="AS3" i="20"/>
  <c r="AL3" i="20"/>
  <c r="AU3" i="20" s="1"/>
  <c r="AS59" i="20"/>
  <c r="AL59" i="20"/>
  <c r="AU59" i="20" s="1"/>
  <c r="AR70" i="98"/>
  <c r="AS18" i="20"/>
  <c r="AL18" i="20"/>
  <c r="AU18" i="20" s="1"/>
  <c r="AS36" i="20"/>
  <c r="AL36" i="20"/>
  <c r="AU36" i="20" s="1"/>
  <c r="AS54" i="20"/>
  <c r="AL54" i="20"/>
  <c r="AU54" i="20" s="1"/>
  <c r="AI72" i="42"/>
  <c r="AN72" i="42"/>
  <c r="AJ70" i="84"/>
  <c r="AK70" i="84"/>
  <c r="AT70" i="84" s="1"/>
  <c r="AJ52" i="84"/>
  <c r="AK52" i="84"/>
  <c r="AT52" i="84" s="1"/>
  <c r="AJ5" i="84"/>
  <c r="AK5" i="84"/>
  <c r="AT5" i="84" s="1"/>
  <c r="AK15" i="20"/>
  <c r="AT15" i="20" s="1"/>
  <c r="AJ15" i="20"/>
  <c r="AK74" i="84"/>
  <c r="AT74" i="84" s="1"/>
  <c r="AJ74" i="84"/>
  <c r="AJ68" i="84"/>
  <c r="AK68" i="84"/>
  <c r="AT68" i="84" s="1"/>
  <c r="AH79" i="51"/>
  <c r="AQ79" i="51" s="1"/>
  <c r="AQ81" i="51" s="1"/>
  <c r="AZ3" i="51"/>
  <c r="AX8" i="51" s="1"/>
  <c r="S8" i="51" s="1"/>
  <c r="AC8" i="51" s="1"/>
  <c r="AB9" i="51" s="1"/>
  <c r="AX9" i="51"/>
  <c r="S9" i="51" s="1"/>
  <c r="AC9" i="51" s="1"/>
  <c r="AB10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8" i="51"/>
  <c r="S78" i="51" s="1"/>
  <c r="AC78" i="51" s="1"/>
  <c r="AB79" i="51" s="1"/>
  <c r="AX74" i="51"/>
  <c r="S74" i="51" s="1"/>
  <c r="AC74" i="51" s="1"/>
  <c r="AB75" i="51" s="1"/>
  <c r="AX76" i="51"/>
  <c r="S76" i="51" s="1"/>
  <c r="AC76" i="51" s="1"/>
  <c r="AB77" i="51" s="1"/>
  <c r="AX77" i="51"/>
  <c r="S77" i="51" s="1"/>
  <c r="AC77" i="51" s="1"/>
  <c r="AB78" i="51" s="1"/>
  <c r="AH75" i="11"/>
  <c r="AQ75" i="11" s="1"/>
  <c r="AJ79" i="84"/>
  <c r="AS79" i="84" s="1"/>
  <c r="AK79" i="84"/>
  <c r="AT79" i="84" s="1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3" i="84"/>
  <c r="AB4" i="84"/>
  <c r="AJ13" i="20"/>
  <c r="AK13" i="20"/>
  <c r="AT13" i="20" s="1"/>
  <c r="AS31" i="20"/>
  <c r="AL31" i="20"/>
  <c r="AU31" i="20" s="1"/>
  <c r="AS23" i="20"/>
  <c r="AL23" i="20"/>
  <c r="AU23" i="20" s="1"/>
  <c r="AJ14" i="20"/>
  <c r="AS50" i="20"/>
  <c r="AL50" i="20"/>
  <c r="AU50" i="20" s="1"/>
  <c r="AS68" i="20"/>
  <c r="AL68" i="20"/>
  <c r="AU68" i="20" s="1"/>
  <c r="AS64" i="20"/>
  <c r="AL64" i="20"/>
  <c r="AU64" i="20" s="1"/>
  <c r="AS41" i="20"/>
  <c r="AL41" i="20"/>
  <c r="AU41" i="20" s="1"/>
  <c r="Y77" i="54"/>
  <c r="X77" i="54"/>
  <c r="Z77" i="54" s="1"/>
  <c r="AS63" i="20"/>
  <c r="AL63" i="20"/>
  <c r="AU63" i="20" s="1"/>
  <c r="AS10" i="20"/>
  <c r="AL10" i="20"/>
  <c r="AU10" i="20" s="1"/>
  <c r="Z72" i="99"/>
  <c r="AS47" i="20"/>
  <c r="AL47" i="20"/>
  <c r="AU47" i="20" s="1"/>
  <c r="AR74" i="103"/>
  <c r="AJ4" i="20"/>
  <c r="AK4" i="20"/>
  <c r="AT4" i="20" s="1"/>
  <c r="AS70" i="20"/>
  <c r="AL70" i="20"/>
  <c r="AU70" i="20" s="1"/>
  <c r="AH79" i="96"/>
  <c r="AQ79" i="96" s="1"/>
  <c r="AQ81" i="96" s="1"/>
  <c r="AZ3" i="96"/>
  <c r="AX76" i="96" s="1"/>
  <c r="S76" i="96" s="1"/>
  <c r="AC76" i="96" s="1"/>
  <c r="AB77" i="96" s="1"/>
  <c r="AX16" i="96"/>
  <c r="S16" i="96" s="1"/>
  <c r="AC16" i="96" s="1"/>
  <c r="AB17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5" i="96"/>
  <c r="S75" i="96" s="1"/>
  <c r="AC75" i="96" s="1"/>
  <c r="AB76" i="96" s="1"/>
  <c r="AX77" i="96"/>
  <c r="S77" i="96" s="1"/>
  <c r="AC77" i="96" s="1"/>
  <c r="AB78" i="96" s="1"/>
  <c r="AX78" i="96"/>
  <c r="S78" i="96" s="1"/>
  <c r="AC78" i="96" s="1"/>
  <c r="AB79" i="96" s="1"/>
  <c r="AR74" i="18"/>
  <c r="AH72" i="43"/>
  <c r="AQ72" i="43" s="1"/>
  <c r="AJ8" i="20"/>
  <c r="AS75" i="20"/>
  <c r="AL75" i="20"/>
  <c r="AU75" i="20" s="1"/>
  <c r="AS35" i="20"/>
  <c r="AL35" i="20"/>
  <c r="AU35" i="20" s="1"/>
  <c r="Y76" i="49"/>
  <c r="X76" i="49"/>
  <c r="AH75" i="18"/>
  <c r="AQ75" i="18" s="1"/>
  <c r="AK58" i="84"/>
  <c r="AT58" i="84" s="1"/>
  <c r="AJ58" i="84"/>
  <c r="AK28" i="84"/>
  <c r="AT28" i="84" s="1"/>
  <c r="AS39" i="20"/>
  <c r="AL39" i="20"/>
  <c r="AU39" i="20" s="1"/>
  <c r="Y73" i="82"/>
  <c r="X73" i="82"/>
  <c r="Z73" i="82" s="1"/>
  <c r="Z75" i="18"/>
  <c r="AK78" i="84"/>
  <c r="AT78" i="84" s="1"/>
  <c r="AJ78" i="84"/>
  <c r="AK77" i="84"/>
  <c r="AT77" i="84" s="1"/>
  <c r="AJ77" i="84"/>
  <c r="AJ72" i="84"/>
  <c r="AK72" i="84"/>
  <c r="AT72" i="84" s="1"/>
  <c r="AK66" i="84"/>
  <c r="AT66" i="84" s="1"/>
  <c r="AJ66" i="84"/>
  <c r="AK60" i="84"/>
  <c r="AT60" i="84" s="1"/>
  <c r="AJ60" i="84"/>
  <c r="AK54" i="84"/>
  <c r="AT54" i="84" s="1"/>
  <c r="AJ54" i="84"/>
  <c r="AJ48" i="84"/>
  <c r="AK48" i="84"/>
  <c r="AT48" i="84" s="1"/>
  <c r="AK42" i="84"/>
  <c r="AT42" i="84" s="1"/>
  <c r="AJ42" i="84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AS55" i="20"/>
  <c r="AL55" i="20"/>
  <c r="AU55" i="20" s="1"/>
  <c r="AS73" i="20"/>
  <c r="AL73" i="20"/>
  <c r="AU73" i="20" s="1"/>
  <c r="AS28" i="20"/>
  <c r="AL28" i="20"/>
  <c r="AU28" i="20" s="1"/>
  <c r="AR74" i="11"/>
  <c r="AR71" i="99"/>
  <c r="AI69" i="50"/>
  <c r="AN69" i="50"/>
  <c r="AS38" i="20"/>
  <c r="AL38" i="20"/>
  <c r="AU38" i="20" s="1"/>
  <c r="AH78" i="16"/>
  <c r="AQ78" i="16" s="1"/>
  <c r="AI76" i="54"/>
  <c r="AN76" i="54"/>
  <c r="AI69" i="94"/>
  <c r="AN69" i="94"/>
  <c r="AR74" i="41"/>
  <c r="AS22" i="20"/>
  <c r="AL22" i="20"/>
  <c r="AU22" i="20" s="1"/>
  <c r="Z79" i="96"/>
  <c r="Y76" i="55"/>
  <c r="X76" i="55"/>
  <c r="Z72" i="43"/>
  <c r="Y78" i="45"/>
  <c r="X78" i="45"/>
  <c r="AS24" i="20"/>
  <c r="AL24" i="20"/>
  <c r="AU24" i="20" s="1"/>
  <c r="AS42" i="20"/>
  <c r="AL42" i="20"/>
  <c r="AU42" i="20" s="1"/>
  <c r="AS60" i="20"/>
  <c r="AL60" i="20"/>
  <c r="AU60" i="20" s="1"/>
  <c r="Y73" i="42"/>
  <c r="Z73" i="42" s="1"/>
  <c r="X73" i="42"/>
  <c r="Y76" i="83"/>
  <c r="X76" i="83"/>
  <c r="AI79" i="84"/>
  <c r="AP79" i="84"/>
  <c r="AP81" i="84" s="1"/>
  <c r="AJ64" i="84"/>
  <c r="AK64" i="84"/>
  <c r="AT64" i="84" s="1"/>
  <c r="AJ46" i="84"/>
  <c r="AK46" i="84"/>
  <c r="AT46" i="84" s="1"/>
  <c r="AK22" i="84"/>
  <c r="AT22" i="84" s="1"/>
  <c r="AJ22" i="84"/>
  <c r="AI75" i="83"/>
  <c r="AN75" i="83"/>
  <c r="AE75" i="11"/>
  <c r="W76" i="11"/>
  <c r="AG75" i="11"/>
  <c r="AP75" i="11" s="1"/>
  <c r="AF75" i="11"/>
  <c r="AO75" i="11" s="1"/>
  <c r="AG69" i="102"/>
  <c r="AP69" i="102" s="1"/>
  <c r="AF69" i="102"/>
  <c r="AO69" i="102" s="1"/>
  <c r="W70" i="102"/>
  <c r="AE69" i="102"/>
  <c r="AX79" i="51"/>
  <c r="S79" i="51" s="1"/>
  <c r="AC79" i="51" s="1"/>
  <c r="AF79" i="51"/>
  <c r="AO79" i="51" s="1"/>
  <c r="AO81" i="51" s="1"/>
  <c r="AE79" i="51"/>
  <c r="AG79" i="51"/>
  <c r="AP79" i="51" s="1"/>
  <c r="AP81" i="51" s="1"/>
  <c r="AR70" i="48"/>
  <c r="AK76" i="84"/>
  <c r="AT76" i="84" s="1"/>
  <c r="AJ76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6" i="84"/>
  <c r="AT6" i="84" s="1"/>
  <c r="AJ6" i="84"/>
  <c r="AS19" i="20"/>
  <c r="AL19" i="20"/>
  <c r="AU19" i="20" s="1"/>
  <c r="AS37" i="20"/>
  <c r="AL37" i="20"/>
  <c r="AU37" i="20" s="1"/>
  <c r="AS53" i="20"/>
  <c r="AL53" i="20"/>
  <c r="AU53" i="20" s="1"/>
  <c r="AH78" i="13"/>
  <c r="AQ78" i="13" s="1"/>
  <c r="Y70" i="50"/>
  <c r="X70" i="50"/>
  <c r="AH75" i="41"/>
  <c r="AQ75" i="41" s="1"/>
  <c r="AJ20" i="20"/>
  <c r="AS56" i="20"/>
  <c r="AL56" i="20"/>
  <c r="AU56" i="20" s="1"/>
  <c r="AR79" i="20"/>
  <c r="AR81" i="20" s="1"/>
  <c r="AL79" i="20"/>
  <c r="AU79" i="20" s="1"/>
  <c r="AJ9" i="20"/>
  <c r="AK9" i="20"/>
  <c r="AT9" i="20" s="1"/>
  <c r="AS33" i="20"/>
  <c r="AL33" i="20"/>
  <c r="AU33" i="20" s="1"/>
  <c r="AS51" i="20"/>
  <c r="AL51" i="20"/>
  <c r="AU51" i="20" s="1"/>
  <c r="AS69" i="20"/>
  <c r="AL69" i="20"/>
  <c r="AU69" i="20" s="1"/>
  <c r="AI75" i="91"/>
  <c r="AN75" i="91"/>
  <c r="AS78" i="20"/>
  <c r="AL78" i="20"/>
  <c r="AU78" i="20" s="1"/>
  <c r="AR78" i="51"/>
  <c r="Y80" i="95"/>
  <c r="X80" i="95"/>
  <c r="AS16" i="20"/>
  <c r="AL16" i="20"/>
  <c r="AU16" i="20" s="1"/>
  <c r="AR71" i="43"/>
  <c r="AR73" i="87"/>
  <c r="AR77" i="16"/>
  <c r="AH74" i="87"/>
  <c r="AQ74" i="87" s="1"/>
  <c r="AI77" i="45"/>
  <c r="AN77" i="45"/>
  <c r="AJ12" i="20"/>
  <c r="AS30" i="20"/>
  <c r="AL30" i="20"/>
  <c r="AU30" i="20" s="1"/>
  <c r="AS66" i="20"/>
  <c r="AL66" i="20"/>
  <c r="AU66" i="20" s="1"/>
  <c r="AS65" i="20"/>
  <c r="AL65" i="20"/>
  <c r="AU65" i="20" s="1"/>
  <c r="AX10" i="96" l="1"/>
  <c r="S10" i="96" s="1"/>
  <c r="AC10" i="96" s="1"/>
  <c r="AB11" i="96" s="1"/>
  <c r="Z80" i="95"/>
  <c r="AX34" i="96"/>
  <c r="S34" i="96" s="1"/>
  <c r="AC34" i="96" s="1"/>
  <c r="AB35" i="96" s="1"/>
  <c r="AX22" i="96"/>
  <c r="S22" i="96" s="1"/>
  <c r="AC22" i="96" s="1"/>
  <c r="AB23" i="96" s="1"/>
  <c r="AX9" i="96"/>
  <c r="S9" i="96" s="1"/>
  <c r="AC9" i="96" s="1"/>
  <c r="AB10" i="96" s="1"/>
  <c r="AX7" i="51"/>
  <c r="S7" i="51" s="1"/>
  <c r="AC7" i="51" s="1"/>
  <c r="AB8" i="51" s="1"/>
  <c r="AX33" i="96"/>
  <c r="S33" i="96" s="1"/>
  <c r="AC33" i="96" s="1"/>
  <c r="AB34" i="96" s="1"/>
  <c r="AX21" i="96"/>
  <c r="S21" i="96" s="1"/>
  <c r="AC21" i="96" s="1"/>
  <c r="AB22" i="96" s="1"/>
  <c r="AX8" i="96"/>
  <c r="S8" i="96" s="1"/>
  <c r="AC8" i="96" s="1"/>
  <c r="AB9" i="96" s="1"/>
  <c r="AX6" i="51"/>
  <c r="S6" i="51" s="1"/>
  <c r="AC6" i="51" s="1"/>
  <c r="AB7" i="51" s="1"/>
  <c r="AX32" i="96"/>
  <c r="S32" i="96" s="1"/>
  <c r="AC32" i="96" s="1"/>
  <c r="AB33" i="96" s="1"/>
  <c r="AX20" i="96"/>
  <c r="S20" i="96" s="1"/>
  <c r="AC20" i="96" s="1"/>
  <c r="AB21" i="96" s="1"/>
  <c r="AX5" i="96"/>
  <c r="S5" i="96" s="1"/>
  <c r="AC5" i="96" s="1"/>
  <c r="AB6" i="96" s="1"/>
  <c r="AX5" i="51"/>
  <c r="S5" i="51" s="1"/>
  <c r="AC5" i="51" s="1"/>
  <c r="AB6" i="51" s="1"/>
  <c r="AX15" i="96"/>
  <c r="S15" i="96" s="1"/>
  <c r="AC15" i="96" s="1"/>
  <c r="AB16" i="96" s="1"/>
  <c r="AX10" i="51"/>
  <c r="S10" i="51" s="1"/>
  <c r="AC10" i="51" s="1"/>
  <c r="AB11" i="51" s="1"/>
  <c r="AT81" i="20"/>
  <c r="AJ38" i="84"/>
  <c r="AX4" i="51"/>
  <c r="S4" i="51" s="1"/>
  <c r="AC4" i="51" s="1"/>
  <c r="AB5" i="51" s="1"/>
  <c r="AJ39" i="84"/>
  <c r="W76" i="103"/>
  <c r="AJ11" i="84"/>
  <c r="AS11" i="84" s="1"/>
  <c r="AX14" i="96"/>
  <c r="S14" i="96" s="1"/>
  <c r="AC14" i="96" s="1"/>
  <c r="AB15" i="96" s="1"/>
  <c r="AX3" i="51"/>
  <c r="S3" i="51" s="1"/>
  <c r="AC3" i="51" s="1"/>
  <c r="AG75" i="103"/>
  <c r="AP75" i="103" s="1"/>
  <c r="Z76" i="49"/>
  <c r="AE76" i="49" s="1"/>
  <c r="AJ27" i="84"/>
  <c r="AJ10" i="84"/>
  <c r="AS10" i="84" s="1"/>
  <c r="AG76" i="49"/>
  <c r="AP76" i="49" s="1"/>
  <c r="W77" i="49"/>
  <c r="AG73" i="82"/>
  <c r="AP73" i="82" s="1"/>
  <c r="W74" i="82"/>
  <c r="AF73" i="82"/>
  <c r="AO73" i="82" s="1"/>
  <c r="AE73" i="82"/>
  <c r="AF80" i="95"/>
  <c r="AO80" i="95" s="1"/>
  <c r="AE80" i="95"/>
  <c r="W81" i="95"/>
  <c r="AG80" i="95"/>
  <c r="AP80" i="95" s="1"/>
  <c r="AK41" i="96"/>
  <c r="AT41" i="96" s="1"/>
  <c r="AK11" i="96"/>
  <c r="AT11" i="96" s="1"/>
  <c r="AS25" i="84"/>
  <c r="AL25" i="84"/>
  <c r="AU25" i="84" s="1"/>
  <c r="AJ55" i="51"/>
  <c r="AK55" i="51"/>
  <c r="AT55" i="51" s="1"/>
  <c r="AJ25" i="51"/>
  <c r="AK25" i="51"/>
  <c r="AT25" i="51" s="1"/>
  <c r="AS7" i="84"/>
  <c r="AL7" i="84"/>
  <c r="AU7" i="84" s="1"/>
  <c r="AS75" i="84"/>
  <c r="AL75" i="84"/>
  <c r="AU75" i="84" s="1"/>
  <c r="AR79" i="84"/>
  <c r="AR81" i="84" s="1"/>
  <c r="AL79" i="84"/>
  <c r="AU79" i="84" s="1"/>
  <c r="AS8" i="84"/>
  <c r="AL8" i="84"/>
  <c r="AU8" i="84" s="1"/>
  <c r="AJ76" i="96"/>
  <c r="AK76" i="96"/>
  <c r="AT76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J77" i="96"/>
  <c r="AK77" i="96"/>
  <c r="AT77" i="96" s="1"/>
  <c r="AS4" i="20"/>
  <c r="AL4" i="20"/>
  <c r="AU4" i="20" s="1"/>
  <c r="AS31" i="84"/>
  <c r="AL31" i="84"/>
  <c r="AU31" i="84" s="1"/>
  <c r="AS49" i="84"/>
  <c r="AL49" i="84"/>
  <c r="AU49" i="84" s="1"/>
  <c r="AS67" i="84"/>
  <c r="AL67" i="84"/>
  <c r="AU67" i="84" s="1"/>
  <c r="AK77" i="51"/>
  <c r="AT77" i="51" s="1"/>
  <c r="AJ77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5" i="51"/>
  <c r="AK5" i="51"/>
  <c r="AT5" i="51" s="1"/>
  <c r="AS74" i="84"/>
  <c r="AL74" i="84"/>
  <c r="AU74" i="84" s="1"/>
  <c r="W72" i="48"/>
  <c r="AF71" i="48"/>
  <c r="AO71" i="48" s="1"/>
  <c r="AE71" i="48"/>
  <c r="AG71" i="48"/>
  <c r="AP71" i="48" s="1"/>
  <c r="W72" i="98"/>
  <c r="AE71" i="98"/>
  <c r="AF71" i="98"/>
  <c r="AO71" i="98" s="1"/>
  <c r="AG71" i="98"/>
  <c r="AP71" i="98" s="1"/>
  <c r="AF70" i="85"/>
  <c r="AO70" i="85" s="1"/>
  <c r="AE70" i="85"/>
  <c r="W71" i="85"/>
  <c r="AG70" i="85"/>
  <c r="AP70" i="85" s="1"/>
  <c r="AS26" i="84"/>
  <c r="AL26" i="84"/>
  <c r="AU26" i="84" s="1"/>
  <c r="AS44" i="84"/>
  <c r="AL44" i="84"/>
  <c r="AU44" i="84" s="1"/>
  <c r="AR79" i="95"/>
  <c r="AS33" i="84"/>
  <c r="AL33" i="84"/>
  <c r="AU33" i="84" s="1"/>
  <c r="AS51" i="84"/>
  <c r="AL51" i="84"/>
  <c r="AU51" i="84" s="1"/>
  <c r="AS40" i="84"/>
  <c r="AL40" i="84"/>
  <c r="AU40" i="84" s="1"/>
  <c r="Y74" i="90"/>
  <c r="X74" i="90"/>
  <c r="AI78" i="16"/>
  <c r="AN78" i="16"/>
  <c r="AS36" i="84"/>
  <c r="AL36" i="84"/>
  <c r="AU36" i="84" s="1"/>
  <c r="AH73" i="82"/>
  <c r="AQ73" i="82" s="1"/>
  <c r="AJ71" i="96"/>
  <c r="AK71" i="96"/>
  <c r="AT71" i="96" s="1"/>
  <c r="AK53" i="96"/>
  <c r="AT53" i="96" s="1"/>
  <c r="AK23" i="96"/>
  <c r="AT23" i="96" s="1"/>
  <c r="W78" i="54"/>
  <c r="AE77" i="54"/>
  <c r="AF77" i="54"/>
  <c r="AO77" i="54" s="1"/>
  <c r="AG77" i="54"/>
  <c r="AP77" i="54" s="1"/>
  <c r="AJ78" i="51"/>
  <c r="AK78" i="51"/>
  <c r="AT78" i="51" s="1"/>
  <c r="AK49" i="51"/>
  <c r="AT49" i="51" s="1"/>
  <c r="AJ49" i="51"/>
  <c r="AK19" i="51"/>
  <c r="AT19" i="51" s="1"/>
  <c r="AJ19" i="51"/>
  <c r="AS45" i="84"/>
  <c r="AL45" i="84"/>
  <c r="AU45" i="84" s="1"/>
  <c r="AS63" i="84"/>
  <c r="AL63" i="84"/>
  <c r="AU63" i="84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X4" i="96"/>
  <c r="S4" i="96" s="1"/>
  <c r="AC4" i="96" s="1"/>
  <c r="AB5" i="96" s="1"/>
  <c r="AS13" i="84"/>
  <c r="AL13" i="84"/>
  <c r="AU13" i="84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J3" i="51"/>
  <c r="AB4" i="51"/>
  <c r="AS52" i="84"/>
  <c r="AL52" i="84"/>
  <c r="AU52" i="84" s="1"/>
  <c r="AS16" i="84"/>
  <c r="AL16" i="84"/>
  <c r="AU16" i="84" s="1"/>
  <c r="AR72" i="82"/>
  <c r="AR75" i="55"/>
  <c r="Y79" i="100"/>
  <c r="X79" i="100"/>
  <c r="AS7" i="20"/>
  <c r="AL7" i="20"/>
  <c r="AU7" i="20" s="1"/>
  <c r="AS15" i="84"/>
  <c r="AL15" i="84"/>
  <c r="AU15" i="84" s="1"/>
  <c r="AS69" i="84"/>
  <c r="AL69" i="84"/>
  <c r="AU69" i="84" s="1"/>
  <c r="AI73" i="90"/>
  <c r="AN73" i="90"/>
  <c r="Y76" i="103"/>
  <c r="Z76" i="103" s="1"/>
  <c r="X76" i="103"/>
  <c r="AE73" i="42"/>
  <c r="W74" i="42"/>
  <c r="AF73" i="42"/>
  <c r="AO73" i="42" s="1"/>
  <c r="AG73" i="42"/>
  <c r="AP73" i="42" s="1"/>
  <c r="AS28" i="84"/>
  <c r="AL28" i="84"/>
  <c r="AU28" i="84" s="1"/>
  <c r="AJ65" i="96"/>
  <c r="AK65" i="96"/>
  <c r="AT65" i="96" s="1"/>
  <c r="AK35" i="96"/>
  <c r="AT35" i="96" s="1"/>
  <c r="AK6" i="96"/>
  <c r="AT6" i="96" s="1"/>
  <c r="AJ73" i="51"/>
  <c r="AK73" i="51"/>
  <c r="AT73" i="51" s="1"/>
  <c r="AJ43" i="51"/>
  <c r="AK43" i="51"/>
  <c r="AT43" i="51" s="1"/>
  <c r="AJ6" i="51"/>
  <c r="AK6" i="51"/>
  <c r="AT6" i="51" s="1"/>
  <c r="AS5" i="84"/>
  <c r="AL5" i="84"/>
  <c r="AU5" i="84" s="1"/>
  <c r="Y76" i="10"/>
  <c r="X76" i="10"/>
  <c r="AI71" i="35"/>
  <c r="AN71" i="35"/>
  <c r="Y79" i="16"/>
  <c r="Z79" i="16" s="1"/>
  <c r="X79" i="16"/>
  <c r="AS29" i="84"/>
  <c r="AL29" i="84"/>
  <c r="AU29" i="84" s="1"/>
  <c r="AI69" i="102"/>
  <c r="AR69" i="102" s="1"/>
  <c r="AN69" i="102"/>
  <c r="AS77" i="84"/>
  <c r="AL77" i="84"/>
  <c r="AU77" i="84" s="1"/>
  <c r="AS58" i="84"/>
  <c r="AL58" i="84"/>
  <c r="AU58" i="84" s="1"/>
  <c r="AH70" i="50"/>
  <c r="AQ70" i="50" s="1"/>
  <c r="X70" i="102"/>
  <c r="Y70" i="102"/>
  <c r="Z70" i="102" s="1"/>
  <c r="AH76" i="83"/>
  <c r="AQ76" i="83" s="1"/>
  <c r="AH78" i="45"/>
  <c r="AQ78" i="45" s="1"/>
  <c r="AR69" i="50"/>
  <c r="AJ75" i="96"/>
  <c r="AK75" i="96"/>
  <c r="AT75" i="96" s="1"/>
  <c r="AR77" i="45"/>
  <c r="AS9" i="20"/>
  <c r="AL9" i="20"/>
  <c r="AU9" i="20" s="1"/>
  <c r="Z70" i="50"/>
  <c r="AS17" i="84"/>
  <c r="AL17" i="84"/>
  <c r="AU17" i="84" s="1"/>
  <c r="AS53" i="84"/>
  <c r="AL53" i="84"/>
  <c r="AU53" i="84" s="1"/>
  <c r="AS71" i="84"/>
  <c r="AL71" i="84"/>
  <c r="AU71" i="84" s="1"/>
  <c r="AI79" i="51"/>
  <c r="AN79" i="51"/>
  <c r="AN81" i="51" s="1"/>
  <c r="AI75" i="11"/>
  <c r="AN75" i="11"/>
  <c r="AS46" i="84"/>
  <c r="AL46" i="84"/>
  <c r="AU46" i="84" s="1"/>
  <c r="Z76" i="83"/>
  <c r="Z78" i="45"/>
  <c r="AX79" i="96"/>
  <c r="S79" i="96" s="1"/>
  <c r="AC79" i="96" s="1"/>
  <c r="AF79" i="96"/>
  <c r="AO79" i="96" s="1"/>
  <c r="AO81" i="96" s="1"/>
  <c r="AE79" i="96"/>
  <c r="AK79" i="96" s="1"/>
  <c r="AT79" i="96" s="1"/>
  <c r="AG79" i="96"/>
  <c r="AP79" i="96" s="1"/>
  <c r="AP81" i="96" s="1"/>
  <c r="AR69" i="94"/>
  <c r="AS12" i="84"/>
  <c r="AL12" i="84"/>
  <c r="AU12" i="84" s="1"/>
  <c r="AS66" i="84"/>
  <c r="AL66" i="84"/>
  <c r="AU66" i="84" s="1"/>
  <c r="AS78" i="84"/>
  <c r="AL78" i="84"/>
  <c r="AU78" i="84" s="1"/>
  <c r="AS8" i="20"/>
  <c r="AL8" i="20"/>
  <c r="AU8" i="20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31" i="96"/>
  <c r="S31" i="96" s="1"/>
  <c r="AC31" i="96" s="1"/>
  <c r="AB32" i="96" s="1"/>
  <c r="AX25" i="96"/>
  <c r="S25" i="96" s="1"/>
  <c r="AC25" i="96" s="1"/>
  <c r="AB26" i="96" s="1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AJ79" i="51"/>
  <c r="AS79" i="51" s="1"/>
  <c r="AK79" i="51"/>
  <c r="AT79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K16" i="51"/>
  <c r="AT16" i="51" s="1"/>
  <c r="AJ16" i="51"/>
  <c r="AK10" i="51"/>
  <c r="AT10" i="51" s="1"/>
  <c r="AJ10" i="51"/>
  <c r="AK9" i="51"/>
  <c r="AT9" i="51" s="1"/>
  <c r="AJ9" i="51"/>
  <c r="AS15" i="20"/>
  <c r="AL15" i="20"/>
  <c r="AU15" i="20" s="1"/>
  <c r="AS14" i="84"/>
  <c r="AL14" i="84"/>
  <c r="AU14" i="84" s="1"/>
  <c r="AS32" i="84"/>
  <c r="AL32" i="84"/>
  <c r="AU32" i="84" s="1"/>
  <c r="AS50" i="84"/>
  <c r="AL50" i="84"/>
  <c r="AU50" i="84" s="1"/>
  <c r="Y72" i="35"/>
  <c r="X72" i="35"/>
  <c r="AI74" i="87"/>
  <c r="AN74" i="87"/>
  <c r="AH76" i="91"/>
  <c r="AQ76" i="91" s="1"/>
  <c r="AF78" i="88"/>
  <c r="AO78" i="88" s="1"/>
  <c r="AG78" i="88"/>
  <c r="AP78" i="88" s="1"/>
  <c r="W79" i="88"/>
  <c r="AE78" i="88"/>
  <c r="AI78" i="100"/>
  <c r="AN78" i="100"/>
  <c r="AS6" i="20"/>
  <c r="AL6" i="20"/>
  <c r="AU6" i="20" s="1"/>
  <c r="AS21" i="20"/>
  <c r="AL21" i="20"/>
  <c r="AU21" i="20" s="1"/>
  <c r="AH70" i="94"/>
  <c r="AQ70" i="94" s="1"/>
  <c r="AS39" i="84"/>
  <c r="AL39" i="84"/>
  <c r="AU39" i="84" s="1"/>
  <c r="Y79" i="13"/>
  <c r="X79" i="13"/>
  <c r="AS22" i="84"/>
  <c r="AL22" i="84"/>
  <c r="AU22" i="84" s="1"/>
  <c r="AS72" i="84"/>
  <c r="AL72" i="84"/>
  <c r="AU72" i="84" s="1"/>
  <c r="AJ78" i="96"/>
  <c r="AK78" i="96"/>
  <c r="AT78" i="96" s="1"/>
  <c r="AK47" i="96"/>
  <c r="AT47" i="96" s="1"/>
  <c r="AK17" i="96"/>
  <c r="AT17" i="96" s="1"/>
  <c r="AF72" i="99"/>
  <c r="AO72" i="99" s="1"/>
  <c r="AG72" i="99"/>
  <c r="AP72" i="99" s="1"/>
  <c r="AE72" i="99"/>
  <c r="W73" i="99"/>
  <c r="AS3" i="84"/>
  <c r="AL3" i="84"/>
  <c r="AU3" i="84" s="1"/>
  <c r="AS43" i="84"/>
  <c r="AL43" i="84"/>
  <c r="AU43" i="84" s="1"/>
  <c r="AS61" i="84"/>
  <c r="AL61" i="84"/>
  <c r="AU61" i="84" s="1"/>
  <c r="AJ61" i="51"/>
  <c r="AK61" i="51"/>
  <c r="AT61" i="51" s="1"/>
  <c r="AK13" i="51"/>
  <c r="AT13" i="51" s="1"/>
  <c r="AJ13" i="51"/>
  <c r="AR72" i="42"/>
  <c r="AS62" i="84"/>
  <c r="AL62" i="84"/>
  <c r="AU62" i="84" s="1"/>
  <c r="AS47" i="84"/>
  <c r="AL47" i="84"/>
  <c r="AU47" i="84" s="1"/>
  <c r="AS60" i="84"/>
  <c r="AL60" i="84"/>
  <c r="AU60" i="84" s="1"/>
  <c r="AS20" i="20"/>
  <c r="AL20" i="20"/>
  <c r="AU20" i="20" s="1"/>
  <c r="AS35" i="84"/>
  <c r="AL35" i="84"/>
  <c r="AU35" i="84" s="1"/>
  <c r="AS6" i="84"/>
  <c r="AL6" i="84"/>
  <c r="AU6" i="84" s="1"/>
  <c r="AS23" i="84"/>
  <c r="AL23" i="84"/>
  <c r="AU23" i="84" s="1"/>
  <c r="AS41" i="84"/>
  <c r="AL41" i="84"/>
  <c r="AU41" i="84" s="1"/>
  <c r="AS59" i="84"/>
  <c r="AL59" i="84"/>
  <c r="AU59" i="84" s="1"/>
  <c r="AS76" i="84"/>
  <c r="AL76" i="84"/>
  <c r="AU76" i="84" s="1"/>
  <c r="AS30" i="84"/>
  <c r="AL30" i="84"/>
  <c r="AU30" i="84" s="1"/>
  <c r="AS48" i="84"/>
  <c r="AL48" i="84"/>
  <c r="AU48" i="84" s="1"/>
  <c r="AJ73" i="96"/>
  <c r="AK73" i="96"/>
  <c r="AT73" i="96" s="1"/>
  <c r="AK67" i="96"/>
  <c r="AT67" i="96" s="1"/>
  <c r="AJ67" i="96"/>
  <c r="AK61" i="96"/>
  <c r="AT61" i="96" s="1"/>
  <c r="AJ61" i="96"/>
  <c r="AJ55" i="96"/>
  <c r="AK55" i="96"/>
  <c r="AT55" i="96" s="1"/>
  <c r="AX48" i="96"/>
  <c r="S48" i="96" s="1"/>
  <c r="AC48" i="96" s="1"/>
  <c r="AB49" i="96" s="1"/>
  <c r="AX42" i="96"/>
  <c r="S42" i="96" s="1"/>
  <c r="AC42" i="96" s="1"/>
  <c r="AB43" i="96" s="1"/>
  <c r="AX36" i="96"/>
  <c r="S36" i="96" s="1"/>
  <c r="AC36" i="96" s="1"/>
  <c r="AB37" i="96" s="1"/>
  <c r="AX30" i="96"/>
  <c r="S30" i="96" s="1"/>
  <c r="AC30" i="96" s="1"/>
  <c r="AB31" i="96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AS14" i="20"/>
  <c r="AL14" i="20"/>
  <c r="AU14" i="20" s="1"/>
  <c r="AS13" i="20"/>
  <c r="AL13" i="20"/>
  <c r="AU13" i="20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K76" i="51"/>
  <c r="AT76" i="51" s="1"/>
  <c r="AJ76" i="5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S70" i="84"/>
  <c r="AL70" i="84"/>
  <c r="AU70" i="84" s="1"/>
  <c r="AI75" i="10"/>
  <c r="AN75" i="10"/>
  <c r="AS5" i="20"/>
  <c r="AL5" i="20"/>
  <c r="AU5" i="20" s="1"/>
  <c r="AS56" i="84"/>
  <c r="AL56" i="84"/>
  <c r="AU56" i="84" s="1"/>
  <c r="AE76" i="91"/>
  <c r="AG76" i="91"/>
  <c r="AP76" i="91" s="1"/>
  <c r="W77" i="91"/>
  <c r="AF76" i="91"/>
  <c r="AO76" i="91" s="1"/>
  <c r="AS34" i="84"/>
  <c r="AL34" i="84"/>
  <c r="AU34" i="84" s="1"/>
  <c r="AR75" i="49"/>
  <c r="Z70" i="94"/>
  <c r="AS21" i="84"/>
  <c r="AL21" i="84"/>
  <c r="AU21" i="84" s="1"/>
  <c r="AS57" i="84"/>
  <c r="AL57" i="84"/>
  <c r="AU57" i="84" s="1"/>
  <c r="AI75" i="41"/>
  <c r="AN75" i="41"/>
  <c r="AI78" i="13"/>
  <c r="AN78" i="13"/>
  <c r="AH76" i="55"/>
  <c r="AQ76" i="55" s="1"/>
  <c r="AS18" i="84"/>
  <c r="AL18" i="84"/>
  <c r="AU18" i="84" s="1"/>
  <c r="AK59" i="96"/>
  <c r="AT59" i="96" s="1"/>
  <c r="AJ59" i="96"/>
  <c r="AK29" i="96"/>
  <c r="AT29" i="96" s="1"/>
  <c r="AK67" i="51"/>
  <c r="AT67" i="51" s="1"/>
  <c r="AJ67" i="51"/>
  <c r="AJ37" i="51"/>
  <c r="AK37" i="51"/>
  <c r="AT37" i="51" s="1"/>
  <c r="AK31" i="51"/>
  <c r="AT31" i="51" s="1"/>
  <c r="AJ31" i="51"/>
  <c r="AS68" i="84"/>
  <c r="AL68" i="84"/>
  <c r="AU68" i="84" s="1"/>
  <c r="AS12" i="20"/>
  <c r="AL12" i="20"/>
  <c r="AU12" i="20" s="1"/>
  <c r="AR75" i="91"/>
  <c r="AS65" i="84"/>
  <c r="AL65" i="84"/>
  <c r="AU65" i="84" s="1"/>
  <c r="Z76" i="55"/>
  <c r="AS42" i="84"/>
  <c r="AL42" i="84"/>
  <c r="AU42" i="84" s="1"/>
  <c r="Y76" i="11"/>
  <c r="X76" i="11"/>
  <c r="AS24" i="84"/>
  <c r="AL24" i="84"/>
  <c r="AU24" i="84" s="1"/>
  <c r="AH76" i="49"/>
  <c r="AQ76" i="49" s="1"/>
  <c r="AH80" i="95"/>
  <c r="AQ80" i="95" s="1"/>
  <c r="AR75" i="83"/>
  <c r="AS64" i="84"/>
  <c r="AL64" i="84"/>
  <c r="AU64" i="84" s="1"/>
  <c r="AH73" i="42"/>
  <c r="AQ73" i="42" s="1"/>
  <c r="AF72" i="43"/>
  <c r="AO72" i="43" s="1"/>
  <c r="AE72" i="43"/>
  <c r="W73" i="43"/>
  <c r="AG72" i="43"/>
  <c r="AP72" i="43" s="1"/>
  <c r="AR76" i="54"/>
  <c r="AS54" i="84"/>
  <c r="AL54" i="84"/>
  <c r="AU54" i="84" s="1"/>
  <c r="AF75" i="18"/>
  <c r="AO75" i="18" s="1"/>
  <c r="AG75" i="18"/>
  <c r="AP75" i="18" s="1"/>
  <c r="AE75" i="18"/>
  <c r="W76" i="18"/>
  <c r="AJ79" i="96"/>
  <c r="AS79" i="96" s="1"/>
  <c r="AK72" i="96"/>
  <c r="AT72" i="96" s="1"/>
  <c r="AJ72" i="96"/>
  <c r="AJ66" i="96"/>
  <c r="AK66" i="96"/>
  <c r="AT66" i="96" s="1"/>
  <c r="AK60" i="96"/>
  <c r="AT60" i="96" s="1"/>
  <c r="AJ60" i="96"/>
  <c r="AX53" i="96"/>
  <c r="S53" i="96" s="1"/>
  <c r="AC53" i="96" s="1"/>
  <c r="AB54" i="96" s="1"/>
  <c r="AX47" i="96"/>
  <c r="S47" i="96" s="1"/>
  <c r="AC47" i="96" s="1"/>
  <c r="AB48" i="96" s="1"/>
  <c r="AX41" i="96"/>
  <c r="S41" i="96" s="1"/>
  <c r="AC41" i="96" s="1"/>
  <c r="AB42" i="96" s="1"/>
  <c r="AX35" i="96"/>
  <c r="S35" i="96" s="1"/>
  <c r="AC35" i="96" s="1"/>
  <c r="AB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3" i="96"/>
  <c r="S3" i="96" s="1"/>
  <c r="AC3" i="96" s="1"/>
  <c r="AH77" i="54"/>
  <c r="AQ77" i="54" s="1"/>
  <c r="AJ4" i="84"/>
  <c r="AK4" i="84"/>
  <c r="AT4" i="84" s="1"/>
  <c r="AT81" i="84" s="1"/>
  <c r="AJ74" i="51"/>
  <c r="AK74" i="51"/>
  <c r="AT74" i="51" s="1"/>
  <c r="AJ68" i="51"/>
  <c r="AK68" i="51"/>
  <c r="AT68" i="51" s="1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K38" i="51"/>
  <c r="AT38" i="51" s="1"/>
  <c r="AJ38" i="51"/>
  <c r="AK32" i="51"/>
  <c r="AT32" i="51" s="1"/>
  <c r="AJ32" i="51"/>
  <c r="AJ26" i="51"/>
  <c r="AK26" i="51"/>
  <c r="AT26" i="51" s="1"/>
  <c r="AJ20" i="51"/>
  <c r="AK20" i="51"/>
  <c r="AT20" i="51" s="1"/>
  <c r="AJ14" i="51"/>
  <c r="AK14" i="51"/>
  <c r="AT14" i="51" s="1"/>
  <c r="AK7" i="51"/>
  <c r="AT7" i="51" s="1"/>
  <c r="AJ7" i="51"/>
  <c r="AS20" i="84"/>
  <c r="AL20" i="84"/>
  <c r="AU20" i="84" s="1"/>
  <c r="AS38" i="84"/>
  <c r="AL38" i="84"/>
  <c r="AU38" i="84" s="1"/>
  <c r="Y75" i="87"/>
  <c r="X75" i="87"/>
  <c r="AE78" i="44"/>
  <c r="AF78" i="44"/>
  <c r="AO78" i="44" s="1"/>
  <c r="AG78" i="44"/>
  <c r="AP78" i="44" s="1"/>
  <c r="W79" i="44"/>
  <c r="AS9" i="84"/>
  <c r="AL9" i="84"/>
  <c r="AU9" i="84" s="1"/>
  <c r="AS27" i="84"/>
  <c r="AL27" i="84"/>
  <c r="AU27" i="84" s="1"/>
  <c r="Y76" i="41"/>
  <c r="X76" i="41"/>
  <c r="AI75" i="103"/>
  <c r="AN75" i="103"/>
  <c r="Z76" i="10" l="1"/>
  <c r="AJ29" i="96"/>
  <c r="Z79" i="13"/>
  <c r="AF79" i="13" s="1"/>
  <c r="AO79" i="13" s="1"/>
  <c r="AO81" i="13" s="1"/>
  <c r="Z74" i="90"/>
  <c r="AU81" i="20"/>
  <c r="C11" i="20" s="1"/>
  <c r="AS81" i="20"/>
  <c r="AL10" i="84"/>
  <c r="AU10" i="84" s="1"/>
  <c r="AL11" i="84"/>
  <c r="AU11" i="84" s="1"/>
  <c r="AF76" i="49"/>
  <c r="AO76" i="49" s="1"/>
  <c r="Z76" i="41"/>
  <c r="AE76" i="41" s="1"/>
  <c r="AE76" i="10"/>
  <c r="AG76" i="10"/>
  <c r="AP76" i="10" s="1"/>
  <c r="W77" i="10"/>
  <c r="AF76" i="10"/>
  <c r="AO76" i="10" s="1"/>
  <c r="AF79" i="16"/>
  <c r="AO79" i="16" s="1"/>
  <c r="AG79" i="16"/>
  <c r="AP79" i="16" s="1"/>
  <c r="AE79" i="16"/>
  <c r="W80" i="16"/>
  <c r="AF76" i="103"/>
  <c r="AO76" i="103" s="1"/>
  <c r="AE76" i="103"/>
  <c r="W77" i="103"/>
  <c r="AG76" i="103"/>
  <c r="AP76" i="103" s="1"/>
  <c r="AX79" i="13"/>
  <c r="S79" i="13" s="1"/>
  <c r="AC79" i="13" s="1"/>
  <c r="AE79" i="13"/>
  <c r="AG79" i="13"/>
  <c r="AP79" i="13" s="1"/>
  <c r="AP81" i="13" s="1"/>
  <c r="AG74" i="90"/>
  <c r="AP74" i="90" s="1"/>
  <c r="AF74" i="90"/>
  <c r="AO74" i="90" s="1"/>
  <c r="AE74" i="90"/>
  <c r="W75" i="90"/>
  <c r="AS32" i="51"/>
  <c r="AL32" i="51"/>
  <c r="AU32" i="51" s="1"/>
  <c r="AS72" i="96"/>
  <c r="AL72" i="96"/>
  <c r="AU72" i="96" s="1"/>
  <c r="AI78" i="44"/>
  <c r="AN78" i="44"/>
  <c r="AJ54" i="96"/>
  <c r="AK54" i="96"/>
  <c r="AT54" i="96" s="1"/>
  <c r="AJ20" i="96"/>
  <c r="AK20" i="96"/>
  <c r="AT20" i="96" s="1"/>
  <c r="AS24" i="51"/>
  <c r="AL24" i="51"/>
  <c r="AU24" i="51" s="1"/>
  <c r="AS77" i="51"/>
  <c r="AL77" i="51"/>
  <c r="AU77" i="51" s="1"/>
  <c r="AS28" i="96"/>
  <c r="AL28" i="96"/>
  <c r="AU28" i="96" s="1"/>
  <c r="AS38" i="51"/>
  <c r="AL38" i="51"/>
  <c r="AU38" i="51" s="1"/>
  <c r="AK19" i="96"/>
  <c r="AT19" i="96" s="1"/>
  <c r="AJ19" i="96"/>
  <c r="AS78" i="96"/>
  <c r="AL78" i="96"/>
  <c r="AU78" i="96" s="1"/>
  <c r="AS34" i="51"/>
  <c r="AL34" i="51"/>
  <c r="AU34" i="51" s="1"/>
  <c r="AS52" i="51"/>
  <c r="AL52" i="51"/>
  <c r="AU52" i="51" s="1"/>
  <c r="AS70" i="51"/>
  <c r="AL70" i="51"/>
  <c r="AU70" i="51" s="1"/>
  <c r="AJ26" i="96"/>
  <c r="AK26" i="96"/>
  <c r="AT26" i="96" s="1"/>
  <c r="AS56" i="96"/>
  <c r="AL56" i="96"/>
  <c r="AU56" i="96" s="1"/>
  <c r="AS74" i="96"/>
  <c r="AL74" i="96"/>
  <c r="AU74" i="96" s="1"/>
  <c r="AI79" i="96"/>
  <c r="AN79" i="96"/>
  <c r="AN81" i="96" s="1"/>
  <c r="AF70" i="102"/>
  <c r="AO70" i="102" s="1"/>
  <c r="AG70" i="102"/>
  <c r="W71" i="102"/>
  <c r="AE70" i="102"/>
  <c r="AN70" i="102" s="1"/>
  <c r="AS73" i="51"/>
  <c r="AL73" i="51"/>
  <c r="AU73" i="51" s="1"/>
  <c r="AS65" i="96"/>
  <c r="AL65" i="96"/>
  <c r="AU65" i="96" s="1"/>
  <c r="Y74" i="42"/>
  <c r="X74" i="42"/>
  <c r="AR73" i="90"/>
  <c r="AJ4" i="51"/>
  <c r="AK4" i="51"/>
  <c r="AT4" i="51" s="1"/>
  <c r="AT81" i="51" s="1"/>
  <c r="AS75" i="51"/>
  <c r="AL75" i="51"/>
  <c r="AU75" i="51" s="1"/>
  <c r="AS9" i="96"/>
  <c r="AL9" i="96"/>
  <c r="AU9" i="96" s="1"/>
  <c r="AS45" i="96"/>
  <c r="AL45" i="96"/>
  <c r="AU45" i="96" s="1"/>
  <c r="AS78" i="51"/>
  <c r="AL78" i="51"/>
  <c r="AU78" i="51" s="1"/>
  <c r="AI71" i="48"/>
  <c r="AN71" i="48"/>
  <c r="AS5" i="51"/>
  <c r="AL5" i="51"/>
  <c r="AU5" i="51" s="1"/>
  <c r="AS42" i="51"/>
  <c r="AL42" i="51"/>
  <c r="AU42" i="51" s="1"/>
  <c r="AS60" i="51"/>
  <c r="AL60" i="51"/>
  <c r="AU60" i="51" s="1"/>
  <c r="AS10" i="96"/>
  <c r="AL10" i="96"/>
  <c r="AU10" i="96" s="1"/>
  <c r="AS46" i="96"/>
  <c r="AL46" i="96"/>
  <c r="AU46" i="96" s="1"/>
  <c r="AS64" i="96"/>
  <c r="AL64" i="96"/>
  <c r="AU64" i="96" s="1"/>
  <c r="AJ48" i="96"/>
  <c r="AK48" i="96"/>
  <c r="AT48" i="96" s="1"/>
  <c r="AJ18" i="96"/>
  <c r="AK18" i="96"/>
  <c r="AT18" i="96" s="1"/>
  <c r="AR75" i="41"/>
  <c r="Y77" i="91"/>
  <c r="X77" i="91"/>
  <c r="Z77" i="91" s="1"/>
  <c r="AS27" i="51"/>
  <c r="AL27" i="51"/>
  <c r="AU27" i="51" s="1"/>
  <c r="AF70" i="50"/>
  <c r="AO70" i="50" s="1"/>
  <c r="W71" i="50"/>
  <c r="AG70" i="50"/>
  <c r="AP70" i="50" s="1"/>
  <c r="AE70" i="50"/>
  <c r="AS75" i="96"/>
  <c r="AL75" i="96"/>
  <c r="AU75" i="96" s="1"/>
  <c r="Y78" i="54"/>
  <c r="X78" i="54"/>
  <c r="AH75" i="87"/>
  <c r="AQ75" i="87" s="1"/>
  <c r="AJ24" i="96"/>
  <c r="AK24" i="96"/>
  <c r="AT24" i="96" s="1"/>
  <c r="AS60" i="96"/>
  <c r="AL60" i="96"/>
  <c r="AU60" i="96" s="1"/>
  <c r="AK30" i="96"/>
  <c r="AT30" i="96" s="1"/>
  <c r="AJ30" i="96"/>
  <c r="Y73" i="43"/>
  <c r="X73" i="43"/>
  <c r="AH76" i="11"/>
  <c r="AQ76" i="11" s="1"/>
  <c r="AS67" i="51"/>
  <c r="AL67" i="51"/>
  <c r="AU67" i="51" s="1"/>
  <c r="AI76" i="91"/>
  <c r="AN76" i="91"/>
  <c r="AR75" i="10"/>
  <c r="AS15" i="51"/>
  <c r="AL15" i="51"/>
  <c r="AU15" i="51" s="1"/>
  <c r="AS33" i="51"/>
  <c r="AL33" i="51"/>
  <c r="AU33" i="51" s="1"/>
  <c r="AS51" i="51"/>
  <c r="AL51" i="51"/>
  <c r="AU51" i="51" s="1"/>
  <c r="AJ25" i="96"/>
  <c r="AK25" i="96"/>
  <c r="AT25" i="96" s="1"/>
  <c r="AS55" i="96"/>
  <c r="AL55" i="96"/>
  <c r="AU55" i="96" s="1"/>
  <c r="AS73" i="96"/>
  <c r="AL73" i="96"/>
  <c r="AU73" i="96" s="1"/>
  <c r="AS61" i="51"/>
  <c r="AL61" i="51"/>
  <c r="AU61" i="51" s="1"/>
  <c r="AS9" i="51"/>
  <c r="AL9" i="51"/>
  <c r="AU9" i="51" s="1"/>
  <c r="AS22" i="51"/>
  <c r="AL22" i="51"/>
  <c r="AU22" i="51" s="1"/>
  <c r="AS58" i="51"/>
  <c r="AL58" i="51"/>
  <c r="AU58" i="51" s="1"/>
  <c r="AJ32" i="96"/>
  <c r="AK32" i="96"/>
  <c r="AT32" i="96" s="1"/>
  <c r="AH70" i="102"/>
  <c r="AQ70" i="102" s="1"/>
  <c r="AR71" i="35"/>
  <c r="AJ6" i="96"/>
  <c r="AI73" i="42"/>
  <c r="AN73" i="42"/>
  <c r="AH79" i="100"/>
  <c r="AQ79" i="100" s="1"/>
  <c r="AQ81" i="100" s="1"/>
  <c r="AZ3" i="100"/>
  <c r="AX3" i="100" s="1"/>
  <c r="S3" i="100" s="1"/>
  <c r="AC3" i="100" s="1"/>
  <c r="AX13" i="100"/>
  <c r="S13" i="100" s="1"/>
  <c r="AC13" i="100" s="1"/>
  <c r="AB14" i="100" s="1"/>
  <c r="AX15" i="100"/>
  <c r="S15" i="100" s="1"/>
  <c r="AC15" i="100" s="1"/>
  <c r="AB16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1" i="100"/>
  <c r="S21" i="100" s="1"/>
  <c r="AC21" i="100" s="1"/>
  <c r="AB22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7" i="100"/>
  <c r="S27" i="100" s="1"/>
  <c r="AC27" i="100" s="1"/>
  <c r="AB28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6" i="100"/>
  <c r="S76" i="100" s="1"/>
  <c r="AC76" i="100" s="1"/>
  <c r="AB77" i="100" s="1"/>
  <c r="AX74" i="100"/>
  <c r="S74" i="100" s="1"/>
  <c r="AC74" i="100" s="1"/>
  <c r="AB75" i="100" s="1"/>
  <c r="AX77" i="100"/>
  <c r="S77" i="100" s="1"/>
  <c r="AC77" i="100" s="1"/>
  <c r="AB78" i="100" s="1"/>
  <c r="AX75" i="100"/>
  <c r="S75" i="100" s="1"/>
  <c r="AC75" i="100" s="1"/>
  <c r="AB76" i="100" s="1"/>
  <c r="AX78" i="100"/>
  <c r="S78" i="100" s="1"/>
  <c r="AC78" i="100" s="1"/>
  <c r="AB79" i="100" s="1"/>
  <c r="AL3" i="51"/>
  <c r="AU3" i="51" s="1"/>
  <c r="AS3" i="51"/>
  <c r="AS23" i="51"/>
  <c r="AL23" i="51"/>
  <c r="AU23" i="51" s="1"/>
  <c r="AS41" i="51"/>
  <c r="AL41" i="51"/>
  <c r="AU41" i="51" s="1"/>
  <c r="AS59" i="51"/>
  <c r="AL59" i="51"/>
  <c r="AU59" i="51" s="1"/>
  <c r="AS33" i="96"/>
  <c r="AL33" i="96"/>
  <c r="AU33" i="96" s="1"/>
  <c r="AS19" i="51"/>
  <c r="AL19" i="51"/>
  <c r="AU19" i="51" s="1"/>
  <c r="AJ23" i="96"/>
  <c r="AS34" i="96"/>
  <c r="AL34" i="96"/>
  <c r="AU34" i="96" s="1"/>
  <c r="Y77" i="49"/>
  <c r="X77" i="49"/>
  <c r="AJ12" i="96"/>
  <c r="AK12" i="96"/>
  <c r="AT12" i="96" s="1"/>
  <c r="AI75" i="18"/>
  <c r="AN75" i="18"/>
  <c r="AS29" i="96"/>
  <c r="AL29" i="96"/>
  <c r="AU29" i="96" s="1"/>
  <c r="AS59" i="96"/>
  <c r="AL59" i="96"/>
  <c r="AU59" i="96" s="1"/>
  <c r="AJ49" i="96"/>
  <c r="AK49" i="96"/>
  <c r="AT49" i="96" s="1"/>
  <c r="AH79" i="13"/>
  <c r="AQ79" i="13" s="1"/>
  <c r="AQ81" i="13" s="1"/>
  <c r="AZ3" i="13"/>
  <c r="AX71" i="13" s="1"/>
  <c r="S71" i="13" s="1"/>
  <c r="AC71" i="13" s="1"/>
  <c r="AB72" i="13" s="1"/>
  <c r="AS16" i="51"/>
  <c r="AL16" i="51"/>
  <c r="AU16" i="51" s="1"/>
  <c r="AS17" i="51"/>
  <c r="AL17" i="51"/>
  <c r="AU17" i="51" s="1"/>
  <c r="AS53" i="51"/>
  <c r="AL53" i="51"/>
  <c r="AU53" i="51" s="1"/>
  <c r="AS27" i="96"/>
  <c r="AL27" i="96"/>
  <c r="AU27" i="96" s="1"/>
  <c r="AS71" i="96"/>
  <c r="AL71" i="96"/>
  <c r="AU71" i="96" s="1"/>
  <c r="AI80" i="95"/>
  <c r="AN80" i="95"/>
  <c r="AH76" i="41"/>
  <c r="AQ76" i="41" s="1"/>
  <c r="AS56" i="51"/>
  <c r="AL56" i="51"/>
  <c r="AU56" i="51" s="1"/>
  <c r="AF76" i="55"/>
  <c r="AO76" i="55" s="1"/>
  <c r="AG76" i="55"/>
  <c r="AP76" i="55" s="1"/>
  <c r="W77" i="55"/>
  <c r="AE76" i="55"/>
  <c r="AS37" i="51"/>
  <c r="AL37" i="51"/>
  <c r="AU37" i="51" s="1"/>
  <c r="AS69" i="51"/>
  <c r="AL69" i="51"/>
  <c r="AU69" i="51" s="1"/>
  <c r="Z75" i="87"/>
  <c r="AS20" i="51"/>
  <c r="AL20" i="51"/>
  <c r="AU20" i="51" s="1"/>
  <c r="AS74" i="51"/>
  <c r="AL74" i="51"/>
  <c r="AU74" i="51" s="1"/>
  <c r="Y79" i="44"/>
  <c r="X79" i="44"/>
  <c r="AS7" i="51"/>
  <c r="AL7" i="51"/>
  <c r="AU7" i="51" s="1"/>
  <c r="AJ36" i="96"/>
  <c r="AK36" i="96"/>
  <c r="AT36" i="96" s="1"/>
  <c r="AI72" i="43"/>
  <c r="AN72" i="43"/>
  <c r="Z76" i="11"/>
  <c r="AS39" i="51"/>
  <c r="AL39" i="51"/>
  <c r="AU39" i="51" s="1"/>
  <c r="AS76" i="51"/>
  <c r="AL76" i="51"/>
  <c r="AU76" i="51" s="1"/>
  <c r="AJ31" i="96"/>
  <c r="AK31" i="96"/>
  <c r="AT31" i="96" s="1"/>
  <c r="AS61" i="96"/>
  <c r="AL61" i="96"/>
  <c r="AU61" i="96" s="1"/>
  <c r="AJ17" i="96"/>
  <c r="AR78" i="100"/>
  <c r="AR74" i="87"/>
  <c r="AS40" i="51"/>
  <c r="AL40" i="51"/>
  <c r="AU40" i="51" s="1"/>
  <c r="AJ38" i="96"/>
  <c r="AK38" i="96"/>
  <c r="AT38" i="96" s="1"/>
  <c r="AS62" i="96"/>
  <c r="AL62" i="96"/>
  <c r="AU62" i="96" s="1"/>
  <c r="AR75" i="11"/>
  <c r="AH76" i="10"/>
  <c r="AQ76" i="10" s="1"/>
  <c r="AS6" i="51"/>
  <c r="AL6" i="51"/>
  <c r="AU6" i="51" s="1"/>
  <c r="AH76" i="103"/>
  <c r="AQ76" i="103" s="1"/>
  <c r="Z79" i="100"/>
  <c r="AS11" i="51"/>
  <c r="AL11" i="51"/>
  <c r="AU11" i="51" s="1"/>
  <c r="AS15" i="96"/>
  <c r="AL15" i="96"/>
  <c r="AU15" i="96" s="1"/>
  <c r="AS51" i="96"/>
  <c r="AL51" i="96"/>
  <c r="AU51" i="96" s="1"/>
  <c r="AS69" i="96"/>
  <c r="AL69" i="96"/>
  <c r="AU69" i="96" s="1"/>
  <c r="AJ53" i="96"/>
  <c r="AR78" i="16"/>
  <c r="Y71" i="85"/>
  <c r="X71" i="85"/>
  <c r="AI71" i="98"/>
  <c r="AN71" i="98"/>
  <c r="Y72" i="48"/>
  <c r="X72" i="48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AS16" i="96"/>
  <c r="AL16" i="96"/>
  <c r="AU16" i="96" s="1"/>
  <c r="AS52" i="96"/>
  <c r="AL52" i="96"/>
  <c r="AU52" i="96" s="1"/>
  <c r="AS70" i="96"/>
  <c r="AL70" i="96"/>
  <c r="AU70" i="96" s="1"/>
  <c r="AJ11" i="96"/>
  <c r="AI73" i="82"/>
  <c r="AR73" i="82" s="1"/>
  <c r="AN73" i="82"/>
  <c r="AS50" i="51"/>
  <c r="AL50" i="51"/>
  <c r="AU50" i="51" s="1"/>
  <c r="AS14" i="51"/>
  <c r="AL14" i="51"/>
  <c r="AU14" i="51" s="1"/>
  <c r="AS68" i="51"/>
  <c r="AL68" i="51"/>
  <c r="AU68" i="51" s="1"/>
  <c r="AJ13" i="96"/>
  <c r="AK13" i="96"/>
  <c r="AT13" i="96" s="1"/>
  <c r="Y79" i="88"/>
  <c r="X79" i="88"/>
  <c r="Z79" i="88" s="1"/>
  <c r="AS35" i="51"/>
  <c r="AL35" i="51"/>
  <c r="AU35" i="51" s="1"/>
  <c r="AS71" i="51"/>
  <c r="AL71" i="51"/>
  <c r="AU71" i="51" s="1"/>
  <c r="AS63" i="96"/>
  <c r="AL63" i="96"/>
  <c r="AU63" i="96" s="1"/>
  <c r="AS55" i="51"/>
  <c r="AL55" i="51"/>
  <c r="AU55" i="51" s="1"/>
  <c r="AR75" i="103"/>
  <c r="AS26" i="51"/>
  <c r="AL26" i="51"/>
  <c r="AU26" i="51" s="1"/>
  <c r="AS44" i="51"/>
  <c r="AL44" i="51"/>
  <c r="AU44" i="51" s="1"/>
  <c r="AS62" i="51"/>
  <c r="AL62" i="51"/>
  <c r="AU62" i="51" s="1"/>
  <c r="AL4" i="84"/>
  <c r="AU4" i="84" s="1"/>
  <c r="AU81" i="84" s="1"/>
  <c r="C11" i="84" s="1"/>
  <c r="F28" i="57" s="1"/>
  <c r="AS4" i="84"/>
  <c r="AS81" i="84" s="1"/>
  <c r="AJ3" i="96"/>
  <c r="AB4" i="96"/>
  <c r="AJ42" i="96"/>
  <c r="AK42" i="96"/>
  <c r="AT42" i="96" s="1"/>
  <c r="AS66" i="96"/>
  <c r="AL66" i="96"/>
  <c r="AU66" i="96" s="1"/>
  <c r="Y76" i="18"/>
  <c r="X76" i="18"/>
  <c r="AS31" i="51"/>
  <c r="AL31" i="51"/>
  <c r="AU31" i="51" s="1"/>
  <c r="AR78" i="13"/>
  <c r="AS21" i="51"/>
  <c r="AL21" i="51"/>
  <c r="AU21" i="51" s="1"/>
  <c r="AS57" i="51"/>
  <c r="AL57" i="51"/>
  <c r="AU57" i="51" s="1"/>
  <c r="AJ37" i="96"/>
  <c r="AK37" i="96"/>
  <c r="AT37" i="96" s="1"/>
  <c r="Y73" i="99"/>
  <c r="X73" i="99"/>
  <c r="Z72" i="35"/>
  <c r="AH72" i="35"/>
  <c r="AQ72" i="35" s="1"/>
  <c r="AS10" i="51"/>
  <c r="AL10" i="51"/>
  <c r="AU10" i="51" s="1"/>
  <c r="AJ8" i="96"/>
  <c r="AK8" i="96"/>
  <c r="AT8" i="96" s="1"/>
  <c r="AK44" i="96"/>
  <c r="AT44" i="96" s="1"/>
  <c r="AJ44" i="96"/>
  <c r="W79" i="45"/>
  <c r="AG78" i="45"/>
  <c r="AP78" i="45" s="1"/>
  <c r="AE78" i="45"/>
  <c r="AF78" i="45"/>
  <c r="AO78" i="45" s="1"/>
  <c r="AH79" i="16"/>
  <c r="AQ79" i="16" s="1"/>
  <c r="AS29" i="51"/>
  <c r="AL29" i="51"/>
  <c r="AU29" i="51" s="1"/>
  <c r="AS47" i="51"/>
  <c r="AL47" i="51"/>
  <c r="AU47" i="51" s="1"/>
  <c r="AS65" i="51"/>
  <c r="AL65" i="51"/>
  <c r="AU65" i="51" s="1"/>
  <c r="AS39" i="96"/>
  <c r="AL39" i="96"/>
  <c r="AU39" i="96" s="1"/>
  <c r="AS49" i="51"/>
  <c r="AL49" i="51"/>
  <c r="AU49" i="51" s="1"/>
  <c r="AH74" i="90"/>
  <c r="AQ74" i="90" s="1"/>
  <c r="AI70" i="85"/>
  <c r="AN70" i="85"/>
  <c r="Y72" i="98"/>
  <c r="X72" i="98"/>
  <c r="AS54" i="51"/>
  <c r="AL54" i="51"/>
  <c r="AU54" i="51" s="1"/>
  <c r="AS25" i="51"/>
  <c r="AL25" i="51"/>
  <c r="AU25" i="51" s="1"/>
  <c r="AF70" i="94"/>
  <c r="AO70" i="94" s="1"/>
  <c r="AE70" i="94"/>
  <c r="W71" i="94"/>
  <c r="AG70" i="94"/>
  <c r="AP70" i="94" s="1"/>
  <c r="AS8" i="51"/>
  <c r="AL8" i="51"/>
  <c r="AU8" i="51" s="1"/>
  <c r="AS45" i="51"/>
  <c r="AL45" i="51"/>
  <c r="AU45" i="51" s="1"/>
  <c r="AS63" i="51"/>
  <c r="AL63" i="51"/>
  <c r="AU63" i="51" s="1"/>
  <c r="AK7" i="96"/>
  <c r="AT7" i="96" s="1"/>
  <c r="AJ7" i="96"/>
  <c r="AJ43" i="96"/>
  <c r="AK43" i="96"/>
  <c r="AT43" i="96" s="1"/>
  <c r="AS67" i="96"/>
  <c r="AL67" i="96"/>
  <c r="AU67" i="96" s="1"/>
  <c r="AS13" i="51"/>
  <c r="AL13" i="51"/>
  <c r="AU13" i="51" s="1"/>
  <c r="AI72" i="99"/>
  <c r="AN72" i="99"/>
  <c r="AJ47" i="96"/>
  <c r="AI78" i="88"/>
  <c r="AN78" i="88"/>
  <c r="AS28" i="51"/>
  <c r="AL28" i="51"/>
  <c r="AU28" i="51" s="1"/>
  <c r="AS46" i="51"/>
  <c r="AL46" i="51"/>
  <c r="AU46" i="51" s="1"/>
  <c r="AS64" i="51"/>
  <c r="AL64" i="51"/>
  <c r="AU64" i="51" s="1"/>
  <c r="AJ14" i="96"/>
  <c r="AK14" i="96"/>
  <c r="AT14" i="96" s="1"/>
  <c r="AJ50" i="96"/>
  <c r="AK50" i="96"/>
  <c r="AT50" i="96" s="1"/>
  <c r="AS68" i="96"/>
  <c r="AL68" i="96"/>
  <c r="AU68" i="96" s="1"/>
  <c r="AE76" i="83"/>
  <c r="AG76" i="83"/>
  <c r="AP76" i="83" s="1"/>
  <c r="W77" i="83"/>
  <c r="AF76" i="83"/>
  <c r="AO76" i="83" s="1"/>
  <c r="AR79" i="51"/>
  <c r="AR81" i="51" s="1"/>
  <c r="AL79" i="51"/>
  <c r="AU79" i="51" s="1"/>
  <c r="AS43" i="51"/>
  <c r="AL43" i="51"/>
  <c r="AU43" i="51" s="1"/>
  <c r="AJ35" i="96"/>
  <c r="AK5" i="96"/>
  <c r="AT5" i="96" s="1"/>
  <c r="AJ5" i="96"/>
  <c r="AS21" i="96"/>
  <c r="AL21" i="96"/>
  <c r="AU21" i="96" s="1"/>
  <c r="AS57" i="96"/>
  <c r="AL57" i="96"/>
  <c r="AU57" i="96" s="1"/>
  <c r="AI77" i="54"/>
  <c r="AN77" i="54"/>
  <c r="AS18" i="51"/>
  <c r="AL18" i="51"/>
  <c r="AU18" i="51" s="1"/>
  <c r="AS36" i="51"/>
  <c r="AL36" i="51"/>
  <c r="AU36" i="51" s="1"/>
  <c r="AS72" i="51"/>
  <c r="AL72" i="51"/>
  <c r="AU72" i="51" s="1"/>
  <c r="AS77" i="96"/>
  <c r="AL77" i="96"/>
  <c r="AU77" i="96" s="1"/>
  <c r="AS22" i="96"/>
  <c r="AL22" i="96"/>
  <c r="AU22" i="96" s="1"/>
  <c r="AS40" i="96"/>
  <c r="AL40" i="96"/>
  <c r="AU40" i="96" s="1"/>
  <c r="AS58" i="96"/>
  <c r="AL58" i="96"/>
  <c r="AU58" i="96" s="1"/>
  <c r="AS76" i="96"/>
  <c r="AL76" i="96"/>
  <c r="AU76" i="96" s="1"/>
  <c r="AJ41" i="96"/>
  <c r="Y81" i="95"/>
  <c r="X81" i="95"/>
  <c r="Y74" i="82"/>
  <c r="X74" i="82"/>
  <c r="AI76" i="49"/>
  <c r="AN76" i="49"/>
  <c r="AX32" i="13" l="1"/>
  <c r="S32" i="13" s="1"/>
  <c r="AC32" i="13" s="1"/>
  <c r="AB33" i="13" s="1"/>
  <c r="Z78" i="54"/>
  <c r="Z81" i="95"/>
  <c r="AX26" i="13"/>
  <c r="S26" i="13" s="1"/>
  <c r="AC26" i="13" s="1"/>
  <c r="AB27" i="13" s="1"/>
  <c r="AX12" i="100"/>
  <c r="S12" i="100" s="1"/>
  <c r="AC12" i="100" s="1"/>
  <c r="AB13" i="100" s="1"/>
  <c r="Z77" i="49"/>
  <c r="AX11" i="100"/>
  <c r="S11" i="100" s="1"/>
  <c r="AC11" i="100" s="1"/>
  <c r="AB12" i="100" s="1"/>
  <c r="AX6" i="100"/>
  <c r="S6" i="100" s="1"/>
  <c r="AC6" i="100" s="1"/>
  <c r="AB7" i="100" s="1"/>
  <c r="Z73" i="43"/>
  <c r="AX68" i="13"/>
  <c r="S68" i="13" s="1"/>
  <c r="AC68" i="13" s="1"/>
  <c r="AB69" i="13" s="1"/>
  <c r="Z79" i="44"/>
  <c r="AX79" i="44" s="1"/>
  <c r="S79" i="44" s="1"/>
  <c r="AC79" i="44" s="1"/>
  <c r="AX62" i="13"/>
  <c r="S62" i="13" s="1"/>
  <c r="AC62" i="13" s="1"/>
  <c r="AB63" i="13" s="1"/>
  <c r="W77" i="41"/>
  <c r="Z74" i="82"/>
  <c r="W75" i="82" s="1"/>
  <c r="AG76" i="41"/>
  <c r="AP76" i="41" s="1"/>
  <c r="AF76" i="41"/>
  <c r="AO76" i="41" s="1"/>
  <c r="Z72" i="48"/>
  <c r="AG72" i="48" s="1"/>
  <c r="AP72" i="48" s="1"/>
  <c r="AX50" i="13"/>
  <c r="S50" i="13" s="1"/>
  <c r="AC50" i="13" s="1"/>
  <c r="AB51" i="13" s="1"/>
  <c r="AX56" i="13"/>
  <c r="S56" i="13" s="1"/>
  <c r="AC56" i="13" s="1"/>
  <c r="AB57" i="13" s="1"/>
  <c r="AX44" i="13"/>
  <c r="S44" i="13" s="1"/>
  <c r="AC44" i="13" s="1"/>
  <c r="AB45" i="13" s="1"/>
  <c r="Z72" i="98"/>
  <c r="AX75" i="13"/>
  <c r="S75" i="13" s="1"/>
  <c r="AC75" i="13" s="1"/>
  <c r="AB76" i="13" s="1"/>
  <c r="AX38" i="13"/>
  <c r="S38" i="13" s="1"/>
  <c r="AC38" i="13" s="1"/>
  <c r="AB39" i="13" s="1"/>
  <c r="AE74" i="82"/>
  <c r="AG74" i="82"/>
  <c r="AP74" i="82" s="1"/>
  <c r="AF74" i="82"/>
  <c r="AO74" i="82" s="1"/>
  <c r="AE79" i="44"/>
  <c r="AF79" i="44"/>
  <c r="AO79" i="44" s="1"/>
  <c r="AO81" i="44" s="1"/>
  <c r="AG79" i="44"/>
  <c r="AP79" i="44" s="1"/>
  <c r="AP81" i="44" s="1"/>
  <c r="AE72" i="48"/>
  <c r="W73" i="48"/>
  <c r="AF77" i="49"/>
  <c r="AO77" i="49" s="1"/>
  <c r="AG77" i="49"/>
  <c r="AP77" i="49" s="1"/>
  <c r="W78" i="49"/>
  <c r="AE77" i="49"/>
  <c r="W74" i="43"/>
  <c r="AG73" i="43"/>
  <c r="AP73" i="43" s="1"/>
  <c r="AF73" i="43"/>
  <c r="AO73" i="43" s="1"/>
  <c r="AE73" i="43"/>
  <c r="W82" i="95"/>
  <c r="AF81" i="95"/>
  <c r="AO81" i="95" s="1"/>
  <c r="AG81" i="95"/>
  <c r="AP81" i="95" s="1"/>
  <c r="AE81" i="95"/>
  <c r="AE72" i="98"/>
  <c r="AF72" i="98"/>
  <c r="AO72" i="98" s="1"/>
  <c r="AG72" i="98"/>
  <c r="AP72" i="98" s="1"/>
  <c r="W73" i="98"/>
  <c r="AS50" i="96"/>
  <c r="AL50" i="96"/>
  <c r="AU50" i="96" s="1"/>
  <c r="Y71" i="94"/>
  <c r="X71" i="94"/>
  <c r="AK57" i="13"/>
  <c r="AT57" i="13" s="1"/>
  <c r="AK72" i="13"/>
  <c r="AT72" i="13" s="1"/>
  <c r="AK61" i="100"/>
  <c r="AT61" i="100" s="1"/>
  <c r="AJ61" i="100"/>
  <c r="AK31" i="100"/>
  <c r="AT31" i="100" s="1"/>
  <c r="AJ31" i="100"/>
  <c r="AR71" i="98"/>
  <c r="AS53" i="96"/>
  <c r="AL53" i="96"/>
  <c r="AU53" i="96" s="1"/>
  <c r="AX77" i="13"/>
  <c r="S77" i="13" s="1"/>
  <c r="AC77" i="13" s="1"/>
  <c r="AB78" i="13" s="1"/>
  <c r="AX67" i="13"/>
  <c r="S67" i="13" s="1"/>
  <c r="AC67" i="13" s="1"/>
  <c r="AB68" i="13" s="1"/>
  <c r="AX61" i="13"/>
  <c r="S61" i="13" s="1"/>
  <c r="AC61" i="13" s="1"/>
  <c r="AB62" i="13" s="1"/>
  <c r="AX55" i="13"/>
  <c r="S55" i="13" s="1"/>
  <c r="AC55" i="13" s="1"/>
  <c r="AB56" i="13" s="1"/>
  <c r="AX49" i="13"/>
  <c r="S49" i="13" s="1"/>
  <c r="AC49" i="13" s="1"/>
  <c r="AB50" i="13" s="1"/>
  <c r="AX43" i="13"/>
  <c r="S43" i="13" s="1"/>
  <c r="AC43" i="13" s="1"/>
  <c r="AB44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K76" i="100"/>
  <c r="AT76" i="100" s="1"/>
  <c r="AJ76" i="100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J48" i="100"/>
  <c r="AK48" i="100"/>
  <c r="AT48" i="100" s="1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J18" i="100"/>
  <c r="AK18" i="100"/>
  <c r="AT18" i="100" s="1"/>
  <c r="AK12" i="100"/>
  <c r="AT12" i="100" s="1"/>
  <c r="AJ12" i="100"/>
  <c r="AJ3" i="100"/>
  <c r="AB4" i="100"/>
  <c r="AS6" i="96"/>
  <c r="AL6" i="96"/>
  <c r="AU6" i="96" s="1"/>
  <c r="AH74" i="42"/>
  <c r="AQ74" i="42" s="1"/>
  <c r="Y75" i="90"/>
  <c r="X75" i="90"/>
  <c r="AI79" i="13"/>
  <c r="AN79" i="13"/>
  <c r="AN81" i="13" s="1"/>
  <c r="AK63" i="13"/>
  <c r="AT63" i="13" s="1"/>
  <c r="AK33" i="13"/>
  <c r="AT33" i="13" s="1"/>
  <c r="AX14" i="13"/>
  <c r="S14" i="13" s="1"/>
  <c r="AC14" i="13" s="1"/>
  <c r="AB15" i="13" s="1"/>
  <c r="AH77" i="49"/>
  <c r="AQ77" i="49" s="1"/>
  <c r="AK67" i="100"/>
  <c r="AT67" i="100" s="1"/>
  <c r="AJ67" i="100"/>
  <c r="AK37" i="100"/>
  <c r="AT37" i="100" s="1"/>
  <c r="AJ37" i="100"/>
  <c r="AJ19" i="100"/>
  <c r="AK19" i="100"/>
  <c r="AT19" i="100" s="1"/>
  <c r="AR73" i="42"/>
  <c r="AS25" i="96"/>
  <c r="AL25" i="96"/>
  <c r="AU25" i="96" s="1"/>
  <c r="AS44" i="96"/>
  <c r="AL44" i="96"/>
  <c r="AU44" i="96" s="1"/>
  <c r="AH73" i="99"/>
  <c r="AQ73" i="99" s="1"/>
  <c r="AI76" i="83"/>
  <c r="AN76" i="83"/>
  <c r="AS14" i="96"/>
  <c r="AL14" i="96"/>
  <c r="AU14" i="96" s="1"/>
  <c r="AS7" i="96"/>
  <c r="AL7" i="96"/>
  <c r="AU7" i="96" s="1"/>
  <c r="Z73" i="99"/>
  <c r="AH76" i="18"/>
  <c r="AQ76" i="18" s="1"/>
  <c r="AS42" i="96"/>
  <c r="AL42" i="96"/>
  <c r="AU42" i="96" s="1"/>
  <c r="AH71" i="85"/>
  <c r="AQ71" i="85" s="1"/>
  <c r="W77" i="11"/>
  <c r="AE76" i="11"/>
  <c r="AN76" i="11" s="1"/>
  <c r="AF76" i="11"/>
  <c r="AO76" i="11" s="1"/>
  <c r="AG76" i="11"/>
  <c r="AX73" i="13"/>
  <c r="S73" i="13" s="1"/>
  <c r="AC73" i="13" s="1"/>
  <c r="AB74" i="13" s="1"/>
  <c r="AX66" i="13"/>
  <c r="S66" i="13" s="1"/>
  <c r="AC66" i="13" s="1"/>
  <c r="AB67" i="13" s="1"/>
  <c r="AX60" i="13"/>
  <c r="S60" i="13" s="1"/>
  <c r="AC60" i="13" s="1"/>
  <c r="AB61" i="13" s="1"/>
  <c r="AX54" i="13"/>
  <c r="S54" i="13" s="1"/>
  <c r="AC54" i="13" s="1"/>
  <c r="AB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J78" i="100"/>
  <c r="AK78" i="100"/>
  <c r="AT78" i="100" s="1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X28" i="100"/>
  <c r="S28" i="100" s="1"/>
  <c r="AC28" i="100" s="1"/>
  <c r="AB29" i="100" s="1"/>
  <c r="AX22" i="100"/>
  <c r="S22" i="100" s="1"/>
  <c r="AC22" i="100" s="1"/>
  <c r="AB23" i="100" s="1"/>
  <c r="AX16" i="100"/>
  <c r="S16" i="100" s="1"/>
  <c r="AC16" i="100" s="1"/>
  <c r="AB17" i="100" s="1"/>
  <c r="AX10" i="100"/>
  <c r="S10" i="100" s="1"/>
  <c r="AC10" i="100" s="1"/>
  <c r="AB11" i="100" s="1"/>
  <c r="AX5" i="100"/>
  <c r="S5" i="100" s="1"/>
  <c r="AC5" i="100" s="1"/>
  <c r="AB6" i="100" s="1"/>
  <c r="AS24" i="96"/>
  <c r="AL24" i="96"/>
  <c r="AU24" i="96" s="1"/>
  <c r="AH78" i="54"/>
  <c r="AQ78" i="54" s="1"/>
  <c r="AI70" i="50"/>
  <c r="AN70" i="50"/>
  <c r="AH77" i="91"/>
  <c r="AQ77" i="91" s="1"/>
  <c r="AS18" i="96"/>
  <c r="AL18" i="96"/>
  <c r="AU18" i="96" s="1"/>
  <c r="Z74" i="42"/>
  <c r="AR79" i="96"/>
  <c r="AR81" i="96" s="1"/>
  <c r="AL79" i="96"/>
  <c r="AU79" i="96" s="1"/>
  <c r="AS26" i="96"/>
  <c r="AL26" i="96"/>
  <c r="AU26" i="96" s="1"/>
  <c r="AR78" i="44"/>
  <c r="Y77" i="41"/>
  <c r="X77" i="41"/>
  <c r="AI74" i="90"/>
  <c r="AN74" i="90"/>
  <c r="Y77" i="83"/>
  <c r="X77" i="83"/>
  <c r="AG72" i="35"/>
  <c r="AP72" i="35" s="1"/>
  <c r="W73" i="35"/>
  <c r="AF72" i="35"/>
  <c r="AO72" i="35" s="1"/>
  <c r="AE72" i="35"/>
  <c r="AK69" i="13"/>
  <c r="AT69" i="13" s="1"/>
  <c r="AK39" i="13"/>
  <c r="AT39" i="13" s="1"/>
  <c r="AX8" i="13"/>
  <c r="S8" i="13" s="1"/>
  <c r="AC8" i="13" s="1"/>
  <c r="AB9" i="13" s="1"/>
  <c r="AJ73" i="100"/>
  <c r="AK73" i="100"/>
  <c r="AT73" i="100" s="1"/>
  <c r="AJ49" i="100"/>
  <c r="AK49" i="100"/>
  <c r="AT49" i="100" s="1"/>
  <c r="AJ13" i="100"/>
  <c r="AK13" i="100"/>
  <c r="AT13" i="100" s="1"/>
  <c r="AR71" i="48"/>
  <c r="AS54" i="96"/>
  <c r="AL54" i="96"/>
  <c r="AU54" i="96" s="1"/>
  <c r="AI76" i="103"/>
  <c r="AN76" i="103"/>
  <c r="AH81" i="95"/>
  <c r="AQ81" i="95" s="1"/>
  <c r="AR72" i="99"/>
  <c r="AR76" i="49"/>
  <c r="AS5" i="96"/>
  <c r="AL5" i="96"/>
  <c r="AU5" i="96" s="1"/>
  <c r="Z76" i="18"/>
  <c r="AK4" i="96"/>
  <c r="AT4" i="96" s="1"/>
  <c r="AT81" i="96" s="1"/>
  <c r="AJ4" i="96"/>
  <c r="AS13" i="96"/>
  <c r="AL13" i="96"/>
  <c r="AU13" i="96" s="1"/>
  <c r="AH72" i="48"/>
  <c r="AQ72" i="48" s="1"/>
  <c r="Z71" i="85"/>
  <c r="AS31" i="96"/>
  <c r="AL31" i="96"/>
  <c r="AU31" i="96" s="1"/>
  <c r="AH79" i="44"/>
  <c r="AQ79" i="44" s="1"/>
  <c r="AQ81" i="44" s="1"/>
  <c r="AZ3" i="44"/>
  <c r="AX8" i="44" s="1"/>
  <c r="S8" i="44" s="1"/>
  <c r="AC8" i="44" s="1"/>
  <c r="AB9" i="44" s="1"/>
  <c r="AX5" i="44"/>
  <c r="S5" i="44" s="1"/>
  <c r="AC5" i="44" s="1"/>
  <c r="AB6" i="44" s="1"/>
  <c r="AX7" i="44"/>
  <c r="S7" i="44" s="1"/>
  <c r="AC7" i="44" s="1"/>
  <c r="AB8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5" i="44"/>
  <c r="S75" i="44" s="1"/>
  <c r="AC75" i="44" s="1"/>
  <c r="AB76" i="44" s="1"/>
  <c r="AX77" i="44"/>
  <c r="S77" i="44" s="1"/>
  <c r="AC77" i="44" s="1"/>
  <c r="AB78" i="44" s="1"/>
  <c r="AX76" i="44"/>
  <c r="S76" i="44" s="1"/>
  <c r="AC76" i="44" s="1"/>
  <c r="AB77" i="44" s="1"/>
  <c r="AX74" i="44"/>
  <c r="S74" i="44" s="1"/>
  <c r="AC74" i="44" s="1"/>
  <c r="AB75" i="44" s="1"/>
  <c r="AX78" i="44"/>
  <c r="S78" i="44" s="1"/>
  <c r="AC78" i="44" s="1"/>
  <c r="AB79" i="44" s="1"/>
  <c r="AX78" i="13"/>
  <c r="S78" i="13" s="1"/>
  <c r="AC78" i="13" s="1"/>
  <c r="AB79" i="13" s="1"/>
  <c r="AX72" i="13"/>
  <c r="S72" i="13" s="1"/>
  <c r="AC72" i="13" s="1"/>
  <c r="AB73" i="13" s="1"/>
  <c r="AX65" i="13"/>
  <c r="S65" i="13" s="1"/>
  <c r="AC65" i="13" s="1"/>
  <c r="AB66" i="13" s="1"/>
  <c r="AX59" i="13"/>
  <c r="S59" i="13" s="1"/>
  <c r="AC59" i="13" s="1"/>
  <c r="AB60" i="13" s="1"/>
  <c r="AX53" i="13"/>
  <c r="S53" i="13" s="1"/>
  <c r="AC53" i="13" s="1"/>
  <c r="AB54" i="13" s="1"/>
  <c r="AX47" i="13"/>
  <c r="S47" i="13" s="1"/>
  <c r="AC47" i="13" s="1"/>
  <c r="AB48" i="13" s="1"/>
  <c r="AX41" i="13"/>
  <c r="S41" i="13" s="1"/>
  <c r="AC41" i="13" s="1"/>
  <c r="AB42" i="13" s="1"/>
  <c r="AX35" i="13"/>
  <c r="S35" i="13" s="1"/>
  <c r="AC35" i="13" s="1"/>
  <c r="AB36" i="13" s="1"/>
  <c r="AX29" i="13"/>
  <c r="S29" i="13" s="1"/>
  <c r="AC29" i="13" s="1"/>
  <c r="AB30" i="13" s="1"/>
  <c r="AX23" i="13"/>
  <c r="S23" i="13" s="1"/>
  <c r="AC23" i="13" s="1"/>
  <c r="AB24" i="13" s="1"/>
  <c r="AX17" i="13"/>
  <c r="S17" i="13" s="1"/>
  <c r="AC17" i="13" s="1"/>
  <c r="AB18" i="13" s="1"/>
  <c r="AX11" i="13"/>
  <c r="S11" i="13" s="1"/>
  <c r="AC11" i="13" s="1"/>
  <c r="AB12" i="13" s="1"/>
  <c r="AX5" i="13"/>
  <c r="S5" i="13" s="1"/>
  <c r="AC5" i="13" s="1"/>
  <c r="AB6" i="13" s="1"/>
  <c r="AS49" i="96"/>
  <c r="AL49" i="96"/>
  <c r="AU49" i="96" s="1"/>
  <c r="AR75" i="18"/>
  <c r="AJ75" i="100"/>
  <c r="AK75" i="100"/>
  <c r="AT75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X9" i="100"/>
  <c r="S9" i="100" s="1"/>
  <c r="AC9" i="100" s="1"/>
  <c r="AB10" i="100" s="1"/>
  <c r="AX4" i="100"/>
  <c r="S4" i="100" s="1"/>
  <c r="AC4" i="100" s="1"/>
  <c r="AB5" i="100" s="1"/>
  <c r="AS30" i="96"/>
  <c r="AL30" i="96"/>
  <c r="AU30" i="96" s="1"/>
  <c r="AG78" i="54"/>
  <c r="AP78" i="54" s="1"/>
  <c r="AE78" i="54"/>
  <c r="AF78" i="54"/>
  <c r="AO78" i="54" s="1"/>
  <c r="W79" i="54"/>
  <c r="AE77" i="91"/>
  <c r="AF77" i="91"/>
  <c r="AO77" i="91" s="1"/>
  <c r="W78" i="91"/>
  <c r="AG77" i="91"/>
  <c r="AP77" i="91" s="1"/>
  <c r="Y80" i="16"/>
  <c r="X80" i="16"/>
  <c r="Y77" i="10"/>
  <c r="X77" i="10"/>
  <c r="Z77" i="10" s="1"/>
  <c r="Y79" i="45"/>
  <c r="X79" i="45"/>
  <c r="AX79" i="88"/>
  <c r="S79" i="88" s="1"/>
  <c r="AC79" i="88" s="1"/>
  <c r="AF79" i="88"/>
  <c r="AO79" i="88" s="1"/>
  <c r="AO81" i="88" s="1"/>
  <c r="AE79" i="88"/>
  <c r="AG79" i="88"/>
  <c r="AP79" i="88" s="1"/>
  <c r="AP81" i="88" s="1"/>
  <c r="AK76" i="13"/>
  <c r="AT76" i="13" s="1"/>
  <c r="AK45" i="13"/>
  <c r="AT45" i="13" s="1"/>
  <c r="AX20" i="13"/>
  <c r="S20" i="13" s="1"/>
  <c r="AC20" i="13" s="1"/>
  <c r="AB21" i="13" s="1"/>
  <c r="AJ43" i="100"/>
  <c r="AK43" i="100"/>
  <c r="AT43" i="100" s="1"/>
  <c r="AK7" i="100"/>
  <c r="AT7" i="100" s="1"/>
  <c r="AH73" i="43"/>
  <c r="AQ73" i="43" s="1"/>
  <c r="AS43" i="96"/>
  <c r="AL43" i="96"/>
  <c r="AU43" i="96" s="1"/>
  <c r="AI70" i="94"/>
  <c r="AN70" i="94"/>
  <c r="AH72" i="98"/>
  <c r="AQ72" i="98" s="1"/>
  <c r="AH74" i="82"/>
  <c r="AQ74" i="82" s="1"/>
  <c r="AS41" i="96"/>
  <c r="AL41" i="96"/>
  <c r="AU41" i="96" s="1"/>
  <c r="AR77" i="54"/>
  <c r="AR78" i="88"/>
  <c r="AI78" i="45"/>
  <c r="AN78" i="45"/>
  <c r="AS8" i="96"/>
  <c r="AL8" i="96"/>
  <c r="AU8" i="96" s="1"/>
  <c r="AL3" i="96"/>
  <c r="AU3" i="96" s="1"/>
  <c r="AS3" i="96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S38" i="96"/>
  <c r="AL38" i="96"/>
  <c r="AU38" i="96" s="1"/>
  <c r="AR72" i="43"/>
  <c r="AF75" i="87"/>
  <c r="AO75" i="87" s="1"/>
  <c r="AG75" i="87"/>
  <c r="AP75" i="87" s="1"/>
  <c r="AE75" i="87"/>
  <c r="W76" i="87"/>
  <c r="AI76" i="55"/>
  <c r="AN76" i="55"/>
  <c r="AR80" i="95"/>
  <c r="AX74" i="13"/>
  <c r="S74" i="13" s="1"/>
  <c r="AC74" i="13" s="1"/>
  <c r="AB75" i="13" s="1"/>
  <c r="AX70" i="13"/>
  <c r="S70" i="13" s="1"/>
  <c r="AC70" i="13" s="1"/>
  <c r="AB71" i="13" s="1"/>
  <c r="AX64" i="13"/>
  <c r="S64" i="13" s="1"/>
  <c r="AC64" i="13" s="1"/>
  <c r="AB65" i="13" s="1"/>
  <c r="AX58" i="13"/>
  <c r="S58" i="13" s="1"/>
  <c r="AC58" i="13" s="1"/>
  <c r="AB59" i="13" s="1"/>
  <c r="AX52" i="13"/>
  <c r="S52" i="13" s="1"/>
  <c r="AC52" i="13" s="1"/>
  <c r="AB53" i="13" s="1"/>
  <c r="AX46" i="13"/>
  <c r="S46" i="13" s="1"/>
  <c r="AC46" i="13" s="1"/>
  <c r="AB47" i="13" s="1"/>
  <c r="AX40" i="13"/>
  <c r="S40" i="13" s="1"/>
  <c r="AC40" i="13" s="1"/>
  <c r="AB41" i="13" s="1"/>
  <c r="AX34" i="13"/>
  <c r="S34" i="13" s="1"/>
  <c r="AC34" i="13" s="1"/>
  <c r="AB35" i="13" s="1"/>
  <c r="AX28" i="13"/>
  <c r="S28" i="13" s="1"/>
  <c r="AC28" i="13" s="1"/>
  <c r="AB29" i="13" s="1"/>
  <c r="AX22" i="13"/>
  <c r="S22" i="13" s="1"/>
  <c r="AC22" i="13" s="1"/>
  <c r="AB23" i="13" s="1"/>
  <c r="AX16" i="13"/>
  <c r="S16" i="13" s="1"/>
  <c r="AC16" i="13" s="1"/>
  <c r="AB17" i="13" s="1"/>
  <c r="AX10" i="13"/>
  <c r="S10" i="13" s="1"/>
  <c r="AC10" i="13" s="1"/>
  <c r="AB11" i="13" s="1"/>
  <c r="AX3" i="13"/>
  <c r="S3" i="13" s="1"/>
  <c r="AC3" i="13" s="1"/>
  <c r="AK77" i="100"/>
  <c r="AT77" i="100" s="1"/>
  <c r="AJ77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J33" i="100"/>
  <c r="AK33" i="100"/>
  <c r="AT33" i="100" s="1"/>
  <c r="AX26" i="100"/>
  <c r="S26" i="100" s="1"/>
  <c r="AC26" i="100" s="1"/>
  <c r="AB27" i="100" s="1"/>
  <c r="AX20" i="100"/>
  <c r="S20" i="100" s="1"/>
  <c r="AC20" i="100" s="1"/>
  <c r="AB21" i="100" s="1"/>
  <c r="AX14" i="100"/>
  <c r="S14" i="100" s="1"/>
  <c r="AC14" i="100" s="1"/>
  <c r="AB15" i="100" s="1"/>
  <c r="AX8" i="100"/>
  <c r="S8" i="100" s="1"/>
  <c r="AC8" i="100" s="1"/>
  <c r="AB9" i="100" s="1"/>
  <c r="AS32" i="96"/>
  <c r="AL32" i="96"/>
  <c r="AU32" i="96" s="1"/>
  <c r="AR76" i="91"/>
  <c r="Y71" i="50"/>
  <c r="Z71" i="50" s="1"/>
  <c r="X71" i="50"/>
  <c r="AS48" i="96"/>
  <c r="AL48" i="96"/>
  <c r="AU48" i="96" s="1"/>
  <c r="AS4" i="51"/>
  <c r="AS81" i="51" s="1"/>
  <c r="AL4" i="51"/>
  <c r="AU4" i="51" s="1"/>
  <c r="AU81" i="51" s="1"/>
  <c r="C11" i="51" s="1"/>
  <c r="Y71" i="102"/>
  <c r="X71" i="102"/>
  <c r="AS20" i="96"/>
  <c r="AL20" i="96"/>
  <c r="AU20" i="96" s="1"/>
  <c r="AI79" i="16"/>
  <c r="AN79" i="16"/>
  <c r="AS11" i="96"/>
  <c r="AL11" i="96"/>
  <c r="AU11" i="96" s="1"/>
  <c r="AS36" i="96"/>
  <c r="AL36" i="96"/>
  <c r="AU36" i="96" s="1"/>
  <c r="AK51" i="13"/>
  <c r="AT51" i="13" s="1"/>
  <c r="AK27" i="13"/>
  <c r="AT27" i="13" s="1"/>
  <c r="AJ79" i="100"/>
  <c r="AS79" i="100" s="1"/>
  <c r="AK79" i="100"/>
  <c r="AT79" i="100" s="1"/>
  <c r="AJ55" i="100"/>
  <c r="AK55" i="100"/>
  <c r="AT55" i="100" s="1"/>
  <c r="AJ25" i="100"/>
  <c r="AK25" i="100"/>
  <c r="AT25" i="100" s="1"/>
  <c r="AS35" i="96"/>
  <c r="AL35" i="96"/>
  <c r="AU35" i="96" s="1"/>
  <c r="AS47" i="96"/>
  <c r="AL47" i="96"/>
  <c r="AU47" i="96" s="1"/>
  <c r="AR70" i="85"/>
  <c r="AS37" i="96"/>
  <c r="AL37" i="96"/>
  <c r="AU37" i="96" s="1"/>
  <c r="AH79" i="88"/>
  <c r="AQ79" i="88" s="1"/>
  <c r="AQ81" i="88" s="1"/>
  <c r="AX4" i="88"/>
  <c r="S4" i="88" s="1"/>
  <c r="AC4" i="88" s="1"/>
  <c r="AB5" i="88" s="1"/>
  <c r="AZ3" i="88"/>
  <c r="AX72" i="88" s="1"/>
  <c r="S72" i="88" s="1"/>
  <c r="AC72" i="88" s="1"/>
  <c r="AB73" i="88" s="1"/>
  <c r="AX3" i="88"/>
  <c r="S3" i="88" s="1"/>
  <c r="AC3" i="88" s="1"/>
  <c r="AX6" i="88"/>
  <c r="S6" i="88" s="1"/>
  <c r="AC6" i="88" s="1"/>
  <c r="AB7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7" i="88"/>
  <c r="S77" i="88" s="1"/>
  <c r="AC77" i="88" s="1"/>
  <c r="AB78" i="88" s="1"/>
  <c r="AX75" i="88"/>
  <c r="S75" i="88" s="1"/>
  <c r="AC75" i="88" s="1"/>
  <c r="AB76" i="88" s="1"/>
  <c r="AX76" i="88"/>
  <c r="S76" i="88" s="1"/>
  <c r="AC76" i="88" s="1"/>
  <c r="AB77" i="88" s="1"/>
  <c r="AX74" i="88"/>
  <c r="S74" i="88" s="1"/>
  <c r="AC74" i="88" s="1"/>
  <c r="AB75" i="88" s="1"/>
  <c r="AX78" i="88"/>
  <c r="S78" i="88" s="1"/>
  <c r="AC78" i="88" s="1"/>
  <c r="AB79" i="88" s="1"/>
  <c r="AS17" i="96"/>
  <c r="AL17" i="96"/>
  <c r="AU17" i="96" s="1"/>
  <c r="Y77" i="55"/>
  <c r="X77" i="55"/>
  <c r="AX76" i="13"/>
  <c r="S76" i="13" s="1"/>
  <c r="AC76" i="13" s="1"/>
  <c r="AB77" i="13" s="1"/>
  <c r="AX69" i="13"/>
  <c r="S69" i="13" s="1"/>
  <c r="AC69" i="13" s="1"/>
  <c r="AB70" i="13" s="1"/>
  <c r="AX63" i="13"/>
  <c r="S63" i="13" s="1"/>
  <c r="AC63" i="13" s="1"/>
  <c r="AB64" i="13" s="1"/>
  <c r="AX57" i="13"/>
  <c r="S57" i="13" s="1"/>
  <c r="AC57" i="13" s="1"/>
  <c r="AB58" i="13" s="1"/>
  <c r="AX51" i="13"/>
  <c r="S51" i="13" s="1"/>
  <c r="AC51" i="13" s="1"/>
  <c r="AB52" i="13" s="1"/>
  <c r="AX45" i="13"/>
  <c r="S45" i="13" s="1"/>
  <c r="AC45" i="13" s="1"/>
  <c r="AB46" i="13" s="1"/>
  <c r="AX39" i="13"/>
  <c r="S39" i="13" s="1"/>
  <c r="AC39" i="13" s="1"/>
  <c r="AB40" i="13" s="1"/>
  <c r="AX33" i="13"/>
  <c r="S33" i="13" s="1"/>
  <c r="AC33" i="13" s="1"/>
  <c r="AB34" i="13" s="1"/>
  <c r="AX27" i="13"/>
  <c r="S27" i="13" s="1"/>
  <c r="AC27" i="13" s="1"/>
  <c r="AB28" i="13" s="1"/>
  <c r="AX21" i="13"/>
  <c r="S21" i="13" s="1"/>
  <c r="AC21" i="13" s="1"/>
  <c r="AB22" i="13" s="1"/>
  <c r="AX15" i="13"/>
  <c r="S15" i="13" s="1"/>
  <c r="AC15" i="13" s="1"/>
  <c r="AB16" i="13" s="1"/>
  <c r="AX9" i="13"/>
  <c r="S9" i="13" s="1"/>
  <c r="AC9" i="13" s="1"/>
  <c r="AB10" i="13" s="1"/>
  <c r="AX4" i="13"/>
  <c r="S4" i="13" s="1"/>
  <c r="AC4" i="13" s="1"/>
  <c r="AB5" i="13" s="1"/>
  <c r="AS12" i="96"/>
  <c r="AL12" i="96"/>
  <c r="AU12" i="96" s="1"/>
  <c r="AS23" i="96"/>
  <c r="AL23" i="96"/>
  <c r="AU23" i="96" s="1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K14" i="100"/>
  <c r="AT14" i="100" s="1"/>
  <c r="AJ14" i="100"/>
  <c r="AX7" i="100"/>
  <c r="S7" i="100" s="1"/>
  <c r="AC7" i="100" s="1"/>
  <c r="AB8" i="100" s="1"/>
  <c r="AI70" i="102"/>
  <c r="AP70" i="102"/>
  <c r="AS19" i="96"/>
  <c r="AL19" i="96"/>
  <c r="AU19" i="96" s="1"/>
  <c r="AI76" i="41"/>
  <c r="AN76" i="41"/>
  <c r="Y77" i="103"/>
  <c r="X77" i="103"/>
  <c r="AI76" i="10"/>
  <c r="AN76" i="10"/>
  <c r="Z79" i="45" l="1"/>
  <c r="AX4" i="44"/>
  <c r="S4" i="44" s="1"/>
  <c r="AC4" i="44" s="1"/>
  <c r="AB5" i="44" s="1"/>
  <c r="AF72" i="48"/>
  <c r="AO72" i="48" s="1"/>
  <c r="AJ45" i="13"/>
  <c r="Z80" i="16"/>
  <c r="AX3" i="44"/>
  <c r="S3" i="44" s="1"/>
  <c r="AC3" i="44" s="1"/>
  <c r="AX6" i="44"/>
  <c r="S6" i="44" s="1"/>
  <c r="AC6" i="44" s="1"/>
  <c r="AB7" i="44" s="1"/>
  <c r="AX79" i="45"/>
  <c r="S79" i="45" s="1"/>
  <c r="AC79" i="45" s="1"/>
  <c r="AF79" i="45"/>
  <c r="AO79" i="45" s="1"/>
  <c r="AO81" i="45" s="1"/>
  <c r="AG79" i="45"/>
  <c r="AP79" i="45" s="1"/>
  <c r="AP81" i="45" s="1"/>
  <c r="AE79" i="45"/>
  <c r="AF80" i="16"/>
  <c r="AO80" i="16" s="1"/>
  <c r="AE80" i="16"/>
  <c r="AG80" i="16"/>
  <c r="AP80" i="16" s="1"/>
  <c r="W81" i="16"/>
  <c r="W72" i="50"/>
  <c r="AE71" i="50"/>
  <c r="AG71" i="50"/>
  <c r="AP71" i="50" s="1"/>
  <c r="AF71" i="50"/>
  <c r="AO71" i="50" s="1"/>
  <c r="AR76" i="10"/>
  <c r="AK70" i="13"/>
  <c r="AT70" i="13" s="1"/>
  <c r="AJ70" i="13"/>
  <c r="AJ55" i="88"/>
  <c r="AK55" i="88"/>
  <c r="AT55" i="88" s="1"/>
  <c r="AJ25" i="88"/>
  <c r="AK25" i="88"/>
  <c r="AT25" i="88" s="1"/>
  <c r="AK24" i="13"/>
  <c r="AT24" i="13" s="1"/>
  <c r="AJ24" i="13"/>
  <c r="AJ53" i="44"/>
  <c r="AK53" i="44"/>
  <c r="AT53" i="44" s="1"/>
  <c r="AJ23" i="44"/>
  <c r="AK23" i="44"/>
  <c r="AT23" i="44" s="1"/>
  <c r="AH77" i="41"/>
  <c r="AQ77" i="41" s="1"/>
  <c r="AR70" i="50"/>
  <c r="AS65" i="100"/>
  <c r="AL65" i="100"/>
  <c r="AU65" i="100" s="1"/>
  <c r="AS36" i="100"/>
  <c r="AL36" i="100"/>
  <c r="AU36" i="100" s="1"/>
  <c r="AJ20" i="13"/>
  <c r="AK20" i="13"/>
  <c r="AT20" i="13" s="1"/>
  <c r="AJ56" i="13"/>
  <c r="AK56" i="13"/>
  <c r="AT56" i="13" s="1"/>
  <c r="AI72" i="98"/>
  <c r="AN72" i="98"/>
  <c r="AI77" i="49"/>
  <c r="AN77" i="49"/>
  <c r="AK77" i="13"/>
  <c r="AT77" i="13" s="1"/>
  <c r="AJ77" i="13"/>
  <c r="AJ54" i="88"/>
  <c r="AK54" i="88"/>
  <c r="AT54" i="88" s="1"/>
  <c r="AK36" i="88"/>
  <c r="AT36" i="88" s="1"/>
  <c r="AJ36" i="88"/>
  <c r="AJ30" i="88"/>
  <c r="AK30" i="88"/>
  <c r="AT30" i="88" s="1"/>
  <c r="AJ24" i="88"/>
  <c r="AK24" i="88"/>
  <c r="AT24" i="88" s="1"/>
  <c r="AJ18" i="88"/>
  <c r="AK18" i="88"/>
  <c r="AT18" i="88" s="1"/>
  <c r="AK12" i="88"/>
  <c r="AT12" i="88" s="1"/>
  <c r="AJ12" i="88"/>
  <c r="AJ3" i="88"/>
  <c r="AB4" i="88"/>
  <c r="AJ27" i="100"/>
  <c r="AK27" i="100"/>
  <c r="AT27" i="100" s="1"/>
  <c r="AS45" i="100"/>
  <c r="AL45" i="100"/>
  <c r="AU45" i="100" s="1"/>
  <c r="AK11" i="13"/>
  <c r="AT11" i="13" s="1"/>
  <c r="AJ11" i="13"/>
  <c r="AK47" i="13"/>
  <c r="AT47" i="13" s="1"/>
  <c r="AJ47" i="13"/>
  <c r="AI75" i="87"/>
  <c r="AN75" i="87"/>
  <c r="Y78" i="91"/>
  <c r="Z78" i="91" s="1"/>
  <c r="X78" i="91"/>
  <c r="AI78" i="54"/>
  <c r="AN78" i="54"/>
  <c r="AS52" i="100"/>
  <c r="AL52" i="100"/>
  <c r="AU52" i="100" s="1"/>
  <c r="AJ30" i="13"/>
  <c r="AK30" i="13"/>
  <c r="AT30" i="13" s="1"/>
  <c r="AJ66" i="13"/>
  <c r="AK66" i="13"/>
  <c r="AT66" i="13" s="1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3" i="44"/>
  <c r="AB4" i="44"/>
  <c r="AS4" i="96"/>
  <c r="AS81" i="96" s="1"/>
  <c r="AL4" i="96"/>
  <c r="AU4" i="96" s="1"/>
  <c r="AU81" i="96" s="1"/>
  <c r="C11" i="96" s="1"/>
  <c r="F40" i="57" s="1"/>
  <c r="AJ69" i="13"/>
  <c r="AH77" i="83"/>
  <c r="AQ77" i="83" s="1"/>
  <c r="Z77" i="41"/>
  <c r="AS35" i="100"/>
  <c r="AL35" i="100"/>
  <c r="AU35" i="100" s="1"/>
  <c r="AK19" i="13"/>
  <c r="AT19" i="13" s="1"/>
  <c r="AJ19" i="13"/>
  <c r="AK55" i="13"/>
  <c r="AT55" i="13" s="1"/>
  <c r="AJ55" i="13"/>
  <c r="AJ63" i="13"/>
  <c r="AS18" i="100"/>
  <c r="AL18" i="100"/>
  <c r="AU18" i="100" s="1"/>
  <c r="AS54" i="100"/>
  <c r="AL54" i="100"/>
  <c r="AU54" i="100" s="1"/>
  <c r="AK26" i="13"/>
  <c r="AT26" i="13" s="1"/>
  <c r="AJ26" i="13"/>
  <c r="AJ62" i="13"/>
  <c r="AK62" i="13"/>
  <c r="AT62" i="13" s="1"/>
  <c r="AJ72" i="13"/>
  <c r="AI73" i="43"/>
  <c r="AN73" i="43"/>
  <c r="Y78" i="49"/>
  <c r="X78" i="49"/>
  <c r="AS68" i="100"/>
  <c r="AL68" i="100"/>
  <c r="AU68" i="100" s="1"/>
  <c r="AJ67" i="88"/>
  <c r="AK67" i="88"/>
  <c r="AT67" i="88" s="1"/>
  <c r="AJ43" i="88"/>
  <c r="AK43" i="88"/>
  <c r="AT43" i="88" s="1"/>
  <c r="AJ31" i="88"/>
  <c r="AK31" i="88"/>
  <c r="AT31" i="88" s="1"/>
  <c r="AJ3" i="13"/>
  <c r="AB4" i="13"/>
  <c r="AJ10" i="100"/>
  <c r="AK10" i="100"/>
  <c r="AT10" i="100" s="1"/>
  <c r="AS64" i="100"/>
  <c r="AL64" i="100"/>
  <c r="AU64" i="100" s="1"/>
  <c r="AJ65" i="44"/>
  <c r="AK65" i="44"/>
  <c r="AT65" i="44" s="1"/>
  <c r="AJ35" i="44"/>
  <c r="AK35" i="44"/>
  <c r="AT35" i="44" s="1"/>
  <c r="AK11" i="44"/>
  <c r="AT11" i="44" s="1"/>
  <c r="AJ11" i="44"/>
  <c r="AS47" i="100"/>
  <c r="AL47" i="100"/>
  <c r="AU47" i="100" s="1"/>
  <c r="AS37" i="100"/>
  <c r="AL37" i="100"/>
  <c r="AU37" i="100" s="1"/>
  <c r="Y73" i="48"/>
  <c r="X73" i="48"/>
  <c r="AH77" i="103"/>
  <c r="AQ77" i="103" s="1"/>
  <c r="AS38" i="100"/>
  <c r="AL38" i="100"/>
  <c r="AU38" i="100" s="1"/>
  <c r="AS74" i="100"/>
  <c r="AL74" i="100"/>
  <c r="AU74" i="100" s="1"/>
  <c r="AK40" i="13"/>
  <c r="AT40" i="13" s="1"/>
  <c r="AJ40" i="13"/>
  <c r="AJ72" i="88"/>
  <c r="AK72" i="88"/>
  <c r="AT72" i="88" s="1"/>
  <c r="AK66" i="88"/>
  <c r="AT66" i="88" s="1"/>
  <c r="AJ66" i="88"/>
  <c r="AJ42" i="88"/>
  <c r="AK42" i="88"/>
  <c r="AT42" i="88" s="1"/>
  <c r="Z77" i="103"/>
  <c r="AS56" i="100"/>
  <c r="AL56" i="100"/>
  <c r="AU56" i="100" s="1"/>
  <c r="AK10" i="13"/>
  <c r="AT10" i="13" s="1"/>
  <c r="AJ10" i="13"/>
  <c r="AK46" i="13"/>
  <c r="AT46" i="13" s="1"/>
  <c r="AJ46" i="13"/>
  <c r="AH77" i="55"/>
  <c r="AQ77" i="55" s="1"/>
  <c r="AJ75" i="88"/>
  <c r="AK75" i="88"/>
  <c r="AT75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J11" i="88"/>
  <c r="AK11" i="88"/>
  <c r="AT11" i="88" s="1"/>
  <c r="AK73" i="88"/>
  <c r="AT73" i="88" s="1"/>
  <c r="AJ73" i="88"/>
  <c r="AH71" i="102"/>
  <c r="AQ71" i="102" s="1"/>
  <c r="AS51" i="100"/>
  <c r="AL51" i="100"/>
  <c r="AU51" i="100" s="1"/>
  <c r="AJ17" i="13"/>
  <c r="AK17" i="13"/>
  <c r="AT17" i="13" s="1"/>
  <c r="AJ53" i="13"/>
  <c r="AK53" i="13"/>
  <c r="AT53" i="13" s="1"/>
  <c r="AI79" i="100"/>
  <c r="AN79" i="100"/>
  <c r="AN81" i="100" s="1"/>
  <c r="AJ7" i="100"/>
  <c r="AJ76" i="13"/>
  <c r="AH79" i="45"/>
  <c r="AQ79" i="45" s="1"/>
  <c r="AQ81" i="45" s="1"/>
  <c r="AZ3" i="45"/>
  <c r="AX8" i="45" s="1"/>
  <c r="S8" i="45" s="1"/>
  <c r="AC8" i="45" s="1"/>
  <c r="AB9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8" i="45"/>
  <c r="S78" i="45" s="1"/>
  <c r="AC78" i="45" s="1"/>
  <c r="AB79" i="45" s="1"/>
  <c r="AH80" i="16"/>
  <c r="AQ80" i="16" s="1"/>
  <c r="AS16" i="100"/>
  <c r="AL16" i="100"/>
  <c r="AU16" i="100" s="1"/>
  <c r="AS34" i="100"/>
  <c r="AL34" i="100"/>
  <c r="AU34" i="100" s="1"/>
  <c r="AS70" i="100"/>
  <c r="AL70" i="100"/>
  <c r="AU70" i="100" s="1"/>
  <c r="AK36" i="13"/>
  <c r="AT36" i="13" s="1"/>
  <c r="AJ36" i="13"/>
  <c r="AK73" i="13"/>
  <c r="AT73" i="13" s="1"/>
  <c r="AJ73" i="13"/>
  <c r="AJ76" i="44"/>
  <c r="AK76" i="44"/>
  <c r="AT76" i="44" s="1"/>
  <c r="AJ69" i="44"/>
  <c r="AK69" i="44"/>
  <c r="AT69" i="44" s="1"/>
  <c r="AK63" i="44"/>
  <c r="AT63" i="44" s="1"/>
  <c r="AJ63" i="44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S73" i="100"/>
  <c r="AL73" i="100"/>
  <c r="AU73" i="100" s="1"/>
  <c r="Z77" i="83"/>
  <c r="AJ6" i="100"/>
  <c r="AK6" i="100"/>
  <c r="AT6" i="100" s="1"/>
  <c r="AS53" i="100"/>
  <c r="AL53" i="100"/>
  <c r="AU53" i="100" s="1"/>
  <c r="AS71" i="100"/>
  <c r="AL71" i="100"/>
  <c r="AU71" i="100" s="1"/>
  <c r="AJ25" i="13"/>
  <c r="AK25" i="13"/>
  <c r="AT25" i="13" s="1"/>
  <c r="AJ61" i="13"/>
  <c r="AK61" i="13"/>
  <c r="AT61" i="13" s="1"/>
  <c r="AS67" i="100"/>
  <c r="AL67" i="100"/>
  <c r="AU67" i="100" s="1"/>
  <c r="AJ4" i="100"/>
  <c r="AK4" i="100"/>
  <c r="AT4" i="100" s="1"/>
  <c r="AS24" i="100"/>
  <c r="AL24" i="100"/>
  <c r="AU24" i="100" s="1"/>
  <c r="AS60" i="100"/>
  <c r="AL60" i="100"/>
  <c r="AU60" i="100" s="1"/>
  <c r="AS76" i="100"/>
  <c r="AL76" i="100"/>
  <c r="AU76" i="100" s="1"/>
  <c r="AK32" i="13"/>
  <c r="AT32" i="13" s="1"/>
  <c r="AJ32" i="13"/>
  <c r="AK68" i="13"/>
  <c r="AT68" i="13" s="1"/>
  <c r="AJ68" i="13"/>
  <c r="AS31" i="100"/>
  <c r="AL31" i="100"/>
  <c r="AU31" i="100" s="1"/>
  <c r="AI81" i="95"/>
  <c r="AN81" i="95"/>
  <c r="AI72" i="48"/>
  <c r="AN72" i="48"/>
  <c r="Y75" i="82"/>
  <c r="X75" i="82"/>
  <c r="AS32" i="100"/>
  <c r="AL32" i="100"/>
  <c r="AU32" i="100" s="1"/>
  <c r="AJ74" i="88"/>
  <c r="AK74" i="88"/>
  <c r="AT74" i="88" s="1"/>
  <c r="AJ49" i="88"/>
  <c r="AK49" i="88"/>
  <c r="AT49" i="88" s="1"/>
  <c r="AJ13" i="88"/>
  <c r="AK13" i="88"/>
  <c r="AT13" i="88" s="1"/>
  <c r="AJ41" i="13"/>
  <c r="AK41" i="13"/>
  <c r="AT41" i="13" s="1"/>
  <c r="AS45" i="13"/>
  <c r="AL45" i="13"/>
  <c r="AU45" i="13" s="1"/>
  <c r="AG77" i="10"/>
  <c r="AP77" i="10" s="1"/>
  <c r="AE77" i="10"/>
  <c r="W78" i="10"/>
  <c r="AF77" i="10"/>
  <c r="AO77" i="10" s="1"/>
  <c r="AS46" i="100"/>
  <c r="AL46" i="100"/>
  <c r="AU46" i="100" s="1"/>
  <c r="AJ77" i="44"/>
  <c r="AK77" i="44"/>
  <c r="AT77" i="44" s="1"/>
  <c r="AK59" i="44"/>
  <c r="AT59" i="44" s="1"/>
  <c r="AJ59" i="44"/>
  <c r="AJ29" i="44"/>
  <c r="AK29" i="44"/>
  <c r="AT29" i="44" s="1"/>
  <c r="AS49" i="100"/>
  <c r="AL49" i="100"/>
  <c r="AU49" i="100" s="1"/>
  <c r="AK13" i="13"/>
  <c r="AT13" i="13" s="1"/>
  <c r="AJ13" i="13"/>
  <c r="AJ20" i="100"/>
  <c r="AK5" i="13"/>
  <c r="AT5" i="13" s="1"/>
  <c r="AJ5" i="13"/>
  <c r="AJ79" i="88"/>
  <c r="AS79" i="88" s="1"/>
  <c r="AK79" i="88"/>
  <c r="AT79" i="88" s="1"/>
  <c r="AK60" i="88"/>
  <c r="AT60" i="88" s="1"/>
  <c r="AJ60" i="88"/>
  <c r="AJ48" i="88"/>
  <c r="AK48" i="88"/>
  <c r="AT48" i="88" s="1"/>
  <c r="AR70" i="102"/>
  <c r="AS62" i="100"/>
  <c r="AL62" i="100"/>
  <c r="AU62" i="100" s="1"/>
  <c r="AJ16" i="13"/>
  <c r="AK16" i="13"/>
  <c r="AT16" i="13" s="1"/>
  <c r="AJ52" i="13"/>
  <c r="AK52" i="13"/>
  <c r="AT52" i="13" s="1"/>
  <c r="Z77" i="55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5" i="88"/>
  <c r="S5" i="88" s="1"/>
  <c r="AC5" i="88" s="1"/>
  <c r="AB6" i="88" s="1"/>
  <c r="AS25" i="100"/>
  <c r="AL25" i="100"/>
  <c r="AU25" i="100" s="1"/>
  <c r="AJ27" i="13"/>
  <c r="Z71" i="102"/>
  <c r="AH71" i="50"/>
  <c r="AQ71" i="50" s="1"/>
  <c r="AS33" i="100"/>
  <c r="AL33" i="100"/>
  <c r="AU33" i="100" s="1"/>
  <c r="AS69" i="100"/>
  <c r="AL69" i="100"/>
  <c r="AU69" i="100" s="1"/>
  <c r="AK23" i="13"/>
  <c r="AT23" i="13" s="1"/>
  <c r="AJ23" i="13"/>
  <c r="AJ59" i="13"/>
  <c r="AK59" i="13"/>
  <c r="AT59" i="13" s="1"/>
  <c r="AI77" i="91"/>
  <c r="AN77" i="91"/>
  <c r="AK6" i="13"/>
  <c r="AT6" i="13" s="1"/>
  <c r="AJ6" i="13"/>
  <c r="AJ42" i="13"/>
  <c r="AK42" i="13"/>
  <c r="AT42" i="13" s="1"/>
  <c r="AK79" i="13"/>
  <c r="AT79" i="13" s="1"/>
  <c r="AJ79" i="13"/>
  <c r="AS79" i="13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AF76" i="18"/>
  <c r="AO76" i="18" s="1"/>
  <c r="W77" i="18"/>
  <c r="AE76" i="18"/>
  <c r="AG76" i="18"/>
  <c r="AP76" i="18" s="1"/>
  <c r="AK9" i="13"/>
  <c r="AT9" i="13" s="1"/>
  <c r="AJ9" i="13"/>
  <c r="AI72" i="35"/>
  <c r="AN72" i="35"/>
  <c r="AF74" i="42"/>
  <c r="AO74" i="42" s="1"/>
  <c r="W75" i="42"/>
  <c r="AE74" i="42"/>
  <c r="AG74" i="42"/>
  <c r="AP74" i="42" s="1"/>
  <c r="AJ11" i="100"/>
  <c r="AK11" i="100"/>
  <c r="AT11" i="100" s="1"/>
  <c r="AS41" i="100"/>
  <c r="AL41" i="100"/>
  <c r="AU41" i="100" s="1"/>
  <c r="AS59" i="100"/>
  <c r="AL59" i="100"/>
  <c r="AU59" i="100" s="1"/>
  <c r="AJ31" i="13"/>
  <c r="AK31" i="13"/>
  <c r="AT31" i="13" s="1"/>
  <c r="AJ67" i="13"/>
  <c r="AK67" i="13"/>
  <c r="AT67" i="13" s="1"/>
  <c r="Y77" i="11"/>
  <c r="X77" i="11"/>
  <c r="Z77" i="11" s="1"/>
  <c r="AJ15" i="13"/>
  <c r="AK15" i="13"/>
  <c r="AT15" i="13" s="1"/>
  <c r="AR79" i="13"/>
  <c r="AR81" i="13" s="1"/>
  <c r="AS3" i="100"/>
  <c r="AL3" i="100"/>
  <c r="AU3" i="100" s="1"/>
  <c r="AS42" i="100"/>
  <c r="AL42" i="100"/>
  <c r="AU42" i="100" s="1"/>
  <c r="AJ38" i="13"/>
  <c r="AK38" i="13"/>
  <c r="AT38" i="13" s="1"/>
  <c r="AJ78" i="13"/>
  <c r="AK78" i="13"/>
  <c r="AT78" i="13" s="1"/>
  <c r="AJ57" i="13"/>
  <c r="Y73" i="98"/>
  <c r="X73" i="98"/>
  <c r="Z73" i="98" s="1"/>
  <c r="AJ34" i="13"/>
  <c r="AK34" i="13"/>
  <c r="AT34" i="13" s="1"/>
  <c r="AJ61" i="88"/>
  <c r="AK61" i="88"/>
  <c r="AT61" i="88" s="1"/>
  <c r="AK19" i="88"/>
  <c r="AT19" i="88" s="1"/>
  <c r="AJ19" i="88"/>
  <c r="AJ21" i="100"/>
  <c r="AK21" i="100"/>
  <c r="AT21" i="100" s="1"/>
  <c r="AS63" i="100"/>
  <c r="AL63" i="100"/>
  <c r="AU63" i="100" s="1"/>
  <c r="AS28" i="100"/>
  <c r="AL28" i="100"/>
  <c r="AU28" i="100" s="1"/>
  <c r="AJ71" i="44"/>
  <c r="AK71" i="44"/>
  <c r="AT71" i="44" s="1"/>
  <c r="AJ41" i="44"/>
  <c r="AK41" i="44"/>
  <c r="AT41" i="44" s="1"/>
  <c r="AJ17" i="44"/>
  <c r="AK17" i="44"/>
  <c r="AT17" i="44" s="1"/>
  <c r="AK49" i="13"/>
  <c r="AT49" i="13" s="1"/>
  <c r="AJ49" i="13"/>
  <c r="AI76" i="11"/>
  <c r="AP76" i="11"/>
  <c r="AK8" i="100"/>
  <c r="AT8" i="100" s="1"/>
  <c r="AJ8" i="100"/>
  <c r="AS26" i="100"/>
  <c r="AL26" i="100"/>
  <c r="AU26" i="100" s="1"/>
  <c r="AS44" i="100"/>
  <c r="AL44" i="100"/>
  <c r="AU44" i="100" s="1"/>
  <c r="AK22" i="13"/>
  <c r="AT22" i="13" s="1"/>
  <c r="AJ22" i="13"/>
  <c r="AJ58" i="13"/>
  <c r="AK58" i="13"/>
  <c r="AT58" i="13" s="1"/>
  <c r="AJ76" i="88"/>
  <c r="AK76" i="88"/>
  <c r="AT76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J15" i="88"/>
  <c r="AK15" i="88"/>
  <c r="AT15" i="88" s="1"/>
  <c r="AJ9" i="88"/>
  <c r="AK9" i="88"/>
  <c r="AT9" i="88" s="1"/>
  <c r="AJ5" i="88"/>
  <c r="AK5" i="88"/>
  <c r="AT5" i="88" s="1"/>
  <c r="AJ51" i="13"/>
  <c r="AK9" i="100"/>
  <c r="AT9" i="100" s="1"/>
  <c r="AJ9" i="100"/>
  <c r="AS77" i="100"/>
  <c r="AL77" i="100"/>
  <c r="AU77" i="100" s="1"/>
  <c r="AJ29" i="13"/>
  <c r="AK29" i="13"/>
  <c r="AT29" i="13" s="1"/>
  <c r="AJ65" i="13"/>
  <c r="AK65" i="13"/>
  <c r="AT65" i="13" s="1"/>
  <c r="AR76" i="55"/>
  <c r="AS43" i="100"/>
  <c r="AL43" i="100"/>
  <c r="AU43" i="100" s="1"/>
  <c r="AS22" i="100"/>
  <c r="AL22" i="100"/>
  <c r="AU22" i="100" s="1"/>
  <c r="AS40" i="100"/>
  <c r="AL40" i="100"/>
  <c r="AU40" i="100" s="1"/>
  <c r="AS58" i="100"/>
  <c r="AL58" i="100"/>
  <c r="AU58" i="100" s="1"/>
  <c r="AS75" i="100"/>
  <c r="AL75" i="100"/>
  <c r="AU75" i="100" s="1"/>
  <c r="AJ12" i="13"/>
  <c r="AK12" i="13"/>
  <c r="AT12" i="13" s="1"/>
  <c r="AJ48" i="13"/>
  <c r="AK48" i="13"/>
  <c r="AT48" i="13" s="1"/>
  <c r="AJ79" i="44"/>
  <c r="AS79" i="44" s="1"/>
  <c r="AK79" i="44"/>
  <c r="AT79" i="44" s="1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K13" i="44"/>
  <c r="AT13" i="44" s="1"/>
  <c r="AJ13" i="44"/>
  <c r="AK6" i="44"/>
  <c r="AT6" i="44" s="1"/>
  <c r="AJ6" i="44"/>
  <c r="AR76" i="103"/>
  <c r="AS13" i="100"/>
  <c r="AL13" i="100"/>
  <c r="AU13" i="100" s="1"/>
  <c r="AJ17" i="100"/>
  <c r="AK17" i="100"/>
  <c r="AT17" i="100" s="1"/>
  <c r="AS78" i="100"/>
  <c r="AL78" i="100"/>
  <c r="AU78" i="100" s="1"/>
  <c r="AJ37" i="13"/>
  <c r="AK37" i="13"/>
  <c r="AT37" i="13" s="1"/>
  <c r="AK74" i="13"/>
  <c r="AT74" i="13" s="1"/>
  <c r="AJ74" i="13"/>
  <c r="AF73" i="99"/>
  <c r="AO73" i="99" s="1"/>
  <c r="AG73" i="99"/>
  <c r="AP73" i="99" s="1"/>
  <c r="AE73" i="99"/>
  <c r="W74" i="99"/>
  <c r="AR76" i="83"/>
  <c r="AH75" i="90"/>
  <c r="AQ75" i="90" s="1"/>
  <c r="AS12" i="100"/>
  <c r="AL12" i="100"/>
  <c r="AU12" i="100" s="1"/>
  <c r="AS30" i="100"/>
  <c r="AL30" i="100"/>
  <c r="AU30" i="100" s="1"/>
  <c r="AK8" i="13"/>
  <c r="AT8" i="13" s="1"/>
  <c r="AJ8" i="13"/>
  <c r="AK44" i="13"/>
  <c r="AT44" i="13" s="1"/>
  <c r="AJ44" i="13"/>
  <c r="AS61" i="100"/>
  <c r="AL61" i="100"/>
  <c r="AU61" i="100" s="1"/>
  <c r="Z71" i="94"/>
  <c r="AH71" i="94"/>
  <c r="AQ71" i="94" s="1"/>
  <c r="Y74" i="43"/>
  <c r="X74" i="43"/>
  <c r="AS50" i="100"/>
  <c r="AL50" i="100"/>
  <c r="AU50" i="100" s="1"/>
  <c r="AK37" i="88"/>
  <c r="AT37" i="88" s="1"/>
  <c r="AJ37" i="88"/>
  <c r="AJ7" i="88"/>
  <c r="AK7" i="88"/>
  <c r="AT7" i="88" s="1"/>
  <c r="AJ75" i="13"/>
  <c r="AK75" i="13"/>
  <c r="AT75" i="13" s="1"/>
  <c r="Y76" i="87"/>
  <c r="X76" i="87"/>
  <c r="AJ60" i="13"/>
  <c r="AK60" i="13"/>
  <c r="AT60" i="13" s="1"/>
  <c r="AK47" i="44"/>
  <c r="AT47" i="44" s="1"/>
  <c r="AJ47" i="44"/>
  <c r="AJ5" i="44"/>
  <c r="AK5" i="44"/>
  <c r="AT5" i="44" s="1"/>
  <c r="AK29" i="100"/>
  <c r="AT29" i="100" s="1"/>
  <c r="AJ29" i="100"/>
  <c r="AS72" i="100"/>
  <c r="AL72" i="100"/>
  <c r="AU72" i="100" s="1"/>
  <c r="AR76" i="41"/>
  <c r="AS14" i="100"/>
  <c r="AL14" i="100"/>
  <c r="AU14" i="100" s="1"/>
  <c r="AJ28" i="13"/>
  <c r="AK28" i="13"/>
  <c r="AT28" i="13" s="1"/>
  <c r="AJ64" i="13"/>
  <c r="AK64" i="13"/>
  <c r="AT64" i="13" s="1"/>
  <c r="AJ78" i="88"/>
  <c r="AK78" i="88"/>
  <c r="AT78" i="88" s="1"/>
  <c r="AJ68" i="88"/>
  <c r="AK68" i="88"/>
  <c r="AT68" i="88" s="1"/>
  <c r="AJ62" i="88"/>
  <c r="AK62" i="88"/>
  <c r="AT62" i="88" s="1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K26" i="88"/>
  <c r="AT26" i="88" s="1"/>
  <c r="AJ26" i="88"/>
  <c r="AK20" i="88"/>
  <c r="AT20" i="88" s="1"/>
  <c r="AJ20" i="88"/>
  <c r="AK14" i="88"/>
  <c r="AT14" i="88" s="1"/>
  <c r="AJ14" i="88"/>
  <c r="AK8" i="88"/>
  <c r="AT8" i="88" s="1"/>
  <c r="AJ8" i="88"/>
  <c r="AS55" i="100"/>
  <c r="AL55" i="100"/>
  <c r="AU55" i="100" s="1"/>
  <c r="AR79" i="16"/>
  <c r="AJ15" i="100"/>
  <c r="AK15" i="100"/>
  <c r="AT15" i="100" s="1"/>
  <c r="AS39" i="100"/>
  <c r="AL39" i="100"/>
  <c r="AU39" i="100" s="1"/>
  <c r="AS57" i="100"/>
  <c r="AL57" i="100"/>
  <c r="AU57" i="100" s="1"/>
  <c r="AJ35" i="13"/>
  <c r="AK35" i="13"/>
  <c r="AT35" i="13" s="1"/>
  <c r="AJ71" i="13"/>
  <c r="AK71" i="13"/>
  <c r="AT71" i="13" s="1"/>
  <c r="AR78" i="45"/>
  <c r="AR70" i="94"/>
  <c r="AJ21" i="13"/>
  <c r="AK21" i="13"/>
  <c r="AT21" i="13" s="1"/>
  <c r="AI79" i="88"/>
  <c r="AN79" i="88"/>
  <c r="AN81" i="88" s="1"/>
  <c r="AH77" i="10"/>
  <c r="AQ77" i="10" s="1"/>
  <c r="Y79" i="54"/>
  <c r="X79" i="54"/>
  <c r="AJ5" i="100"/>
  <c r="AK5" i="100"/>
  <c r="AT5" i="100" s="1"/>
  <c r="AK18" i="13"/>
  <c r="AT18" i="13" s="1"/>
  <c r="AJ18" i="13"/>
  <c r="AJ54" i="13"/>
  <c r="AK54" i="13"/>
  <c r="AT54" i="13" s="1"/>
  <c r="AJ75" i="44"/>
  <c r="AK75" i="44"/>
  <c r="AT75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J9" i="44"/>
  <c r="AK9" i="44"/>
  <c r="AT9" i="44" s="1"/>
  <c r="W72" i="85"/>
  <c r="AG71" i="85"/>
  <c r="AP71" i="85" s="1"/>
  <c r="AE71" i="85"/>
  <c r="AF71" i="85"/>
  <c r="AO71" i="85" s="1"/>
  <c r="AJ39" i="13"/>
  <c r="Y73" i="35"/>
  <c r="X73" i="35"/>
  <c r="Z73" i="35" s="1"/>
  <c r="AR74" i="90"/>
  <c r="AJ23" i="100"/>
  <c r="AK23" i="100"/>
  <c r="AT23" i="100" s="1"/>
  <c r="AJ7" i="13"/>
  <c r="AK7" i="13"/>
  <c r="AT7" i="13" s="1"/>
  <c r="AK43" i="13"/>
  <c r="AT43" i="13" s="1"/>
  <c r="AJ43" i="13"/>
  <c r="AS19" i="100"/>
  <c r="AL19" i="100"/>
  <c r="AU19" i="100" s="1"/>
  <c r="AJ33" i="13"/>
  <c r="Z75" i="90"/>
  <c r="AS48" i="100"/>
  <c r="AL48" i="100"/>
  <c r="AU48" i="100" s="1"/>
  <c r="AS66" i="100"/>
  <c r="AL66" i="100"/>
  <c r="AU66" i="100" s="1"/>
  <c r="AK14" i="13"/>
  <c r="AT14" i="13" s="1"/>
  <c r="AJ14" i="13"/>
  <c r="AK50" i="13"/>
  <c r="AT50" i="13" s="1"/>
  <c r="AJ50" i="13"/>
  <c r="Y82" i="95"/>
  <c r="X82" i="95"/>
  <c r="AI79" i="44"/>
  <c r="AN79" i="44"/>
  <c r="AN81" i="44" s="1"/>
  <c r="AI74" i="82"/>
  <c r="AN74" i="82"/>
  <c r="AX12" i="45" l="1"/>
  <c r="S12" i="45" s="1"/>
  <c r="AC12" i="45" s="1"/>
  <c r="AB13" i="45" s="1"/>
  <c r="AX10" i="45"/>
  <c r="S10" i="45" s="1"/>
  <c r="AC10" i="45" s="1"/>
  <c r="AB11" i="45" s="1"/>
  <c r="Z74" i="43"/>
  <c r="AX5" i="45"/>
  <c r="S5" i="45" s="1"/>
  <c r="AC5" i="45" s="1"/>
  <c r="AB6" i="45" s="1"/>
  <c r="AX9" i="45"/>
  <c r="S9" i="45" s="1"/>
  <c r="AC9" i="45" s="1"/>
  <c r="AB10" i="45" s="1"/>
  <c r="AF78" i="91"/>
  <c r="AO78" i="91" s="1"/>
  <c r="AE78" i="91"/>
  <c r="AN78" i="91" s="1"/>
  <c r="W79" i="91"/>
  <c r="AG78" i="91"/>
  <c r="AG73" i="35"/>
  <c r="AP73" i="35" s="1"/>
  <c r="W74" i="35"/>
  <c r="AF73" i="35"/>
  <c r="AO73" i="35" s="1"/>
  <c r="AE73" i="35"/>
  <c r="AS47" i="44"/>
  <c r="AL47" i="44"/>
  <c r="AU47" i="44" s="1"/>
  <c r="AS69" i="88"/>
  <c r="AL69" i="88"/>
  <c r="AU69" i="88" s="1"/>
  <c r="AG73" i="98"/>
  <c r="AP73" i="98" s="1"/>
  <c r="AE73" i="98"/>
  <c r="AF73" i="98"/>
  <c r="AO73" i="98" s="1"/>
  <c r="W74" i="98"/>
  <c r="AJ71" i="45"/>
  <c r="AK71" i="45"/>
  <c r="AT71" i="45" s="1"/>
  <c r="AK47" i="45"/>
  <c r="AT47" i="45" s="1"/>
  <c r="AJ47" i="45"/>
  <c r="AK6" i="45"/>
  <c r="AT6" i="45" s="1"/>
  <c r="AS23" i="88"/>
  <c r="AL23" i="88"/>
  <c r="AU23" i="88" s="1"/>
  <c r="AS26" i="13"/>
  <c r="AL26" i="13"/>
  <c r="AU26" i="13" s="1"/>
  <c r="AS10" i="44"/>
  <c r="AL10" i="44"/>
  <c r="AU10" i="44" s="1"/>
  <c r="AS30" i="88"/>
  <c r="AL30" i="88"/>
  <c r="AU30" i="88" s="1"/>
  <c r="AS56" i="13"/>
  <c r="AL56" i="13"/>
  <c r="AU56" i="13" s="1"/>
  <c r="AS24" i="13"/>
  <c r="AL24" i="13"/>
  <c r="AU24" i="13" s="1"/>
  <c r="AS54" i="44"/>
  <c r="AL54" i="44"/>
  <c r="AU54" i="44" s="1"/>
  <c r="AS32" i="88"/>
  <c r="AL32" i="88"/>
  <c r="AU32" i="88" s="1"/>
  <c r="AI73" i="99"/>
  <c r="AR73" i="99" s="1"/>
  <c r="AN73" i="99"/>
  <c r="AS37" i="13"/>
  <c r="AL37" i="13"/>
  <c r="AU37" i="13" s="1"/>
  <c r="AS31" i="44"/>
  <c r="AL31" i="44"/>
  <c r="AU31" i="44" s="1"/>
  <c r="AS49" i="44"/>
  <c r="AL49" i="44"/>
  <c r="AU49" i="44" s="1"/>
  <c r="AS67" i="44"/>
  <c r="AL67" i="44"/>
  <c r="AU67" i="44" s="1"/>
  <c r="AS48" i="13"/>
  <c r="AL48" i="13"/>
  <c r="AU48" i="13" s="1"/>
  <c r="AS29" i="13"/>
  <c r="AL29" i="13"/>
  <c r="AU29" i="13" s="1"/>
  <c r="AS21" i="88"/>
  <c r="AL21" i="88"/>
  <c r="AU21" i="88" s="1"/>
  <c r="AS39" i="88"/>
  <c r="AL39" i="88"/>
  <c r="AU39" i="88" s="1"/>
  <c r="AS67" i="13"/>
  <c r="AL67" i="13"/>
  <c r="AU67" i="13" s="1"/>
  <c r="Y75" i="42"/>
  <c r="Z75" i="42"/>
  <c r="X75" i="42"/>
  <c r="AS26" i="44"/>
  <c r="AL26" i="44"/>
  <c r="AU26" i="44" s="1"/>
  <c r="AS44" i="44"/>
  <c r="AL44" i="44"/>
  <c r="AU44" i="44" s="1"/>
  <c r="AS62" i="44"/>
  <c r="AL62" i="44"/>
  <c r="AU62" i="44" s="1"/>
  <c r="AR77" i="91"/>
  <c r="AK6" i="88"/>
  <c r="AT6" i="88" s="1"/>
  <c r="AJ6" i="88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AS60" i="88"/>
  <c r="AL60" i="88"/>
  <c r="AU60" i="88" s="1"/>
  <c r="AS20" i="100"/>
  <c r="AL20" i="100"/>
  <c r="AU20" i="100" s="1"/>
  <c r="AS29" i="44"/>
  <c r="AL29" i="44"/>
  <c r="AU29" i="44" s="1"/>
  <c r="AH75" i="82"/>
  <c r="AQ75" i="82" s="1"/>
  <c r="AR81" i="95"/>
  <c r="AS61" i="13"/>
  <c r="AL61" i="13"/>
  <c r="AU61" i="13" s="1"/>
  <c r="AS27" i="44"/>
  <c r="AL27" i="44"/>
  <c r="AU27" i="44" s="1"/>
  <c r="AS63" i="44"/>
  <c r="AL63" i="44"/>
  <c r="AU63" i="44" s="1"/>
  <c r="AS73" i="13"/>
  <c r="AL73" i="13"/>
  <c r="AU73" i="13" s="1"/>
  <c r="AK77" i="45"/>
  <c r="AT77" i="45" s="1"/>
  <c r="AJ77" i="45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4" i="45"/>
  <c r="S4" i="45" s="1"/>
  <c r="AC4" i="45" s="1"/>
  <c r="AB5" i="45" s="1"/>
  <c r="AS41" i="88"/>
  <c r="AL41" i="88"/>
  <c r="AU41" i="88" s="1"/>
  <c r="AS59" i="88"/>
  <c r="AL59" i="88"/>
  <c r="AU59" i="88" s="1"/>
  <c r="AS75" i="88"/>
  <c r="AL75" i="88"/>
  <c r="AU75" i="88" s="1"/>
  <c r="AS46" i="13"/>
  <c r="AL46" i="13"/>
  <c r="AU46" i="13" s="1"/>
  <c r="W78" i="103"/>
  <c r="AF77" i="103"/>
  <c r="AO77" i="103" s="1"/>
  <c r="AE77" i="103"/>
  <c r="AG77" i="103"/>
  <c r="AP77" i="103" s="1"/>
  <c r="AS72" i="88"/>
  <c r="AL72" i="88"/>
  <c r="AU72" i="88" s="1"/>
  <c r="AH73" i="48"/>
  <c r="AQ73" i="48" s="1"/>
  <c r="AS65" i="44"/>
  <c r="AL65" i="44"/>
  <c r="AU65" i="44" s="1"/>
  <c r="AS3" i="13"/>
  <c r="AL3" i="13"/>
  <c r="AU3" i="13" s="1"/>
  <c r="AS67" i="88"/>
  <c r="AL67" i="88"/>
  <c r="AU67" i="88" s="1"/>
  <c r="AS55" i="13"/>
  <c r="AL55" i="13"/>
  <c r="AU55" i="13" s="1"/>
  <c r="AF77" i="41"/>
  <c r="AO77" i="41" s="1"/>
  <c r="AG77" i="41"/>
  <c r="AP77" i="41" s="1"/>
  <c r="W78" i="41"/>
  <c r="AE77" i="41"/>
  <c r="AS69" i="13"/>
  <c r="AL69" i="13"/>
  <c r="AU69" i="13" s="1"/>
  <c r="AS28" i="44"/>
  <c r="AL28" i="44"/>
  <c r="AU28" i="44" s="1"/>
  <c r="AS64" i="44"/>
  <c r="AL64" i="44"/>
  <c r="AU64" i="44" s="1"/>
  <c r="AS66" i="13"/>
  <c r="AL66" i="13"/>
  <c r="AU66" i="13" s="1"/>
  <c r="AR78" i="54"/>
  <c r="AS47" i="13"/>
  <c r="AL47" i="13"/>
  <c r="AU47" i="13" s="1"/>
  <c r="AS36" i="88"/>
  <c r="AL36" i="88"/>
  <c r="AU36" i="88" s="1"/>
  <c r="AI71" i="50"/>
  <c r="AN71" i="50"/>
  <c r="AH82" i="95"/>
  <c r="AQ82" i="95" s="1"/>
  <c r="Y74" i="99"/>
  <c r="X74" i="99"/>
  <c r="AS15" i="88"/>
  <c r="AL15" i="88"/>
  <c r="AU15" i="88" s="1"/>
  <c r="AS51" i="88"/>
  <c r="AL51" i="88"/>
  <c r="AU51" i="88" s="1"/>
  <c r="AS17" i="44"/>
  <c r="AL17" i="44"/>
  <c r="AU17" i="44" s="1"/>
  <c r="AS38" i="13"/>
  <c r="AL38" i="13"/>
  <c r="AU38" i="13" s="1"/>
  <c r="AI74" i="42"/>
  <c r="AN74" i="42"/>
  <c r="AS13" i="88"/>
  <c r="AL13" i="88"/>
  <c r="AU13" i="88" s="1"/>
  <c r="AK78" i="45"/>
  <c r="AT78" i="45" s="1"/>
  <c r="AJ78" i="45"/>
  <c r="AJ59" i="45"/>
  <c r="AK59" i="45"/>
  <c r="AT59" i="45" s="1"/>
  <c r="AJ29" i="45"/>
  <c r="AK29" i="45"/>
  <c r="AT29" i="45" s="1"/>
  <c r="AK17" i="45"/>
  <c r="AT17" i="45" s="1"/>
  <c r="AR79" i="100"/>
  <c r="AR81" i="100" s="1"/>
  <c r="AL79" i="100"/>
  <c r="AU79" i="100" s="1"/>
  <c r="AS70" i="13"/>
  <c r="AL70" i="13"/>
  <c r="AU70" i="13" s="1"/>
  <c r="AS50" i="88"/>
  <c r="AL50" i="88"/>
  <c r="AU50" i="88" s="1"/>
  <c r="AS68" i="88"/>
  <c r="AL68" i="88"/>
  <c r="AU68" i="88" s="1"/>
  <c r="AS28" i="13"/>
  <c r="AL28" i="13"/>
  <c r="AU28" i="13" s="1"/>
  <c r="AS23" i="100"/>
  <c r="AL23" i="100"/>
  <c r="AU23" i="100" s="1"/>
  <c r="AS39" i="13"/>
  <c r="AL39" i="13"/>
  <c r="AU39" i="13" s="1"/>
  <c r="AS42" i="44"/>
  <c r="AL42" i="44"/>
  <c r="AU42" i="44" s="1"/>
  <c r="AS60" i="44"/>
  <c r="AL60" i="44"/>
  <c r="AU60" i="44" s="1"/>
  <c r="AS20" i="88"/>
  <c r="AL20" i="88"/>
  <c r="AU20" i="88" s="1"/>
  <c r="AS29" i="100"/>
  <c r="AL29" i="100"/>
  <c r="AU29" i="100" s="1"/>
  <c r="AS75" i="13"/>
  <c r="AL75" i="13"/>
  <c r="AU75" i="13" s="1"/>
  <c r="AS44" i="13"/>
  <c r="AL44" i="13"/>
  <c r="AU44" i="13" s="1"/>
  <c r="AS37" i="44"/>
  <c r="AL37" i="44"/>
  <c r="AU37" i="44" s="1"/>
  <c r="AS55" i="44"/>
  <c r="AL55" i="44"/>
  <c r="AU55" i="44" s="1"/>
  <c r="AS5" i="88"/>
  <c r="AL5" i="88"/>
  <c r="AU5" i="88" s="1"/>
  <c r="AS57" i="88"/>
  <c r="AL57" i="88"/>
  <c r="AU57" i="88" s="1"/>
  <c r="AS76" i="88"/>
  <c r="AL76" i="88"/>
  <c r="AU76" i="88" s="1"/>
  <c r="AR76" i="11"/>
  <c r="AS41" i="44"/>
  <c r="AL41" i="44"/>
  <c r="AU41" i="44" s="1"/>
  <c r="AS61" i="88"/>
  <c r="AL61" i="88"/>
  <c r="AU61" i="88" s="1"/>
  <c r="AS57" i="13"/>
  <c r="AL57" i="13"/>
  <c r="AU57" i="13" s="1"/>
  <c r="AS15" i="13"/>
  <c r="AL15" i="13"/>
  <c r="AU15" i="13" s="1"/>
  <c r="AS14" i="44"/>
  <c r="AL14" i="44"/>
  <c r="AU14" i="44" s="1"/>
  <c r="AS50" i="44"/>
  <c r="AL50" i="44"/>
  <c r="AU50" i="44" s="1"/>
  <c r="W78" i="55"/>
  <c r="AE77" i="55"/>
  <c r="AF77" i="55"/>
  <c r="AO77" i="55" s="1"/>
  <c r="AG77" i="55"/>
  <c r="AP77" i="55" s="1"/>
  <c r="AS13" i="13"/>
  <c r="AL13" i="13"/>
  <c r="AU13" i="13" s="1"/>
  <c r="AS59" i="44"/>
  <c r="AL59" i="44"/>
  <c r="AU59" i="44" s="1"/>
  <c r="AS49" i="88"/>
  <c r="AL49" i="88"/>
  <c r="AU49" i="88" s="1"/>
  <c r="Z75" i="82"/>
  <c r="AT81" i="100"/>
  <c r="AS8" i="44"/>
  <c r="AL8" i="44"/>
  <c r="AU8" i="44" s="1"/>
  <c r="AS45" i="44"/>
  <c r="AL45" i="44"/>
  <c r="AU45" i="44" s="1"/>
  <c r="AK75" i="45"/>
  <c r="AT75" i="45" s="1"/>
  <c r="AJ75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AS53" i="13"/>
  <c r="AL53" i="13"/>
  <c r="AU53" i="13" s="1"/>
  <c r="AS29" i="88"/>
  <c r="AL29" i="88"/>
  <c r="AU29" i="88" s="1"/>
  <c r="AS40" i="13"/>
  <c r="AL40" i="13"/>
  <c r="AU40" i="13" s="1"/>
  <c r="Z73" i="48"/>
  <c r="AS11" i="44"/>
  <c r="AL11" i="44"/>
  <c r="AU11" i="44" s="1"/>
  <c r="AR73" i="43"/>
  <c r="AS34" i="44"/>
  <c r="AL34" i="44"/>
  <c r="AU34" i="44" s="1"/>
  <c r="AS52" i="44"/>
  <c r="AL52" i="44"/>
  <c r="AU52" i="44" s="1"/>
  <c r="AH78" i="91"/>
  <c r="AQ78" i="91" s="1"/>
  <c r="AS27" i="100"/>
  <c r="AL27" i="100"/>
  <c r="AU27" i="100" s="1"/>
  <c r="AS18" i="88"/>
  <c r="AL18" i="88"/>
  <c r="AU18" i="88" s="1"/>
  <c r="AR77" i="49"/>
  <c r="AS20" i="13"/>
  <c r="AL20" i="13"/>
  <c r="AU20" i="13" s="1"/>
  <c r="Y72" i="50"/>
  <c r="X72" i="50"/>
  <c r="AI79" i="45"/>
  <c r="AN79" i="45"/>
  <c r="AN81" i="45" s="1"/>
  <c r="AS13" i="44"/>
  <c r="AL13" i="44"/>
  <c r="AU13" i="44" s="1"/>
  <c r="AS51" i="13"/>
  <c r="AL51" i="13"/>
  <c r="AU51" i="13" s="1"/>
  <c r="AS7" i="44"/>
  <c r="AL7" i="44"/>
  <c r="AU7" i="44" s="1"/>
  <c r="AS48" i="88"/>
  <c r="AL48" i="88"/>
  <c r="AU48" i="88" s="1"/>
  <c r="AS57" i="44"/>
  <c r="AL57" i="44"/>
  <c r="AU57" i="44" s="1"/>
  <c r="AS76" i="44"/>
  <c r="AL76" i="44"/>
  <c r="AU76" i="44" s="1"/>
  <c r="AJ53" i="45"/>
  <c r="AK53" i="45"/>
  <c r="AT53" i="45" s="1"/>
  <c r="AK35" i="45"/>
  <c r="AT35" i="45" s="1"/>
  <c r="AJ35" i="45"/>
  <c r="AK23" i="45"/>
  <c r="AT23" i="45" s="1"/>
  <c r="AJ23" i="45"/>
  <c r="AS73" i="88"/>
  <c r="AL73" i="88"/>
  <c r="AU73" i="88" s="1"/>
  <c r="AS46" i="44"/>
  <c r="AL46" i="44"/>
  <c r="AU46" i="44" s="1"/>
  <c r="AI80" i="16"/>
  <c r="AR80" i="16" s="1"/>
  <c r="AN80" i="16"/>
  <c r="Y72" i="85"/>
  <c r="X72" i="85"/>
  <c r="AR79" i="88"/>
  <c r="AR81" i="88" s="1"/>
  <c r="AL79" i="88"/>
  <c r="AU79" i="88" s="1"/>
  <c r="AR74" i="82"/>
  <c r="AS50" i="13"/>
  <c r="AL50" i="13"/>
  <c r="AU50" i="13" s="1"/>
  <c r="AS43" i="13"/>
  <c r="AL43" i="13"/>
  <c r="AU43" i="13" s="1"/>
  <c r="AS9" i="44"/>
  <c r="AL9" i="44"/>
  <c r="AU9" i="44" s="1"/>
  <c r="AS24" i="44"/>
  <c r="AL24" i="44"/>
  <c r="AU24" i="44" s="1"/>
  <c r="AS75" i="44"/>
  <c r="AL75" i="44"/>
  <c r="AU75" i="44" s="1"/>
  <c r="AS5" i="100"/>
  <c r="AL5" i="100"/>
  <c r="AU5" i="100" s="1"/>
  <c r="AS21" i="13"/>
  <c r="AL21" i="13"/>
  <c r="AU21" i="13" s="1"/>
  <c r="AS71" i="13"/>
  <c r="AL71" i="13"/>
  <c r="AU71" i="13" s="1"/>
  <c r="AS38" i="88"/>
  <c r="AL38" i="88"/>
  <c r="AU38" i="88" s="1"/>
  <c r="AS56" i="88"/>
  <c r="AL56" i="88"/>
  <c r="AU56" i="88" s="1"/>
  <c r="AS78" i="88"/>
  <c r="AL78" i="88"/>
  <c r="AU78" i="88" s="1"/>
  <c r="AS60" i="13"/>
  <c r="AL60" i="13"/>
  <c r="AU60" i="13" s="1"/>
  <c r="AH74" i="43"/>
  <c r="AQ74" i="43" s="1"/>
  <c r="AS19" i="44"/>
  <c r="AL19" i="44"/>
  <c r="AU19" i="44" s="1"/>
  <c r="AS73" i="44"/>
  <c r="AL73" i="44"/>
  <c r="AU73" i="44" s="1"/>
  <c r="AS12" i="13"/>
  <c r="AL12" i="13"/>
  <c r="AU12" i="13" s="1"/>
  <c r="AS27" i="88"/>
  <c r="AL27" i="88"/>
  <c r="AU27" i="88" s="1"/>
  <c r="AS45" i="88"/>
  <c r="AL45" i="88"/>
  <c r="AU45" i="88" s="1"/>
  <c r="AS49" i="13"/>
  <c r="AL49" i="13"/>
  <c r="AU49" i="13" s="1"/>
  <c r="AH77" i="11"/>
  <c r="AQ77" i="11" s="1"/>
  <c r="AS31" i="13"/>
  <c r="AL31" i="13"/>
  <c r="AU31" i="13" s="1"/>
  <c r="AS11" i="100"/>
  <c r="AL11" i="100"/>
  <c r="AU11" i="100" s="1"/>
  <c r="AI76" i="18"/>
  <c r="AN76" i="18"/>
  <c r="AS32" i="44"/>
  <c r="AL32" i="44"/>
  <c r="AU32" i="44" s="1"/>
  <c r="AS68" i="44"/>
  <c r="AL68" i="44"/>
  <c r="AU68" i="44" s="1"/>
  <c r="AS42" i="13"/>
  <c r="AL42" i="13"/>
  <c r="AU42" i="13" s="1"/>
  <c r="AS59" i="13"/>
  <c r="AL59" i="13"/>
  <c r="AU59" i="13" s="1"/>
  <c r="AF71" i="102"/>
  <c r="AO71" i="102" s="1"/>
  <c r="AE71" i="102"/>
  <c r="W72" i="102"/>
  <c r="AG71" i="102"/>
  <c r="AP71" i="102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S4" i="100"/>
  <c r="AL4" i="100"/>
  <c r="AU4" i="100" s="1"/>
  <c r="AS25" i="13"/>
  <c r="AL25" i="13"/>
  <c r="AU25" i="13" s="1"/>
  <c r="AS6" i="100"/>
  <c r="AL6" i="100"/>
  <c r="AU6" i="100" s="1"/>
  <c r="AS33" i="44"/>
  <c r="AL33" i="44"/>
  <c r="AU33" i="44" s="1"/>
  <c r="AS51" i="44"/>
  <c r="AL51" i="44"/>
  <c r="AU51" i="44" s="1"/>
  <c r="AS36" i="13"/>
  <c r="AL36" i="13"/>
  <c r="AU36" i="13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6" i="45"/>
  <c r="S6" i="45" s="1"/>
  <c r="AC6" i="45" s="1"/>
  <c r="AB7" i="45" s="1"/>
  <c r="AS76" i="13"/>
  <c r="AL76" i="13"/>
  <c r="AU76" i="13" s="1"/>
  <c r="AS11" i="88"/>
  <c r="AL11" i="88"/>
  <c r="AU11" i="88" s="1"/>
  <c r="AS47" i="88"/>
  <c r="AL47" i="88"/>
  <c r="AU47" i="88" s="1"/>
  <c r="AS65" i="88"/>
  <c r="AL65" i="88"/>
  <c r="AU65" i="88" s="1"/>
  <c r="AS10" i="13"/>
  <c r="AL10" i="13"/>
  <c r="AU10" i="13" s="1"/>
  <c r="AS42" i="88"/>
  <c r="AL42" i="88"/>
  <c r="AU42" i="88" s="1"/>
  <c r="AS31" i="88"/>
  <c r="AL31" i="88"/>
  <c r="AU31" i="88" s="1"/>
  <c r="AS72" i="13"/>
  <c r="AL72" i="13"/>
  <c r="AU72" i="13" s="1"/>
  <c r="AS19" i="13"/>
  <c r="AL19" i="13"/>
  <c r="AU19" i="13" s="1"/>
  <c r="AS16" i="44"/>
  <c r="AL16" i="44"/>
  <c r="AU16" i="44" s="1"/>
  <c r="AS70" i="44"/>
  <c r="AL70" i="44"/>
  <c r="AU70" i="44" s="1"/>
  <c r="AS30" i="13"/>
  <c r="AL30" i="13"/>
  <c r="AU30" i="13" s="1"/>
  <c r="AS11" i="13"/>
  <c r="AL11" i="13"/>
  <c r="AU11" i="13" s="1"/>
  <c r="AK4" i="88"/>
  <c r="AT4" i="88" s="1"/>
  <c r="AT81" i="88" s="1"/>
  <c r="AJ4" i="88"/>
  <c r="AS23" i="44"/>
  <c r="AL23" i="44"/>
  <c r="AU23" i="44" s="1"/>
  <c r="AS25" i="88"/>
  <c r="AL25" i="88"/>
  <c r="AU25" i="88" s="1"/>
  <c r="AS7" i="13"/>
  <c r="AL7" i="13"/>
  <c r="AU7" i="13" s="1"/>
  <c r="AS36" i="44"/>
  <c r="AL36" i="44"/>
  <c r="AU36" i="44" s="1"/>
  <c r="AS72" i="44"/>
  <c r="AL72" i="44"/>
  <c r="AU72" i="44" s="1"/>
  <c r="AS16" i="13"/>
  <c r="AL16" i="13"/>
  <c r="AU16" i="13" s="1"/>
  <c r="AS32" i="13"/>
  <c r="AL32" i="13"/>
  <c r="AU32" i="13" s="1"/>
  <c r="AS39" i="44"/>
  <c r="AL39" i="44"/>
  <c r="AU39" i="44" s="1"/>
  <c r="AK65" i="45"/>
  <c r="AT65" i="45" s="1"/>
  <c r="AJ65" i="45"/>
  <c r="AK41" i="45"/>
  <c r="AT41" i="45" s="1"/>
  <c r="AJ41" i="45"/>
  <c r="AK11" i="45"/>
  <c r="AT11" i="45" s="1"/>
  <c r="AJ4" i="13"/>
  <c r="AK4" i="13"/>
  <c r="AT4" i="13" s="1"/>
  <c r="AT81" i="13" s="1"/>
  <c r="AS63" i="13"/>
  <c r="AL63" i="13"/>
  <c r="AU63" i="13" s="1"/>
  <c r="Z82" i="95"/>
  <c r="AS18" i="44"/>
  <c r="AL18" i="44"/>
  <c r="AU18" i="44" s="1"/>
  <c r="AS48" i="44"/>
  <c r="AL48" i="44"/>
  <c r="AU48" i="44" s="1"/>
  <c r="AS8" i="88"/>
  <c r="AL8" i="88"/>
  <c r="AU8" i="88" s="1"/>
  <c r="AS26" i="88"/>
  <c r="AL26" i="88"/>
  <c r="AU26" i="88" s="1"/>
  <c r="AH76" i="87"/>
  <c r="AQ76" i="87" s="1"/>
  <c r="AS7" i="88"/>
  <c r="AL7" i="88"/>
  <c r="AU7" i="88" s="1"/>
  <c r="AF74" i="43"/>
  <c r="AO74" i="43" s="1"/>
  <c r="AE74" i="43"/>
  <c r="AG74" i="43"/>
  <c r="AP74" i="43" s="1"/>
  <c r="W75" i="43"/>
  <c r="AS8" i="13"/>
  <c r="AL8" i="13"/>
  <c r="AU8" i="13" s="1"/>
  <c r="AS74" i="13"/>
  <c r="AL74" i="13"/>
  <c r="AU74" i="13" s="1"/>
  <c r="AS6" i="44"/>
  <c r="AL6" i="44"/>
  <c r="AU6" i="44" s="1"/>
  <c r="AS43" i="44"/>
  <c r="AL43" i="44"/>
  <c r="AU43" i="44" s="1"/>
  <c r="AS61" i="44"/>
  <c r="AL61" i="44"/>
  <c r="AU61" i="44" s="1"/>
  <c r="AS9" i="100"/>
  <c r="AL9" i="100"/>
  <c r="AU9" i="100" s="1"/>
  <c r="AS9" i="88"/>
  <c r="AL9" i="88"/>
  <c r="AU9" i="88" s="1"/>
  <c r="AS63" i="88"/>
  <c r="AL63" i="88"/>
  <c r="AU63" i="88" s="1"/>
  <c r="AS58" i="13"/>
  <c r="AL58" i="13"/>
  <c r="AU58" i="13" s="1"/>
  <c r="AS71" i="44"/>
  <c r="AL71" i="44"/>
  <c r="AU71" i="44" s="1"/>
  <c r="AS21" i="100"/>
  <c r="AL21" i="100"/>
  <c r="AU21" i="100" s="1"/>
  <c r="AS34" i="13"/>
  <c r="AL34" i="13"/>
  <c r="AU34" i="13" s="1"/>
  <c r="AS78" i="13"/>
  <c r="AL78" i="13"/>
  <c r="AU78" i="13" s="1"/>
  <c r="AE77" i="11"/>
  <c r="AG77" i="11"/>
  <c r="AP77" i="11" s="1"/>
  <c r="AF77" i="11"/>
  <c r="AO77" i="11" s="1"/>
  <c r="W78" i="11"/>
  <c r="AR72" i="35"/>
  <c r="Y77" i="18"/>
  <c r="X77" i="18"/>
  <c r="AS56" i="44"/>
  <c r="AL56" i="44"/>
  <c r="AU56" i="44" s="1"/>
  <c r="AS74" i="44"/>
  <c r="AL74" i="44"/>
  <c r="AU74" i="44" s="1"/>
  <c r="AS6" i="13"/>
  <c r="AL6" i="13"/>
  <c r="AU6" i="13" s="1"/>
  <c r="AS23" i="13"/>
  <c r="AL23" i="13"/>
  <c r="AU23" i="13" s="1"/>
  <c r="AS27" i="13"/>
  <c r="AL27" i="13"/>
  <c r="AU27" i="13" s="1"/>
  <c r="AS52" i="13"/>
  <c r="AL52" i="13"/>
  <c r="AU52" i="13" s="1"/>
  <c r="Y78" i="10"/>
  <c r="X78" i="10"/>
  <c r="Z78" i="10" s="1"/>
  <c r="AS41" i="13"/>
  <c r="AL41" i="13"/>
  <c r="AU41" i="13" s="1"/>
  <c r="AS74" i="88"/>
  <c r="AL74" i="88"/>
  <c r="AU74" i="88" s="1"/>
  <c r="AS68" i="13"/>
  <c r="AL68" i="13"/>
  <c r="AU68" i="13" s="1"/>
  <c r="AF77" i="83"/>
  <c r="AO77" i="83" s="1"/>
  <c r="AG77" i="83"/>
  <c r="AP77" i="83" s="1"/>
  <c r="W78" i="83"/>
  <c r="AE77" i="83"/>
  <c r="AS15" i="44"/>
  <c r="AL15" i="44"/>
  <c r="AU15" i="44" s="1"/>
  <c r="AS69" i="44"/>
  <c r="AL69" i="44"/>
  <c r="AU69" i="44" s="1"/>
  <c r="AJ79" i="45"/>
  <c r="AS79" i="45" s="1"/>
  <c r="AK79" i="45"/>
  <c r="AT79" i="45" s="1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9" i="45"/>
  <c r="AT9" i="45" s="1"/>
  <c r="AJ9" i="45"/>
  <c r="AS7" i="100"/>
  <c r="AL7" i="100"/>
  <c r="AU7" i="100" s="1"/>
  <c r="AS17" i="13"/>
  <c r="AL17" i="13"/>
  <c r="AU17" i="13" s="1"/>
  <c r="AS53" i="88"/>
  <c r="AL53" i="88"/>
  <c r="AU53" i="88" s="1"/>
  <c r="AS71" i="88"/>
  <c r="AL71" i="88"/>
  <c r="AU71" i="88" s="1"/>
  <c r="AS66" i="88"/>
  <c r="AL66" i="88"/>
  <c r="AU66" i="88" s="1"/>
  <c r="AH78" i="49"/>
  <c r="AQ78" i="49" s="1"/>
  <c r="AJ4" i="44"/>
  <c r="AK4" i="44"/>
  <c r="AT4" i="44" s="1"/>
  <c r="AT81" i="44" s="1"/>
  <c r="AS40" i="44"/>
  <c r="AL40" i="44"/>
  <c r="AU40" i="44" s="1"/>
  <c r="AS78" i="44"/>
  <c r="AL78" i="44"/>
  <c r="AU78" i="44" s="1"/>
  <c r="AS3" i="88"/>
  <c r="AL3" i="88"/>
  <c r="AU3" i="88" s="1"/>
  <c r="AS24" i="88"/>
  <c r="AL24" i="88"/>
  <c r="AU24" i="88" s="1"/>
  <c r="AS54" i="88"/>
  <c r="AL54" i="88"/>
  <c r="AU54" i="88" s="1"/>
  <c r="AR72" i="98"/>
  <c r="Y81" i="16"/>
  <c r="X81" i="16"/>
  <c r="AS33" i="13"/>
  <c r="AL33" i="13"/>
  <c r="AU33" i="13" s="1"/>
  <c r="AS18" i="13"/>
  <c r="AL18" i="13"/>
  <c r="AU18" i="13" s="1"/>
  <c r="AS14" i="88"/>
  <c r="AL14" i="88"/>
  <c r="AU14" i="88" s="1"/>
  <c r="AS33" i="88"/>
  <c r="AL33" i="88"/>
  <c r="AU33" i="88" s="1"/>
  <c r="AR75" i="87"/>
  <c r="AS30" i="44"/>
  <c r="AL30" i="44"/>
  <c r="AU30" i="44" s="1"/>
  <c r="AH79" i="54"/>
  <c r="AQ79" i="54" s="1"/>
  <c r="AQ81" i="54" s="1"/>
  <c r="AZ3" i="54"/>
  <c r="AX3" i="54" s="1"/>
  <c r="S3" i="54" s="1"/>
  <c r="AC3" i="54" s="1"/>
  <c r="AX17" i="54"/>
  <c r="S17" i="54" s="1"/>
  <c r="AC17" i="54" s="1"/>
  <c r="AB18" i="54" s="1"/>
  <c r="AX18" i="54"/>
  <c r="S18" i="54" s="1"/>
  <c r="AC18" i="54" s="1"/>
  <c r="AB19" i="54" s="1"/>
  <c r="AX24" i="54"/>
  <c r="S24" i="54" s="1"/>
  <c r="AC24" i="54" s="1"/>
  <c r="AB25" i="54" s="1"/>
  <c r="AX28" i="54"/>
  <c r="S28" i="54" s="1"/>
  <c r="AC28" i="54" s="1"/>
  <c r="AB29" i="54" s="1"/>
  <c r="AX29" i="54"/>
  <c r="S29" i="54" s="1"/>
  <c r="AC29" i="54" s="1"/>
  <c r="AB30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8" i="54"/>
  <c r="S78" i="54" s="1"/>
  <c r="AC78" i="54" s="1"/>
  <c r="AB79" i="54" s="1"/>
  <c r="AX75" i="54"/>
  <c r="S75" i="54" s="1"/>
  <c r="AC75" i="54" s="1"/>
  <c r="AB76" i="54" s="1"/>
  <c r="AX77" i="54"/>
  <c r="S77" i="54" s="1"/>
  <c r="AC77" i="54" s="1"/>
  <c r="AB78" i="54" s="1"/>
  <c r="AX76" i="54"/>
  <c r="S76" i="54" s="1"/>
  <c r="AC76" i="54" s="1"/>
  <c r="AB77" i="54" s="1"/>
  <c r="AR79" i="44"/>
  <c r="AR81" i="44" s="1"/>
  <c r="AL79" i="44"/>
  <c r="AU79" i="44" s="1"/>
  <c r="AL14" i="13"/>
  <c r="AU14" i="13" s="1"/>
  <c r="AS14" i="13"/>
  <c r="W76" i="90"/>
  <c r="AF75" i="90"/>
  <c r="AO75" i="90" s="1"/>
  <c r="AE75" i="90"/>
  <c r="AG75" i="90"/>
  <c r="AP75" i="90" s="1"/>
  <c r="AH73" i="35"/>
  <c r="AQ73" i="35" s="1"/>
  <c r="AI71" i="85"/>
  <c r="AN71" i="85"/>
  <c r="AS12" i="44"/>
  <c r="AL12" i="44"/>
  <c r="AU12" i="44" s="1"/>
  <c r="AS66" i="44"/>
  <c r="AL66" i="44"/>
  <c r="AU66" i="44" s="1"/>
  <c r="AS54" i="13"/>
  <c r="AL54" i="13"/>
  <c r="AU54" i="13" s="1"/>
  <c r="Z79" i="54"/>
  <c r="AS35" i="13"/>
  <c r="AL35" i="13"/>
  <c r="AU35" i="13" s="1"/>
  <c r="AS15" i="100"/>
  <c r="AL15" i="100"/>
  <c r="AU15" i="100" s="1"/>
  <c r="AS44" i="88"/>
  <c r="AL44" i="88"/>
  <c r="AU44" i="88" s="1"/>
  <c r="AS62" i="88"/>
  <c r="AL62" i="88"/>
  <c r="AU62" i="88" s="1"/>
  <c r="AS64" i="13"/>
  <c r="AL64" i="13"/>
  <c r="AU64" i="13" s="1"/>
  <c r="AS5" i="44"/>
  <c r="AL5" i="44"/>
  <c r="AU5" i="44" s="1"/>
  <c r="Z76" i="87"/>
  <c r="AS37" i="88"/>
  <c r="AL37" i="88"/>
  <c r="AU37" i="88" s="1"/>
  <c r="W72" i="94"/>
  <c r="AG71" i="94"/>
  <c r="AP71" i="94" s="1"/>
  <c r="AE71" i="94"/>
  <c r="AF71" i="94"/>
  <c r="AO71" i="94" s="1"/>
  <c r="AS17" i="100"/>
  <c r="AL17" i="100"/>
  <c r="AU17" i="100" s="1"/>
  <c r="AS25" i="44"/>
  <c r="AL25" i="44"/>
  <c r="AU25" i="44" s="1"/>
  <c r="AS65" i="13"/>
  <c r="AL65" i="13"/>
  <c r="AU65" i="13" s="1"/>
  <c r="AS22" i="13"/>
  <c r="AL22" i="13"/>
  <c r="AU22" i="13" s="1"/>
  <c r="AS8" i="100"/>
  <c r="AS81" i="100" s="1"/>
  <c r="AL8" i="100"/>
  <c r="AU8" i="100" s="1"/>
  <c r="AS19" i="88"/>
  <c r="AL19" i="88"/>
  <c r="AU19" i="88" s="1"/>
  <c r="AH73" i="98"/>
  <c r="AQ73" i="98" s="1"/>
  <c r="AL79" i="13"/>
  <c r="AU79" i="13" s="1"/>
  <c r="AS9" i="13"/>
  <c r="AL9" i="13"/>
  <c r="AU9" i="13" s="1"/>
  <c r="AS20" i="44"/>
  <c r="AL20" i="44"/>
  <c r="AU20" i="44" s="1"/>
  <c r="AS38" i="44"/>
  <c r="AL38" i="44"/>
  <c r="AU38" i="44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5" i="13"/>
  <c r="AL5" i="13"/>
  <c r="AU5" i="13" s="1"/>
  <c r="AS77" i="44"/>
  <c r="AL77" i="44"/>
  <c r="AU77" i="44" s="1"/>
  <c r="AI77" i="10"/>
  <c r="AN77" i="10"/>
  <c r="AR72" i="48"/>
  <c r="AS21" i="44"/>
  <c r="AL21" i="44"/>
  <c r="AU21" i="44" s="1"/>
  <c r="AJ76" i="45"/>
  <c r="AK76" i="45"/>
  <c r="AT76" i="45" s="1"/>
  <c r="AK72" i="45"/>
  <c r="AT72" i="45" s="1"/>
  <c r="AJ72" i="45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X17" i="45"/>
  <c r="S17" i="45" s="1"/>
  <c r="AC17" i="45" s="1"/>
  <c r="AB18" i="45" s="1"/>
  <c r="AX11" i="45"/>
  <c r="S11" i="45" s="1"/>
  <c r="AC11" i="45" s="1"/>
  <c r="AB12" i="45" s="1"/>
  <c r="AX3" i="45"/>
  <c r="S3" i="45" s="1"/>
  <c r="AC3" i="45" s="1"/>
  <c r="AS17" i="88"/>
  <c r="AL17" i="88"/>
  <c r="AU17" i="88" s="1"/>
  <c r="AS35" i="88"/>
  <c r="AL35" i="88"/>
  <c r="AU35" i="88" s="1"/>
  <c r="AS35" i="44"/>
  <c r="AL35" i="44"/>
  <c r="AU35" i="44" s="1"/>
  <c r="AS10" i="100"/>
  <c r="AL10" i="100"/>
  <c r="AU10" i="100" s="1"/>
  <c r="AS43" i="88"/>
  <c r="AL43" i="88"/>
  <c r="AU43" i="88" s="1"/>
  <c r="Z78" i="49"/>
  <c r="AS62" i="13"/>
  <c r="AL62" i="13"/>
  <c r="AU62" i="13" s="1"/>
  <c r="AS3" i="44"/>
  <c r="AL3" i="44"/>
  <c r="AU3" i="44" s="1"/>
  <c r="AS22" i="44"/>
  <c r="AL22" i="44"/>
  <c r="AU22" i="44" s="1"/>
  <c r="AS58" i="44"/>
  <c r="AL58" i="44"/>
  <c r="AU58" i="44" s="1"/>
  <c r="AS12" i="88"/>
  <c r="AL12" i="88"/>
  <c r="AU12" i="88" s="1"/>
  <c r="AS77" i="13"/>
  <c r="AL77" i="13"/>
  <c r="AU77" i="13" s="1"/>
  <c r="AS53" i="44"/>
  <c r="AL53" i="44"/>
  <c r="AU53" i="44" s="1"/>
  <c r="AS55" i="88"/>
  <c r="AL55" i="88"/>
  <c r="AU55" i="88" s="1"/>
  <c r="AX30" i="54" l="1"/>
  <c r="S30" i="54" s="1"/>
  <c r="AC30" i="54" s="1"/>
  <c r="AB31" i="54" s="1"/>
  <c r="AX16" i="54"/>
  <c r="S16" i="54" s="1"/>
  <c r="AC16" i="54" s="1"/>
  <c r="AB17" i="54" s="1"/>
  <c r="Z72" i="85"/>
  <c r="AX12" i="54"/>
  <c r="S12" i="54" s="1"/>
  <c r="AC12" i="54" s="1"/>
  <c r="AB13" i="54" s="1"/>
  <c r="AX23" i="54"/>
  <c r="S23" i="54" s="1"/>
  <c r="AC23" i="54" s="1"/>
  <c r="AB24" i="54" s="1"/>
  <c r="AX11" i="54"/>
  <c r="S11" i="54" s="1"/>
  <c r="AC11" i="54" s="1"/>
  <c r="AB12" i="54" s="1"/>
  <c r="Z81" i="16"/>
  <c r="AX22" i="54"/>
  <c r="S22" i="54" s="1"/>
  <c r="AC22" i="54" s="1"/>
  <c r="AB23" i="54" s="1"/>
  <c r="AX10" i="54"/>
  <c r="S10" i="54" s="1"/>
  <c r="AC10" i="54" s="1"/>
  <c r="AB11" i="54" s="1"/>
  <c r="AX6" i="54"/>
  <c r="S6" i="54" s="1"/>
  <c r="AC6" i="54" s="1"/>
  <c r="AB7" i="54" s="1"/>
  <c r="AU81" i="100"/>
  <c r="C11" i="100" s="1"/>
  <c r="F44" i="57" s="1"/>
  <c r="AX4" i="54"/>
  <c r="S4" i="54" s="1"/>
  <c r="AC4" i="54" s="1"/>
  <c r="AB5" i="54" s="1"/>
  <c r="Z77" i="18"/>
  <c r="Z72" i="50"/>
  <c r="AF72" i="50" s="1"/>
  <c r="AO72" i="50" s="1"/>
  <c r="AG77" i="18"/>
  <c r="AP77" i="18" s="1"/>
  <c r="AE77" i="18"/>
  <c r="AF77" i="18"/>
  <c r="AO77" i="18" s="1"/>
  <c r="W78" i="18"/>
  <c r="W73" i="50"/>
  <c r="AE72" i="50"/>
  <c r="AF81" i="16"/>
  <c r="AO81" i="16" s="1"/>
  <c r="W82" i="16"/>
  <c r="AG81" i="16"/>
  <c r="AP81" i="16" s="1"/>
  <c r="AE81" i="16"/>
  <c r="AE78" i="49"/>
  <c r="AF78" i="49"/>
  <c r="AO78" i="49" s="1"/>
  <c r="AG78" i="49"/>
  <c r="AP78" i="49" s="1"/>
  <c r="W79" i="49"/>
  <c r="AK42" i="54"/>
  <c r="AT42" i="54" s="1"/>
  <c r="AJ42" i="54"/>
  <c r="AK12" i="54"/>
  <c r="AT12" i="54" s="1"/>
  <c r="AJ12" i="54"/>
  <c r="AK7" i="45"/>
  <c r="AT7" i="45" s="1"/>
  <c r="AJ7" i="45"/>
  <c r="AS28" i="45"/>
  <c r="AL28" i="45"/>
  <c r="AU28" i="45" s="1"/>
  <c r="AS46" i="45"/>
  <c r="AL46" i="45"/>
  <c r="AU46" i="45" s="1"/>
  <c r="AK71" i="54"/>
  <c r="AT71" i="54" s="1"/>
  <c r="AJ71" i="54"/>
  <c r="AJ47" i="54"/>
  <c r="AK47" i="54"/>
  <c r="AT47" i="54" s="1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AS25" i="45"/>
  <c r="AL25" i="45"/>
  <c r="AU25" i="45" s="1"/>
  <c r="AS43" i="45"/>
  <c r="AL43" i="45"/>
  <c r="AU43" i="45" s="1"/>
  <c r="AI77" i="83"/>
  <c r="AN77" i="83"/>
  <c r="AS53" i="45"/>
  <c r="AL53" i="45"/>
  <c r="AU53" i="45" s="1"/>
  <c r="AS15" i="45"/>
  <c r="AL15" i="45"/>
  <c r="AU15" i="45" s="1"/>
  <c r="AS51" i="45"/>
  <c r="AL51" i="45"/>
  <c r="AU51" i="45" s="1"/>
  <c r="AS69" i="45"/>
  <c r="AL69" i="45"/>
  <c r="AU69" i="45" s="1"/>
  <c r="AI77" i="55"/>
  <c r="AN77" i="55"/>
  <c r="AH74" i="99"/>
  <c r="AQ74" i="99" s="1"/>
  <c r="Y78" i="103"/>
  <c r="X78" i="103"/>
  <c r="AS52" i="45"/>
  <c r="AL52" i="45"/>
  <c r="AU52" i="45" s="1"/>
  <c r="AS47" i="45"/>
  <c r="AL47" i="45"/>
  <c r="AU47" i="45" s="1"/>
  <c r="AK12" i="45"/>
  <c r="AT12" i="45" s="1"/>
  <c r="AJ12" i="45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K72" i="54"/>
  <c r="AT72" i="54" s="1"/>
  <c r="AJ72" i="54"/>
  <c r="AJ36" i="54"/>
  <c r="AK36" i="54"/>
  <c r="AT36" i="54" s="1"/>
  <c r="AK5" i="54"/>
  <c r="AT5" i="54" s="1"/>
  <c r="AS9" i="45"/>
  <c r="AL9" i="45"/>
  <c r="AU9" i="45" s="1"/>
  <c r="AS61" i="45"/>
  <c r="AL61" i="45"/>
  <c r="AU61" i="45" s="1"/>
  <c r="AJ59" i="54"/>
  <c r="AK59" i="54"/>
  <c r="AT59" i="54" s="1"/>
  <c r="AK41" i="54"/>
  <c r="AT41" i="54" s="1"/>
  <c r="AJ41" i="54"/>
  <c r="AS42" i="45"/>
  <c r="AL42" i="45"/>
  <c r="AU42" i="45" s="1"/>
  <c r="Y72" i="94"/>
  <c r="X72" i="94"/>
  <c r="AR71" i="85"/>
  <c r="AK79" i="54"/>
  <c r="AT79" i="54" s="1"/>
  <c r="AX69" i="54"/>
  <c r="S69" i="54" s="1"/>
  <c r="AC69" i="54" s="1"/>
  <c r="AB70" i="54" s="1"/>
  <c r="AX63" i="54"/>
  <c r="S63" i="54" s="1"/>
  <c r="AC63" i="54" s="1"/>
  <c r="AB64" i="54" s="1"/>
  <c r="AX57" i="54"/>
  <c r="S57" i="54" s="1"/>
  <c r="AC57" i="54" s="1"/>
  <c r="AB58" i="54" s="1"/>
  <c r="AX51" i="54"/>
  <c r="S51" i="54" s="1"/>
  <c r="AC51" i="54" s="1"/>
  <c r="AB52" i="54" s="1"/>
  <c r="AX45" i="54"/>
  <c r="S45" i="54" s="1"/>
  <c r="AC45" i="54" s="1"/>
  <c r="AB46" i="54" s="1"/>
  <c r="AX39" i="54"/>
  <c r="S39" i="54" s="1"/>
  <c r="AC39" i="54" s="1"/>
  <c r="AB40" i="54" s="1"/>
  <c r="AX33" i="54"/>
  <c r="S33" i="54" s="1"/>
  <c r="AC33" i="54" s="1"/>
  <c r="AB34" i="54" s="1"/>
  <c r="AX27" i="54"/>
  <c r="S27" i="54" s="1"/>
  <c r="AC27" i="54" s="1"/>
  <c r="AB28" i="54" s="1"/>
  <c r="AX21" i="54"/>
  <c r="S21" i="54" s="1"/>
  <c r="AC21" i="54" s="1"/>
  <c r="AB22" i="54" s="1"/>
  <c r="AX15" i="54"/>
  <c r="S15" i="54" s="1"/>
  <c r="AC15" i="54" s="1"/>
  <c r="AB16" i="54" s="1"/>
  <c r="AX9" i="54"/>
  <c r="S9" i="54" s="1"/>
  <c r="AC9" i="54" s="1"/>
  <c r="AB10" i="54" s="1"/>
  <c r="AX5" i="54"/>
  <c r="S5" i="54" s="1"/>
  <c r="AC5" i="54" s="1"/>
  <c r="AB6" i="54" s="1"/>
  <c r="AL4" i="44"/>
  <c r="AU4" i="44" s="1"/>
  <c r="AU81" i="44" s="1"/>
  <c r="C11" i="44" s="1"/>
  <c r="AS4" i="44"/>
  <c r="Y78" i="83"/>
  <c r="X78" i="83"/>
  <c r="AH77" i="18"/>
  <c r="AQ77" i="18" s="1"/>
  <c r="Y78" i="11"/>
  <c r="X78" i="11"/>
  <c r="AS65" i="45"/>
  <c r="AL65" i="45"/>
  <c r="AU65" i="45" s="1"/>
  <c r="AS4" i="88"/>
  <c r="AL4" i="88"/>
  <c r="AU4" i="88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AS23" i="45"/>
  <c r="AL23" i="45"/>
  <c r="AU23" i="45" s="1"/>
  <c r="AS39" i="45"/>
  <c r="AL39" i="45"/>
  <c r="AU39" i="45" s="1"/>
  <c r="AS57" i="45"/>
  <c r="AL57" i="45"/>
  <c r="AU57" i="45" s="1"/>
  <c r="AS75" i="45"/>
  <c r="AL75" i="45"/>
  <c r="AU75" i="45" s="1"/>
  <c r="Y78" i="55"/>
  <c r="X78" i="55"/>
  <c r="AS29" i="45"/>
  <c r="AL29" i="45"/>
  <c r="AU29" i="45" s="1"/>
  <c r="Z74" i="99"/>
  <c r="AI77" i="41"/>
  <c r="AN77" i="41"/>
  <c r="AS16" i="45"/>
  <c r="AL16" i="45"/>
  <c r="AU16" i="45" s="1"/>
  <c r="AS34" i="45"/>
  <c r="AL34" i="45"/>
  <c r="AU34" i="45" s="1"/>
  <c r="AS70" i="45"/>
  <c r="AL70" i="45"/>
  <c r="AU70" i="45" s="1"/>
  <c r="AH75" i="42"/>
  <c r="AQ75" i="42" s="1"/>
  <c r="AI73" i="98"/>
  <c r="AN73" i="98"/>
  <c r="AI78" i="91"/>
  <c r="AP78" i="91"/>
  <c r="AS36" i="45"/>
  <c r="AL36" i="45"/>
  <c r="AU36" i="45" s="1"/>
  <c r="AS72" i="45"/>
  <c r="AL72" i="45"/>
  <c r="AU72" i="45" s="1"/>
  <c r="AK66" i="54"/>
  <c r="AT66" i="54" s="1"/>
  <c r="AJ66" i="54"/>
  <c r="AJ48" i="54"/>
  <c r="AK48" i="54"/>
  <c r="AT48" i="54" s="1"/>
  <c r="AK24" i="54"/>
  <c r="AT24" i="54" s="1"/>
  <c r="AJ24" i="54"/>
  <c r="AI74" i="43"/>
  <c r="AN74" i="43"/>
  <c r="AS44" i="45"/>
  <c r="AL44" i="45"/>
  <c r="AU44" i="45" s="1"/>
  <c r="AJ76" i="54"/>
  <c r="AK76" i="54"/>
  <c r="AT76" i="54" s="1"/>
  <c r="AK65" i="54"/>
  <c r="AT65" i="54" s="1"/>
  <c r="AJ65" i="54"/>
  <c r="AK35" i="54"/>
  <c r="AT35" i="54" s="1"/>
  <c r="AJ35" i="54"/>
  <c r="AS81" i="44"/>
  <c r="AS24" i="45"/>
  <c r="AL24" i="45"/>
  <c r="AU24" i="45" s="1"/>
  <c r="AS60" i="45"/>
  <c r="AL60" i="45"/>
  <c r="AU60" i="45" s="1"/>
  <c r="AS76" i="45"/>
  <c r="AL76" i="45"/>
  <c r="AU76" i="45" s="1"/>
  <c r="AR77" i="10"/>
  <c r="AJ75" i="54"/>
  <c r="AK75" i="54"/>
  <c r="AT75" i="54" s="1"/>
  <c r="AX68" i="54"/>
  <c r="S68" i="54" s="1"/>
  <c r="AC68" i="54" s="1"/>
  <c r="AB69" i="54" s="1"/>
  <c r="AX62" i="54"/>
  <c r="S62" i="54" s="1"/>
  <c r="AC62" i="54" s="1"/>
  <c r="AB63" i="54" s="1"/>
  <c r="AX56" i="54"/>
  <c r="S56" i="54" s="1"/>
  <c r="AC56" i="54" s="1"/>
  <c r="AB57" i="54" s="1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L4" i="13"/>
  <c r="AU4" i="13" s="1"/>
  <c r="AS4" i="13"/>
  <c r="AS20" i="45"/>
  <c r="AL20" i="45"/>
  <c r="AU20" i="45" s="1"/>
  <c r="AS56" i="45"/>
  <c r="AL56" i="45"/>
  <c r="AU56" i="45" s="1"/>
  <c r="AS74" i="45"/>
  <c r="AL74" i="45"/>
  <c r="AU74" i="45" s="1"/>
  <c r="Y72" i="102"/>
  <c r="X72" i="102"/>
  <c r="AR76" i="18"/>
  <c r="AR79" i="45"/>
  <c r="AR81" i="45" s="1"/>
  <c r="AL79" i="45"/>
  <c r="AU79" i="45" s="1"/>
  <c r="AS21" i="45"/>
  <c r="AL21" i="45"/>
  <c r="AU21" i="45" s="1"/>
  <c r="W76" i="82"/>
  <c r="AG75" i="82"/>
  <c r="AP75" i="82" s="1"/>
  <c r="AF75" i="82"/>
  <c r="AO75" i="82" s="1"/>
  <c r="AE75" i="82"/>
  <c r="Y78" i="41"/>
  <c r="X78" i="41"/>
  <c r="AS77" i="45"/>
  <c r="AL77" i="45"/>
  <c r="AU77" i="45" s="1"/>
  <c r="W76" i="42"/>
  <c r="AG75" i="42"/>
  <c r="AP75" i="42" s="1"/>
  <c r="AF75" i="42"/>
  <c r="AO75" i="42" s="1"/>
  <c r="AE75" i="42"/>
  <c r="AI73" i="35"/>
  <c r="AN73" i="35"/>
  <c r="X79" i="91"/>
  <c r="Y79" i="91"/>
  <c r="Y76" i="90"/>
  <c r="X76" i="90"/>
  <c r="Z76" i="90" s="1"/>
  <c r="AK60" i="54"/>
  <c r="AT60" i="54" s="1"/>
  <c r="AJ60" i="54"/>
  <c r="AK18" i="54"/>
  <c r="AT18" i="54" s="1"/>
  <c r="AJ18" i="54"/>
  <c r="AE78" i="10"/>
  <c r="AF78" i="10"/>
  <c r="AO78" i="10" s="1"/>
  <c r="W79" i="10"/>
  <c r="AG78" i="10"/>
  <c r="AP78" i="10" s="1"/>
  <c r="AS33" i="45"/>
  <c r="AL33" i="45"/>
  <c r="AU33" i="45" s="1"/>
  <c r="Y74" i="98"/>
  <c r="X74" i="98"/>
  <c r="AJ18" i="45"/>
  <c r="AK18" i="45"/>
  <c r="AT18" i="45" s="1"/>
  <c r="AS54" i="45"/>
  <c r="AL54" i="45"/>
  <c r="AU54" i="45" s="1"/>
  <c r="AK53" i="54"/>
  <c r="AT53" i="54" s="1"/>
  <c r="AJ53" i="54"/>
  <c r="AS30" i="45"/>
  <c r="AL30" i="45"/>
  <c r="AU30" i="45" s="1"/>
  <c r="AI75" i="90"/>
  <c r="AN75" i="90"/>
  <c r="AK74" i="54"/>
  <c r="AT74" i="54" s="1"/>
  <c r="AJ74" i="54"/>
  <c r="AK68" i="54"/>
  <c r="AT68" i="54" s="1"/>
  <c r="AJ68" i="54"/>
  <c r="AX61" i="54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H81" i="16"/>
  <c r="AQ81" i="16" s="1"/>
  <c r="AL19" i="45"/>
  <c r="AU19" i="45" s="1"/>
  <c r="AS19" i="45"/>
  <c r="AS37" i="45"/>
  <c r="AL37" i="45"/>
  <c r="AU37" i="45" s="1"/>
  <c r="AS55" i="45"/>
  <c r="AL55" i="45"/>
  <c r="AU55" i="45" s="1"/>
  <c r="Y75" i="43"/>
  <c r="X75" i="43"/>
  <c r="AJ11" i="45"/>
  <c r="AS38" i="45"/>
  <c r="AL38" i="45"/>
  <c r="AU38" i="45" s="1"/>
  <c r="AI71" i="102"/>
  <c r="AN71" i="102"/>
  <c r="AS35" i="45"/>
  <c r="AL35" i="45"/>
  <c r="AU35" i="45" s="1"/>
  <c r="AH72" i="50"/>
  <c r="AQ72" i="50" s="1"/>
  <c r="AE73" i="48"/>
  <c r="W74" i="48"/>
  <c r="AG73" i="48"/>
  <c r="AP73" i="48" s="1"/>
  <c r="AF73" i="48"/>
  <c r="AO73" i="48" s="1"/>
  <c r="AS59" i="45"/>
  <c r="AL59" i="45"/>
  <c r="AU59" i="45" s="1"/>
  <c r="AR74" i="42"/>
  <c r="AR71" i="50"/>
  <c r="AU81" i="13"/>
  <c r="C11" i="13" s="1"/>
  <c r="AK5" i="45"/>
  <c r="AT5" i="45" s="1"/>
  <c r="AJ5" i="45"/>
  <c r="AS22" i="45"/>
  <c r="AL22" i="45"/>
  <c r="AU22" i="45" s="1"/>
  <c r="AS40" i="45"/>
  <c r="AL40" i="45"/>
  <c r="AU40" i="45" s="1"/>
  <c r="AS58" i="45"/>
  <c r="AL58" i="45"/>
  <c r="AU58" i="45" s="1"/>
  <c r="AS6" i="88"/>
  <c r="AL6" i="88"/>
  <c r="AU6" i="88" s="1"/>
  <c r="AS71" i="45"/>
  <c r="AL71" i="45"/>
  <c r="AU71" i="45" s="1"/>
  <c r="AI71" i="94"/>
  <c r="AN71" i="94"/>
  <c r="AK78" i="54"/>
  <c r="AT78" i="54" s="1"/>
  <c r="AJ78" i="54"/>
  <c r="AJ54" i="54"/>
  <c r="AK54" i="54"/>
  <c r="AT54" i="54" s="1"/>
  <c r="AJ30" i="54"/>
  <c r="AK30" i="54"/>
  <c r="AT30" i="54" s="1"/>
  <c r="AS41" i="45"/>
  <c r="AL41" i="45"/>
  <c r="AU41" i="45" s="1"/>
  <c r="AG72" i="85"/>
  <c r="AP72" i="85" s="1"/>
  <c r="AF72" i="85"/>
  <c r="AO72" i="85" s="1"/>
  <c r="W73" i="85"/>
  <c r="AE72" i="85"/>
  <c r="AS64" i="45"/>
  <c r="AL64" i="45"/>
  <c r="AU64" i="45" s="1"/>
  <c r="AB4" i="45"/>
  <c r="AJ3" i="45"/>
  <c r="AS48" i="45"/>
  <c r="AL48" i="45"/>
  <c r="AU48" i="45" s="1"/>
  <c r="AS66" i="45"/>
  <c r="AL66" i="45"/>
  <c r="AU66" i="45" s="1"/>
  <c r="AF76" i="87"/>
  <c r="AO76" i="87" s="1"/>
  <c r="AE76" i="87"/>
  <c r="W77" i="87"/>
  <c r="AG76" i="87"/>
  <c r="AP76" i="87" s="1"/>
  <c r="AJ77" i="54"/>
  <c r="AK77" i="54"/>
  <c r="AT77" i="54" s="1"/>
  <c r="AJ73" i="54"/>
  <c r="AK73" i="54"/>
  <c r="AT73" i="54" s="1"/>
  <c r="AK67" i="54"/>
  <c r="AT67" i="54" s="1"/>
  <c r="AJ67" i="54"/>
  <c r="AK61" i="54"/>
  <c r="AT61" i="54" s="1"/>
  <c r="AK55" i="54"/>
  <c r="AT55" i="54" s="1"/>
  <c r="AJ49" i="54"/>
  <c r="AK49" i="54"/>
  <c r="AT49" i="54" s="1"/>
  <c r="AK43" i="54"/>
  <c r="AT43" i="54" s="1"/>
  <c r="AJ43" i="54"/>
  <c r="AJ37" i="54"/>
  <c r="AK37" i="54"/>
  <c r="AT37" i="54" s="1"/>
  <c r="AJ31" i="54"/>
  <c r="AK31" i="54"/>
  <c r="AT31" i="54" s="1"/>
  <c r="AK25" i="54"/>
  <c r="AT25" i="54" s="1"/>
  <c r="AJ19" i="54"/>
  <c r="AK19" i="54"/>
  <c r="AT19" i="54" s="1"/>
  <c r="AK13" i="54"/>
  <c r="AT13" i="54" s="1"/>
  <c r="AJ13" i="54"/>
  <c r="AK7" i="54"/>
  <c r="AT7" i="54" s="1"/>
  <c r="AS73" i="45"/>
  <c r="AL73" i="45"/>
  <c r="AU73" i="45" s="1"/>
  <c r="AH78" i="10"/>
  <c r="AQ78" i="10" s="1"/>
  <c r="AI77" i="11"/>
  <c r="AN77" i="11"/>
  <c r="AE82" i="95"/>
  <c r="W83" i="95"/>
  <c r="AF82" i="95"/>
  <c r="AO82" i="95" s="1"/>
  <c r="AG82" i="95"/>
  <c r="AP82" i="95" s="1"/>
  <c r="AS26" i="45"/>
  <c r="AL26" i="45"/>
  <c r="AU26" i="45" s="1"/>
  <c r="AS62" i="45"/>
  <c r="AL62" i="45"/>
  <c r="AU62" i="45" s="1"/>
  <c r="AH72" i="85"/>
  <c r="AQ72" i="85" s="1"/>
  <c r="AK8" i="45"/>
  <c r="AT8" i="45" s="1"/>
  <c r="AJ8" i="45"/>
  <c r="AS27" i="45"/>
  <c r="AL27" i="45"/>
  <c r="AU27" i="45" s="1"/>
  <c r="AS45" i="45"/>
  <c r="AL45" i="45"/>
  <c r="AU45" i="45" s="1"/>
  <c r="AS63" i="45"/>
  <c r="AL63" i="45"/>
  <c r="AU63" i="45" s="1"/>
  <c r="AJ17" i="45"/>
  <c r="AS78" i="45"/>
  <c r="AL78" i="45"/>
  <c r="AU78" i="45" s="1"/>
  <c r="AS81" i="13"/>
  <c r="AI77" i="103"/>
  <c r="AN77" i="103"/>
  <c r="AS10" i="45"/>
  <c r="AL10" i="45"/>
  <c r="AU10" i="45" s="1"/>
  <c r="AJ6" i="45"/>
  <c r="Y74" i="35"/>
  <c r="X74" i="35"/>
  <c r="Z79" i="91" l="1"/>
  <c r="AJ7" i="54"/>
  <c r="AG72" i="50"/>
  <c r="AP72" i="50" s="1"/>
  <c r="Z74" i="35"/>
  <c r="AF74" i="35" s="1"/>
  <c r="AO74" i="35" s="1"/>
  <c r="AJ55" i="54"/>
  <c r="AF79" i="91"/>
  <c r="AO79" i="91" s="1"/>
  <c r="AE79" i="91"/>
  <c r="W80" i="91"/>
  <c r="AG79" i="91"/>
  <c r="AP79" i="91" s="1"/>
  <c r="AG74" i="35"/>
  <c r="AP74" i="35" s="1"/>
  <c r="AE74" i="35"/>
  <c r="W75" i="35"/>
  <c r="AS73" i="54"/>
  <c r="AL73" i="54"/>
  <c r="AU73" i="54" s="1"/>
  <c r="AJ62" i="54"/>
  <c r="AK62" i="54"/>
  <c r="AT62" i="54" s="1"/>
  <c r="AF76" i="90"/>
  <c r="AO76" i="90" s="1"/>
  <c r="AE76" i="90"/>
  <c r="W77" i="90"/>
  <c r="AG76" i="90"/>
  <c r="AP76" i="90" s="1"/>
  <c r="AI75" i="82"/>
  <c r="AN75" i="82"/>
  <c r="AR74" i="43"/>
  <c r="AK6" i="54"/>
  <c r="AT6" i="54" s="1"/>
  <c r="AJ6" i="54"/>
  <c r="AS11" i="54"/>
  <c r="AL11" i="54"/>
  <c r="AU11" i="54" s="1"/>
  <c r="AS12" i="54"/>
  <c r="AL12" i="54"/>
  <c r="AU12" i="54" s="1"/>
  <c r="AS43" i="54"/>
  <c r="AL43" i="54"/>
  <c r="AU43" i="54" s="1"/>
  <c r="AK4" i="45"/>
  <c r="AT4" i="45" s="1"/>
  <c r="AT81" i="45" s="1"/>
  <c r="AJ4" i="45"/>
  <c r="AH75" i="43"/>
  <c r="AQ75" i="43" s="1"/>
  <c r="AK32" i="54"/>
  <c r="AT32" i="54" s="1"/>
  <c r="AJ32" i="54"/>
  <c r="AS68" i="54"/>
  <c r="AL68" i="54"/>
  <c r="AU68" i="54" s="1"/>
  <c r="AS18" i="54"/>
  <c r="AL18" i="54"/>
  <c r="AU18" i="54" s="1"/>
  <c r="AK21" i="54"/>
  <c r="AT21" i="54" s="1"/>
  <c r="AJ21" i="54"/>
  <c r="AJ57" i="54"/>
  <c r="AK57" i="54"/>
  <c r="AT57" i="54" s="1"/>
  <c r="AS24" i="54"/>
  <c r="AL24" i="54"/>
  <c r="AU24" i="54" s="1"/>
  <c r="AH78" i="55"/>
  <c r="AQ78" i="55" s="1"/>
  <c r="AH78" i="83"/>
  <c r="AQ78" i="83" s="1"/>
  <c r="AJ10" i="54"/>
  <c r="AK10" i="54"/>
  <c r="AT10" i="54" s="1"/>
  <c r="AK46" i="54"/>
  <c r="AT46" i="54" s="1"/>
  <c r="AJ46" i="54"/>
  <c r="AS59" i="54"/>
  <c r="AL59" i="54"/>
  <c r="AU59" i="54" s="1"/>
  <c r="AJ5" i="54"/>
  <c r="AI79" i="54"/>
  <c r="AN79" i="54"/>
  <c r="AN81" i="54" s="1"/>
  <c r="AR77" i="55"/>
  <c r="AS29" i="54"/>
  <c r="AL29" i="54"/>
  <c r="AU29" i="54" s="1"/>
  <c r="AS37" i="54"/>
  <c r="AL37" i="54"/>
  <c r="AU37" i="54" s="1"/>
  <c r="AS3" i="45"/>
  <c r="AL3" i="45"/>
  <c r="AU3" i="45" s="1"/>
  <c r="AJ15" i="54"/>
  <c r="AK15" i="54"/>
  <c r="AT15" i="54" s="1"/>
  <c r="Z78" i="11"/>
  <c r="AH78" i="11"/>
  <c r="AQ78" i="11" s="1"/>
  <c r="Y83" i="95"/>
  <c r="X83" i="95"/>
  <c r="AS7" i="54"/>
  <c r="AL7" i="54"/>
  <c r="AU7" i="54" s="1"/>
  <c r="AJ25" i="54"/>
  <c r="AJ61" i="54"/>
  <c r="AS77" i="54"/>
  <c r="AL77" i="54"/>
  <c r="AU77" i="54" s="1"/>
  <c r="AS54" i="54"/>
  <c r="AL54" i="54"/>
  <c r="AU54" i="54" s="1"/>
  <c r="Z75" i="43"/>
  <c r="AK38" i="54"/>
  <c r="AT38" i="54" s="1"/>
  <c r="AJ38" i="54"/>
  <c r="AS18" i="45"/>
  <c r="AL18" i="45"/>
  <c r="AU18" i="45" s="1"/>
  <c r="AI75" i="42"/>
  <c r="AN75" i="42"/>
  <c r="AH78" i="41"/>
  <c r="AQ78" i="41" s="1"/>
  <c r="AJ27" i="54"/>
  <c r="AK27" i="54"/>
  <c r="AT27" i="54" s="1"/>
  <c r="AJ63" i="54"/>
  <c r="AK63" i="54"/>
  <c r="AT63" i="54" s="1"/>
  <c r="AS76" i="54"/>
  <c r="AL76" i="54"/>
  <c r="AU76" i="54" s="1"/>
  <c r="AR73" i="98"/>
  <c r="Z78" i="55"/>
  <c r="AU81" i="88"/>
  <c r="C11" i="88" s="1"/>
  <c r="F32" i="57" s="1"/>
  <c r="Z78" i="83"/>
  <c r="AJ16" i="54"/>
  <c r="AK16" i="54"/>
  <c r="AT16" i="54" s="1"/>
  <c r="AJ52" i="54"/>
  <c r="AK52" i="54"/>
  <c r="AT52" i="54" s="1"/>
  <c r="AS17" i="54"/>
  <c r="AL17" i="54"/>
  <c r="AU17" i="54" s="1"/>
  <c r="AS42" i="54"/>
  <c r="AL42" i="54"/>
  <c r="AU42" i="54" s="1"/>
  <c r="AI78" i="49"/>
  <c r="AN78" i="49"/>
  <c r="Y78" i="18"/>
  <c r="X78" i="18"/>
  <c r="AS30" i="54"/>
  <c r="AL30" i="54"/>
  <c r="AU30" i="54" s="1"/>
  <c r="AI73" i="48"/>
  <c r="AN73" i="48"/>
  <c r="AR75" i="90"/>
  <c r="AI78" i="10"/>
  <c r="AN78" i="10"/>
  <c r="AR77" i="103"/>
  <c r="AI82" i="95"/>
  <c r="AN82" i="95"/>
  <c r="AS13" i="54"/>
  <c r="AL13" i="54"/>
  <c r="AU13" i="54" s="1"/>
  <c r="AS67" i="54"/>
  <c r="AL67" i="54"/>
  <c r="AU67" i="54" s="1"/>
  <c r="AS78" i="54"/>
  <c r="AL78" i="54"/>
  <c r="AU78" i="54" s="1"/>
  <c r="AR71" i="102"/>
  <c r="AK8" i="54"/>
  <c r="AT8" i="54" s="1"/>
  <c r="AJ8" i="54"/>
  <c r="AJ44" i="54"/>
  <c r="AK44" i="54"/>
  <c r="AT44" i="54" s="1"/>
  <c r="AS74" i="54"/>
  <c r="AL74" i="54"/>
  <c r="AU74" i="54" s="1"/>
  <c r="AS53" i="54"/>
  <c r="AL53" i="54"/>
  <c r="AU53" i="54" s="1"/>
  <c r="AH74" i="98"/>
  <c r="AQ74" i="98" s="1"/>
  <c r="AS60" i="54"/>
  <c r="AL60" i="54"/>
  <c r="AU60" i="54" s="1"/>
  <c r="Z78" i="41"/>
  <c r="Y76" i="82"/>
  <c r="X76" i="82"/>
  <c r="AJ33" i="54"/>
  <c r="AK33" i="54"/>
  <c r="AT33" i="54" s="1"/>
  <c r="AJ69" i="54"/>
  <c r="AK69" i="54"/>
  <c r="AT69" i="54" s="1"/>
  <c r="AS35" i="54"/>
  <c r="AL35" i="54"/>
  <c r="AU35" i="54" s="1"/>
  <c r="AR77" i="41"/>
  <c r="AS81" i="88"/>
  <c r="AK22" i="54"/>
  <c r="AT22" i="54" s="1"/>
  <c r="AJ22" i="54"/>
  <c r="AJ58" i="54"/>
  <c r="AK58" i="54"/>
  <c r="AT58" i="54" s="1"/>
  <c r="AS36" i="54"/>
  <c r="AL36" i="54"/>
  <c r="AU36" i="54" s="1"/>
  <c r="AS47" i="54"/>
  <c r="AL47" i="54"/>
  <c r="AU47" i="54" s="1"/>
  <c r="AI72" i="50"/>
  <c r="AN72" i="50"/>
  <c r="AH74" i="35"/>
  <c r="AQ74" i="35" s="1"/>
  <c r="AS8" i="45"/>
  <c r="AL8" i="45"/>
  <c r="AU8" i="45" s="1"/>
  <c r="AS19" i="54"/>
  <c r="AL19" i="54"/>
  <c r="AU19" i="54" s="1"/>
  <c r="AI76" i="87"/>
  <c r="AN76" i="87"/>
  <c r="Y73" i="85"/>
  <c r="X73" i="85"/>
  <c r="Z73" i="85" s="1"/>
  <c r="AR71" i="94"/>
  <c r="AS11" i="45"/>
  <c r="AL11" i="45"/>
  <c r="AU11" i="45" s="1"/>
  <c r="AK51" i="54"/>
  <c r="AT51" i="54" s="1"/>
  <c r="AJ51" i="54"/>
  <c r="AR78" i="91"/>
  <c r="Y82" i="16"/>
  <c r="X82" i="16"/>
  <c r="AS31" i="54"/>
  <c r="AL31" i="54"/>
  <c r="AU31" i="54" s="1"/>
  <c r="AK14" i="54"/>
  <c r="AT14" i="54" s="1"/>
  <c r="AJ14" i="54"/>
  <c r="AK50" i="54"/>
  <c r="AT50" i="54" s="1"/>
  <c r="AJ50" i="54"/>
  <c r="Z74" i="98"/>
  <c r="Y79" i="10"/>
  <c r="X79" i="10"/>
  <c r="AH79" i="91"/>
  <c r="AQ79" i="91" s="1"/>
  <c r="AH72" i="102"/>
  <c r="AQ72" i="102" s="1"/>
  <c r="AJ39" i="54"/>
  <c r="AK39" i="54"/>
  <c r="AT39" i="54" s="1"/>
  <c r="AS48" i="54"/>
  <c r="AL48" i="54"/>
  <c r="AU48" i="54" s="1"/>
  <c r="AG74" i="99"/>
  <c r="AP74" i="99" s="1"/>
  <c r="W75" i="99"/>
  <c r="AE74" i="99"/>
  <c r="AF74" i="99"/>
  <c r="AO74" i="99" s="1"/>
  <c r="AJ28" i="54"/>
  <c r="AK28" i="54"/>
  <c r="AT28" i="54" s="1"/>
  <c r="AJ64" i="54"/>
  <c r="AK64" i="54"/>
  <c r="AT64" i="54" s="1"/>
  <c r="AH72" i="94"/>
  <c r="AQ72" i="94" s="1"/>
  <c r="AS41" i="54"/>
  <c r="AL41" i="54"/>
  <c r="AU41" i="54" s="1"/>
  <c r="AS72" i="54"/>
  <c r="AL72" i="54"/>
  <c r="AU72" i="54" s="1"/>
  <c r="AL12" i="45"/>
  <c r="AU12" i="45" s="1"/>
  <c r="AS12" i="45"/>
  <c r="AH78" i="103"/>
  <c r="AQ78" i="103" s="1"/>
  <c r="AJ4" i="54"/>
  <c r="AK4" i="54"/>
  <c r="AT4" i="54" s="1"/>
  <c r="AS71" i="54"/>
  <c r="AL71" i="54"/>
  <c r="AU71" i="54" s="1"/>
  <c r="AS7" i="45"/>
  <c r="AL7" i="45"/>
  <c r="AU7" i="45" s="1"/>
  <c r="AI81" i="16"/>
  <c r="AN81" i="16"/>
  <c r="Y73" i="50"/>
  <c r="X73" i="50"/>
  <c r="Z73" i="50" s="1"/>
  <c r="AI77" i="18"/>
  <c r="AN77" i="18"/>
  <c r="AK26" i="54"/>
  <c r="AT26" i="54" s="1"/>
  <c r="AJ26" i="54"/>
  <c r="AR73" i="35"/>
  <c r="AJ40" i="54"/>
  <c r="AK40" i="54"/>
  <c r="AT40" i="54" s="1"/>
  <c r="AS6" i="45"/>
  <c r="AL6" i="45"/>
  <c r="AU6" i="45" s="1"/>
  <c r="AS49" i="54"/>
  <c r="AL49" i="54"/>
  <c r="AU49" i="54" s="1"/>
  <c r="AS17" i="45"/>
  <c r="AL17" i="45"/>
  <c r="AU17" i="45" s="1"/>
  <c r="AR77" i="11"/>
  <c r="AS55" i="54"/>
  <c r="AL55" i="54"/>
  <c r="AU55" i="54" s="1"/>
  <c r="Y77" i="87"/>
  <c r="X77" i="87"/>
  <c r="AI72" i="85"/>
  <c r="AN72" i="85"/>
  <c r="AS5" i="45"/>
  <c r="AL5" i="45"/>
  <c r="AU5" i="45" s="1"/>
  <c r="Y74" i="48"/>
  <c r="X74" i="48"/>
  <c r="AK20" i="54"/>
  <c r="AT20" i="54" s="1"/>
  <c r="AJ20" i="54"/>
  <c r="AK56" i="54"/>
  <c r="AT56" i="54" s="1"/>
  <c r="AJ56" i="54"/>
  <c r="AH76" i="90"/>
  <c r="AQ76" i="90" s="1"/>
  <c r="Y76" i="42"/>
  <c r="X76" i="42"/>
  <c r="Z72" i="102"/>
  <c r="AJ9" i="54"/>
  <c r="AK9" i="54"/>
  <c r="AT9" i="54" s="1"/>
  <c r="AK45" i="54"/>
  <c r="AT45" i="54" s="1"/>
  <c r="AJ45" i="54"/>
  <c r="AS75" i="54"/>
  <c r="AL75" i="54"/>
  <c r="AU75" i="54" s="1"/>
  <c r="AS65" i="54"/>
  <c r="AL65" i="54"/>
  <c r="AU65" i="54" s="1"/>
  <c r="AS66" i="54"/>
  <c r="AL66" i="54"/>
  <c r="AU66" i="54" s="1"/>
  <c r="AK34" i="54"/>
  <c r="AT34" i="54" s="1"/>
  <c r="AJ34" i="54"/>
  <c r="AK70" i="54"/>
  <c r="AT70" i="54" s="1"/>
  <c r="AJ70" i="54"/>
  <c r="Z72" i="94"/>
  <c r="Z78" i="103"/>
  <c r="AR77" i="83"/>
  <c r="AL3" i="54"/>
  <c r="AU3" i="54" s="1"/>
  <c r="AS3" i="54"/>
  <c r="AS23" i="54"/>
  <c r="AL23" i="54"/>
  <c r="AU23" i="54" s="1"/>
  <c r="Y79" i="49"/>
  <c r="X79" i="49"/>
  <c r="Z79" i="10" l="1"/>
  <c r="Z76" i="82"/>
  <c r="Z78" i="18"/>
  <c r="AG78" i="18" s="1"/>
  <c r="AP78" i="18" s="1"/>
  <c r="AF73" i="50"/>
  <c r="AO73" i="50" s="1"/>
  <c r="AG73" i="50"/>
  <c r="AP73" i="50" s="1"/>
  <c r="AE73" i="50"/>
  <c r="W74" i="50"/>
  <c r="W79" i="18"/>
  <c r="AE78" i="18"/>
  <c r="AF78" i="18"/>
  <c r="AO78" i="18" s="1"/>
  <c r="AG73" i="85"/>
  <c r="AP73" i="85" s="1"/>
  <c r="W74" i="85"/>
  <c r="AF73" i="85"/>
  <c r="AO73" i="85" s="1"/>
  <c r="AE73" i="85"/>
  <c r="W73" i="94"/>
  <c r="AG72" i="94"/>
  <c r="AP72" i="94" s="1"/>
  <c r="AE72" i="94"/>
  <c r="AF72" i="94"/>
  <c r="AO72" i="94" s="1"/>
  <c r="AS50" i="54"/>
  <c r="AL50" i="54"/>
  <c r="AU50" i="54" s="1"/>
  <c r="AH82" i="16"/>
  <c r="AQ82" i="16" s="1"/>
  <c r="AS44" i="54"/>
  <c r="AL44" i="54"/>
  <c r="AU44" i="54" s="1"/>
  <c r="AR82" i="95"/>
  <c r="AF78" i="83"/>
  <c r="AO78" i="83" s="1"/>
  <c r="AE78" i="83"/>
  <c r="AG78" i="83"/>
  <c r="AP78" i="83" s="1"/>
  <c r="W79" i="83"/>
  <c r="AS57" i="54"/>
  <c r="AL57" i="54"/>
  <c r="AU57" i="54" s="1"/>
  <c r="Y77" i="90"/>
  <c r="X77" i="90"/>
  <c r="AH73" i="85"/>
  <c r="AQ73" i="85" s="1"/>
  <c r="AH78" i="18"/>
  <c r="AQ78" i="18" s="1"/>
  <c r="AR75" i="42"/>
  <c r="AH79" i="49"/>
  <c r="AQ79" i="49" s="1"/>
  <c r="Z82" i="16"/>
  <c r="AS33" i="54"/>
  <c r="AL33" i="54"/>
  <c r="AU33" i="54" s="1"/>
  <c r="AS8" i="54"/>
  <c r="AL8" i="54"/>
  <c r="AU8" i="54" s="1"/>
  <c r="AH83" i="95"/>
  <c r="AQ83" i="95" s="1"/>
  <c r="AS46" i="54"/>
  <c r="AL46" i="54"/>
  <c r="AU46" i="54" s="1"/>
  <c r="AS21" i="54"/>
  <c r="AL21" i="54"/>
  <c r="AU21" i="54" s="1"/>
  <c r="AS32" i="54"/>
  <c r="AL32" i="54"/>
  <c r="AU32" i="54" s="1"/>
  <c r="AI76" i="90"/>
  <c r="AN76" i="90"/>
  <c r="AS40" i="54"/>
  <c r="AL40" i="54"/>
  <c r="AU40" i="54" s="1"/>
  <c r="AR77" i="18"/>
  <c r="AG78" i="41"/>
  <c r="AP78" i="41" s="1"/>
  <c r="W79" i="41"/>
  <c r="AE78" i="41"/>
  <c r="AF78" i="41"/>
  <c r="AO78" i="41" s="1"/>
  <c r="AS70" i="54"/>
  <c r="AL70" i="54"/>
  <c r="AU70" i="54" s="1"/>
  <c r="AL20" i="54"/>
  <c r="AU20" i="54" s="1"/>
  <c r="AS20" i="54"/>
  <c r="AH73" i="50"/>
  <c r="AQ73" i="50" s="1"/>
  <c r="AS28" i="54"/>
  <c r="AL28" i="54"/>
  <c r="AU28" i="54" s="1"/>
  <c r="Z79" i="49"/>
  <c r="AH74" i="48"/>
  <c r="AQ74" i="48" s="1"/>
  <c r="AR72" i="85"/>
  <c r="AS26" i="54"/>
  <c r="AL26" i="54"/>
  <c r="AU26" i="54" s="1"/>
  <c r="AH79" i="10"/>
  <c r="AQ79" i="10" s="1"/>
  <c r="AS14" i="54"/>
  <c r="AL14" i="54"/>
  <c r="AU14" i="54" s="1"/>
  <c r="AR72" i="50"/>
  <c r="AS58" i="54"/>
  <c r="AL58" i="54"/>
  <c r="AU58" i="54" s="1"/>
  <c r="AH76" i="82"/>
  <c r="AQ76" i="82" s="1"/>
  <c r="AR73" i="48"/>
  <c r="W79" i="55"/>
  <c r="AE78" i="55"/>
  <c r="AF78" i="55"/>
  <c r="AO78" i="55" s="1"/>
  <c r="AG78" i="55"/>
  <c r="AP78" i="55" s="1"/>
  <c r="AS63" i="54"/>
  <c r="AL63" i="54"/>
  <c r="AU63" i="54" s="1"/>
  <c r="AS38" i="54"/>
  <c r="AL38" i="54"/>
  <c r="AU38" i="54" s="1"/>
  <c r="Z83" i="95"/>
  <c r="AL4" i="45"/>
  <c r="AU4" i="45" s="1"/>
  <c r="AU81" i="45" s="1"/>
  <c r="C11" i="45" s="1"/>
  <c r="AS4" i="45"/>
  <c r="AS81" i="45" s="1"/>
  <c r="Y80" i="91"/>
  <c r="X80" i="91"/>
  <c r="AE74" i="98"/>
  <c r="AF74" i="98"/>
  <c r="AO74" i="98" s="1"/>
  <c r="AG74" i="98"/>
  <c r="AP74" i="98" s="1"/>
  <c r="W75" i="98"/>
  <c r="AS16" i="54"/>
  <c r="AL16" i="54"/>
  <c r="AU16" i="54" s="1"/>
  <c r="AS9" i="54"/>
  <c r="AL9" i="54"/>
  <c r="AU9" i="54" s="1"/>
  <c r="Z76" i="42"/>
  <c r="AH76" i="42"/>
  <c r="AQ76" i="42" s="1"/>
  <c r="Z74" i="48"/>
  <c r="AT81" i="54"/>
  <c r="AI74" i="99"/>
  <c r="AN74" i="99"/>
  <c r="AS39" i="54"/>
  <c r="AL39" i="54"/>
  <c r="AU39" i="54" s="1"/>
  <c r="AE79" i="10"/>
  <c r="AF79" i="10"/>
  <c r="AO79" i="10" s="1"/>
  <c r="W80" i="10"/>
  <c r="AG79" i="10"/>
  <c r="AP79" i="10" s="1"/>
  <c r="AR76" i="87"/>
  <c r="AS22" i="54"/>
  <c r="AL22" i="54"/>
  <c r="AU22" i="54" s="1"/>
  <c r="W77" i="82"/>
  <c r="AE76" i="82"/>
  <c r="AF76" i="82"/>
  <c r="AO76" i="82" s="1"/>
  <c r="AG76" i="82"/>
  <c r="AP76" i="82" s="1"/>
  <c r="AR78" i="49"/>
  <c r="AS52" i="54"/>
  <c r="AL52" i="54"/>
  <c r="AU52" i="54" s="1"/>
  <c r="AS61" i="54"/>
  <c r="AL61" i="54"/>
  <c r="AU61" i="54" s="1"/>
  <c r="AE78" i="11"/>
  <c r="AF78" i="11"/>
  <c r="AO78" i="11" s="1"/>
  <c r="W79" i="11"/>
  <c r="AG78" i="11"/>
  <c r="AP78" i="11" s="1"/>
  <c r="AR79" i="54"/>
  <c r="AR81" i="54" s="1"/>
  <c r="AL79" i="54"/>
  <c r="AU79" i="54" s="1"/>
  <c r="AR75" i="82"/>
  <c r="Y75" i="35"/>
  <c r="X75" i="35"/>
  <c r="AI79" i="91"/>
  <c r="AN79" i="91"/>
  <c r="AS51" i="54"/>
  <c r="AL51" i="54"/>
  <c r="AU51" i="54" s="1"/>
  <c r="AS69" i="54"/>
  <c r="AL69" i="54"/>
  <c r="AU69" i="54" s="1"/>
  <c r="AS15" i="54"/>
  <c r="AL15" i="54"/>
  <c r="AU15" i="54" s="1"/>
  <c r="AS34" i="54"/>
  <c r="AL34" i="54"/>
  <c r="AU34" i="54" s="1"/>
  <c r="W73" i="102"/>
  <c r="AG72" i="102"/>
  <c r="AP72" i="102" s="1"/>
  <c r="AE72" i="102"/>
  <c r="AF72" i="102"/>
  <c r="AO72" i="102" s="1"/>
  <c r="AH77" i="87"/>
  <c r="AQ77" i="87" s="1"/>
  <c r="AF78" i="103"/>
  <c r="AO78" i="103" s="1"/>
  <c r="AG78" i="103"/>
  <c r="AP78" i="103" s="1"/>
  <c r="AE78" i="103"/>
  <c r="W79" i="103"/>
  <c r="AS45" i="54"/>
  <c r="AL45" i="54"/>
  <c r="AU45" i="54" s="1"/>
  <c r="AS56" i="54"/>
  <c r="AL56" i="54"/>
  <c r="AU56" i="54" s="1"/>
  <c r="Z77" i="87"/>
  <c r="AR81" i="16"/>
  <c r="AS4" i="54"/>
  <c r="AL4" i="54"/>
  <c r="AU4" i="54" s="1"/>
  <c r="AS64" i="54"/>
  <c r="AL64" i="54"/>
  <c r="AU64" i="54" s="1"/>
  <c r="Y75" i="99"/>
  <c r="Z75" i="99" s="1"/>
  <c r="X75" i="99"/>
  <c r="AR78" i="10"/>
  <c r="AS27" i="54"/>
  <c r="AL27" i="54"/>
  <c r="AU27" i="54" s="1"/>
  <c r="AF75" i="43"/>
  <c r="AO75" i="43" s="1"/>
  <c r="AG75" i="43"/>
  <c r="AP75" i="43" s="1"/>
  <c r="W76" i="43"/>
  <c r="AE75" i="43"/>
  <c r="AS25" i="54"/>
  <c r="AL25" i="54"/>
  <c r="AU25" i="54" s="1"/>
  <c r="AS5" i="54"/>
  <c r="AL5" i="54"/>
  <c r="AU5" i="54" s="1"/>
  <c r="AS10" i="54"/>
  <c r="AL10" i="54"/>
  <c r="AU10" i="54" s="1"/>
  <c r="AS6" i="54"/>
  <c r="AL6" i="54"/>
  <c r="AU6" i="54" s="1"/>
  <c r="AS62" i="54"/>
  <c r="AL62" i="54"/>
  <c r="AU62" i="54" s="1"/>
  <c r="AI74" i="35"/>
  <c r="AN74" i="35"/>
  <c r="AU81" i="54" l="1"/>
  <c r="C11" i="54" s="1"/>
  <c r="AS81" i="54"/>
  <c r="Y77" i="82"/>
  <c r="X77" i="82"/>
  <c r="AH77" i="90"/>
  <c r="AQ77" i="90" s="1"/>
  <c r="AI74" i="98"/>
  <c r="AN74" i="98"/>
  <c r="AF83" i="95"/>
  <c r="AO83" i="95" s="1"/>
  <c r="W84" i="95"/>
  <c r="AE83" i="95"/>
  <c r="AG83" i="95"/>
  <c r="AP83" i="95" s="1"/>
  <c r="Z77" i="90"/>
  <c r="Y79" i="83"/>
  <c r="X79" i="83"/>
  <c r="Z79" i="83" s="1"/>
  <c r="AR76" i="90"/>
  <c r="Y74" i="85"/>
  <c r="X74" i="85"/>
  <c r="AI78" i="11"/>
  <c r="AN78" i="11"/>
  <c r="Y80" i="10"/>
  <c r="X80" i="10"/>
  <c r="AH75" i="35"/>
  <c r="AQ75" i="35" s="1"/>
  <c r="AH80" i="91"/>
  <c r="AQ80" i="91" s="1"/>
  <c r="W80" i="49"/>
  <c r="AE79" i="49"/>
  <c r="AF79" i="49"/>
  <c r="AO79" i="49" s="1"/>
  <c r="AG79" i="49"/>
  <c r="AP79" i="49" s="1"/>
  <c r="Y73" i="94"/>
  <c r="X73" i="94"/>
  <c r="Y74" i="50"/>
  <c r="X74" i="50"/>
  <c r="AF75" i="99"/>
  <c r="AO75" i="99" s="1"/>
  <c r="AG75" i="99"/>
  <c r="AP75" i="99" s="1"/>
  <c r="W76" i="99"/>
  <c r="AE75" i="99"/>
  <c r="AI72" i="102"/>
  <c r="AN72" i="102"/>
  <c r="AI75" i="43"/>
  <c r="AN75" i="43"/>
  <c r="Z75" i="35"/>
  <c r="AI79" i="10"/>
  <c r="AN79" i="10"/>
  <c r="AE74" i="48"/>
  <c r="AF74" i="48"/>
  <c r="AO74" i="48" s="1"/>
  <c r="AG74" i="48"/>
  <c r="AP74" i="48" s="1"/>
  <c r="W75" i="48"/>
  <c r="AE76" i="42"/>
  <c r="AF76" i="42"/>
  <c r="AO76" i="42" s="1"/>
  <c r="W77" i="42"/>
  <c r="AG76" i="42"/>
  <c r="AP76" i="42" s="1"/>
  <c r="Z80" i="91"/>
  <c r="AI78" i="55"/>
  <c r="AN78" i="55"/>
  <c r="AI78" i="83"/>
  <c r="AN78" i="83"/>
  <c r="AI73" i="50"/>
  <c r="AN73" i="50"/>
  <c r="AI72" i="94"/>
  <c r="AN72" i="94"/>
  <c r="AR79" i="91"/>
  <c r="W78" i="87"/>
  <c r="AF77" i="87"/>
  <c r="AO77" i="87" s="1"/>
  <c r="AG77" i="87"/>
  <c r="AP77" i="87" s="1"/>
  <c r="AE77" i="87"/>
  <c r="X79" i="103"/>
  <c r="Y79" i="103"/>
  <c r="Y75" i="98"/>
  <c r="X75" i="98"/>
  <c r="Y79" i="55"/>
  <c r="X79" i="55"/>
  <c r="Z79" i="55" s="1"/>
  <c r="AI78" i="41"/>
  <c r="AN78" i="41"/>
  <c r="AI73" i="85"/>
  <c r="AN73" i="85"/>
  <c r="AI78" i="18"/>
  <c r="AN78" i="18"/>
  <c r="AR74" i="99"/>
  <c r="AR74" i="35"/>
  <c r="AI78" i="103"/>
  <c r="AN78" i="103"/>
  <c r="Y73" i="102"/>
  <c r="X73" i="102"/>
  <c r="Y76" i="43"/>
  <c r="X76" i="43"/>
  <c r="AH75" i="99"/>
  <c r="AQ75" i="99" s="1"/>
  <c r="Y79" i="11"/>
  <c r="X79" i="11"/>
  <c r="AI76" i="82"/>
  <c r="AN76" i="82"/>
  <c r="Y79" i="41"/>
  <c r="X79" i="41"/>
  <c r="Z79" i="41" s="1"/>
  <c r="AG82" i="16"/>
  <c r="AP82" i="16" s="1"/>
  <c r="AE82" i="16"/>
  <c r="AF82" i="16"/>
  <c r="AO82" i="16" s="1"/>
  <c r="W83" i="16"/>
  <c r="Y79" i="18"/>
  <c r="X79" i="18"/>
  <c r="Z79" i="18" s="1"/>
  <c r="Z74" i="85" l="1"/>
  <c r="Z73" i="102"/>
  <c r="Z75" i="98"/>
  <c r="W76" i="98" s="1"/>
  <c r="Z79" i="103"/>
  <c r="W80" i="103" s="1"/>
  <c r="AF79" i="103"/>
  <c r="AO79" i="103" s="1"/>
  <c r="W74" i="102"/>
  <c r="AF73" i="102"/>
  <c r="AO73" i="102" s="1"/>
  <c r="AE73" i="102"/>
  <c r="AG73" i="102"/>
  <c r="AP73" i="102" s="1"/>
  <c r="AE75" i="98"/>
  <c r="AG75" i="98"/>
  <c r="AP75" i="98" s="1"/>
  <c r="AE74" i="85"/>
  <c r="W75" i="85"/>
  <c r="AG74" i="85"/>
  <c r="AP74" i="85" s="1"/>
  <c r="AF74" i="85"/>
  <c r="AO74" i="85" s="1"/>
  <c r="Z76" i="43"/>
  <c r="AH76" i="43"/>
  <c r="AQ76" i="43" s="1"/>
  <c r="Y78" i="87"/>
  <c r="X78" i="87"/>
  <c r="W80" i="83"/>
  <c r="AG79" i="83"/>
  <c r="AP79" i="83" s="1"/>
  <c r="AF79" i="83"/>
  <c r="AO79" i="83" s="1"/>
  <c r="AE79" i="83"/>
  <c r="AH79" i="103"/>
  <c r="AQ79" i="103" s="1"/>
  <c r="Y76" i="99"/>
  <c r="X76" i="99"/>
  <c r="Z76" i="99" s="1"/>
  <c r="AH73" i="94"/>
  <c r="AQ73" i="94" s="1"/>
  <c r="AI79" i="49"/>
  <c r="AN79" i="49"/>
  <c r="AH80" i="10"/>
  <c r="AQ80" i="10" s="1"/>
  <c r="AE79" i="55"/>
  <c r="W80" i="55"/>
  <c r="AF79" i="55"/>
  <c r="AO79" i="55" s="1"/>
  <c r="AG79" i="55"/>
  <c r="AP79" i="55" s="1"/>
  <c r="Y75" i="48"/>
  <c r="X75" i="48"/>
  <c r="AI75" i="99"/>
  <c r="AN75" i="99"/>
  <c r="Y84" i="95"/>
  <c r="X84" i="95"/>
  <c r="Y83" i="16"/>
  <c r="X83" i="16"/>
  <c r="AH73" i="102"/>
  <c r="AQ73" i="102" s="1"/>
  <c r="AR73" i="85"/>
  <c r="AH75" i="98"/>
  <c r="AQ75" i="98" s="1"/>
  <c r="AR78" i="83"/>
  <c r="Y77" i="42"/>
  <c r="Z77" i="42"/>
  <c r="X77" i="42"/>
  <c r="AR75" i="43"/>
  <c r="Z73" i="94"/>
  <c r="Y80" i="49"/>
  <c r="X80" i="49"/>
  <c r="Z80" i="49" s="1"/>
  <c r="Z80" i="10"/>
  <c r="AG77" i="90"/>
  <c r="AP77" i="90" s="1"/>
  <c r="AF77" i="90"/>
  <c r="AO77" i="90" s="1"/>
  <c r="W78" i="90"/>
  <c r="AE77" i="90"/>
  <c r="AF79" i="41"/>
  <c r="AO79" i="41" s="1"/>
  <c r="AG79" i="41"/>
  <c r="AP79" i="41" s="1"/>
  <c r="AE79" i="41"/>
  <c r="W80" i="41"/>
  <c r="AR78" i="103"/>
  <c r="AR73" i="50"/>
  <c r="AH79" i="18"/>
  <c r="AQ79" i="18" s="1"/>
  <c r="AI82" i="16"/>
  <c r="AN82" i="16"/>
  <c r="AR76" i="82"/>
  <c r="AI77" i="87"/>
  <c r="AN77" i="87"/>
  <c r="AI74" i="48"/>
  <c r="AN74" i="48"/>
  <c r="AR74" i="98"/>
  <c r="AH77" i="82"/>
  <c r="AQ77" i="82" s="1"/>
  <c r="AH74" i="85"/>
  <c r="AQ74" i="85" s="1"/>
  <c r="AR78" i="41"/>
  <c r="AR72" i="94"/>
  <c r="AR78" i="55"/>
  <c r="AI76" i="42"/>
  <c r="AN76" i="42"/>
  <c r="AR72" i="102"/>
  <c r="AH74" i="50"/>
  <c r="AQ74" i="50" s="1"/>
  <c r="Z77" i="82"/>
  <c r="AR78" i="18"/>
  <c r="AG75" i="35"/>
  <c r="AP75" i="35" s="1"/>
  <c r="W76" i="35"/>
  <c r="AF75" i="35"/>
  <c r="AO75" i="35" s="1"/>
  <c r="AE75" i="35"/>
  <c r="W80" i="18"/>
  <c r="AF79" i="18"/>
  <c r="AO79" i="18" s="1"/>
  <c r="AG79" i="18"/>
  <c r="AP79" i="18" s="1"/>
  <c r="AE79" i="18"/>
  <c r="AH79" i="11"/>
  <c r="AQ79" i="11" s="1"/>
  <c r="AH79" i="41"/>
  <c r="AQ79" i="41" s="1"/>
  <c r="Z79" i="11"/>
  <c r="AH79" i="55"/>
  <c r="AQ79" i="55" s="1"/>
  <c r="W81" i="91"/>
  <c r="AE80" i="91"/>
  <c r="AN80" i="91" s="1"/>
  <c r="AF80" i="91"/>
  <c r="AG80" i="91"/>
  <c r="AP80" i="91" s="1"/>
  <c r="AR79" i="10"/>
  <c r="Z74" i="50"/>
  <c r="AR78" i="11"/>
  <c r="AH79" i="83"/>
  <c r="AQ79" i="83" s="1"/>
  <c r="AI83" i="95"/>
  <c r="AN83" i="95"/>
  <c r="AE79" i="103" l="1"/>
  <c r="Z84" i="95"/>
  <c r="AG84" i="95" s="1"/>
  <c r="AF75" i="98"/>
  <c r="AO75" i="98" s="1"/>
  <c r="AG79" i="103"/>
  <c r="AP79" i="103" s="1"/>
  <c r="AE84" i="95"/>
  <c r="AN84" i="95" s="1"/>
  <c r="AF84" i="95"/>
  <c r="AO84" i="95" s="1"/>
  <c r="AR76" i="42"/>
  <c r="AI80" i="91"/>
  <c r="AO80" i="91"/>
  <c r="AR74" i="48"/>
  <c r="AR82" i="16"/>
  <c r="AI79" i="41"/>
  <c r="AN79" i="41"/>
  <c r="AF73" i="94"/>
  <c r="AO73" i="94" s="1"/>
  <c r="W74" i="94"/>
  <c r="AE73" i="94"/>
  <c r="AG73" i="94"/>
  <c r="AP73" i="94" s="1"/>
  <c r="AR79" i="49"/>
  <c r="AH76" i="99"/>
  <c r="AQ76" i="99" s="1"/>
  <c r="Y80" i="83"/>
  <c r="X80" i="83"/>
  <c r="Y74" i="102"/>
  <c r="X74" i="102"/>
  <c r="Z74" i="102" s="1"/>
  <c r="AE77" i="82"/>
  <c r="W78" i="82"/>
  <c r="AG77" i="82"/>
  <c r="AP77" i="82" s="1"/>
  <c r="AF77" i="82"/>
  <c r="AO77" i="82" s="1"/>
  <c r="AF76" i="99"/>
  <c r="AO76" i="99" s="1"/>
  <c r="AG76" i="99"/>
  <c r="AP76" i="99" s="1"/>
  <c r="AE76" i="99"/>
  <c r="W77" i="99"/>
  <c r="AH78" i="87"/>
  <c r="AQ78" i="87" s="1"/>
  <c r="Y75" i="85"/>
  <c r="X75" i="85"/>
  <c r="Z75" i="85" s="1"/>
  <c r="Y76" i="98"/>
  <c r="X76" i="98"/>
  <c r="AE79" i="11"/>
  <c r="W80" i="11"/>
  <c r="AG79" i="11"/>
  <c r="AP79" i="11" s="1"/>
  <c r="AF79" i="11"/>
  <c r="AO79" i="11" s="1"/>
  <c r="AI79" i="18"/>
  <c r="AN79" i="18"/>
  <c r="AR77" i="87"/>
  <c r="W81" i="10"/>
  <c r="AG80" i="10"/>
  <c r="AP80" i="10" s="1"/>
  <c r="AF80" i="10"/>
  <c r="AO80" i="10" s="1"/>
  <c r="AE80" i="10"/>
  <c r="AH83" i="16"/>
  <c r="AQ83" i="16" s="1"/>
  <c r="Z78" i="87"/>
  <c r="AI74" i="85"/>
  <c r="AN74" i="85"/>
  <c r="AF74" i="50"/>
  <c r="AO74" i="50" s="1"/>
  <c r="AE74" i="50"/>
  <c r="W75" i="50"/>
  <c r="AG74" i="50"/>
  <c r="AP74" i="50" s="1"/>
  <c r="AI75" i="35"/>
  <c r="AN75" i="35"/>
  <c r="Y81" i="91"/>
  <c r="X81" i="91"/>
  <c r="X76" i="35"/>
  <c r="Y76" i="35"/>
  <c r="Z76" i="35" s="1"/>
  <c r="AH80" i="49"/>
  <c r="AQ80" i="49" s="1"/>
  <c r="AH77" i="42"/>
  <c r="AQ77" i="42" s="1"/>
  <c r="Z83" i="16"/>
  <c r="AR75" i="99"/>
  <c r="AI79" i="83"/>
  <c r="AN79" i="83"/>
  <c r="AF76" i="43"/>
  <c r="AO76" i="43" s="1"/>
  <c r="AG76" i="43"/>
  <c r="AP76" i="43" s="1"/>
  <c r="AE76" i="43"/>
  <c r="W77" i="43"/>
  <c r="Y80" i="103"/>
  <c r="X80" i="103"/>
  <c r="W81" i="49"/>
  <c r="AG80" i="49"/>
  <c r="AP80" i="49" s="1"/>
  <c r="AE80" i="49"/>
  <c r="AF80" i="49"/>
  <c r="AO80" i="49" s="1"/>
  <c r="AE77" i="42"/>
  <c r="AF77" i="42"/>
  <c r="AO77" i="42" s="1"/>
  <c r="AG77" i="42"/>
  <c r="AP77" i="42" s="1"/>
  <c r="W78" i="42"/>
  <c r="AH75" i="48"/>
  <c r="AQ75" i="48" s="1"/>
  <c r="Y80" i="55"/>
  <c r="X80" i="55"/>
  <c r="AI73" i="102"/>
  <c r="AN73" i="102"/>
  <c r="AI77" i="90"/>
  <c r="AN77" i="90"/>
  <c r="AR83" i="95"/>
  <c r="Y80" i="18"/>
  <c r="Z80" i="18" s="1"/>
  <c r="X80" i="18"/>
  <c r="Y80" i="41"/>
  <c r="X80" i="41"/>
  <c r="Y78" i="90"/>
  <c r="Z78" i="90"/>
  <c r="X78" i="90"/>
  <c r="AH84" i="95"/>
  <c r="AQ84" i="95" s="1"/>
  <c r="Z75" i="48"/>
  <c r="AI79" i="55"/>
  <c r="AN79" i="55"/>
  <c r="AI75" i="98"/>
  <c r="AN75" i="98"/>
  <c r="AI79" i="103"/>
  <c r="AN79" i="103"/>
  <c r="Z80" i="41" l="1"/>
  <c r="Z80" i="103"/>
  <c r="Z76" i="98"/>
  <c r="AE76" i="98" s="1"/>
  <c r="W85" i="95"/>
  <c r="Z80" i="55"/>
  <c r="AF80" i="55" s="1"/>
  <c r="AO80" i="55" s="1"/>
  <c r="AG80" i="41"/>
  <c r="AP80" i="41" s="1"/>
  <c r="W81" i="41"/>
  <c r="AE80" i="41"/>
  <c r="AF80" i="41"/>
  <c r="AO80" i="41" s="1"/>
  <c r="W81" i="55"/>
  <c r="AE80" i="55"/>
  <c r="AF76" i="98"/>
  <c r="AO76" i="98" s="1"/>
  <c r="W77" i="98"/>
  <c r="AG76" i="98"/>
  <c r="AP76" i="98" s="1"/>
  <c r="AF80" i="103"/>
  <c r="AO80" i="103" s="1"/>
  <c r="W81" i="103"/>
  <c r="AG80" i="103"/>
  <c r="AP80" i="103" s="1"/>
  <c r="AE80" i="103"/>
  <c r="AI74" i="50"/>
  <c r="AN74" i="50"/>
  <c r="AH80" i="83"/>
  <c r="AQ80" i="83" s="1"/>
  <c r="AI76" i="43"/>
  <c r="AN76" i="43"/>
  <c r="AI76" i="99"/>
  <c r="AN76" i="99"/>
  <c r="Y78" i="82"/>
  <c r="X78" i="82"/>
  <c r="Z80" i="83"/>
  <c r="Y74" i="94"/>
  <c r="X74" i="94"/>
  <c r="Y77" i="43"/>
  <c r="X77" i="43"/>
  <c r="Y77" i="99"/>
  <c r="X77" i="99"/>
  <c r="AI73" i="94"/>
  <c r="AN73" i="94"/>
  <c r="AR73" i="102"/>
  <c r="Y81" i="49"/>
  <c r="X81" i="49"/>
  <c r="Z81" i="49" s="1"/>
  <c r="AF76" i="35"/>
  <c r="AO76" i="35" s="1"/>
  <c r="AG76" i="35"/>
  <c r="AP76" i="35" s="1"/>
  <c r="W77" i="35"/>
  <c r="AE76" i="35"/>
  <c r="AR75" i="98"/>
  <c r="AH80" i="41"/>
  <c r="AQ80" i="41" s="1"/>
  <c r="AH80" i="55"/>
  <c r="AQ80" i="55" s="1"/>
  <c r="AI77" i="42"/>
  <c r="AN77" i="42"/>
  <c r="AH80" i="103"/>
  <c r="AQ80" i="103" s="1"/>
  <c r="AF83" i="16"/>
  <c r="AO83" i="16" s="1"/>
  <c r="W84" i="16"/>
  <c r="AG83" i="16"/>
  <c r="AE83" i="16"/>
  <c r="AN83" i="16" s="1"/>
  <c r="AR75" i="35"/>
  <c r="Y81" i="10"/>
  <c r="X81" i="10"/>
  <c r="Z81" i="10" s="1"/>
  <c r="AI77" i="82"/>
  <c r="AN77" i="82"/>
  <c r="X85" i="95"/>
  <c r="Y85" i="95"/>
  <c r="AR79" i="18"/>
  <c r="AH76" i="98"/>
  <c r="AQ76" i="98" s="1"/>
  <c r="AH76" i="35"/>
  <c r="AQ76" i="35" s="1"/>
  <c r="AR74" i="85"/>
  <c r="AH75" i="85"/>
  <c r="AQ75" i="85" s="1"/>
  <c r="AH74" i="102"/>
  <c r="AQ74" i="102" s="1"/>
  <c r="AI84" i="95"/>
  <c r="AP84" i="95"/>
  <c r="W79" i="90"/>
  <c r="AE78" i="90"/>
  <c r="AG78" i="90"/>
  <c r="AP78" i="90" s="1"/>
  <c r="AF78" i="90"/>
  <c r="AO78" i="90" s="1"/>
  <c r="AH81" i="91"/>
  <c r="AQ81" i="91" s="1"/>
  <c r="AF78" i="87"/>
  <c r="AO78" i="87" s="1"/>
  <c r="W79" i="87"/>
  <c r="AE78" i="87"/>
  <c r="AG78" i="87"/>
  <c r="AP78" i="87" s="1"/>
  <c r="Y80" i="11"/>
  <c r="X80" i="11"/>
  <c r="AE75" i="85"/>
  <c r="AG75" i="85"/>
  <c r="AP75" i="85" s="1"/>
  <c r="W76" i="85"/>
  <c r="AF75" i="85"/>
  <c r="AO75" i="85" s="1"/>
  <c r="AF74" i="102"/>
  <c r="AO74" i="102" s="1"/>
  <c r="AE74" i="102"/>
  <c r="AG74" i="102"/>
  <c r="AP74" i="102" s="1"/>
  <c r="W75" i="102"/>
  <c r="AR79" i="41"/>
  <c r="AR80" i="91"/>
  <c r="AR79" i="103"/>
  <c r="W81" i="18"/>
  <c r="AE80" i="18"/>
  <c r="AF80" i="18"/>
  <c r="AO80" i="18" s="1"/>
  <c r="AG80" i="18"/>
  <c r="AP80" i="18" s="1"/>
  <c r="AR79" i="55"/>
  <c r="AE75" i="48"/>
  <c r="AF75" i="48"/>
  <c r="AO75" i="48" s="1"/>
  <c r="AG75" i="48"/>
  <c r="AP75" i="48" s="1"/>
  <c r="W76" i="48"/>
  <c r="AH78" i="90"/>
  <c r="AQ78" i="90" s="1"/>
  <c r="AH80" i="18"/>
  <c r="AQ80" i="18" s="1"/>
  <c r="AR77" i="90"/>
  <c r="Y78" i="42"/>
  <c r="X78" i="42"/>
  <c r="AI80" i="49"/>
  <c r="AN80" i="49"/>
  <c r="AR79" i="83"/>
  <c r="Z81" i="91"/>
  <c r="Y75" i="50"/>
  <c r="X75" i="50"/>
  <c r="Z75" i="50" s="1"/>
  <c r="AI80" i="10"/>
  <c r="AN80" i="10"/>
  <c r="AI79" i="11"/>
  <c r="AN79" i="11"/>
  <c r="AG80" i="55" l="1"/>
  <c r="AP80" i="55" s="1"/>
  <c r="Z85" i="95"/>
  <c r="Z78" i="82"/>
  <c r="AE78" i="82" s="1"/>
  <c r="AG78" i="82"/>
  <c r="AP78" i="82" s="1"/>
  <c r="AF78" i="82"/>
  <c r="AO78" i="82" s="1"/>
  <c r="W76" i="50"/>
  <c r="AE75" i="50"/>
  <c r="AF75" i="50"/>
  <c r="AO75" i="50" s="1"/>
  <c r="AG75" i="50"/>
  <c r="AP75" i="50" s="1"/>
  <c r="AG81" i="10"/>
  <c r="AP81" i="10" s="1"/>
  <c r="AE81" i="10"/>
  <c r="AF81" i="10"/>
  <c r="AO81" i="10" s="1"/>
  <c r="W82" i="10"/>
  <c r="Y77" i="35"/>
  <c r="X77" i="35"/>
  <c r="Z77" i="35" s="1"/>
  <c r="Y75" i="102"/>
  <c r="X75" i="102"/>
  <c r="Y84" i="16"/>
  <c r="X84" i="16"/>
  <c r="AH77" i="43"/>
  <c r="AQ77" i="43" s="1"/>
  <c r="AE80" i="83"/>
  <c r="AG80" i="83"/>
  <c r="AP80" i="83" s="1"/>
  <c r="W81" i="83"/>
  <c r="AF80" i="83"/>
  <c r="AO80" i="83" s="1"/>
  <c r="Y81" i="103"/>
  <c r="X81" i="103"/>
  <c r="Z81" i="103" s="1"/>
  <c r="AI76" i="98"/>
  <c r="AN76" i="98"/>
  <c r="Y76" i="48"/>
  <c r="X76" i="48"/>
  <c r="AR80" i="49"/>
  <c r="AI78" i="90"/>
  <c r="AN78" i="90"/>
  <c r="AH85" i="95"/>
  <c r="AQ85" i="95" s="1"/>
  <c r="Z77" i="43"/>
  <c r="AH78" i="82"/>
  <c r="AQ78" i="82" s="1"/>
  <c r="AR76" i="43"/>
  <c r="AR76" i="99"/>
  <c r="AH78" i="42"/>
  <c r="AQ78" i="42" s="1"/>
  <c r="AI74" i="102"/>
  <c r="AN74" i="102"/>
  <c r="AI75" i="85"/>
  <c r="AN75" i="85"/>
  <c r="AI78" i="87"/>
  <c r="AN78" i="87"/>
  <c r="Y79" i="90"/>
  <c r="X79" i="90"/>
  <c r="AR77" i="42"/>
  <c r="AH81" i="49"/>
  <c r="AQ81" i="49" s="1"/>
  <c r="AR73" i="94"/>
  <c r="AR74" i="50"/>
  <c r="AI80" i="41"/>
  <c r="AN80" i="41"/>
  <c r="AR80" i="10"/>
  <c r="AE85" i="95"/>
  <c r="AG85" i="95"/>
  <c r="AP85" i="95" s="1"/>
  <c r="AF85" i="95"/>
  <c r="AO85" i="95" s="1"/>
  <c r="W86" i="95"/>
  <c r="AI83" i="16"/>
  <c r="AP83" i="16"/>
  <c r="AR79" i="11"/>
  <c r="Z78" i="42"/>
  <c r="AI75" i="48"/>
  <c r="AN75" i="48"/>
  <c r="AI80" i="18"/>
  <c r="AN80" i="18"/>
  <c r="AH80" i="11"/>
  <c r="AQ80" i="11" s="1"/>
  <c r="Y79" i="87"/>
  <c r="X79" i="87"/>
  <c r="AR77" i="82"/>
  <c r="AE81" i="49"/>
  <c r="AN81" i="49" s="1"/>
  <c r="AG81" i="49"/>
  <c r="W82" i="49"/>
  <c r="AF81" i="49"/>
  <c r="AO81" i="49" s="1"/>
  <c r="AH77" i="99"/>
  <c r="AQ77" i="99" s="1"/>
  <c r="AH74" i="94"/>
  <c r="AQ74" i="94" s="1"/>
  <c r="AI80" i="55"/>
  <c r="AN80" i="55"/>
  <c r="Y81" i="41"/>
  <c r="X81" i="41"/>
  <c r="AH75" i="50"/>
  <c r="AQ75" i="50" s="1"/>
  <c r="Y76" i="85"/>
  <c r="X76" i="85"/>
  <c r="W82" i="91"/>
  <c r="AG81" i="91"/>
  <c r="AP81" i="91" s="1"/>
  <c r="AF81" i="91"/>
  <c r="AO81" i="91" s="1"/>
  <c r="AE81" i="91"/>
  <c r="Y81" i="18"/>
  <c r="X81" i="18"/>
  <c r="Z81" i="18" s="1"/>
  <c r="Z80" i="11"/>
  <c r="AR84" i="95"/>
  <c r="AH81" i="10"/>
  <c r="AQ81" i="10" s="1"/>
  <c r="AI76" i="35"/>
  <c r="AR76" i="35" s="1"/>
  <c r="AN76" i="35"/>
  <c r="Z77" i="99"/>
  <c r="Z74" i="94"/>
  <c r="AI80" i="103"/>
  <c r="AN80" i="103"/>
  <c r="Y77" i="98"/>
  <c r="X77" i="98"/>
  <c r="Z77" i="98" s="1"/>
  <c r="Y81" i="55"/>
  <c r="X81" i="55"/>
  <c r="W79" i="82" l="1"/>
  <c r="Z76" i="48"/>
  <c r="AG76" i="48"/>
  <c r="AP76" i="48" s="1"/>
  <c r="AF76" i="48"/>
  <c r="AO76" i="48" s="1"/>
  <c r="AE76" i="48"/>
  <c r="W77" i="48"/>
  <c r="AE81" i="18"/>
  <c r="W82" i="18"/>
  <c r="AF81" i="18"/>
  <c r="AO81" i="18" s="1"/>
  <c r="AG81" i="18"/>
  <c r="AP81" i="18" s="1"/>
  <c r="AE77" i="98"/>
  <c r="AG77" i="98"/>
  <c r="AP77" i="98" s="1"/>
  <c r="AF77" i="98"/>
  <c r="AO77" i="98" s="1"/>
  <c r="W78" i="98"/>
  <c r="AG77" i="35"/>
  <c r="AP77" i="35" s="1"/>
  <c r="AE77" i="35"/>
  <c r="W78" i="35"/>
  <c r="AF77" i="35"/>
  <c r="AO77" i="35" s="1"/>
  <c r="W82" i="103"/>
  <c r="AG81" i="103"/>
  <c r="AP81" i="103" s="1"/>
  <c r="AF81" i="103"/>
  <c r="AO81" i="103" s="1"/>
  <c r="AE81" i="103"/>
  <c r="AH84" i="16"/>
  <c r="AQ84" i="16" s="1"/>
  <c r="AR75" i="48"/>
  <c r="AR78" i="87"/>
  <c r="Z84" i="16"/>
  <c r="AH77" i="35"/>
  <c r="AQ77" i="35" s="1"/>
  <c r="AH76" i="85"/>
  <c r="AQ76" i="85" s="1"/>
  <c r="AR80" i="55"/>
  <c r="AH79" i="87"/>
  <c r="AQ79" i="87" s="1"/>
  <c r="AE78" i="42"/>
  <c r="W79" i="42"/>
  <c r="AF78" i="42"/>
  <c r="AO78" i="42" s="1"/>
  <c r="AG78" i="42"/>
  <c r="AP78" i="42" s="1"/>
  <c r="X86" i="95"/>
  <c r="Z86" i="95" s="1"/>
  <c r="Y86" i="95"/>
  <c r="AE77" i="43"/>
  <c r="AF77" i="43"/>
  <c r="AO77" i="43" s="1"/>
  <c r="AG77" i="43"/>
  <c r="AP77" i="43" s="1"/>
  <c r="W78" i="43"/>
  <c r="Y76" i="50"/>
  <c r="X76" i="50"/>
  <c r="Z76" i="50" s="1"/>
  <c r="AH77" i="98"/>
  <c r="AQ77" i="98" s="1"/>
  <c r="Y82" i="91"/>
  <c r="X82" i="91"/>
  <c r="Z76" i="85"/>
  <c r="Y82" i="49"/>
  <c r="X82" i="49"/>
  <c r="Z82" i="49" s="1"/>
  <c r="Z79" i="87"/>
  <c r="AR80" i="41"/>
  <c r="AH79" i="90"/>
  <c r="AQ79" i="90" s="1"/>
  <c r="AR75" i="85"/>
  <c r="AR78" i="90"/>
  <c r="AH75" i="102"/>
  <c r="AQ75" i="102" s="1"/>
  <c r="AH81" i="18"/>
  <c r="AQ81" i="18" s="1"/>
  <c r="AR83" i="16"/>
  <c r="AI81" i="10"/>
  <c r="AN81" i="10"/>
  <c r="AG77" i="99"/>
  <c r="AP77" i="99" s="1"/>
  <c r="AF77" i="99"/>
  <c r="AO77" i="99" s="1"/>
  <c r="AE77" i="99"/>
  <c r="W78" i="99"/>
  <c r="AI81" i="91"/>
  <c r="AN81" i="91"/>
  <c r="AI81" i="49"/>
  <c r="AP81" i="49"/>
  <c r="Z79" i="90"/>
  <c r="AR76" i="98"/>
  <c r="Y81" i="83"/>
  <c r="X81" i="83"/>
  <c r="Z81" i="83" s="1"/>
  <c r="Z75" i="102"/>
  <c r="Y82" i="10"/>
  <c r="X82" i="10"/>
  <c r="Z82" i="10" s="1"/>
  <c r="Y79" i="82"/>
  <c r="Z79" i="82"/>
  <c r="X79" i="82"/>
  <c r="W75" i="94"/>
  <c r="AE74" i="94"/>
  <c r="AG74" i="94"/>
  <c r="AP74" i="94" s="1"/>
  <c r="AF74" i="94"/>
  <c r="AO74" i="94" s="1"/>
  <c r="AH76" i="48"/>
  <c r="AQ76" i="48" s="1"/>
  <c r="AI80" i="83"/>
  <c r="AN80" i="83"/>
  <c r="AH81" i="55"/>
  <c r="AQ81" i="55" s="1"/>
  <c r="AH81" i="41"/>
  <c r="AQ81" i="41" s="1"/>
  <c r="Z81" i="55"/>
  <c r="AR80" i="103"/>
  <c r="W81" i="11"/>
  <c r="AF80" i="11"/>
  <c r="AO80" i="11" s="1"/>
  <c r="AG80" i="11"/>
  <c r="AP80" i="11" s="1"/>
  <c r="AE80" i="11"/>
  <c r="Z81" i="41"/>
  <c r="AR80" i="18"/>
  <c r="AI85" i="95"/>
  <c r="AN85" i="95"/>
  <c r="AR74" i="102"/>
  <c r="AH81" i="103"/>
  <c r="AQ81" i="103" s="1"/>
  <c r="AI75" i="50"/>
  <c r="AN75" i="50"/>
  <c r="AI78" i="82"/>
  <c r="AN78" i="82"/>
  <c r="W82" i="83" l="1"/>
  <c r="AF81" i="83"/>
  <c r="AO81" i="83" s="1"/>
  <c r="AE81" i="83"/>
  <c r="AG81" i="83"/>
  <c r="AP81" i="83" s="1"/>
  <c r="AI77" i="99"/>
  <c r="AN77" i="99"/>
  <c r="AI81" i="103"/>
  <c r="AN81" i="103"/>
  <c r="AR81" i="49"/>
  <c r="AI78" i="42"/>
  <c r="AN78" i="42"/>
  <c r="AF84" i="16"/>
  <c r="AO84" i="16" s="1"/>
  <c r="AG84" i="16"/>
  <c r="AP84" i="16" s="1"/>
  <c r="AE84" i="16"/>
  <c r="W85" i="16"/>
  <c r="AI77" i="35"/>
  <c r="AN77" i="35"/>
  <c r="AI77" i="98"/>
  <c r="AN77" i="98"/>
  <c r="AE81" i="55"/>
  <c r="AF81" i="55"/>
  <c r="AO81" i="55" s="1"/>
  <c r="AG81" i="55"/>
  <c r="AP81" i="55" s="1"/>
  <c r="W82" i="55"/>
  <c r="AG79" i="82"/>
  <c r="AP79" i="82" s="1"/>
  <c r="W80" i="82"/>
  <c r="AE79" i="82"/>
  <c r="AF79" i="82"/>
  <c r="AO79" i="82" s="1"/>
  <c r="Y79" i="42"/>
  <c r="X79" i="42"/>
  <c r="AR85" i="95"/>
  <c r="AH82" i="10"/>
  <c r="AQ82" i="10" s="1"/>
  <c r="W77" i="85"/>
  <c r="AG76" i="85"/>
  <c r="AP76" i="85" s="1"/>
  <c r="AE76" i="85"/>
  <c r="AF76" i="85"/>
  <c r="AO76" i="85" s="1"/>
  <c r="Y78" i="43"/>
  <c r="X78" i="43"/>
  <c r="AH86" i="95"/>
  <c r="AQ86" i="95" s="1"/>
  <c r="Y77" i="48"/>
  <c r="X77" i="48"/>
  <c r="AH81" i="83"/>
  <c r="AQ81" i="83" s="1"/>
  <c r="AF86" i="95"/>
  <c r="AO86" i="95" s="1"/>
  <c r="AE86" i="95"/>
  <c r="AG86" i="95"/>
  <c r="AP86" i="95" s="1"/>
  <c r="W87" i="95"/>
  <c r="AI81" i="18"/>
  <c r="AN81" i="18"/>
  <c r="Y81" i="11"/>
  <c r="X81" i="11"/>
  <c r="AI74" i="94"/>
  <c r="AN74" i="94"/>
  <c r="AF82" i="10"/>
  <c r="AO82" i="10" s="1"/>
  <c r="W83" i="10"/>
  <c r="AG82" i="10"/>
  <c r="AP82" i="10" s="1"/>
  <c r="AE82" i="10"/>
  <c r="AR81" i="91"/>
  <c r="AH82" i="91"/>
  <c r="AQ82" i="91" s="1"/>
  <c r="Y82" i="103"/>
  <c r="X82" i="103"/>
  <c r="Z82" i="103" s="1"/>
  <c r="AI76" i="48"/>
  <c r="AN76" i="48"/>
  <c r="AI80" i="11"/>
  <c r="AN80" i="11"/>
  <c r="AR80" i="83"/>
  <c r="AF82" i="49"/>
  <c r="AO82" i="49" s="1"/>
  <c r="AG82" i="49"/>
  <c r="AP82" i="49" s="1"/>
  <c r="W83" i="49"/>
  <c r="AE82" i="49"/>
  <c r="Y78" i="35"/>
  <c r="X78" i="35"/>
  <c r="AR78" i="82"/>
  <c r="AF79" i="87"/>
  <c r="AO79" i="87" s="1"/>
  <c r="AG79" i="87"/>
  <c r="AP79" i="87" s="1"/>
  <c r="W80" i="87"/>
  <c r="AE79" i="87"/>
  <c r="Z82" i="91"/>
  <c r="Y78" i="98"/>
  <c r="X78" i="98"/>
  <c r="Z78" i="98" s="1"/>
  <c r="AF76" i="50"/>
  <c r="AO76" i="50" s="1"/>
  <c r="AE76" i="50"/>
  <c r="AN76" i="50" s="1"/>
  <c r="AG76" i="50"/>
  <c r="W77" i="50"/>
  <c r="AR75" i="50"/>
  <c r="W82" i="41"/>
  <c r="AF81" i="41"/>
  <c r="AO81" i="41" s="1"/>
  <c r="AE81" i="41"/>
  <c r="AG81" i="41"/>
  <c r="AP81" i="41" s="1"/>
  <c r="Y75" i="94"/>
  <c r="X75" i="94"/>
  <c r="AR81" i="10"/>
  <c r="AH79" i="82"/>
  <c r="AQ79" i="82" s="1"/>
  <c r="AF75" i="102"/>
  <c r="AO75" i="102" s="1"/>
  <c r="W76" i="102"/>
  <c r="AE75" i="102"/>
  <c r="AG75" i="102"/>
  <c r="AP75" i="102" s="1"/>
  <c r="AE79" i="90"/>
  <c r="W80" i="90"/>
  <c r="AF79" i="90"/>
  <c r="AO79" i="90" s="1"/>
  <c r="AG79" i="90"/>
  <c r="AP79" i="90" s="1"/>
  <c r="Y78" i="99"/>
  <c r="X78" i="99"/>
  <c r="AH82" i="49"/>
  <c r="AQ82" i="49" s="1"/>
  <c r="AH76" i="50"/>
  <c r="AQ76" i="50" s="1"/>
  <c r="AI77" i="43"/>
  <c r="AN77" i="43"/>
  <c r="Y82" i="18"/>
  <c r="X82" i="18"/>
  <c r="Z75" i="94" l="1"/>
  <c r="Z81" i="11"/>
  <c r="W76" i="94"/>
  <c r="AF75" i="94"/>
  <c r="AO75" i="94" s="1"/>
  <c r="AG75" i="94"/>
  <c r="AP75" i="94" s="1"/>
  <c r="AE75" i="94"/>
  <c r="W83" i="103"/>
  <c r="AG82" i="103"/>
  <c r="AP82" i="103" s="1"/>
  <c r="AF82" i="103"/>
  <c r="AO82" i="103" s="1"/>
  <c r="AE82" i="103"/>
  <c r="AI79" i="90"/>
  <c r="AN79" i="90"/>
  <c r="Y77" i="50"/>
  <c r="X77" i="50"/>
  <c r="Y83" i="10"/>
  <c r="X83" i="10"/>
  <c r="AI86" i="95"/>
  <c r="AN86" i="95"/>
  <c r="AH79" i="42"/>
  <c r="AQ79" i="42" s="1"/>
  <c r="Y80" i="82"/>
  <c r="X80" i="82"/>
  <c r="AI81" i="55"/>
  <c r="AN81" i="55"/>
  <c r="Y85" i="16"/>
  <c r="X85" i="16"/>
  <c r="AH78" i="99"/>
  <c r="AQ78" i="99" s="1"/>
  <c r="AH82" i="103"/>
  <c r="AQ82" i="103" s="1"/>
  <c r="AG81" i="11"/>
  <c r="AP81" i="11" s="1"/>
  <c r="W82" i="11"/>
  <c r="AF81" i="11"/>
  <c r="AO81" i="11" s="1"/>
  <c r="AE81" i="11"/>
  <c r="AR78" i="42"/>
  <c r="AR77" i="43"/>
  <c r="AI81" i="41"/>
  <c r="AR81" i="41" s="1"/>
  <c r="AN81" i="41"/>
  <c r="AH75" i="94"/>
  <c r="AQ75" i="94" s="1"/>
  <c r="AI76" i="50"/>
  <c r="AP76" i="50"/>
  <c r="W83" i="91"/>
  <c r="AG82" i="91"/>
  <c r="AP82" i="91" s="1"/>
  <c r="AF82" i="91"/>
  <c r="AO82" i="91" s="1"/>
  <c r="AE82" i="91"/>
  <c r="AI82" i="49"/>
  <c r="AN82" i="49"/>
  <c r="AH77" i="48"/>
  <c r="AQ77" i="48" s="1"/>
  <c r="Z79" i="42"/>
  <c r="AI84" i="16"/>
  <c r="AR84" i="16" s="1"/>
  <c r="AN84" i="16"/>
  <c r="AE78" i="98"/>
  <c r="AF78" i="98"/>
  <c r="AO78" i="98" s="1"/>
  <c r="W79" i="98"/>
  <c r="AG78" i="98"/>
  <c r="AP78" i="98" s="1"/>
  <c r="Y82" i="41"/>
  <c r="X82" i="41"/>
  <c r="Y83" i="49"/>
  <c r="X83" i="49"/>
  <c r="AR80" i="11"/>
  <c r="AR81" i="18"/>
  <c r="Z77" i="48"/>
  <c r="AI76" i="85"/>
  <c r="AN76" i="85"/>
  <c r="AR77" i="98"/>
  <c r="AI81" i="83"/>
  <c r="AN81" i="83"/>
  <c r="AR77" i="99"/>
  <c r="Z78" i="99"/>
  <c r="AI79" i="87"/>
  <c r="AN79" i="87"/>
  <c r="AH78" i="35"/>
  <c r="AQ78" i="35" s="1"/>
  <c r="AR74" i="94"/>
  <c r="AH78" i="43"/>
  <c r="AQ78" i="43" s="1"/>
  <c r="Y82" i="55"/>
  <c r="X82" i="55"/>
  <c r="AR81" i="103"/>
  <c r="Y80" i="90"/>
  <c r="X80" i="90"/>
  <c r="Z80" i="90" s="1"/>
  <c r="AI79" i="82"/>
  <c r="AN79" i="82"/>
  <c r="AH82" i="18"/>
  <c r="AQ82" i="18" s="1"/>
  <c r="Z82" i="18"/>
  <c r="AI75" i="102"/>
  <c r="AN75" i="102"/>
  <c r="Y76" i="102"/>
  <c r="X76" i="102"/>
  <c r="AH78" i="98"/>
  <c r="AQ78" i="98" s="1"/>
  <c r="Y80" i="87"/>
  <c r="X80" i="87"/>
  <c r="Z80" i="87" s="1"/>
  <c r="Z78" i="35"/>
  <c r="AR76" i="48"/>
  <c r="AI82" i="10"/>
  <c r="AR82" i="10" s="1"/>
  <c r="AN82" i="10"/>
  <c r="AH81" i="11"/>
  <c r="AQ81" i="11" s="1"/>
  <c r="Y87" i="95"/>
  <c r="X87" i="95"/>
  <c r="Z87" i="95" s="1"/>
  <c r="Z78" i="43"/>
  <c r="Y77" i="85"/>
  <c r="X77" i="85"/>
  <c r="AR77" i="35"/>
  <c r="Y82" i="83"/>
  <c r="X82" i="83"/>
  <c r="Z82" i="41" l="1"/>
  <c r="AF82" i="41" s="1"/>
  <c r="AO82" i="41" s="1"/>
  <c r="AG82" i="41"/>
  <c r="AE82" i="41"/>
  <c r="AN82" i="41" s="1"/>
  <c r="AF87" i="95"/>
  <c r="AO87" i="95" s="1"/>
  <c r="AE87" i="95"/>
  <c r="W88" i="95"/>
  <c r="AG87" i="95"/>
  <c r="AP87" i="95" s="1"/>
  <c r="AF80" i="87"/>
  <c r="AO80" i="87" s="1"/>
  <c r="W81" i="87"/>
  <c r="AG80" i="87"/>
  <c r="AP80" i="87" s="1"/>
  <c r="AE80" i="87"/>
  <c r="AE78" i="43"/>
  <c r="W79" i="43"/>
  <c r="AG78" i="43"/>
  <c r="AP78" i="43" s="1"/>
  <c r="AF78" i="43"/>
  <c r="AO78" i="43" s="1"/>
  <c r="AR81" i="83"/>
  <c r="AR76" i="50"/>
  <c r="AH83" i="10"/>
  <c r="AQ83" i="10" s="1"/>
  <c r="AR79" i="87"/>
  <c r="AR75" i="102"/>
  <c r="AG78" i="99"/>
  <c r="AP78" i="99" s="1"/>
  <c r="W79" i="99"/>
  <c r="AF78" i="99"/>
  <c r="AO78" i="99" s="1"/>
  <c r="AE78" i="99"/>
  <c r="AI78" i="98"/>
  <c r="AN78" i="98"/>
  <c r="AI82" i="91"/>
  <c r="AN82" i="91"/>
  <c r="AI81" i="11"/>
  <c r="AN81" i="11"/>
  <c r="AR81" i="55"/>
  <c r="Z83" i="10"/>
  <c r="AR79" i="90"/>
  <c r="AI75" i="94"/>
  <c r="AN75" i="94"/>
  <c r="AF80" i="90"/>
  <c r="AO80" i="90" s="1"/>
  <c r="AG80" i="90"/>
  <c r="AP80" i="90" s="1"/>
  <c r="AE80" i="90"/>
  <c r="W81" i="90"/>
  <c r="AR82" i="49"/>
  <c r="Y83" i="103"/>
  <c r="X83" i="103"/>
  <c r="AF78" i="35"/>
  <c r="AO78" i="35" s="1"/>
  <c r="AG78" i="35"/>
  <c r="AP78" i="35" s="1"/>
  <c r="AE78" i="35"/>
  <c r="W79" i="35"/>
  <c r="AH82" i="41"/>
  <c r="AQ82" i="41" s="1"/>
  <c r="AG82" i="18"/>
  <c r="AP82" i="18" s="1"/>
  <c r="AE82" i="18"/>
  <c r="AF82" i="18"/>
  <c r="AO82" i="18" s="1"/>
  <c r="W83" i="18"/>
  <c r="AH80" i="82"/>
  <c r="AQ80" i="82" s="1"/>
  <c r="AI82" i="103"/>
  <c r="AN82" i="103"/>
  <c r="AH76" i="102"/>
  <c r="AQ76" i="102" s="1"/>
  <c r="AR79" i="82"/>
  <c r="AR76" i="85"/>
  <c r="AH83" i="49"/>
  <c r="AQ83" i="49" s="1"/>
  <c r="Y82" i="11"/>
  <c r="X82" i="11"/>
  <c r="AH85" i="16"/>
  <c r="AQ85" i="16" s="1"/>
  <c r="Z80" i="82"/>
  <c r="AH77" i="50"/>
  <c r="AQ77" i="50" s="1"/>
  <c r="Y79" i="98"/>
  <c r="X79" i="98"/>
  <c r="AR86" i="95"/>
  <c r="AH87" i="95"/>
  <c r="AQ87" i="95" s="1"/>
  <c r="AH80" i="87"/>
  <c r="AQ80" i="87" s="1"/>
  <c r="AH77" i="85"/>
  <c r="AQ77" i="85" s="1"/>
  <c r="AH82" i="83"/>
  <c r="AQ82" i="83" s="1"/>
  <c r="Z77" i="85"/>
  <c r="AH82" i="55"/>
  <c r="AQ82" i="55" s="1"/>
  <c r="Z82" i="83"/>
  <c r="Z76" i="102"/>
  <c r="AH80" i="90"/>
  <c r="AQ80" i="90" s="1"/>
  <c r="Z82" i="55"/>
  <c r="AF77" i="48"/>
  <c r="AO77" i="48" s="1"/>
  <c r="AG77" i="48"/>
  <c r="AP77" i="48" s="1"/>
  <c r="W78" i="48"/>
  <c r="AE77" i="48"/>
  <c r="Z83" i="49"/>
  <c r="W80" i="42"/>
  <c r="AG79" i="42"/>
  <c r="AP79" i="42" s="1"/>
  <c r="AF79" i="42"/>
  <c r="AO79" i="42" s="1"/>
  <c r="AE79" i="42"/>
  <c r="Y83" i="91"/>
  <c r="X83" i="91"/>
  <c r="Z85" i="16"/>
  <c r="Z77" i="50"/>
  <c r="Y76" i="94"/>
  <c r="X76" i="94"/>
  <c r="Z76" i="94" l="1"/>
  <c r="W83" i="41"/>
  <c r="Z83" i="103"/>
  <c r="AF76" i="102"/>
  <c r="AO76" i="102" s="1"/>
  <c r="AE76" i="102"/>
  <c r="W77" i="102"/>
  <c r="AG76" i="102"/>
  <c r="AP76" i="102" s="1"/>
  <c r="AH79" i="98"/>
  <c r="AQ79" i="98" s="1"/>
  <c r="Z79" i="98"/>
  <c r="Y79" i="35"/>
  <c r="X79" i="35"/>
  <c r="AG83" i="10"/>
  <c r="AP83" i="10" s="1"/>
  <c r="W84" i="10"/>
  <c r="AE83" i="10"/>
  <c r="AF83" i="10"/>
  <c r="AO83" i="10" s="1"/>
  <c r="AR82" i="91"/>
  <c r="Y79" i="99"/>
  <c r="X79" i="99"/>
  <c r="Z79" i="99" s="1"/>
  <c r="Y79" i="43"/>
  <c r="X79" i="43"/>
  <c r="AE82" i="55"/>
  <c r="AF82" i="55"/>
  <c r="AO82" i="55" s="1"/>
  <c r="AG82" i="55"/>
  <c r="AP82" i="55" s="1"/>
  <c r="W83" i="55"/>
  <c r="AI80" i="90"/>
  <c r="AN80" i="90"/>
  <c r="Y81" i="87"/>
  <c r="X81" i="87"/>
  <c r="Z81" i="87" s="1"/>
  <c r="AG82" i="83"/>
  <c r="AP82" i="83" s="1"/>
  <c r="AF82" i="83"/>
  <c r="AO82" i="83" s="1"/>
  <c r="AE82" i="83"/>
  <c r="W83" i="83"/>
  <c r="AF77" i="50"/>
  <c r="AO77" i="50" s="1"/>
  <c r="AE77" i="50"/>
  <c r="AN77" i="50" s="1"/>
  <c r="W78" i="50"/>
  <c r="AG77" i="50"/>
  <c r="AI79" i="42"/>
  <c r="AR79" i="42" s="1"/>
  <c r="AN79" i="42"/>
  <c r="AI77" i="48"/>
  <c r="AN77" i="48"/>
  <c r="W81" i="82"/>
  <c r="AF80" i="82"/>
  <c r="AO80" i="82" s="1"/>
  <c r="AG80" i="82"/>
  <c r="AP80" i="82" s="1"/>
  <c r="AE80" i="82"/>
  <c r="AH82" i="11"/>
  <c r="AQ82" i="11" s="1"/>
  <c r="AR82" i="103"/>
  <c r="AI78" i="35"/>
  <c r="AN78" i="35"/>
  <c r="AI78" i="43"/>
  <c r="AN78" i="43"/>
  <c r="AG76" i="94"/>
  <c r="AP76" i="94" s="1"/>
  <c r="AF76" i="94"/>
  <c r="AO76" i="94" s="1"/>
  <c r="AE76" i="94"/>
  <c r="W77" i="94"/>
  <c r="AF83" i="103"/>
  <c r="AO83" i="103" s="1"/>
  <c r="AE83" i="103"/>
  <c r="W84" i="103"/>
  <c r="AG83" i="103"/>
  <c r="AP83" i="103" s="1"/>
  <c r="W86" i="16"/>
  <c r="AE85" i="16"/>
  <c r="AF85" i="16"/>
  <c r="AO85" i="16" s="1"/>
  <c r="AG85" i="16"/>
  <c r="AP85" i="16" s="1"/>
  <c r="Y78" i="48"/>
  <c r="X78" i="48"/>
  <c r="Z78" i="48" s="1"/>
  <c r="Z82" i="11"/>
  <c r="Y83" i="18"/>
  <c r="X83" i="18"/>
  <c r="AR78" i="98"/>
  <c r="AI82" i="41"/>
  <c r="AP82" i="41"/>
  <c r="AG83" i="49"/>
  <c r="AP83" i="49" s="1"/>
  <c r="AE83" i="49"/>
  <c r="W84" i="49"/>
  <c r="AF83" i="49"/>
  <c r="AO83" i="49" s="1"/>
  <c r="W78" i="85"/>
  <c r="AG77" i="85"/>
  <c r="AP77" i="85" s="1"/>
  <c r="AE77" i="85"/>
  <c r="AF77" i="85"/>
  <c r="AO77" i="85" s="1"/>
  <c r="AR75" i="94"/>
  <c r="AI80" i="87"/>
  <c r="AN80" i="87"/>
  <c r="Y88" i="95"/>
  <c r="X88" i="95"/>
  <c r="Z88" i="95" s="1"/>
  <c r="Y83" i="41"/>
  <c r="Z83" i="41" s="1"/>
  <c r="X83" i="41"/>
  <c r="AH83" i="91"/>
  <c r="AQ83" i="91" s="1"/>
  <c r="AH76" i="94"/>
  <c r="AQ76" i="94" s="1"/>
  <c r="Z83" i="91"/>
  <c r="Y80" i="42"/>
  <c r="X80" i="42"/>
  <c r="AI82" i="18"/>
  <c r="AN82" i="18"/>
  <c r="AH83" i="103"/>
  <c r="AQ83" i="103" s="1"/>
  <c r="Y81" i="90"/>
  <c r="X81" i="90"/>
  <c r="AR81" i="11"/>
  <c r="AI78" i="99"/>
  <c r="AN78" i="99"/>
  <c r="AI87" i="95"/>
  <c r="AN87" i="95"/>
  <c r="AG88" i="95" l="1"/>
  <c r="AP88" i="95" s="1"/>
  <c r="AF88" i="95"/>
  <c r="AO88" i="95" s="1"/>
  <c r="AE88" i="95"/>
  <c r="W89" i="95"/>
  <c r="AE79" i="99"/>
  <c r="AG79" i="99"/>
  <c r="AP79" i="99" s="1"/>
  <c r="AF79" i="99"/>
  <c r="AO79" i="99" s="1"/>
  <c r="W80" i="99"/>
  <c r="AE78" i="48"/>
  <c r="AG78" i="48"/>
  <c r="AP78" i="48" s="1"/>
  <c r="AF78" i="48"/>
  <c r="AO78" i="48" s="1"/>
  <c r="W79" i="48"/>
  <c r="AR82" i="41"/>
  <c r="AR78" i="43"/>
  <c r="Y77" i="94"/>
  <c r="X77" i="94"/>
  <c r="Y83" i="83"/>
  <c r="Z83" i="83" s="1"/>
  <c r="X83" i="83"/>
  <c r="AI83" i="10"/>
  <c r="AN83" i="10"/>
  <c r="AE79" i="98"/>
  <c r="W80" i="98"/>
  <c r="AG79" i="98"/>
  <c r="AP79" i="98" s="1"/>
  <c r="AF79" i="98"/>
  <c r="AO79" i="98" s="1"/>
  <c r="Y86" i="16"/>
  <c r="X86" i="16"/>
  <c r="AR78" i="99"/>
  <c r="AH80" i="42"/>
  <c r="AQ80" i="42" s="1"/>
  <c r="Z80" i="42"/>
  <c r="Y84" i="49"/>
  <c r="X84" i="49"/>
  <c r="AI76" i="94"/>
  <c r="AN76" i="94"/>
  <c r="AR78" i="35"/>
  <c r="Y81" i="82"/>
  <c r="X81" i="82"/>
  <c r="AI77" i="50"/>
  <c r="AP77" i="50"/>
  <c r="AI82" i="83"/>
  <c r="AN82" i="83"/>
  <c r="AI82" i="55"/>
  <c r="AN82" i="55"/>
  <c r="Y84" i="10"/>
  <c r="X84" i="10"/>
  <c r="AH83" i="41"/>
  <c r="AQ83" i="41" s="1"/>
  <c r="AI77" i="85"/>
  <c r="AN77" i="85"/>
  <c r="AI83" i="49"/>
  <c r="AN83" i="49"/>
  <c r="Z83" i="18"/>
  <c r="AH83" i="18"/>
  <c r="AQ83" i="18" s="1"/>
  <c r="Y84" i="103"/>
  <c r="X84" i="103"/>
  <c r="Y78" i="50"/>
  <c r="X78" i="50"/>
  <c r="AR80" i="90"/>
  <c r="AH79" i="43"/>
  <c r="AQ79" i="43" s="1"/>
  <c r="Y77" i="102"/>
  <c r="X77" i="102"/>
  <c r="AG81" i="87"/>
  <c r="AP81" i="87" s="1"/>
  <c r="AE81" i="87"/>
  <c r="AF81" i="87"/>
  <c r="AO81" i="87" s="1"/>
  <c r="W82" i="87"/>
  <c r="AH81" i="90"/>
  <c r="AQ81" i="90" s="1"/>
  <c r="AF83" i="41"/>
  <c r="AO83" i="41" s="1"/>
  <c r="AG83" i="41"/>
  <c r="AP83" i="41" s="1"/>
  <c r="W84" i="41"/>
  <c r="AE83" i="41"/>
  <c r="AR80" i="87"/>
  <c r="AI83" i="103"/>
  <c r="AN83" i="103"/>
  <c r="AR77" i="48"/>
  <c r="Z79" i="43"/>
  <c r="AH79" i="35"/>
  <c r="AQ79" i="35" s="1"/>
  <c r="AI76" i="102"/>
  <c r="AN76" i="102"/>
  <c r="AR82" i="18"/>
  <c r="AH88" i="95"/>
  <c r="AQ88" i="95" s="1"/>
  <c r="AH78" i="48"/>
  <c r="AQ78" i="48" s="1"/>
  <c r="AH79" i="99"/>
  <c r="AQ79" i="99" s="1"/>
  <c r="AG83" i="91"/>
  <c r="AP83" i="91" s="1"/>
  <c r="AE83" i="91"/>
  <c r="AF83" i="91"/>
  <c r="AO83" i="91" s="1"/>
  <c r="W84" i="91"/>
  <c r="AR87" i="95"/>
  <c r="Z81" i="90"/>
  <c r="Y78" i="85"/>
  <c r="X78" i="85"/>
  <c r="W83" i="11"/>
  <c r="AE82" i="11"/>
  <c r="AG82" i="11"/>
  <c r="AP82" i="11" s="1"/>
  <c r="AF82" i="11"/>
  <c r="AO82" i="11" s="1"/>
  <c r="AI85" i="16"/>
  <c r="AN85" i="16"/>
  <c r="AI80" i="82"/>
  <c r="AN80" i="82"/>
  <c r="AH81" i="87"/>
  <c r="AQ81" i="87" s="1"/>
  <c r="Y83" i="55"/>
  <c r="X83" i="55"/>
  <c r="Z79" i="35"/>
  <c r="AF83" i="83" l="1"/>
  <c r="AO83" i="83" s="1"/>
  <c r="AG83" i="83"/>
  <c r="AP83" i="83" s="1"/>
  <c r="W84" i="83"/>
  <c r="AE83" i="83"/>
  <c r="Y83" i="11"/>
  <c r="X83" i="11"/>
  <c r="AR76" i="102"/>
  <c r="AF79" i="43"/>
  <c r="AO79" i="43" s="1"/>
  <c r="AE79" i="43"/>
  <c r="AG79" i="43"/>
  <c r="AP79" i="43" s="1"/>
  <c r="W80" i="43"/>
  <c r="Y82" i="87"/>
  <c r="X82" i="87"/>
  <c r="AF83" i="18"/>
  <c r="AO83" i="18" s="1"/>
  <c r="AG83" i="18"/>
  <c r="AP83" i="18" s="1"/>
  <c r="AE83" i="18"/>
  <c r="W84" i="18"/>
  <c r="AR77" i="50"/>
  <c r="AI79" i="99"/>
  <c r="AN79" i="99"/>
  <c r="AH78" i="85"/>
  <c r="AQ78" i="85" s="1"/>
  <c r="AH78" i="50"/>
  <c r="AQ78" i="50" s="1"/>
  <c r="AH81" i="82"/>
  <c r="AQ81" i="82" s="1"/>
  <c r="AR76" i="94"/>
  <c r="AH86" i="16"/>
  <c r="AQ86" i="16" s="1"/>
  <c r="Y80" i="98"/>
  <c r="X80" i="98"/>
  <c r="AI78" i="48"/>
  <c r="AN78" i="48"/>
  <c r="Z78" i="85"/>
  <c r="AI83" i="41"/>
  <c r="AN83" i="41"/>
  <c r="AI81" i="87"/>
  <c r="AN81" i="87"/>
  <c r="Z78" i="50"/>
  <c r="AR83" i="49"/>
  <c r="AR82" i="55"/>
  <c r="Z81" i="82"/>
  <c r="AH84" i="49"/>
  <c r="AQ84" i="49" s="1"/>
  <c r="Z86" i="16"/>
  <c r="AI79" i="98"/>
  <c r="AN79" i="98"/>
  <c r="AH77" i="94"/>
  <c r="AQ77" i="94" s="1"/>
  <c r="Y89" i="95"/>
  <c r="X89" i="95"/>
  <c r="Z89" i="95" s="1"/>
  <c r="W80" i="35"/>
  <c r="AF79" i="35"/>
  <c r="AO79" i="35" s="1"/>
  <c r="AG79" i="35"/>
  <c r="AP79" i="35" s="1"/>
  <c r="AE79" i="35"/>
  <c r="AH83" i="55"/>
  <c r="AQ83" i="55" s="1"/>
  <c r="Y84" i="41"/>
  <c r="X84" i="41"/>
  <c r="Z84" i="49"/>
  <c r="Z77" i="94"/>
  <c r="X80" i="99"/>
  <c r="Y80" i="99"/>
  <c r="Z80" i="99" s="1"/>
  <c r="AI88" i="95"/>
  <c r="AN88" i="95"/>
  <c r="Y84" i="91"/>
  <c r="X84" i="91"/>
  <c r="Z84" i="91" s="1"/>
  <c r="AE81" i="90"/>
  <c r="AF81" i="90"/>
  <c r="AO81" i="90" s="1"/>
  <c r="W82" i="90"/>
  <c r="AG81" i="90"/>
  <c r="AP81" i="90" s="1"/>
  <c r="AR83" i="103"/>
  <c r="AH77" i="102"/>
  <c r="AQ77" i="102" s="1"/>
  <c r="AH84" i="103"/>
  <c r="AQ84" i="103" s="1"/>
  <c r="AR77" i="85"/>
  <c r="AH84" i="10"/>
  <c r="AQ84" i="10" s="1"/>
  <c r="AR82" i="83"/>
  <c r="AR83" i="10"/>
  <c r="Y79" i="48"/>
  <c r="X79" i="48"/>
  <c r="AR85" i="16"/>
  <c r="Z83" i="55"/>
  <c r="AI83" i="91"/>
  <c r="AN83" i="91"/>
  <c r="AR80" i="82"/>
  <c r="AI82" i="11"/>
  <c r="AN82" i="11"/>
  <c r="Z77" i="102"/>
  <c r="Z84" i="103"/>
  <c r="Z84" i="10"/>
  <c r="AG80" i="42"/>
  <c r="AP80" i="42" s="1"/>
  <c r="AE80" i="42"/>
  <c r="AF80" i="42"/>
  <c r="AO80" i="42" s="1"/>
  <c r="W81" i="42"/>
  <c r="AH83" i="83"/>
  <c r="AQ83" i="83" s="1"/>
  <c r="Z79" i="48" l="1"/>
  <c r="Z82" i="87"/>
  <c r="AG84" i="10"/>
  <c r="AP84" i="10" s="1"/>
  <c r="AE84" i="10"/>
  <c r="AF84" i="10"/>
  <c r="AO84" i="10" s="1"/>
  <c r="W85" i="10"/>
  <c r="AH79" i="48"/>
  <c r="AQ79" i="48" s="1"/>
  <c r="AH84" i="91"/>
  <c r="AQ84" i="91" s="1"/>
  <c r="AH80" i="99"/>
  <c r="AQ80" i="99" s="1"/>
  <c r="AI79" i="35"/>
  <c r="AN79" i="35"/>
  <c r="AF78" i="85"/>
  <c r="AO78" i="85" s="1"/>
  <c r="W79" i="85"/>
  <c r="AG78" i="85"/>
  <c r="AP78" i="85" s="1"/>
  <c r="AE78" i="85"/>
  <c r="AH82" i="87"/>
  <c r="AQ82" i="87" s="1"/>
  <c r="AI79" i="43"/>
  <c r="AN79" i="43"/>
  <c r="W85" i="91"/>
  <c r="AG84" i="91"/>
  <c r="AP84" i="91" s="1"/>
  <c r="AF84" i="91"/>
  <c r="AO84" i="91" s="1"/>
  <c r="AE84" i="91"/>
  <c r="AF77" i="94"/>
  <c r="AO77" i="94" s="1"/>
  <c r="AE77" i="94"/>
  <c r="AG77" i="94"/>
  <c r="AP77" i="94" s="1"/>
  <c r="W78" i="94"/>
  <c r="AR79" i="98"/>
  <c r="W79" i="50"/>
  <c r="AE78" i="50"/>
  <c r="AF78" i="50"/>
  <c r="AO78" i="50" s="1"/>
  <c r="AG78" i="50"/>
  <c r="AP78" i="50" s="1"/>
  <c r="AG82" i="87"/>
  <c r="AP82" i="87" s="1"/>
  <c r="W83" i="87"/>
  <c r="AF82" i="87"/>
  <c r="AO82" i="87" s="1"/>
  <c r="AE82" i="87"/>
  <c r="AF80" i="99"/>
  <c r="AO80" i="99" s="1"/>
  <c r="AE80" i="99"/>
  <c r="AN80" i="99" s="1"/>
  <c r="AG80" i="99"/>
  <c r="W81" i="99"/>
  <c r="AG84" i="49"/>
  <c r="AP84" i="49" s="1"/>
  <c r="W85" i="49"/>
  <c r="AF84" i="49"/>
  <c r="AO84" i="49" s="1"/>
  <c r="AE84" i="49"/>
  <c r="AE86" i="16"/>
  <c r="W87" i="16"/>
  <c r="AG86" i="16"/>
  <c r="AP86" i="16" s="1"/>
  <c r="AF86" i="16"/>
  <c r="AO86" i="16" s="1"/>
  <c r="AG81" i="82"/>
  <c r="AP81" i="82" s="1"/>
  <c r="W82" i="82"/>
  <c r="AF81" i="82"/>
  <c r="AO81" i="82" s="1"/>
  <c r="AE81" i="82"/>
  <c r="AR78" i="48"/>
  <c r="Y84" i="18"/>
  <c r="X84" i="18"/>
  <c r="AI83" i="83"/>
  <c r="AN83" i="83"/>
  <c r="AI81" i="90"/>
  <c r="AN81" i="90"/>
  <c r="AX89" i="95"/>
  <c r="S89" i="95" s="1"/>
  <c r="AC89" i="95" s="1"/>
  <c r="AF89" i="95"/>
  <c r="AO89" i="95" s="1"/>
  <c r="AO91" i="95" s="1"/>
  <c r="AE89" i="95"/>
  <c r="AG89" i="95"/>
  <c r="AP89" i="95" s="1"/>
  <c r="AP91" i="95" s="1"/>
  <c r="AG84" i="103"/>
  <c r="AP84" i="103" s="1"/>
  <c r="AF84" i="103"/>
  <c r="AO84" i="103" s="1"/>
  <c r="AE84" i="103"/>
  <c r="W85" i="103"/>
  <c r="Y81" i="42"/>
  <c r="X81" i="42"/>
  <c r="Z81" i="42" s="1"/>
  <c r="AF83" i="55"/>
  <c r="AO83" i="55" s="1"/>
  <c r="AG83" i="55"/>
  <c r="AP83" i="55" s="1"/>
  <c r="W84" i="55"/>
  <c r="AE83" i="55"/>
  <c r="Y82" i="90"/>
  <c r="X82" i="90"/>
  <c r="AH84" i="41"/>
  <c r="AQ84" i="41" s="1"/>
  <c r="Y80" i="35"/>
  <c r="X80" i="35"/>
  <c r="AR81" i="87"/>
  <c r="AH80" i="98"/>
  <c r="AQ80" i="98" s="1"/>
  <c r="AI83" i="18"/>
  <c r="AN83" i="18"/>
  <c r="X84" i="83"/>
  <c r="Y84" i="83"/>
  <c r="Z84" i="83" s="1"/>
  <c r="W80" i="48"/>
  <c r="AE79" i="48"/>
  <c r="AN79" i="48" s="1"/>
  <c r="AF79" i="48"/>
  <c r="AO79" i="48" s="1"/>
  <c r="AG79" i="48"/>
  <c r="AF77" i="102"/>
  <c r="AO77" i="102" s="1"/>
  <c r="AE77" i="102"/>
  <c r="W78" i="102"/>
  <c r="AG77" i="102"/>
  <c r="AP77" i="102" s="1"/>
  <c r="AR83" i="91"/>
  <c r="AI80" i="42"/>
  <c r="AN80" i="42"/>
  <c r="AR82" i="11"/>
  <c r="AR88" i="95"/>
  <c r="Z84" i="41"/>
  <c r="AH89" i="95"/>
  <c r="AQ89" i="95" s="1"/>
  <c r="AQ91" i="95" s="1"/>
  <c r="AZ3" i="95"/>
  <c r="AX12" i="95" s="1"/>
  <c r="S12" i="95" s="1"/>
  <c r="AC12" i="95" s="1"/>
  <c r="AB13" i="95" s="1"/>
  <c r="AX18" i="95"/>
  <c r="S18" i="95" s="1"/>
  <c r="AC18" i="95" s="1"/>
  <c r="AB19" i="95" s="1"/>
  <c r="AX27" i="95"/>
  <c r="S27" i="95" s="1"/>
  <c r="AC27" i="95" s="1"/>
  <c r="AB28" i="95" s="1"/>
  <c r="AX28" i="95"/>
  <c r="S28" i="95" s="1"/>
  <c r="AC28" i="95" s="1"/>
  <c r="AB29" i="95" s="1"/>
  <c r="AX32" i="95"/>
  <c r="S32" i="95" s="1"/>
  <c r="AC32" i="95" s="1"/>
  <c r="AB33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8" i="95"/>
  <c r="S88" i="95" s="1"/>
  <c r="AC88" i="95" s="1"/>
  <c r="AB89" i="95" s="1"/>
  <c r="AX87" i="95"/>
  <c r="S87" i="95" s="1"/>
  <c r="AC87" i="95" s="1"/>
  <c r="AB88" i="95" s="1"/>
  <c r="AX85" i="95"/>
  <c r="S85" i="95" s="1"/>
  <c r="AC85" i="95" s="1"/>
  <c r="AB86" i="95" s="1"/>
  <c r="Z80" i="98"/>
  <c r="AR79" i="99"/>
  <c r="Y80" i="43"/>
  <c r="X80" i="43"/>
  <c r="AH83" i="11"/>
  <c r="AQ83" i="11" s="1"/>
  <c r="AR83" i="41"/>
  <c r="Z83" i="11"/>
  <c r="AX16" i="95" l="1"/>
  <c r="S16" i="95" s="1"/>
  <c r="AC16" i="95" s="1"/>
  <c r="AB17" i="95" s="1"/>
  <c r="AX26" i="95"/>
  <c r="S26" i="95" s="1"/>
  <c r="AC26" i="95" s="1"/>
  <c r="AB27" i="95" s="1"/>
  <c r="AX34" i="95"/>
  <c r="S34" i="95" s="1"/>
  <c r="AC34" i="95" s="1"/>
  <c r="AB35" i="95" s="1"/>
  <c r="AX25" i="95"/>
  <c r="S25" i="95" s="1"/>
  <c r="AC25" i="95" s="1"/>
  <c r="AB26" i="95" s="1"/>
  <c r="AX33" i="95"/>
  <c r="S33" i="95" s="1"/>
  <c r="AC33" i="95" s="1"/>
  <c r="AB34" i="95" s="1"/>
  <c r="AX20" i="95"/>
  <c r="S20" i="95" s="1"/>
  <c r="AC20" i="95" s="1"/>
  <c r="AB21" i="95" s="1"/>
  <c r="AX9" i="95"/>
  <c r="S9" i="95" s="1"/>
  <c r="AC9" i="95" s="1"/>
  <c r="AB10" i="95" s="1"/>
  <c r="AX19" i="95"/>
  <c r="S19" i="95" s="1"/>
  <c r="AC19" i="95" s="1"/>
  <c r="AB20" i="95" s="1"/>
  <c r="AX6" i="95"/>
  <c r="S6" i="95" s="1"/>
  <c r="AC6" i="95" s="1"/>
  <c r="AB7" i="95" s="1"/>
  <c r="AX5" i="95"/>
  <c r="S5" i="95" s="1"/>
  <c r="AC5" i="95" s="1"/>
  <c r="AB6" i="95" s="1"/>
  <c r="AX31" i="95"/>
  <c r="S31" i="95" s="1"/>
  <c r="AC31" i="95" s="1"/>
  <c r="AB32" i="95" s="1"/>
  <c r="AX24" i="95"/>
  <c r="S24" i="95" s="1"/>
  <c r="AC24" i="95" s="1"/>
  <c r="AB25" i="95" s="1"/>
  <c r="AX13" i="95"/>
  <c r="S13" i="95" s="1"/>
  <c r="AC13" i="95" s="1"/>
  <c r="AB14" i="95" s="1"/>
  <c r="AK14" i="95" s="1"/>
  <c r="AT14" i="95" s="1"/>
  <c r="AX30" i="95"/>
  <c r="S30" i="95" s="1"/>
  <c r="AC30" i="95" s="1"/>
  <c r="AB31" i="95" s="1"/>
  <c r="AX22" i="95"/>
  <c r="S22" i="95" s="1"/>
  <c r="AC22" i="95" s="1"/>
  <c r="AB23" i="95" s="1"/>
  <c r="AX11" i="95"/>
  <c r="S11" i="95" s="1"/>
  <c r="AC11" i="95" s="1"/>
  <c r="AB12" i="95" s="1"/>
  <c r="AJ68" i="95"/>
  <c r="AK68" i="95"/>
  <c r="AT68" i="95" s="1"/>
  <c r="AJ56" i="95"/>
  <c r="AK56" i="95"/>
  <c r="AT56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7" i="95"/>
  <c r="AT7" i="95" s="1"/>
  <c r="AE84" i="41"/>
  <c r="AF84" i="41"/>
  <c r="AO84" i="41" s="1"/>
  <c r="AG84" i="41"/>
  <c r="AP84" i="41" s="1"/>
  <c r="W85" i="41"/>
  <c r="AR80" i="42"/>
  <c r="AI77" i="102"/>
  <c r="AN77" i="102"/>
  <c r="Y80" i="48"/>
  <c r="Z80" i="48"/>
  <c r="X80" i="48"/>
  <c r="W82" i="42"/>
  <c r="AF81" i="42"/>
  <c r="AO81" i="42" s="1"/>
  <c r="AE81" i="42"/>
  <c r="AG81" i="42"/>
  <c r="AP81" i="42" s="1"/>
  <c r="AR81" i="90"/>
  <c r="Y81" i="99"/>
  <c r="X81" i="99"/>
  <c r="AI78" i="50"/>
  <c r="AN78" i="50"/>
  <c r="Y79" i="85"/>
  <c r="Z79" i="85"/>
  <c r="X79" i="85"/>
  <c r="AK80" i="95"/>
  <c r="AT80" i="95" s="1"/>
  <c r="AJ80" i="95"/>
  <c r="AJ50" i="95"/>
  <c r="AK50" i="95"/>
  <c r="AT50" i="95" s="1"/>
  <c r="AE83" i="11"/>
  <c r="AF83" i="11"/>
  <c r="AO83" i="11" s="1"/>
  <c r="W84" i="11"/>
  <c r="AG83" i="11"/>
  <c r="AP83" i="11" s="1"/>
  <c r="AJ87" i="95"/>
  <c r="AK87" i="95"/>
  <c r="AT87" i="95" s="1"/>
  <c r="AK67" i="95"/>
  <c r="AT67" i="95" s="1"/>
  <c r="AJ67" i="95"/>
  <c r="AK55" i="95"/>
  <c r="AT55" i="95" s="1"/>
  <c r="AJ55" i="95"/>
  <c r="AK43" i="95"/>
  <c r="AT43" i="95" s="1"/>
  <c r="AJ43" i="95"/>
  <c r="AK31" i="95"/>
  <c r="AT31" i="95" s="1"/>
  <c r="AJ31" i="95"/>
  <c r="AK19" i="95"/>
  <c r="AT19" i="95" s="1"/>
  <c r="AJ19" i="95"/>
  <c r="AJ12" i="95"/>
  <c r="AK12" i="95"/>
  <c r="AT12" i="95" s="1"/>
  <c r="AJ6" i="95"/>
  <c r="AK6" i="95"/>
  <c r="AT6" i="95" s="1"/>
  <c r="AE84" i="83"/>
  <c r="AG84" i="83"/>
  <c r="AP84" i="83" s="1"/>
  <c r="AF84" i="83"/>
  <c r="AO84" i="83" s="1"/>
  <c r="W85" i="83"/>
  <c r="AH80" i="35"/>
  <c r="AQ80" i="35" s="1"/>
  <c r="AI83" i="55"/>
  <c r="AN83" i="55"/>
  <c r="AI84" i="49"/>
  <c r="AN84" i="49"/>
  <c r="AI80" i="99"/>
  <c r="AP80" i="99"/>
  <c r="Y83" i="87"/>
  <c r="X83" i="87"/>
  <c r="Y79" i="50"/>
  <c r="X79" i="50"/>
  <c r="AI77" i="94"/>
  <c r="AN77" i="94"/>
  <c r="Y85" i="91"/>
  <c r="X85" i="91"/>
  <c r="AJ85" i="95"/>
  <c r="AK85" i="95"/>
  <c r="AT85" i="95" s="1"/>
  <c r="AJ62" i="95"/>
  <c r="AK62" i="95"/>
  <c r="AT62" i="95" s="1"/>
  <c r="AJ44" i="95"/>
  <c r="AK44" i="95"/>
  <c r="AT44" i="95" s="1"/>
  <c r="AJ79" i="95"/>
  <c r="AK79" i="95"/>
  <c r="AT79" i="95" s="1"/>
  <c r="AK73" i="95"/>
  <c r="AT73" i="95" s="1"/>
  <c r="AJ73" i="95"/>
  <c r="AK61" i="95"/>
  <c r="AT61" i="95" s="1"/>
  <c r="AJ61" i="95"/>
  <c r="AK49" i="95"/>
  <c r="AT49" i="95" s="1"/>
  <c r="AJ49" i="95"/>
  <c r="AK37" i="95"/>
  <c r="AT37" i="95" s="1"/>
  <c r="AJ37" i="95"/>
  <c r="AK25" i="95"/>
  <c r="AT25" i="95" s="1"/>
  <c r="AJ25" i="95"/>
  <c r="W81" i="98"/>
  <c r="AE80" i="98"/>
  <c r="AF80" i="98"/>
  <c r="AO80" i="98" s="1"/>
  <c r="AG80" i="98"/>
  <c r="AP80" i="98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0" i="95"/>
  <c r="S10" i="95" s="1"/>
  <c r="AC10" i="95" s="1"/>
  <c r="AB11" i="95" s="1"/>
  <c r="AX4" i="95"/>
  <c r="S4" i="95" s="1"/>
  <c r="AC4" i="95" s="1"/>
  <c r="AB5" i="95" s="1"/>
  <c r="Z80" i="35"/>
  <c r="Y84" i="55"/>
  <c r="X84" i="55"/>
  <c r="AI89" i="95"/>
  <c r="AN89" i="95"/>
  <c r="AN91" i="95" s="1"/>
  <c r="AR83" i="83"/>
  <c r="Y85" i="10"/>
  <c r="X85" i="10"/>
  <c r="Z85" i="10" s="1"/>
  <c r="AK86" i="95"/>
  <c r="AT86" i="95" s="1"/>
  <c r="AJ86" i="95"/>
  <c r="AK77" i="95"/>
  <c r="AT77" i="95" s="1"/>
  <c r="AJ77" i="95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K35" i="95"/>
  <c r="AT35" i="95" s="1"/>
  <c r="AJ35" i="95"/>
  <c r="AK29" i="95"/>
  <c r="AT29" i="95" s="1"/>
  <c r="AK23" i="95"/>
  <c r="AT23" i="95" s="1"/>
  <c r="AJ17" i="95"/>
  <c r="AK17" i="95"/>
  <c r="AT17" i="95" s="1"/>
  <c r="AJ10" i="95"/>
  <c r="AK10" i="95"/>
  <c r="AT10" i="95" s="1"/>
  <c r="AK13" i="95"/>
  <c r="AT13" i="95" s="1"/>
  <c r="AJ13" i="95"/>
  <c r="AI79" i="48"/>
  <c r="AP79" i="48"/>
  <c r="AH84" i="83"/>
  <c r="AQ84" i="83" s="1"/>
  <c r="AH82" i="90"/>
  <c r="AQ82" i="90" s="1"/>
  <c r="Y85" i="103"/>
  <c r="X85" i="103"/>
  <c r="AH84" i="18"/>
  <c r="AQ84" i="18" s="1"/>
  <c r="AI81" i="82"/>
  <c r="AN81" i="82"/>
  <c r="Y85" i="49"/>
  <c r="X85" i="49"/>
  <c r="Z85" i="49" s="1"/>
  <c r="AR79" i="43"/>
  <c r="AR79" i="35"/>
  <c r="AK74" i="95"/>
  <c r="AT74" i="95" s="1"/>
  <c r="AJ74" i="95"/>
  <c r="AH80" i="43"/>
  <c r="AQ80" i="43" s="1"/>
  <c r="AJ83" i="95"/>
  <c r="AK83" i="95"/>
  <c r="AT83" i="95" s="1"/>
  <c r="AJ71" i="95"/>
  <c r="AK71" i="95"/>
  <c r="AT71" i="95" s="1"/>
  <c r="Z80" i="43"/>
  <c r="AK88" i="95"/>
  <c r="AT88" i="95" s="1"/>
  <c r="AJ88" i="95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K34" i="95"/>
  <c r="AT34" i="95" s="1"/>
  <c r="AJ34" i="95"/>
  <c r="AK28" i="95"/>
  <c r="AT28" i="95" s="1"/>
  <c r="AJ28" i="95"/>
  <c r="AX21" i="95"/>
  <c r="S21" i="95" s="1"/>
  <c r="AC21" i="95" s="1"/>
  <c r="AB22" i="95" s="1"/>
  <c r="AX15" i="95"/>
  <c r="S15" i="95" s="1"/>
  <c r="AC15" i="95" s="1"/>
  <c r="AB16" i="95" s="1"/>
  <c r="AX8" i="95"/>
  <c r="S8" i="95" s="1"/>
  <c r="AC8" i="95" s="1"/>
  <c r="AB9" i="95" s="1"/>
  <c r="AX3" i="95"/>
  <c r="S3" i="95" s="1"/>
  <c r="AC3" i="95" s="1"/>
  <c r="Z82" i="90"/>
  <c r="AI84" i="103"/>
  <c r="AN84" i="103"/>
  <c r="Z84" i="18"/>
  <c r="Y87" i="16"/>
  <c r="Z87" i="16"/>
  <c r="X87" i="16"/>
  <c r="AI84" i="91"/>
  <c r="AN84" i="91"/>
  <c r="AI78" i="85"/>
  <c r="AN78" i="85"/>
  <c r="AI84" i="10"/>
  <c r="AN84" i="10"/>
  <c r="AJ89" i="95"/>
  <c r="AS89" i="95" s="1"/>
  <c r="AK89" i="95"/>
  <c r="AT89" i="95" s="1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X14" i="95"/>
  <c r="S14" i="95" s="1"/>
  <c r="AC14" i="95" s="1"/>
  <c r="AB15" i="95" s="1"/>
  <c r="AX7" i="95"/>
  <c r="S7" i="95" s="1"/>
  <c r="AC7" i="95" s="1"/>
  <c r="AB8" i="95" s="1"/>
  <c r="X78" i="102"/>
  <c r="Y78" i="102"/>
  <c r="Z78" i="102"/>
  <c r="AR83" i="18"/>
  <c r="AH81" i="42"/>
  <c r="AQ81" i="42" s="1"/>
  <c r="Y82" i="82"/>
  <c r="X82" i="82"/>
  <c r="Z82" i="82" s="1"/>
  <c r="AI86" i="16"/>
  <c r="AN86" i="16"/>
  <c r="AI82" i="87"/>
  <c r="AN82" i="87"/>
  <c r="Y78" i="94"/>
  <c r="X78" i="94"/>
  <c r="AJ29" i="95" l="1"/>
  <c r="AK8" i="95"/>
  <c r="AT8" i="95" s="1"/>
  <c r="AJ8" i="95"/>
  <c r="AK22" i="95"/>
  <c r="AT22" i="95" s="1"/>
  <c r="AJ22" i="95"/>
  <c r="AS40" i="95"/>
  <c r="AL40" i="95"/>
  <c r="AU40" i="95" s="1"/>
  <c r="AS76" i="95"/>
  <c r="AL76" i="95"/>
  <c r="AU76" i="95" s="1"/>
  <c r="AR81" i="82"/>
  <c r="AH85" i="103"/>
  <c r="AQ85" i="103" s="1"/>
  <c r="AS10" i="95"/>
  <c r="AL10" i="95"/>
  <c r="AU10" i="95" s="1"/>
  <c r="AS29" i="95"/>
  <c r="AL29" i="95"/>
  <c r="AU29" i="95" s="1"/>
  <c r="AE85" i="10"/>
  <c r="AN85" i="10" s="1"/>
  <c r="W86" i="10"/>
  <c r="AG85" i="10"/>
  <c r="AF85" i="10"/>
  <c r="AO85" i="10" s="1"/>
  <c r="AH84" i="55"/>
  <c r="AQ84" i="55" s="1"/>
  <c r="AJ18" i="95"/>
  <c r="AK18" i="95"/>
  <c r="AT18" i="95" s="1"/>
  <c r="AS48" i="95"/>
  <c r="AL48" i="95"/>
  <c r="AU48" i="95" s="1"/>
  <c r="Y81" i="98"/>
  <c r="X81" i="98"/>
  <c r="AS79" i="95"/>
  <c r="AL79" i="95"/>
  <c r="AU79" i="95" s="1"/>
  <c r="AS85" i="95"/>
  <c r="AL85" i="95"/>
  <c r="AU85" i="95" s="1"/>
  <c r="AH79" i="50"/>
  <c r="AQ79" i="50" s="1"/>
  <c r="Y85" i="83"/>
  <c r="X85" i="83"/>
  <c r="AS43" i="95"/>
  <c r="AL43" i="95"/>
  <c r="AU43" i="95" s="1"/>
  <c r="AI83" i="11"/>
  <c r="AN83" i="11"/>
  <c r="AE79" i="85"/>
  <c r="AG79" i="85"/>
  <c r="AP79" i="85" s="1"/>
  <c r="AF79" i="85"/>
  <c r="AO79" i="85" s="1"/>
  <c r="W80" i="85"/>
  <c r="AR77" i="102"/>
  <c r="AS20" i="95"/>
  <c r="AL20" i="95"/>
  <c r="AU20" i="95" s="1"/>
  <c r="AS38" i="95"/>
  <c r="AL38" i="95"/>
  <c r="AU38" i="95" s="1"/>
  <c r="AJ15" i="95"/>
  <c r="AK15" i="95"/>
  <c r="AT15" i="95" s="1"/>
  <c r="AS51" i="95"/>
  <c r="AL51" i="95"/>
  <c r="AU51" i="95" s="1"/>
  <c r="AR84" i="91"/>
  <c r="AR84" i="103"/>
  <c r="AS28" i="95"/>
  <c r="AL28" i="95"/>
  <c r="AU28" i="95" s="1"/>
  <c r="AS46" i="95"/>
  <c r="AL46" i="95"/>
  <c r="AU46" i="95" s="1"/>
  <c r="AS64" i="95"/>
  <c r="AL64" i="95"/>
  <c r="AU64" i="95" s="1"/>
  <c r="AS82" i="95"/>
  <c r="AL82" i="95"/>
  <c r="AU82" i="95" s="1"/>
  <c r="AS71" i="95"/>
  <c r="AL71" i="95"/>
  <c r="AU71" i="95" s="1"/>
  <c r="Z85" i="103"/>
  <c r="AS35" i="95"/>
  <c r="AL35" i="95"/>
  <c r="AU35" i="95" s="1"/>
  <c r="AS53" i="95"/>
  <c r="AL53" i="95"/>
  <c r="AU53" i="95" s="1"/>
  <c r="AS77" i="95"/>
  <c r="AL77" i="95"/>
  <c r="AU77" i="95" s="1"/>
  <c r="Z84" i="55"/>
  <c r="AJ24" i="95"/>
  <c r="AK24" i="95"/>
  <c r="AT24" i="95" s="1"/>
  <c r="AS66" i="95"/>
  <c r="AL66" i="95"/>
  <c r="AU66" i="95" s="1"/>
  <c r="AS84" i="95"/>
  <c r="AL84" i="95"/>
  <c r="AU84" i="95" s="1"/>
  <c r="AS25" i="95"/>
  <c r="AL25" i="95"/>
  <c r="AU25" i="95" s="1"/>
  <c r="AS61" i="95"/>
  <c r="AL61" i="95"/>
  <c r="AU61" i="95" s="1"/>
  <c r="AH85" i="91"/>
  <c r="AQ85" i="91" s="1"/>
  <c r="Z79" i="50"/>
  <c r="AR80" i="99"/>
  <c r="AS12" i="95"/>
  <c r="AL12" i="95"/>
  <c r="AU12" i="95" s="1"/>
  <c r="AS87" i="95"/>
  <c r="AL87" i="95"/>
  <c r="AU87" i="95" s="1"/>
  <c r="Y82" i="42"/>
  <c r="X82" i="42"/>
  <c r="AI84" i="41"/>
  <c r="AN84" i="41"/>
  <c r="AG82" i="82"/>
  <c r="AP82" i="82" s="1"/>
  <c r="AE82" i="82"/>
  <c r="W83" i="82"/>
  <c r="AF82" i="82"/>
  <c r="AO82" i="82" s="1"/>
  <c r="AH87" i="16"/>
  <c r="AQ87" i="16" s="1"/>
  <c r="AF82" i="90"/>
  <c r="AO82" i="90" s="1"/>
  <c r="W83" i="90"/>
  <c r="AE82" i="90"/>
  <c r="AG82" i="90"/>
  <c r="AP82" i="90" s="1"/>
  <c r="AS74" i="95"/>
  <c r="AL74" i="95"/>
  <c r="AU74" i="95" s="1"/>
  <c r="AH85" i="49"/>
  <c r="AQ85" i="49" s="1"/>
  <c r="AR79" i="48"/>
  <c r="AS17" i="95"/>
  <c r="AL17" i="95"/>
  <c r="AU17" i="95" s="1"/>
  <c r="AJ30" i="95"/>
  <c r="AK30" i="95"/>
  <c r="AT30" i="95" s="1"/>
  <c r="AS44" i="95"/>
  <c r="AL44" i="95"/>
  <c r="AU44" i="95" s="1"/>
  <c r="Z85" i="91"/>
  <c r="AS19" i="95"/>
  <c r="AL19" i="95"/>
  <c r="AU19" i="95" s="1"/>
  <c r="AS55" i="95"/>
  <c r="AL55" i="95"/>
  <c r="AU55" i="95" s="1"/>
  <c r="AS50" i="95"/>
  <c r="AL50" i="95"/>
  <c r="AU50" i="95" s="1"/>
  <c r="AH80" i="48"/>
  <c r="AQ80" i="48" s="1"/>
  <c r="AS26" i="95"/>
  <c r="AL26" i="95"/>
  <c r="AU26" i="95" s="1"/>
  <c r="AL33" i="95"/>
  <c r="AU33" i="95" s="1"/>
  <c r="AS33" i="95"/>
  <c r="AJ3" i="95"/>
  <c r="AB4" i="95"/>
  <c r="AS34" i="95"/>
  <c r="AL34" i="95"/>
  <c r="AU34" i="95" s="1"/>
  <c r="AS88" i="95"/>
  <c r="AL88" i="95"/>
  <c r="AU88" i="95" s="1"/>
  <c r="AS83" i="95"/>
  <c r="AL83" i="95"/>
  <c r="AU83" i="95" s="1"/>
  <c r="AF85" i="49"/>
  <c r="AO85" i="49" s="1"/>
  <c r="AG85" i="49"/>
  <c r="AP85" i="49" s="1"/>
  <c r="AE85" i="49"/>
  <c r="W86" i="49"/>
  <c r="AS13" i="95"/>
  <c r="AL13" i="95"/>
  <c r="AU13" i="95" s="1"/>
  <c r="AS59" i="95"/>
  <c r="AL59" i="95"/>
  <c r="AU59" i="95" s="1"/>
  <c r="AS86" i="95"/>
  <c r="AL86" i="95"/>
  <c r="AU86" i="95" s="1"/>
  <c r="AE80" i="35"/>
  <c r="W81" i="35"/>
  <c r="AF80" i="35"/>
  <c r="AO80" i="35" s="1"/>
  <c r="AG80" i="35"/>
  <c r="AP80" i="35" s="1"/>
  <c r="AJ36" i="95"/>
  <c r="AK36" i="95"/>
  <c r="AT36" i="95" s="1"/>
  <c r="AS54" i="95"/>
  <c r="AL54" i="95"/>
  <c r="AU54" i="95" s="1"/>
  <c r="AS72" i="95"/>
  <c r="AL72" i="95"/>
  <c r="AU72" i="95" s="1"/>
  <c r="AS37" i="95"/>
  <c r="AL37" i="95"/>
  <c r="AU37" i="95" s="1"/>
  <c r="AS73" i="95"/>
  <c r="AL73" i="95"/>
  <c r="AU73" i="95" s="1"/>
  <c r="AH83" i="87"/>
  <c r="AQ83" i="87" s="1"/>
  <c r="AR84" i="49"/>
  <c r="AI84" i="83"/>
  <c r="AN84" i="83"/>
  <c r="AS80" i="95"/>
  <c r="AL80" i="95"/>
  <c r="AU80" i="95" s="1"/>
  <c r="AR78" i="50"/>
  <c r="W81" i="48"/>
  <c r="AE80" i="48"/>
  <c r="AG80" i="48"/>
  <c r="AP80" i="48" s="1"/>
  <c r="AF80" i="48"/>
  <c r="AO80" i="48" s="1"/>
  <c r="AJ7" i="95"/>
  <c r="AS56" i="95"/>
  <c r="AL56" i="95"/>
  <c r="AU56" i="95" s="1"/>
  <c r="AJ21" i="95"/>
  <c r="AG78" i="102"/>
  <c r="AP78" i="102" s="1"/>
  <c r="AF78" i="102"/>
  <c r="AO78" i="102" s="1"/>
  <c r="W79" i="102"/>
  <c r="AE78" i="102"/>
  <c r="AS57" i="95"/>
  <c r="AL57" i="95"/>
  <c r="AU57" i="95" s="1"/>
  <c r="AR84" i="10"/>
  <c r="AG87" i="16"/>
  <c r="AP87" i="16" s="1"/>
  <c r="AE87" i="16"/>
  <c r="AF87" i="16"/>
  <c r="AO87" i="16" s="1"/>
  <c r="W88" i="16"/>
  <c r="AH78" i="94"/>
  <c r="AQ78" i="94" s="1"/>
  <c r="AR86" i="16"/>
  <c r="AS45" i="95"/>
  <c r="AL45" i="95"/>
  <c r="AU45" i="95" s="1"/>
  <c r="AJ9" i="95"/>
  <c r="AK9" i="95"/>
  <c r="AT9" i="95" s="1"/>
  <c r="AS52" i="95"/>
  <c r="AL52" i="95"/>
  <c r="AU52" i="95" s="1"/>
  <c r="AS70" i="95"/>
  <c r="AL70" i="95"/>
  <c r="AU70" i="95" s="1"/>
  <c r="AJ23" i="95"/>
  <c r="AS41" i="95"/>
  <c r="AL41" i="95"/>
  <c r="AU41" i="95" s="1"/>
  <c r="AJ5" i="95"/>
  <c r="AK5" i="95"/>
  <c r="AT5" i="95" s="1"/>
  <c r="AS78" i="95"/>
  <c r="AL78" i="95"/>
  <c r="AU78" i="95" s="1"/>
  <c r="AS62" i="95"/>
  <c r="AL62" i="95"/>
  <c r="AU62" i="95" s="1"/>
  <c r="Z83" i="87"/>
  <c r="AS31" i="95"/>
  <c r="AL31" i="95"/>
  <c r="AU31" i="95" s="1"/>
  <c r="AS67" i="95"/>
  <c r="AL67" i="95"/>
  <c r="AU67" i="95" s="1"/>
  <c r="Y84" i="11"/>
  <c r="X84" i="11"/>
  <c r="AH81" i="99"/>
  <c r="AQ81" i="99" s="1"/>
  <c r="Y85" i="41"/>
  <c r="X85" i="41"/>
  <c r="AJ14" i="95"/>
  <c r="AS32" i="95"/>
  <c r="AL32" i="95"/>
  <c r="AU32" i="95" s="1"/>
  <c r="AL69" i="95"/>
  <c r="AU69" i="95" s="1"/>
  <c r="AS69" i="95"/>
  <c r="AR82" i="87"/>
  <c r="AS39" i="95"/>
  <c r="AL39" i="95"/>
  <c r="AU39" i="95" s="1"/>
  <c r="AS75" i="95"/>
  <c r="AL75" i="95"/>
  <c r="AU75" i="95" s="1"/>
  <c r="AS63" i="95"/>
  <c r="AL63" i="95"/>
  <c r="AU63" i="95" s="1"/>
  <c r="Z78" i="94"/>
  <c r="AH82" i="82"/>
  <c r="AQ82" i="82" s="1"/>
  <c r="AH78" i="102"/>
  <c r="AQ78" i="102" s="1"/>
  <c r="AS27" i="95"/>
  <c r="AL27" i="95"/>
  <c r="AU27" i="95" s="1"/>
  <c r="AS81" i="95"/>
  <c r="AL81" i="95"/>
  <c r="AU81" i="95" s="1"/>
  <c r="AR78" i="85"/>
  <c r="W85" i="18"/>
  <c r="AF84" i="18"/>
  <c r="AO84" i="18" s="1"/>
  <c r="AG84" i="18"/>
  <c r="AP84" i="18" s="1"/>
  <c r="AE84" i="18"/>
  <c r="AK16" i="95"/>
  <c r="AT16" i="95" s="1"/>
  <c r="AJ16" i="95"/>
  <c r="AS58" i="95"/>
  <c r="AL58" i="95"/>
  <c r="AU58" i="95" s="1"/>
  <c r="AF80" i="43"/>
  <c r="AO80" i="43" s="1"/>
  <c r="AE80" i="43"/>
  <c r="W81" i="43"/>
  <c r="AG80" i="43"/>
  <c r="AP80" i="43" s="1"/>
  <c r="AS47" i="95"/>
  <c r="AL47" i="95"/>
  <c r="AU47" i="95" s="1"/>
  <c r="AS65" i="95"/>
  <c r="AL65" i="95"/>
  <c r="AU65" i="95" s="1"/>
  <c r="AH85" i="10"/>
  <c r="AQ85" i="10" s="1"/>
  <c r="AR89" i="95"/>
  <c r="AR91" i="95" s="1"/>
  <c r="AL89" i="95"/>
  <c r="AU89" i="95" s="1"/>
  <c r="AJ11" i="95"/>
  <c r="AK11" i="95"/>
  <c r="AT11" i="95" s="1"/>
  <c r="AS42" i="95"/>
  <c r="AL42" i="95"/>
  <c r="AU42" i="95" s="1"/>
  <c r="AS60" i="95"/>
  <c r="AL60" i="95"/>
  <c r="AU60" i="95" s="1"/>
  <c r="AI80" i="98"/>
  <c r="AN80" i="98"/>
  <c r="AS49" i="95"/>
  <c r="AL49" i="95"/>
  <c r="AU49" i="95" s="1"/>
  <c r="AR77" i="94"/>
  <c r="AR83" i="55"/>
  <c r="AS6" i="95"/>
  <c r="AL6" i="95"/>
  <c r="AU6" i="95" s="1"/>
  <c r="AH79" i="85"/>
  <c r="AQ79" i="85" s="1"/>
  <c r="Z81" i="99"/>
  <c r="AI81" i="42"/>
  <c r="AN81" i="42"/>
  <c r="AS68" i="95"/>
  <c r="AL68" i="95"/>
  <c r="AU68" i="95" s="1"/>
  <c r="Z82" i="42" l="1"/>
  <c r="AL16" i="95"/>
  <c r="AU16" i="95" s="1"/>
  <c r="AS16" i="95"/>
  <c r="AS14" i="95"/>
  <c r="AL14" i="95"/>
  <c r="AU14" i="95" s="1"/>
  <c r="AS23" i="95"/>
  <c r="AL23" i="95"/>
  <c r="AU23" i="95" s="1"/>
  <c r="AS9" i="95"/>
  <c r="AL9" i="95"/>
  <c r="AU9" i="95" s="1"/>
  <c r="AS21" i="95"/>
  <c r="AL21" i="95"/>
  <c r="AU21" i="95" s="1"/>
  <c r="AI80" i="35"/>
  <c r="AN80" i="35"/>
  <c r="AJ4" i="95"/>
  <c r="AK4" i="95"/>
  <c r="AT4" i="95" s="1"/>
  <c r="AT91" i="95" s="1"/>
  <c r="Y83" i="90"/>
  <c r="X83" i="90"/>
  <c r="AR84" i="41"/>
  <c r="Z85" i="41"/>
  <c r="AH85" i="41"/>
  <c r="AQ85" i="41" s="1"/>
  <c r="AI87" i="16"/>
  <c r="AN87" i="16"/>
  <c r="AI80" i="48"/>
  <c r="AN80" i="48"/>
  <c r="AS36" i="95"/>
  <c r="AL36" i="95"/>
  <c r="AU36" i="95" s="1"/>
  <c r="AL3" i="95"/>
  <c r="AU3" i="95" s="1"/>
  <c r="AS3" i="95"/>
  <c r="AH82" i="42"/>
  <c r="AQ82" i="42" s="1"/>
  <c r="AS24" i="95"/>
  <c r="AL24" i="95"/>
  <c r="AU24" i="95" s="1"/>
  <c r="AH85" i="83"/>
  <c r="AQ85" i="83" s="1"/>
  <c r="AH81" i="98"/>
  <c r="AQ81" i="98" s="1"/>
  <c r="AS18" i="95"/>
  <c r="AL18" i="95"/>
  <c r="AU18" i="95" s="1"/>
  <c r="AI80" i="43"/>
  <c r="AN80" i="43"/>
  <c r="AH84" i="11"/>
  <c r="AQ84" i="11" s="1"/>
  <c r="AI78" i="102"/>
  <c r="AN78" i="102"/>
  <c r="Y81" i="48"/>
  <c r="X81" i="48"/>
  <c r="AR84" i="83"/>
  <c r="Y86" i="49"/>
  <c r="Z86" i="49"/>
  <c r="X86" i="49"/>
  <c r="Y83" i="82"/>
  <c r="X83" i="82"/>
  <c r="W83" i="42"/>
  <c r="AE82" i="42"/>
  <c r="AF82" i="42"/>
  <c r="AO82" i="42" s="1"/>
  <c r="AG82" i="42"/>
  <c r="AP82" i="42" s="1"/>
  <c r="AE84" i="55"/>
  <c r="AG84" i="55"/>
  <c r="AP84" i="55" s="1"/>
  <c r="AF84" i="55"/>
  <c r="AO84" i="55" s="1"/>
  <c r="W85" i="55"/>
  <c r="AI79" i="85"/>
  <c r="AN79" i="85"/>
  <c r="Z85" i="83"/>
  <c r="Z81" i="98"/>
  <c r="AS22" i="95"/>
  <c r="AL22" i="95"/>
  <c r="AU22" i="95" s="1"/>
  <c r="Z84" i="11"/>
  <c r="AG83" i="87"/>
  <c r="AP83" i="87" s="1"/>
  <c r="W84" i="87"/>
  <c r="AE83" i="87"/>
  <c r="AF83" i="87"/>
  <c r="AO83" i="87" s="1"/>
  <c r="AS5" i="95"/>
  <c r="AL5" i="95"/>
  <c r="AU5" i="95" s="1"/>
  <c r="Y79" i="102"/>
  <c r="X79" i="102"/>
  <c r="AS7" i="95"/>
  <c r="AL7" i="95"/>
  <c r="AU7" i="95" s="1"/>
  <c r="AI85" i="49"/>
  <c r="AN85" i="49"/>
  <c r="AS30" i="95"/>
  <c r="AL30" i="95"/>
  <c r="AU30" i="95" s="1"/>
  <c r="AI82" i="82"/>
  <c r="AN82" i="82"/>
  <c r="W86" i="103"/>
  <c r="AF85" i="103"/>
  <c r="AO85" i="103" s="1"/>
  <c r="AE85" i="103"/>
  <c r="AG85" i="103"/>
  <c r="AP85" i="103" s="1"/>
  <c r="AS15" i="95"/>
  <c r="AL15" i="95"/>
  <c r="AU15" i="95" s="1"/>
  <c r="AI85" i="10"/>
  <c r="AP85" i="10"/>
  <c r="Y85" i="18"/>
  <c r="X85" i="18"/>
  <c r="AR81" i="42"/>
  <c r="AE81" i="99"/>
  <c r="W82" i="99"/>
  <c r="AF81" i="99"/>
  <c r="AO81" i="99" s="1"/>
  <c r="AG81" i="99"/>
  <c r="AP81" i="99" s="1"/>
  <c r="AI84" i="18"/>
  <c r="AN84" i="18"/>
  <c r="W80" i="50"/>
  <c r="AG79" i="50"/>
  <c r="AP79" i="50" s="1"/>
  <c r="AE79" i="50"/>
  <c r="AF79" i="50"/>
  <c r="AO79" i="50" s="1"/>
  <c r="AR83" i="11"/>
  <c r="Y86" i="10"/>
  <c r="X86" i="10"/>
  <c r="AS8" i="95"/>
  <c r="AL8" i="95"/>
  <c r="AU8" i="95" s="1"/>
  <c r="Y81" i="43"/>
  <c r="X81" i="43"/>
  <c r="AR80" i="98"/>
  <c r="AS11" i="95"/>
  <c r="AL11" i="95"/>
  <c r="AU11" i="95" s="1"/>
  <c r="W79" i="94"/>
  <c r="AF78" i="94"/>
  <c r="AO78" i="94" s="1"/>
  <c r="AE78" i="94"/>
  <c r="AG78" i="94"/>
  <c r="AP78" i="94" s="1"/>
  <c r="Y88" i="16"/>
  <c r="X88" i="16"/>
  <c r="Y81" i="35"/>
  <c r="X81" i="35"/>
  <c r="Z81" i="35" s="1"/>
  <c r="W86" i="91"/>
  <c r="AG85" i="91"/>
  <c r="AP85" i="91" s="1"/>
  <c r="AF85" i="91"/>
  <c r="AO85" i="91" s="1"/>
  <c r="AE85" i="91"/>
  <c r="AI82" i="90"/>
  <c r="AR82" i="90" s="1"/>
  <c r="AN82" i="90"/>
  <c r="Y80" i="85"/>
  <c r="X80" i="85"/>
  <c r="Z80" i="85" l="1"/>
  <c r="Z85" i="18"/>
  <c r="Z88" i="16"/>
  <c r="AG88" i="16" s="1"/>
  <c r="AP88" i="16" s="1"/>
  <c r="AG85" i="18"/>
  <c r="AP85" i="18" s="1"/>
  <c r="AF85" i="18"/>
  <c r="AO85" i="18" s="1"/>
  <c r="W86" i="18"/>
  <c r="AE85" i="18"/>
  <c r="W81" i="85"/>
  <c r="AF80" i="85"/>
  <c r="AO80" i="85" s="1"/>
  <c r="AG80" i="85"/>
  <c r="AP80" i="85" s="1"/>
  <c r="AE80" i="85"/>
  <c r="W89" i="16"/>
  <c r="AE88" i="16"/>
  <c r="AR84" i="18"/>
  <c r="AR85" i="10"/>
  <c r="AI84" i="55"/>
  <c r="AN84" i="55"/>
  <c r="AH83" i="82"/>
  <c r="AQ83" i="82" s="1"/>
  <c r="AR78" i="102"/>
  <c r="AH86" i="10"/>
  <c r="AQ86" i="10" s="1"/>
  <c r="Y86" i="103"/>
  <c r="X86" i="103"/>
  <c r="AR85" i="49"/>
  <c r="W85" i="11"/>
  <c r="AG84" i="11"/>
  <c r="AP84" i="11" s="1"/>
  <c r="AF84" i="11"/>
  <c r="AO84" i="11" s="1"/>
  <c r="AE84" i="11"/>
  <c r="AR79" i="85"/>
  <c r="Z83" i="82"/>
  <c r="AR80" i="43"/>
  <c r="AH83" i="90"/>
  <c r="AQ83" i="90" s="1"/>
  <c r="AR80" i="35"/>
  <c r="AF81" i="35"/>
  <c r="AO81" i="35" s="1"/>
  <c r="AE81" i="35"/>
  <c r="AG81" i="35"/>
  <c r="AP81" i="35" s="1"/>
  <c r="W82" i="35"/>
  <c r="AI85" i="91"/>
  <c r="AN85" i="91"/>
  <c r="AI78" i="94"/>
  <c r="AN78" i="94"/>
  <c r="AH81" i="43"/>
  <c r="AQ81" i="43" s="1"/>
  <c r="Z86" i="10"/>
  <c r="AI79" i="50"/>
  <c r="AN79" i="50"/>
  <c r="AH85" i="18"/>
  <c r="AQ85" i="18" s="1"/>
  <c r="AH81" i="48"/>
  <c r="AQ81" i="48" s="1"/>
  <c r="AR80" i="48"/>
  <c r="Z83" i="90"/>
  <c r="AH80" i="85"/>
  <c r="AQ80" i="85" s="1"/>
  <c r="Z81" i="43"/>
  <c r="AR82" i="82"/>
  <c r="Y85" i="55"/>
  <c r="X85" i="55"/>
  <c r="AH86" i="49"/>
  <c r="AQ86" i="49" s="1"/>
  <c r="Z81" i="48"/>
  <c r="Y82" i="99"/>
  <c r="X82" i="99"/>
  <c r="AH79" i="102"/>
  <c r="AQ79" i="102" s="1"/>
  <c r="AI83" i="87"/>
  <c r="AN83" i="87"/>
  <c r="W82" i="98"/>
  <c r="AE81" i="98"/>
  <c r="AN81" i="98" s="1"/>
  <c r="AG81" i="98"/>
  <c r="AF81" i="98"/>
  <c r="AO81" i="98" s="1"/>
  <c r="AI82" i="42"/>
  <c r="AN82" i="42"/>
  <c r="AG86" i="49"/>
  <c r="AP86" i="49" s="1"/>
  <c r="AE86" i="49"/>
  <c r="AF86" i="49"/>
  <c r="AO86" i="49" s="1"/>
  <c r="W87" i="49"/>
  <c r="AR87" i="16"/>
  <c r="AG85" i="41"/>
  <c r="AP85" i="41" s="1"/>
  <c r="AE85" i="41"/>
  <c r="AF85" i="41"/>
  <c r="AO85" i="41" s="1"/>
  <c r="W86" i="41"/>
  <c r="AH88" i="16"/>
  <c r="AQ88" i="16" s="1"/>
  <c r="Y79" i="94"/>
  <c r="X79" i="94"/>
  <c r="Z79" i="94" s="1"/>
  <c r="Y86" i="91"/>
  <c r="X86" i="91"/>
  <c r="Y80" i="50"/>
  <c r="X80" i="50"/>
  <c r="AH81" i="35"/>
  <c r="AQ81" i="35" s="1"/>
  <c r="AI81" i="99"/>
  <c r="AN81" i="99"/>
  <c r="AI85" i="103"/>
  <c r="AN85" i="103"/>
  <c r="Z79" i="102"/>
  <c r="Y84" i="87"/>
  <c r="X84" i="87"/>
  <c r="AF85" i="83"/>
  <c r="AO85" i="83" s="1"/>
  <c r="AE85" i="83"/>
  <c r="W86" i="83"/>
  <c r="AG85" i="83"/>
  <c r="AP85" i="83" s="1"/>
  <c r="Y83" i="42"/>
  <c r="X83" i="42"/>
  <c r="AL4" i="95"/>
  <c r="AU4" i="95" s="1"/>
  <c r="AU91" i="95" s="1"/>
  <c r="C11" i="95" s="1"/>
  <c r="F39" i="57" s="1"/>
  <c r="AS4" i="95"/>
  <c r="AS91" i="95" s="1"/>
  <c r="AF88" i="16" l="1"/>
  <c r="AO88" i="16" s="1"/>
  <c r="Z80" i="50"/>
  <c r="W81" i="50"/>
  <c r="AE80" i="50"/>
  <c r="AF80" i="50"/>
  <c r="AO80" i="50" s="1"/>
  <c r="AG80" i="50"/>
  <c r="AP80" i="50" s="1"/>
  <c r="AG81" i="43"/>
  <c r="AP81" i="43" s="1"/>
  <c r="W82" i="43"/>
  <c r="AE81" i="43"/>
  <c r="AF81" i="43"/>
  <c r="AO81" i="43" s="1"/>
  <c r="AE83" i="90"/>
  <c r="AN83" i="90" s="1"/>
  <c r="AF83" i="90"/>
  <c r="AO83" i="90" s="1"/>
  <c r="AG83" i="90"/>
  <c r="W84" i="90"/>
  <c r="AI84" i="11"/>
  <c r="AN84" i="11"/>
  <c r="AH86" i="103"/>
  <c r="AQ86" i="103" s="1"/>
  <c r="Y81" i="85"/>
  <c r="X81" i="85"/>
  <c r="Z81" i="85" s="1"/>
  <c r="Y86" i="41"/>
  <c r="X86" i="41"/>
  <c r="Y82" i="98"/>
  <c r="X82" i="98"/>
  <c r="Z82" i="98" s="1"/>
  <c r="W82" i="48"/>
  <c r="AF81" i="48"/>
  <c r="AO81" i="48" s="1"/>
  <c r="AE81" i="48"/>
  <c r="AG81" i="48"/>
  <c r="AP81" i="48" s="1"/>
  <c r="AH85" i="55"/>
  <c r="AQ85" i="55" s="1"/>
  <c r="Y82" i="35"/>
  <c r="Z82" i="35" s="1"/>
  <c r="X82" i="35"/>
  <c r="Z86" i="103"/>
  <c r="Y89" i="16"/>
  <c r="X89" i="16"/>
  <c r="W80" i="94"/>
  <c r="AG79" i="94"/>
  <c r="AP79" i="94" s="1"/>
  <c r="AF79" i="94"/>
  <c r="AO79" i="94" s="1"/>
  <c r="AE79" i="94"/>
  <c r="AR82" i="42"/>
  <c r="Z85" i="55"/>
  <c r="AR79" i="50"/>
  <c r="AG83" i="82"/>
  <c r="AP83" i="82" s="1"/>
  <c r="AE83" i="82"/>
  <c r="W84" i="82"/>
  <c r="AF83" i="82"/>
  <c r="AO83" i="82" s="1"/>
  <c r="AI85" i="18"/>
  <c r="AN85" i="18"/>
  <c r="AR83" i="87"/>
  <c r="AH82" i="99"/>
  <c r="AQ82" i="99" s="1"/>
  <c r="W87" i="10"/>
  <c r="AF86" i="10"/>
  <c r="AO86" i="10" s="1"/>
  <c r="AG86" i="10"/>
  <c r="AP86" i="10" s="1"/>
  <c r="AE86" i="10"/>
  <c r="AR78" i="94"/>
  <c r="AI81" i="35"/>
  <c r="AN81" i="35"/>
  <c r="Y85" i="11"/>
  <c r="X85" i="11"/>
  <c r="Z85" i="11" s="1"/>
  <c r="AI80" i="85"/>
  <c r="AN80" i="85"/>
  <c r="Y86" i="18"/>
  <c r="X86" i="18"/>
  <c r="Y86" i="83"/>
  <c r="X86" i="83"/>
  <c r="AH86" i="91"/>
  <c r="AQ86" i="91" s="1"/>
  <c r="AH83" i="42"/>
  <c r="AQ83" i="42" s="1"/>
  <c r="AI85" i="83"/>
  <c r="AN85" i="83"/>
  <c r="AR85" i="103"/>
  <c r="Z86" i="91"/>
  <c r="AI85" i="41"/>
  <c r="AR85" i="41" s="1"/>
  <c r="AN85" i="41"/>
  <c r="Z83" i="42"/>
  <c r="Z82" i="99"/>
  <c r="AR84" i="55"/>
  <c r="AI88" i="16"/>
  <c r="AN88" i="16"/>
  <c r="AF79" i="102"/>
  <c r="AO79" i="102" s="1"/>
  <c r="AE79" i="102"/>
  <c r="W80" i="102"/>
  <c r="AG79" i="102"/>
  <c r="AP79" i="102" s="1"/>
  <c r="Y87" i="49"/>
  <c r="X87" i="49"/>
  <c r="Z84" i="87"/>
  <c r="AH84" i="87"/>
  <c r="AQ84" i="87" s="1"/>
  <c r="AR81" i="99"/>
  <c r="AH80" i="50"/>
  <c r="AQ80" i="50" s="1"/>
  <c r="AH79" i="94"/>
  <c r="AQ79" i="94" s="1"/>
  <c r="AI86" i="49"/>
  <c r="AN86" i="49"/>
  <c r="AI81" i="98"/>
  <c r="AP81" i="98"/>
  <c r="AR85" i="91"/>
  <c r="Z86" i="83" l="1"/>
  <c r="AF86" i="83" s="1"/>
  <c r="AO86" i="83" s="1"/>
  <c r="W87" i="83"/>
  <c r="AG86" i="83"/>
  <c r="AP86" i="83" s="1"/>
  <c r="AE82" i="35"/>
  <c r="W83" i="35"/>
  <c r="AG82" i="35"/>
  <c r="AP82" i="35" s="1"/>
  <c r="AF82" i="35"/>
  <c r="AO82" i="35" s="1"/>
  <c r="AR81" i="98"/>
  <c r="AE86" i="91"/>
  <c r="W87" i="91"/>
  <c r="AG86" i="91"/>
  <c r="AP86" i="91" s="1"/>
  <c r="AF86" i="91"/>
  <c r="AO86" i="91" s="1"/>
  <c r="AR85" i="83"/>
  <c r="AR80" i="85"/>
  <c r="Y87" i="10"/>
  <c r="X87" i="10"/>
  <c r="Z87" i="10" s="1"/>
  <c r="Y84" i="82"/>
  <c r="X84" i="82"/>
  <c r="Y80" i="94"/>
  <c r="X80" i="94"/>
  <c r="Z80" i="94" s="1"/>
  <c r="AH82" i="98"/>
  <c r="AQ82" i="98" s="1"/>
  <c r="AH81" i="85"/>
  <c r="AQ81" i="85" s="1"/>
  <c r="AH85" i="11"/>
  <c r="AQ85" i="11" s="1"/>
  <c r="AI83" i="82"/>
  <c r="AN83" i="82"/>
  <c r="AH89" i="16"/>
  <c r="AQ89" i="16" s="1"/>
  <c r="AQ91" i="16" s="1"/>
  <c r="AZ3" i="16"/>
  <c r="AX85" i="16" s="1"/>
  <c r="S85" i="16" s="1"/>
  <c r="AC85" i="16" s="1"/>
  <c r="AB86" i="16" s="1"/>
  <c r="AX14" i="16"/>
  <c r="S14" i="16" s="1"/>
  <c r="AC14" i="16" s="1"/>
  <c r="AB15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X86" i="16"/>
  <c r="S86" i="16" s="1"/>
  <c r="AC86" i="16" s="1"/>
  <c r="AB87" i="16" s="1"/>
  <c r="AG82" i="98"/>
  <c r="AP82" i="98" s="1"/>
  <c r="W83" i="98"/>
  <c r="AE82" i="98"/>
  <c r="AF82" i="98"/>
  <c r="AO82" i="98" s="1"/>
  <c r="W82" i="85"/>
  <c r="AG81" i="85"/>
  <c r="AP81" i="85" s="1"/>
  <c r="AF81" i="85"/>
  <c r="AO81" i="85" s="1"/>
  <c r="AE81" i="85"/>
  <c r="AH86" i="18"/>
  <c r="AQ86" i="18" s="1"/>
  <c r="W86" i="11"/>
  <c r="AF85" i="11"/>
  <c r="AO85" i="11" s="1"/>
  <c r="AG85" i="11"/>
  <c r="AP85" i="11" s="1"/>
  <c r="AE85" i="11"/>
  <c r="Z89" i="16"/>
  <c r="AR84" i="11"/>
  <c r="Y80" i="102"/>
  <c r="X80" i="102"/>
  <c r="Z86" i="18"/>
  <c r="AI86" i="10"/>
  <c r="AN86" i="10"/>
  <c r="AR85" i="18"/>
  <c r="AI79" i="94"/>
  <c r="AN79" i="94"/>
  <c r="AI81" i="48"/>
  <c r="AN81" i="48"/>
  <c r="AH86" i="41"/>
  <c r="AQ86" i="41" s="1"/>
  <c r="AG84" i="87"/>
  <c r="AP84" i="87" s="1"/>
  <c r="AE84" i="87"/>
  <c r="W85" i="87"/>
  <c r="AF84" i="87"/>
  <c r="AO84" i="87" s="1"/>
  <c r="AH87" i="49"/>
  <c r="AQ87" i="49" s="1"/>
  <c r="AI79" i="102"/>
  <c r="AN79" i="102"/>
  <c r="AG82" i="99"/>
  <c r="AP82" i="99" s="1"/>
  <c r="AE82" i="99"/>
  <c r="W83" i="99"/>
  <c r="AF82" i="99"/>
  <c r="AO82" i="99" s="1"/>
  <c r="AG86" i="103"/>
  <c r="AP86" i="103" s="1"/>
  <c r="W87" i="103"/>
  <c r="AF86" i="103"/>
  <c r="AO86" i="103" s="1"/>
  <c r="AE86" i="103"/>
  <c r="Z86" i="41"/>
  <c r="Y84" i="90"/>
  <c r="X84" i="90"/>
  <c r="AI81" i="43"/>
  <c r="AN81" i="43"/>
  <c r="AI80" i="50"/>
  <c r="AN80" i="50"/>
  <c r="AR88" i="16"/>
  <c r="AR86" i="49"/>
  <c r="Z87" i="49"/>
  <c r="AE83" i="42"/>
  <c r="AG83" i="42"/>
  <c r="AP83" i="42" s="1"/>
  <c r="AF83" i="42"/>
  <c r="AO83" i="42" s="1"/>
  <c r="W84" i="42"/>
  <c r="AH86" i="83"/>
  <c r="AQ86" i="83" s="1"/>
  <c r="AR81" i="35"/>
  <c r="AF85" i="55"/>
  <c r="AO85" i="55" s="1"/>
  <c r="W86" i="55"/>
  <c r="AG85" i="55"/>
  <c r="AP85" i="55" s="1"/>
  <c r="AE85" i="55"/>
  <c r="AH82" i="35"/>
  <c r="AQ82" i="35" s="1"/>
  <c r="Y82" i="48"/>
  <c r="X82" i="48"/>
  <c r="Z82" i="48" s="1"/>
  <c r="AI83" i="90"/>
  <c r="AP83" i="90"/>
  <c r="Y82" i="43"/>
  <c r="X82" i="43"/>
  <c r="Y81" i="50"/>
  <c r="X81" i="50"/>
  <c r="AX15" i="16" l="1"/>
  <c r="S15" i="16" s="1"/>
  <c r="AC15" i="16" s="1"/>
  <c r="AB16" i="16" s="1"/>
  <c r="AX6" i="16"/>
  <c r="S6" i="16" s="1"/>
  <c r="AC6" i="16" s="1"/>
  <c r="AB7" i="16" s="1"/>
  <c r="AX13" i="16"/>
  <c r="S13" i="16" s="1"/>
  <c r="AC13" i="16" s="1"/>
  <c r="AB14" i="16" s="1"/>
  <c r="AX18" i="16"/>
  <c r="S18" i="16" s="1"/>
  <c r="AC18" i="16" s="1"/>
  <c r="AB19" i="16" s="1"/>
  <c r="AX12" i="16"/>
  <c r="S12" i="16" s="1"/>
  <c r="AC12" i="16" s="1"/>
  <c r="AB13" i="16" s="1"/>
  <c r="AX17" i="16"/>
  <c r="S17" i="16" s="1"/>
  <c r="AC17" i="16" s="1"/>
  <c r="AB18" i="16" s="1"/>
  <c r="AX11" i="16"/>
  <c r="S11" i="16" s="1"/>
  <c r="AC11" i="16" s="1"/>
  <c r="AB12" i="16" s="1"/>
  <c r="AE86" i="83"/>
  <c r="AX16" i="16"/>
  <c r="S16" i="16" s="1"/>
  <c r="AC16" i="16" s="1"/>
  <c r="AB17" i="16" s="1"/>
  <c r="AX10" i="16"/>
  <c r="S10" i="16" s="1"/>
  <c r="AC10" i="16" s="1"/>
  <c r="AB11" i="16" s="1"/>
  <c r="Z82" i="43"/>
  <c r="AF82" i="43" s="1"/>
  <c r="AO82" i="43" s="1"/>
  <c r="AX5" i="16"/>
  <c r="S5" i="16" s="1"/>
  <c r="AC5" i="16" s="1"/>
  <c r="AB6" i="16" s="1"/>
  <c r="W83" i="43"/>
  <c r="AE82" i="43"/>
  <c r="W87" i="41"/>
  <c r="AE86" i="41"/>
  <c r="AF86" i="41"/>
  <c r="AO86" i="41" s="1"/>
  <c r="AG86" i="41"/>
  <c r="AP86" i="41" s="1"/>
  <c r="AR79" i="102"/>
  <c r="Y84" i="42"/>
  <c r="X84" i="42"/>
  <c r="Y83" i="99"/>
  <c r="X83" i="99"/>
  <c r="AH81" i="50"/>
  <c r="AQ81" i="50" s="1"/>
  <c r="AH82" i="48"/>
  <c r="AQ82" i="48" s="1"/>
  <c r="AI83" i="42"/>
  <c r="AN83" i="42"/>
  <c r="AR81" i="48"/>
  <c r="AR86" i="10"/>
  <c r="Y86" i="11"/>
  <c r="X86" i="11"/>
  <c r="AJ85" i="16"/>
  <c r="AK85" i="16"/>
  <c r="AT85" i="16" s="1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X7" i="16"/>
  <c r="S7" i="16" s="1"/>
  <c r="AC7" i="16" s="1"/>
  <c r="AB8" i="16" s="1"/>
  <c r="AH80" i="94"/>
  <c r="AQ80" i="94" s="1"/>
  <c r="AH87" i="10"/>
  <c r="AQ87" i="10" s="1"/>
  <c r="AI82" i="35"/>
  <c r="AN82" i="35"/>
  <c r="AR80" i="50"/>
  <c r="AF86" i="18"/>
  <c r="AO86" i="18" s="1"/>
  <c r="AG86" i="18"/>
  <c r="AP86" i="18" s="1"/>
  <c r="AE86" i="18"/>
  <c r="W87" i="18"/>
  <c r="AX89" i="16"/>
  <c r="S89" i="16" s="1"/>
  <c r="AC89" i="16" s="1"/>
  <c r="AF89" i="16"/>
  <c r="AO89" i="16" s="1"/>
  <c r="AO91" i="16" s="1"/>
  <c r="AE89" i="16"/>
  <c r="AG89" i="16"/>
  <c r="AP89" i="16" s="1"/>
  <c r="AP91" i="16" s="1"/>
  <c r="AI81" i="85"/>
  <c r="AN81" i="85"/>
  <c r="AI82" i="98"/>
  <c r="AN82" i="98"/>
  <c r="AJ88" i="16"/>
  <c r="AK88" i="16"/>
  <c r="AT88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K19" i="16"/>
  <c r="AT19" i="16" s="1"/>
  <c r="AJ19" i="16"/>
  <c r="AJ13" i="16"/>
  <c r="AK13" i="16"/>
  <c r="AT13" i="16" s="1"/>
  <c r="AK7" i="16"/>
  <c r="AT7" i="16" s="1"/>
  <c r="AE80" i="94"/>
  <c r="W81" i="94"/>
  <c r="AG80" i="94"/>
  <c r="AP80" i="94" s="1"/>
  <c r="AF80" i="94"/>
  <c r="AO80" i="94" s="1"/>
  <c r="AF87" i="10"/>
  <c r="AO87" i="10" s="1"/>
  <c r="AE87" i="10"/>
  <c r="AN87" i="10" s="1"/>
  <c r="AG87" i="10"/>
  <c r="W88" i="10"/>
  <c r="AR79" i="94"/>
  <c r="AH80" i="102"/>
  <c r="AQ80" i="102" s="1"/>
  <c r="Y83" i="98"/>
  <c r="X83" i="98"/>
  <c r="Z83" i="98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K12" i="16"/>
  <c r="AT12" i="16" s="1"/>
  <c r="AJ12" i="16"/>
  <c r="AK86" i="16"/>
  <c r="AT86" i="16" s="1"/>
  <c r="AJ86" i="16"/>
  <c r="AR83" i="82"/>
  <c r="AF87" i="49"/>
  <c r="AO87" i="49" s="1"/>
  <c r="AG87" i="49"/>
  <c r="AP87" i="49" s="1"/>
  <c r="W88" i="49"/>
  <c r="AE87" i="49"/>
  <c r="Y85" i="87"/>
  <c r="X85" i="87"/>
  <c r="Z80" i="102"/>
  <c r="AI85" i="11"/>
  <c r="AN85" i="1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J11" i="16"/>
  <c r="AJ6" i="16"/>
  <c r="AK6" i="16"/>
  <c r="AT6" i="16" s="1"/>
  <c r="AH84" i="82"/>
  <c r="AQ84" i="82" s="1"/>
  <c r="Y87" i="83"/>
  <c r="X87" i="83"/>
  <c r="AH82" i="43"/>
  <c r="AQ82" i="43" s="1"/>
  <c r="AI85" i="55"/>
  <c r="AN85" i="55"/>
  <c r="AR81" i="43"/>
  <c r="AI86" i="103"/>
  <c r="AN86" i="103"/>
  <c r="AH84" i="90"/>
  <c r="AQ84" i="90" s="1"/>
  <c r="AI82" i="99"/>
  <c r="AN82" i="99"/>
  <c r="AI84" i="87"/>
  <c r="AN84" i="87"/>
  <c r="Y82" i="85"/>
  <c r="Z82" i="85" s="1"/>
  <c r="X82" i="85"/>
  <c r="AK87" i="16"/>
  <c r="AT87" i="16" s="1"/>
  <c r="AJ87" i="16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X9" i="16"/>
  <c r="S9" i="16" s="1"/>
  <c r="AC9" i="16" s="1"/>
  <c r="AB10" i="16" s="1"/>
  <c r="AX4" i="16"/>
  <c r="S4" i="16" s="1"/>
  <c r="AC4" i="16" s="1"/>
  <c r="AB5" i="16" s="1"/>
  <c r="Z84" i="82"/>
  <c r="Y87" i="91"/>
  <c r="X87" i="91"/>
  <c r="AI86" i="83"/>
  <c r="AN86" i="83"/>
  <c r="AG82" i="48"/>
  <c r="AP82" i="48" s="1"/>
  <c r="W83" i="48"/>
  <c r="AE82" i="48"/>
  <c r="AF82" i="48"/>
  <c r="AO82" i="48" s="1"/>
  <c r="Z81" i="50"/>
  <c r="AR83" i="90"/>
  <c r="Y86" i="55"/>
  <c r="X86" i="55"/>
  <c r="Z84" i="90"/>
  <c r="Y87" i="103"/>
  <c r="X87" i="103"/>
  <c r="AK89" i="16"/>
  <c r="AT89" i="16" s="1"/>
  <c r="AJ89" i="16"/>
  <c r="AS89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X8" i="16"/>
  <c r="S8" i="16" s="1"/>
  <c r="AC8" i="16" s="1"/>
  <c r="AB9" i="16" s="1"/>
  <c r="AX3" i="16"/>
  <c r="S3" i="16" s="1"/>
  <c r="AC3" i="16" s="1"/>
  <c r="AI86" i="91"/>
  <c r="AN86" i="91"/>
  <c r="Y83" i="35"/>
  <c r="X83" i="35"/>
  <c r="Z87" i="83" l="1"/>
  <c r="Z87" i="103"/>
  <c r="AJ7" i="16"/>
  <c r="AG82" i="43"/>
  <c r="AP82" i="43" s="1"/>
  <c r="Z83" i="99"/>
  <c r="Z87" i="91"/>
  <c r="AF87" i="91" s="1"/>
  <c r="AO87" i="91" s="1"/>
  <c r="Z86" i="11"/>
  <c r="AF87" i="83"/>
  <c r="AO87" i="83" s="1"/>
  <c r="AE87" i="83"/>
  <c r="W88" i="83"/>
  <c r="AG87" i="83"/>
  <c r="AP87" i="83" s="1"/>
  <c r="AG86" i="11"/>
  <c r="AP86" i="11" s="1"/>
  <c r="AF86" i="11"/>
  <c r="AO86" i="11" s="1"/>
  <c r="AE86" i="11"/>
  <c r="W87" i="11"/>
  <c r="W84" i="98"/>
  <c r="AG83" i="98"/>
  <c r="AP83" i="98" s="1"/>
  <c r="AF83" i="98"/>
  <c r="AO83" i="98" s="1"/>
  <c r="AE83" i="98"/>
  <c r="AE87" i="91"/>
  <c r="AR86" i="91"/>
  <c r="AS81" i="16"/>
  <c r="AL81" i="16"/>
  <c r="AU81" i="16" s="1"/>
  <c r="AS22" i="16"/>
  <c r="AL22" i="16"/>
  <c r="AU22" i="16" s="1"/>
  <c r="AS58" i="16"/>
  <c r="AL58" i="16"/>
  <c r="AU58" i="16" s="1"/>
  <c r="AH83" i="35"/>
  <c r="AQ83" i="35" s="1"/>
  <c r="AS27" i="16"/>
  <c r="AL27" i="16"/>
  <c r="AU27" i="16" s="1"/>
  <c r="AG81" i="50"/>
  <c r="AP81" i="50" s="1"/>
  <c r="W82" i="50"/>
  <c r="AE81" i="50"/>
  <c r="AF81" i="50"/>
  <c r="AO81" i="50" s="1"/>
  <c r="AS82" i="16"/>
  <c r="AL82" i="16"/>
  <c r="AU82" i="16" s="1"/>
  <c r="AS39" i="16"/>
  <c r="AL39" i="16"/>
  <c r="AU39" i="16" s="1"/>
  <c r="AS75" i="16"/>
  <c r="AL75" i="16"/>
  <c r="AU75" i="16" s="1"/>
  <c r="AH87" i="103"/>
  <c r="AQ87" i="103" s="1"/>
  <c r="AI82" i="48"/>
  <c r="AN82" i="48"/>
  <c r="AS52" i="16"/>
  <c r="AL52" i="16"/>
  <c r="AU52" i="16" s="1"/>
  <c r="AR85" i="55"/>
  <c r="AH87" i="83"/>
  <c r="AQ87" i="83" s="1"/>
  <c r="AS18" i="16"/>
  <c r="AL18" i="16"/>
  <c r="AU18" i="16" s="1"/>
  <c r="AS36" i="16"/>
  <c r="AL36" i="16"/>
  <c r="AU36" i="16" s="1"/>
  <c r="AS54" i="16"/>
  <c r="AL54" i="16"/>
  <c r="AU54" i="16" s="1"/>
  <c r="AI80" i="94"/>
  <c r="AN80" i="94"/>
  <c r="AS55" i="16"/>
  <c r="AL55" i="16"/>
  <c r="AU55" i="16" s="1"/>
  <c r="AS73" i="16"/>
  <c r="AL73" i="16"/>
  <c r="AU73" i="16" s="1"/>
  <c r="AR82" i="98"/>
  <c r="AS20" i="16"/>
  <c r="AL20" i="16"/>
  <c r="AU20" i="16" s="1"/>
  <c r="AS38" i="16"/>
  <c r="AL38" i="16"/>
  <c r="AU38" i="16" s="1"/>
  <c r="AH83" i="99"/>
  <c r="AQ83" i="99" s="1"/>
  <c r="Y87" i="41"/>
  <c r="X87" i="41"/>
  <c r="AS57" i="16"/>
  <c r="AL57" i="16"/>
  <c r="AU57" i="16" s="1"/>
  <c r="W88" i="103"/>
  <c r="AF87" i="103"/>
  <c r="AO87" i="103" s="1"/>
  <c r="AE87" i="103"/>
  <c r="AG87" i="103"/>
  <c r="AP87" i="103" s="1"/>
  <c r="Y83" i="48"/>
  <c r="X83" i="48"/>
  <c r="AS76" i="16"/>
  <c r="AL76" i="16"/>
  <c r="AU76" i="16" s="1"/>
  <c r="AH82" i="85"/>
  <c r="AQ82" i="85" s="1"/>
  <c r="AR82" i="99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R85" i="11"/>
  <c r="AI87" i="49"/>
  <c r="AN87" i="49"/>
  <c r="AS86" i="16"/>
  <c r="AL86" i="16"/>
  <c r="AU86" i="16" s="1"/>
  <c r="AS42" i="16"/>
  <c r="AL42" i="16"/>
  <c r="AU42" i="16" s="1"/>
  <c r="AS43" i="16"/>
  <c r="AL43" i="16"/>
  <c r="AU43" i="16" s="1"/>
  <c r="AS79" i="16"/>
  <c r="AL79" i="16"/>
  <c r="AU79" i="16" s="1"/>
  <c r="AS44" i="16"/>
  <c r="AL44" i="16"/>
  <c r="AU44" i="16" s="1"/>
  <c r="AL80" i="16"/>
  <c r="AU80" i="16" s="1"/>
  <c r="AS80" i="16"/>
  <c r="AR83" i="42"/>
  <c r="AE83" i="99"/>
  <c r="AN83" i="99" s="1"/>
  <c r="W84" i="99"/>
  <c r="AF83" i="99"/>
  <c r="AO83" i="99" s="1"/>
  <c r="AG83" i="99"/>
  <c r="AL63" i="16"/>
  <c r="AU63" i="16" s="1"/>
  <c r="AS63" i="16"/>
  <c r="W85" i="82"/>
  <c r="AF84" i="82"/>
  <c r="AO84" i="82" s="1"/>
  <c r="AE84" i="82"/>
  <c r="AG84" i="82"/>
  <c r="AP84" i="82" s="1"/>
  <c r="AS40" i="16"/>
  <c r="AL40" i="16"/>
  <c r="AU40" i="16" s="1"/>
  <c r="AF82" i="85"/>
  <c r="AO82" i="85" s="1"/>
  <c r="AE82" i="85"/>
  <c r="W83" i="85"/>
  <c r="AG82" i="85"/>
  <c r="AP82" i="85" s="1"/>
  <c r="AR86" i="103"/>
  <c r="AS41" i="16"/>
  <c r="AL41" i="16"/>
  <c r="AU41" i="16" s="1"/>
  <c r="AF80" i="102"/>
  <c r="AO80" i="102" s="1"/>
  <c r="AE80" i="102"/>
  <c r="W81" i="102"/>
  <c r="AG80" i="102"/>
  <c r="AP80" i="102" s="1"/>
  <c r="Y88" i="49"/>
  <c r="X88" i="49"/>
  <c r="AS24" i="16"/>
  <c r="AL24" i="16"/>
  <c r="AU24" i="16" s="1"/>
  <c r="AS60" i="16"/>
  <c r="AL60" i="16"/>
  <c r="AU60" i="16" s="1"/>
  <c r="AS78" i="16"/>
  <c r="AL78" i="16"/>
  <c r="AU78" i="16" s="1"/>
  <c r="AS7" i="16"/>
  <c r="AL7" i="16"/>
  <c r="AU7" i="16" s="1"/>
  <c r="AS25" i="16"/>
  <c r="AL25" i="16"/>
  <c r="AU25" i="16" s="1"/>
  <c r="AS61" i="16"/>
  <c r="AL61" i="16"/>
  <c r="AU61" i="16" s="1"/>
  <c r="AR81" i="85"/>
  <c r="Y87" i="18"/>
  <c r="X87" i="18"/>
  <c r="Z87" i="18" s="1"/>
  <c r="AK8" i="16"/>
  <c r="AT8" i="16" s="1"/>
  <c r="AJ8" i="16"/>
  <c r="AS26" i="16"/>
  <c r="AL26" i="16"/>
  <c r="AU26" i="16" s="1"/>
  <c r="AS62" i="16"/>
  <c r="AL62" i="16"/>
  <c r="AU62" i="16" s="1"/>
  <c r="AI82" i="43"/>
  <c r="AN82" i="43"/>
  <c r="AJ3" i="16"/>
  <c r="AB4" i="16"/>
  <c r="W85" i="90"/>
  <c r="AG84" i="90"/>
  <c r="AP84" i="90" s="1"/>
  <c r="AE84" i="90"/>
  <c r="AF84" i="90"/>
  <c r="AO84" i="90" s="1"/>
  <c r="AS6" i="16"/>
  <c r="AL6" i="16"/>
  <c r="AU6" i="16" s="1"/>
  <c r="AS23" i="16"/>
  <c r="AL23" i="16"/>
  <c r="AU23" i="16" s="1"/>
  <c r="AS59" i="16"/>
  <c r="AL59" i="16"/>
  <c r="AU59" i="16" s="1"/>
  <c r="AS77" i="16"/>
  <c r="AL77" i="16"/>
  <c r="AU77" i="16" s="1"/>
  <c r="AH85" i="87"/>
  <c r="AQ85" i="87" s="1"/>
  <c r="AS12" i="16"/>
  <c r="AL12" i="16"/>
  <c r="AU12" i="16" s="1"/>
  <c r="AS48" i="16"/>
  <c r="AL48" i="16"/>
  <c r="AU48" i="16" s="1"/>
  <c r="AL84" i="16"/>
  <c r="AU84" i="16" s="1"/>
  <c r="AS84" i="16"/>
  <c r="AI86" i="18"/>
  <c r="AN86" i="18"/>
  <c r="AR82" i="35"/>
  <c r="AS50" i="16"/>
  <c r="AL50" i="16"/>
  <c r="AU50" i="16" s="1"/>
  <c r="AH84" i="42"/>
  <c r="AQ84" i="42" s="1"/>
  <c r="Y83" i="43"/>
  <c r="X83" i="43"/>
  <c r="AS21" i="16"/>
  <c r="AL21" i="16"/>
  <c r="AU21" i="16" s="1"/>
  <c r="AK5" i="16"/>
  <c r="AT5" i="16" s="1"/>
  <c r="AJ5" i="16"/>
  <c r="AJ10" i="16"/>
  <c r="AK10" i="16"/>
  <c r="AT10" i="16" s="1"/>
  <c r="AS28" i="16"/>
  <c r="AL28" i="16"/>
  <c r="AU28" i="16" s="1"/>
  <c r="AS46" i="16"/>
  <c r="AL46" i="16"/>
  <c r="AU46" i="16" s="1"/>
  <c r="AS64" i="16"/>
  <c r="AL64" i="16"/>
  <c r="AU64" i="16" s="1"/>
  <c r="AS11" i="16"/>
  <c r="AL11" i="16"/>
  <c r="AU11" i="16" s="1"/>
  <c r="AS29" i="16"/>
  <c r="AL29" i="16"/>
  <c r="AU29" i="16" s="1"/>
  <c r="AS47" i="16"/>
  <c r="AL47" i="16"/>
  <c r="AU47" i="16" s="1"/>
  <c r="Z85" i="87"/>
  <c r="AS30" i="16"/>
  <c r="AL30" i="16"/>
  <c r="AU30" i="16" s="1"/>
  <c r="AS66" i="16"/>
  <c r="AL66" i="16"/>
  <c r="AU66" i="16" s="1"/>
  <c r="Y88" i="10"/>
  <c r="X88" i="10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I89" i="16"/>
  <c r="AN89" i="16"/>
  <c r="AN91" i="16" s="1"/>
  <c r="AS14" i="16"/>
  <c r="AL14" i="16"/>
  <c r="AU14" i="16" s="1"/>
  <c r="AS32" i="16"/>
  <c r="AL32" i="16"/>
  <c r="AU32" i="16" s="1"/>
  <c r="AS68" i="16"/>
  <c r="AL68" i="16"/>
  <c r="AU68" i="16" s="1"/>
  <c r="AS85" i="16"/>
  <c r="AL85" i="16"/>
  <c r="AU85" i="16" s="1"/>
  <c r="Z84" i="42"/>
  <c r="AK9" i="16"/>
  <c r="AT9" i="16" s="1"/>
  <c r="AJ9" i="16"/>
  <c r="AS45" i="16"/>
  <c r="AL45" i="16"/>
  <c r="AU45" i="16" s="1"/>
  <c r="Z83" i="35"/>
  <c r="AS33" i="16"/>
  <c r="AL33" i="16"/>
  <c r="AU33" i="16" s="1"/>
  <c r="AS51" i="16"/>
  <c r="AL51" i="16"/>
  <c r="AU51" i="16" s="1"/>
  <c r="AH86" i="55"/>
  <c r="AQ86" i="55" s="1"/>
  <c r="AR86" i="83"/>
  <c r="AS15" i="16"/>
  <c r="AL15" i="16"/>
  <c r="AU15" i="16" s="1"/>
  <c r="AS69" i="16"/>
  <c r="AL69" i="16"/>
  <c r="AU69" i="16" s="1"/>
  <c r="Z86" i="55"/>
  <c r="AH87" i="91"/>
  <c r="AQ87" i="91" s="1"/>
  <c r="AS16" i="16"/>
  <c r="AL16" i="16"/>
  <c r="AU16" i="16" s="1"/>
  <c r="AS34" i="16"/>
  <c r="AL34" i="16"/>
  <c r="AU34" i="16" s="1"/>
  <c r="AS70" i="16"/>
  <c r="AL70" i="16"/>
  <c r="AU70" i="16" s="1"/>
  <c r="AS87" i="16"/>
  <c r="AL87" i="16"/>
  <c r="AU87" i="16" s="1"/>
  <c r="AR84" i="87"/>
  <c r="AS65" i="16"/>
  <c r="AL65" i="16"/>
  <c r="AU65" i="16" s="1"/>
  <c r="AS83" i="16"/>
  <c r="AL83" i="16"/>
  <c r="AU83" i="16" s="1"/>
  <c r="AS72" i="16"/>
  <c r="AL72" i="16"/>
  <c r="AU72" i="16" s="1"/>
  <c r="AH83" i="98"/>
  <c r="AQ83" i="98" s="1"/>
  <c r="AI87" i="10"/>
  <c r="AP87" i="10"/>
  <c r="Y81" i="94"/>
  <c r="X81" i="94"/>
  <c r="AS19" i="16"/>
  <c r="AL19" i="16"/>
  <c r="AU19" i="16" s="1"/>
  <c r="AS37" i="16"/>
  <c r="AL37" i="16"/>
  <c r="AU37" i="16" s="1"/>
  <c r="AS56" i="16"/>
  <c r="AL56" i="16"/>
  <c r="AU56" i="16" s="1"/>
  <c r="AS74" i="16"/>
  <c r="AL74" i="16"/>
  <c r="AU74" i="16" s="1"/>
  <c r="AH86" i="11"/>
  <c r="AQ86" i="11" s="1"/>
  <c r="AI86" i="41"/>
  <c r="AN86" i="41"/>
  <c r="W88" i="91" l="1"/>
  <c r="AG87" i="91"/>
  <c r="AP87" i="91" s="1"/>
  <c r="AH83" i="43"/>
  <c r="AQ83" i="43" s="1"/>
  <c r="Y85" i="90"/>
  <c r="X85" i="90"/>
  <c r="AE87" i="18"/>
  <c r="AG87" i="18"/>
  <c r="AP87" i="18" s="1"/>
  <c r="AF87" i="18"/>
  <c r="AO87" i="18" s="1"/>
  <c r="W88" i="18"/>
  <c r="Y83" i="85"/>
  <c r="X83" i="85"/>
  <c r="Y88" i="91"/>
  <c r="X88" i="91"/>
  <c r="AE84" i="42"/>
  <c r="AG84" i="42"/>
  <c r="AP84" i="42" s="1"/>
  <c r="AF84" i="42"/>
  <c r="AO84" i="42" s="1"/>
  <c r="W85" i="42"/>
  <c r="AS10" i="16"/>
  <c r="AL10" i="16"/>
  <c r="AU10" i="16" s="1"/>
  <c r="Z83" i="43"/>
  <c r="AR86" i="18"/>
  <c r="AJ4" i="16"/>
  <c r="AK4" i="16"/>
  <c r="AT4" i="16" s="1"/>
  <c r="AT91" i="16" s="1"/>
  <c r="AI82" i="85"/>
  <c r="AN82" i="85"/>
  <c r="AI84" i="82"/>
  <c r="AN84" i="82"/>
  <c r="AI83" i="99"/>
  <c r="AP83" i="99"/>
  <c r="Y84" i="98"/>
  <c r="X84" i="98"/>
  <c r="AE83" i="35"/>
  <c r="W84" i="35"/>
  <c r="AF83" i="35"/>
  <c r="AO83" i="35" s="1"/>
  <c r="AG83" i="35"/>
  <c r="AP83" i="35" s="1"/>
  <c r="AS5" i="16"/>
  <c r="AL5" i="16"/>
  <c r="AU5" i="16" s="1"/>
  <c r="AS3" i="16"/>
  <c r="AL3" i="16"/>
  <c r="AU3" i="16" s="1"/>
  <c r="AR87" i="49"/>
  <c r="AH87" i="41"/>
  <c r="AQ87" i="41" s="1"/>
  <c r="AR82" i="48"/>
  <c r="AR86" i="41"/>
  <c r="AH81" i="94"/>
  <c r="AQ81" i="94" s="1"/>
  <c r="AS8" i="16"/>
  <c r="AL8" i="16"/>
  <c r="AU8" i="16" s="1"/>
  <c r="Y81" i="102"/>
  <c r="X81" i="102"/>
  <c r="Y85" i="82"/>
  <c r="X85" i="82"/>
  <c r="Y84" i="99"/>
  <c r="X84" i="99"/>
  <c r="AI87" i="103"/>
  <c r="AN87" i="103"/>
  <c r="Z87" i="41"/>
  <c r="AR80" i="94"/>
  <c r="Y87" i="11"/>
  <c r="X87" i="11"/>
  <c r="Z87" i="11" s="1"/>
  <c r="Y88" i="83"/>
  <c r="X88" i="83"/>
  <c r="AG86" i="55"/>
  <c r="AP86" i="55" s="1"/>
  <c r="AF86" i="55"/>
  <c r="AO86" i="55" s="1"/>
  <c r="W87" i="55"/>
  <c r="AE86" i="55"/>
  <c r="AH88" i="10"/>
  <c r="AQ88" i="10" s="1"/>
  <c r="AI84" i="90"/>
  <c r="AN84" i="90"/>
  <c r="AR82" i="43"/>
  <c r="AH88" i="49"/>
  <c r="AQ88" i="49" s="1"/>
  <c r="AI80" i="102"/>
  <c r="AN80" i="102"/>
  <c r="AH83" i="48"/>
  <c r="AQ83" i="48" s="1"/>
  <c r="AI81" i="50"/>
  <c r="AN81" i="50"/>
  <c r="AI83" i="98"/>
  <c r="AN83" i="98"/>
  <c r="AI86" i="11"/>
  <c r="AN86" i="11"/>
  <c r="AI87" i="83"/>
  <c r="AN87" i="83"/>
  <c r="AR87" i="10"/>
  <c r="Z81" i="94"/>
  <c r="AS9" i="16"/>
  <c r="AL9" i="16"/>
  <c r="AU9" i="16" s="1"/>
  <c r="AR89" i="16"/>
  <c r="AR91" i="16" s="1"/>
  <c r="AL89" i="16"/>
  <c r="AU89" i="16" s="1"/>
  <c r="Z88" i="10"/>
  <c r="AG85" i="87"/>
  <c r="AP85" i="87" s="1"/>
  <c r="W86" i="87"/>
  <c r="AE85" i="87"/>
  <c r="AF85" i="87"/>
  <c r="AO85" i="87" s="1"/>
  <c r="AH87" i="18"/>
  <c r="AQ87" i="18" s="1"/>
  <c r="Z88" i="49"/>
  <c r="Z83" i="48"/>
  <c r="Y88" i="103"/>
  <c r="X88" i="103"/>
  <c r="Y82" i="50"/>
  <c r="Z82" i="50" s="1"/>
  <c r="X82" i="50"/>
  <c r="AI87" i="91"/>
  <c r="AN87" i="91"/>
  <c r="Z88" i="83" l="1"/>
  <c r="Z85" i="82"/>
  <c r="AE85" i="82" s="1"/>
  <c r="Z88" i="91"/>
  <c r="W89" i="91" s="1"/>
  <c r="W86" i="82"/>
  <c r="AG85" i="82"/>
  <c r="AP85" i="82" s="1"/>
  <c r="AF85" i="82"/>
  <c r="AO85" i="82" s="1"/>
  <c r="AE88" i="91"/>
  <c r="AN88" i="91" s="1"/>
  <c r="AF88" i="91"/>
  <c r="AO88" i="91" s="1"/>
  <c r="AF82" i="50"/>
  <c r="AO82" i="50" s="1"/>
  <c r="W83" i="50"/>
  <c r="AG82" i="50"/>
  <c r="AP82" i="50" s="1"/>
  <c r="AE82" i="50"/>
  <c r="AI85" i="87"/>
  <c r="AN85" i="87"/>
  <c r="AR87" i="83"/>
  <c r="AR81" i="50"/>
  <c r="Y87" i="55"/>
  <c r="X87" i="55"/>
  <c r="Z87" i="55" s="1"/>
  <c r="AH87" i="11"/>
  <c r="AQ87" i="11" s="1"/>
  <c r="Y84" i="35"/>
  <c r="X84" i="35"/>
  <c r="AR83" i="99"/>
  <c r="AS4" i="16"/>
  <c r="AS91" i="16" s="1"/>
  <c r="AL4" i="16"/>
  <c r="AU4" i="16" s="1"/>
  <c r="AU91" i="16" s="1"/>
  <c r="C11" i="16" s="1"/>
  <c r="Y88" i="18"/>
  <c r="X88" i="18"/>
  <c r="Z88" i="18" s="1"/>
  <c r="Y86" i="87"/>
  <c r="X86" i="87"/>
  <c r="AR87" i="103"/>
  <c r="AF81" i="94"/>
  <c r="AO81" i="94" s="1"/>
  <c r="W82" i="94"/>
  <c r="AE81" i="94"/>
  <c r="AG81" i="94"/>
  <c r="AP81" i="94" s="1"/>
  <c r="AR86" i="11"/>
  <c r="AH84" i="99"/>
  <c r="AQ84" i="99" s="1"/>
  <c r="AH81" i="102"/>
  <c r="AQ81" i="102" s="1"/>
  <c r="AH84" i="98"/>
  <c r="AQ84" i="98" s="1"/>
  <c r="AR84" i="82"/>
  <c r="AH83" i="85"/>
  <c r="AQ83" i="85" s="1"/>
  <c r="AH88" i="103"/>
  <c r="AQ88" i="103" s="1"/>
  <c r="AI83" i="35"/>
  <c r="AN83" i="35"/>
  <c r="Y85" i="42"/>
  <c r="X85" i="42"/>
  <c r="AR87" i="91"/>
  <c r="AH82" i="50"/>
  <c r="AQ82" i="50" s="1"/>
  <c r="AE83" i="48"/>
  <c r="W84" i="48"/>
  <c r="AF83" i="48"/>
  <c r="AO83" i="48" s="1"/>
  <c r="AG83" i="48"/>
  <c r="AP83" i="48" s="1"/>
  <c r="AE88" i="10"/>
  <c r="AF88" i="10"/>
  <c r="AO88" i="10" s="1"/>
  <c r="AG88" i="10"/>
  <c r="AP88" i="10" s="1"/>
  <c r="W89" i="10"/>
  <c r="AH88" i="83"/>
  <c r="AQ88" i="83" s="1"/>
  <c r="Z84" i="99"/>
  <c r="Z81" i="102"/>
  <c r="Z84" i="98"/>
  <c r="AG83" i="43"/>
  <c r="AP83" i="43" s="1"/>
  <c r="W84" i="43"/>
  <c r="AE83" i="43"/>
  <c r="AF83" i="43"/>
  <c r="AO83" i="43" s="1"/>
  <c r="Z83" i="85"/>
  <c r="AI87" i="18"/>
  <c r="AN87" i="18"/>
  <c r="Z88" i="103"/>
  <c r="AR80" i="102"/>
  <c r="AE87" i="11"/>
  <c r="AF87" i="11"/>
  <c r="AO87" i="11" s="1"/>
  <c r="W88" i="11"/>
  <c r="AG87" i="11"/>
  <c r="AP87" i="11" s="1"/>
  <c r="W89" i="49"/>
  <c r="AE88" i="49"/>
  <c r="AG88" i="49"/>
  <c r="AP88" i="49" s="1"/>
  <c r="AF88" i="49"/>
  <c r="AO88" i="49" s="1"/>
  <c r="AR83" i="98"/>
  <c r="AR84" i="90"/>
  <c r="AE88" i="83"/>
  <c r="W89" i="83"/>
  <c r="AG88" i="83"/>
  <c r="AP88" i="83" s="1"/>
  <c r="AF88" i="83"/>
  <c r="AO88" i="83" s="1"/>
  <c r="AR82" i="85"/>
  <c r="AI84" i="42"/>
  <c r="AN84" i="42"/>
  <c r="AH85" i="90"/>
  <c r="AQ85" i="90" s="1"/>
  <c r="AI86" i="55"/>
  <c r="AN86" i="55"/>
  <c r="AE87" i="41"/>
  <c r="AF87" i="41"/>
  <c r="AO87" i="41" s="1"/>
  <c r="AG87" i="41"/>
  <c r="AP87" i="41" s="1"/>
  <c r="W88" i="41"/>
  <c r="AH85" i="82"/>
  <c r="AQ85" i="82" s="1"/>
  <c r="AH88" i="91"/>
  <c r="AQ88" i="91" s="1"/>
  <c r="Z85" i="90"/>
  <c r="AG88" i="91" l="1"/>
  <c r="Z86" i="87"/>
  <c r="AI87" i="41"/>
  <c r="AN87" i="41"/>
  <c r="AI88" i="49"/>
  <c r="AN88" i="49"/>
  <c r="AI87" i="11"/>
  <c r="AN87" i="11"/>
  <c r="W84" i="85"/>
  <c r="AE83" i="85"/>
  <c r="AG83" i="85"/>
  <c r="AP83" i="85" s="1"/>
  <c r="AF83" i="85"/>
  <c r="AO83" i="85" s="1"/>
  <c r="AF84" i="98"/>
  <c r="AO84" i="98" s="1"/>
  <c r="AE84" i="98"/>
  <c r="W85" i="98"/>
  <c r="AG84" i="98"/>
  <c r="AP84" i="98" s="1"/>
  <c r="AI88" i="10"/>
  <c r="AN88" i="10"/>
  <c r="AH86" i="87"/>
  <c r="AQ86" i="87" s="1"/>
  <c r="AH87" i="55"/>
  <c r="AQ87" i="55" s="1"/>
  <c r="Y83" i="50"/>
  <c r="X83" i="50"/>
  <c r="Y89" i="91"/>
  <c r="X89" i="91"/>
  <c r="AH85" i="42"/>
  <c r="AQ85" i="42" s="1"/>
  <c r="AI81" i="94"/>
  <c r="AN81" i="94"/>
  <c r="W87" i="87"/>
  <c r="AG86" i="87"/>
  <c r="AP86" i="87" s="1"/>
  <c r="AE86" i="87"/>
  <c r="AF86" i="87"/>
  <c r="AO86" i="87" s="1"/>
  <c r="AG87" i="55"/>
  <c r="AP87" i="55" s="1"/>
  <c r="AE87" i="55"/>
  <c r="W88" i="55"/>
  <c r="AF87" i="55"/>
  <c r="AO87" i="55" s="1"/>
  <c r="W82" i="102"/>
  <c r="AE81" i="102"/>
  <c r="AF81" i="102"/>
  <c r="AO81" i="102" s="1"/>
  <c r="AG81" i="102"/>
  <c r="AP81" i="102" s="1"/>
  <c r="AR86" i="55"/>
  <c r="W85" i="99"/>
  <c r="AE84" i="99"/>
  <c r="AG84" i="99"/>
  <c r="AP84" i="99" s="1"/>
  <c r="AF84" i="99"/>
  <c r="AO84" i="99" s="1"/>
  <c r="Z85" i="42"/>
  <c r="Y82" i="94"/>
  <c r="X82" i="94"/>
  <c r="AR85" i="87"/>
  <c r="AI85" i="82"/>
  <c r="AN85" i="82"/>
  <c r="Y89" i="49"/>
  <c r="X89" i="49"/>
  <c r="W86" i="90"/>
  <c r="AF85" i="90"/>
  <c r="AO85" i="90" s="1"/>
  <c r="AE85" i="90"/>
  <c r="AG85" i="90"/>
  <c r="AP85" i="90" s="1"/>
  <c r="Y88" i="41"/>
  <c r="X88" i="41"/>
  <c r="AR84" i="42"/>
  <c r="Y89" i="83"/>
  <c r="X89" i="83"/>
  <c r="W89" i="103"/>
  <c r="AG88" i="103"/>
  <c r="AP88" i="103" s="1"/>
  <c r="AE88" i="103"/>
  <c r="AF88" i="103"/>
  <c r="AO88" i="103" s="1"/>
  <c r="AI83" i="43"/>
  <c r="AN83" i="43"/>
  <c r="Y89" i="10"/>
  <c r="X89" i="10"/>
  <c r="AH88" i="18"/>
  <c r="AQ88" i="18" s="1"/>
  <c r="AI88" i="83"/>
  <c r="AN88" i="83"/>
  <c r="Y88" i="11"/>
  <c r="Z88" i="11" s="1"/>
  <c r="X88" i="11"/>
  <c r="Y84" i="43"/>
  <c r="X84" i="43"/>
  <c r="Z84" i="43" s="1"/>
  <c r="Y84" i="48"/>
  <c r="Z84" i="48" s="1"/>
  <c r="X84" i="48"/>
  <c r="AE88" i="18"/>
  <c r="W89" i="18"/>
  <c r="AG88" i="18"/>
  <c r="AP88" i="18" s="1"/>
  <c r="AF88" i="18"/>
  <c r="AO88" i="18" s="1"/>
  <c r="AH84" i="35"/>
  <c r="AQ84" i="35" s="1"/>
  <c r="AI82" i="50"/>
  <c r="AN82" i="50"/>
  <c r="AR87" i="18"/>
  <c r="AI83" i="48"/>
  <c r="AN83" i="48"/>
  <c r="AR83" i="35"/>
  <c r="Z84" i="35"/>
  <c r="AI88" i="91"/>
  <c r="AP88" i="91"/>
  <c r="Y86" i="82"/>
  <c r="X86" i="82"/>
  <c r="Z89" i="49" l="1"/>
  <c r="AG84" i="43"/>
  <c r="AP84" i="43" s="1"/>
  <c r="AE84" i="43"/>
  <c r="W85" i="43"/>
  <c r="AF84" i="43"/>
  <c r="AO84" i="43" s="1"/>
  <c r="AR88" i="83"/>
  <c r="AH89" i="10"/>
  <c r="AQ89" i="10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H82" i="94"/>
  <c r="AQ82" i="94" s="1"/>
  <c r="Y88" i="55"/>
  <c r="X88" i="55"/>
  <c r="AH83" i="50"/>
  <c r="AQ83" i="50" s="1"/>
  <c r="AI88" i="18"/>
  <c r="AN88" i="18"/>
  <c r="Z89" i="10"/>
  <c r="AI88" i="103"/>
  <c r="AN88" i="103"/>
  <c r="Z82" i="94"/>
  <c r="AI84" i="99"/>
  <c r="AN84" i="99"/>
  <c r="AI87" i="55"/>
  <c r="AN87" i="55"/>
  <c r="Y87" i="87"/>
  <c r="X87" i="87"/>
  <c r="Z87" i="87" s="1"/>
  <c r="Z83" i="50"/>
  <c r="AR88" i="10"/>
  <c r="AR87" i="11"/>
  <c r="AH86" i="82"/>
  <c r="AQ86" i="82" s="1"/>
  <c r="AH84" i="48"/>
  <c r="AQ84" i="48" s="1"/>
  <c r="AH88" i="11"/>
  <c r="AQ88" i="11" s="1"/>
  <c r="AI85" i="90"/>
  <c r="AN85" i="90"/>
  <c r="Y85" i="99"/>
  <c r="Z85" i="99" s="1"/>
  <c r="X85" i="99"/>
  <c r="AI81" i="102"/>
  <c r="AN81" i="102"/>
  <c r="AF84" i="48"/>
  <c r="AO84" i="48" s="1"/>
  <c r="AE84" i="48"/>
  <c r="AG84" i="48"/>
  <c r="AP84" i="48" s="1"/>
  <c r="W85" i="48"/>
  <c r="AE88" i="11"/>
  <c r="W89" i="11"/>
  <c r="AG88" i="11"/>
  <c r="AP88" i="11" s="1"/>
  <c r="AF88" i="11"/>
  <c r="AO88" i="11" s="1"/>
  <c r="Y89" i="103"/>
  <c r="X89" i="103"/>
  <c r="AH88" i="41"/>
  <c r="AQ88" i="41" s="1"/>
  <c r="AR85" i="82"/>
  <c r="AF85" i="42"/>
  <c r="AO85" i="42" s="1"/>
  <c r="AG85" i="42"/>
  <c r="AP85" i="42" s="1"/>
  <c r="AE85" i="42"/>
  <c r="W86" i="42"/>
  <c r="Y82" i="102"/>
  <c r="X82" i="102"/>
  <c r="AR81" i="94"/>
  <c r="AH89" i="91"/>
  <c r="AQ89" i="91" s="1"/>
  <c r="AQ91" i="91" s="1"/>
  <c r="AZ3" i="91"/>
  <c r="AX5" i="91" s="1"/>
  <c r="S5" i="91" s="1"/>
  <c r="AC5" i="91" s="1"/>
  <c r="AB6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5" i="91"/>
  <c r="S85" i="91" s="1"/>
  <c r="AC85" i="91" s="1"/>
  <c r="AB86" i="91" s="1"/>
  <c r="AX84" i="91"/>
  <c r="S84" i="91" s="1"/>
  <c r="AC84" i="91" s="1"/>
  <c r="AB85" i="91" s="1"/>
  <c r="AX88" i="91"/>
  <c r="S88" i="91" s="1"/>
  <c r="AC88" i="91" s="1"/>
  <c r="AB89" i="91" s="1"/>
  <c r="AX86" i="91"/>
  <c r="S86" i="91" s="1"/>
  <c r="AC86" i="91" s="1"/>
  <c r="AB87" i="91" s="1"/>
  <c r="AX87" i="91"/>
  <c r="S87" i="91" s="1"/>
  <c r="AC87" i="91" s="1"/>
  <c r="AB88" i="91" s="1"/>
  <c r="AR88" i="49"/>
  <c r="AR88" i="91"/>
  <c r="Y89" i="18"/>
  <c r="X89" i="18"/>
  <c r="Z86" i="82"/>
  <c r="AR82" i="50"/>
  <c r="AR83" i="43"/>
  <c r="AH89" i="83"/>
  <c r="AQ89" i="83" s="1"/>
  <c r="AQ91" i="83" s="1"/>
  <c r="AZ3" i="83"/>
  <c r="AX6" i="83" s="1"/>
  <c r="S6" i="83" s="1"/>
  <c r="AC6" i="83" s="1"/>
  <c r="AB7" i="83" s="1"/>
  <c r="AX16" i="83"/>
  <c r="S16" i="83" s="1"/>
  <c r="AC16" i="83" s="1"/>
  <c r="AB17" i="83" s="1"/>
  <c r="AX17" i="83"/>
  <c r="S17" i="83" s="1"/>
  <c r="AC17" i="83" s="1"/>
  <c r="AB18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7" i="83"/>
  <c r="S87" i="83" s="1"/>
  <c r="AC87" i="83" s="1"/>
  <c r="AB88" i="83" s="1"/>
  <c r="AX85" i="83"/>
  <c r="S85" i="83" s="1"/>
  <c r="AC85" i="83" s="1"/>
  <c r="AB86" i="83" s="1"/>
  <c r="AX84" i="83"/>
  <c r="S84" i="83" s="1"/>
  <c r="AC84" i="83" s="1"/>
  <c r="AB85" i="83" s="1"/>
  <c r="AX88" i="83"/>
  <c r="S88" i="83" s="1"/>
  <c r="AC88" i="83" s="1"/>
  <c r="AB89" i="83" s="1"/>
  <c r="Z88" i="41"/>
  <c r="Y86" i="90"/>
  <c r="Z86" i="90" s="1"/>
  <c r="X86" i="90"/>
  <c r="Z89" i="91"/>
  <c r="X85" i="98"/>
  <c r="Y85" i="98"/>
  <c r="Z85" i="98" s="1"/>
  <c r="AI83" i="85"/>
  <c r="AN83" i="85"/>
  <c r="AF84" i="35"/>
  <c r="AO84" i="35" s="1"/>
  <c r="W85" i="35"/>
  <c r="AE84" i="35"/>
  <c r="AG84" i="35"/>
  <c r="AP84" i="35" s="1"/>
  <c r="AR83" i="48"/>
  <c r="AH84" i="43"/>
  <c r="AQ84" i="43" s="1"/>
  <c r="Z89" i="83"/>
  <c r="AH89" i="49"/>
  <c r="AQ89" i="49" s="1"/>
  <c r="AQ91" i="49" s="1"/>
  <c r="AZ3" i="49"/>
  <c r="AX12" i="49" s="1"/>
  <c r="S12" i="49" s="1"/>
  <c r="AC12" i="49" s="1"/>
  <c r="AB13" i="49" s="1"/>
  <c r="AX35" i="49"/>
  <c r="S35" i="49" s="1"/>
  <c r="AC35" i="49" s="1"/>
  <c r="AB36" i="49" s="1"/>
  <c r="AX37" i="49"/>
  <c r="S37" i="49" s="1"/>
  <c r="AC37" i="49" s="1"/>
  <c r="AB38" i="49" s="1"/>
  <c r="AX38" i="49"/>
  <c r="S38" i="49" s="1"/>
  <c r="AC38" i="49" s="1"/>
  <c r="AB39" i="49" s="1"/>
  <c r="AX44" i="49"/>
  <c r="S44" i="49" s="1"/>
  <c r="AC44" i="49" s="1"/>
  <c r="AB45" i="49" s="1"/>
  <c r="AX45" i="49"/>
  <c r="S45" i="49" s="1"/>
  <c r="AC45" i="49" s="1"/>
  <c r="AB46" i="49" s="1"/>
  <c r="AX48" i="49"/>
  <c r="S48" i="49" s="1"/>
  <c r="AC48" i="49" s="1"/>
  <c r="AB49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5" i="49"/>
  <c r="S85" i="49" s="1"/>
  <c r="AC85" i="49" s="1"/>
  <c r="AB86" i="49" s="1"/>
  <c r="AX86" i="49"/>
  <c r="S86" i="49" s="1"/>
  <c r="AC86" i="49" s="1"/>
  <c r="AB87" i="49" s="1"/>
  <c r="AX87" i="49"/>
  <c r="S87" i="49" s="1"/>
  <c r="AC87" i="49" s="1"/>
  <c r="AB88" i="49" s="1"/>
  <c r="AX88" i="49"/>
  <c r="S88" i="49" s="1"/>
  <c r="AC88" i="49" s="1"/>
  <c r="AB89" i="49" s="1"/>
  <c r="AI86" i="87"/>
  <c r="AN86" i="87"/>
  <c r="AI84" i="98"/>
  <c r="AN84" i="98"/>
  <c r="Y84" i="85"/>
  <c r="X84" i="85"/>
  <c r="AR87" i="41"/>
  <c r="Z84" i="85" l="1"/>
  <c r="AX12" i="83"/>
  <c r="S12" i="83" s="1"/>
  <c r="AC12" i="83" s="1"/>
  <c r="AB13" i="83" s="1"/>
  <c r="AX73" i="49"/>
  <c r="S73" i="49" s="1"/>
  <c r="AC73" i="49" s="1"/>
  <c r="AB74" i="49" s="1"/>
  <c r="AX67" i="49"/>
  <c r="S67" i="49" s="1"/>
  <c r="AC67" i="49" s="1"/>
  <c r="AB68" i="49" s="1"/>
  <c r="AX61" i="49"/>
  <c r="S61" i="49" s="1"/>
  <c r="AC61" i="49" s="1"/>
  <c r="AB62" i="49" s="1"/>
  <c r="AX51" i="49"/>
  <c r="S51" i="49" s="1"/>
  <c r="AC51" i="49" s="1"/>
  <c r="AB52" i="49" s="1"/>
  <c r="AX43" i="49"/>
  <c r="S43" i="49" s="1"/>
  <c r="AC43" i="49" s="1"/>
  <c r="AB44" i="49" s="1"/>
  <c r="AX32" i="49"/>
  <c r="S32" i="49" s="1"/>
  <c r="AC32" i="49" s="1"/>
  <c r="AB33" i="49" s="1"/>
  <c r="AX20" i="83"/>
  <c r="S20" i="83" s="1"/>
  <c r="AC20" i="83" s="1"/>
  <c r="AB21" i="83" s="1"/>
  <c r="AX11" i="83"/>
  <c r="S11" i="83" s="1"/>
  <c r="AC11" i="83" s="1"/>
  <c r="AB12" i="83" s="1"/>
  <c r="AX10" i="91"/>
  <c r="S10" i="91" s="1"/>
  <c r="AC10" i="91" s="1"/>
  <c r="AB11" i="91" s="1"/>
  <c r="AX72" i="49"/>
  <c r="S72" i="49" s="1"/>
  <c r="AC72" i="49" s="1"/>
  <c r="AB73" i="49" s="1"/>
  <c r="AX66" i="49"/>
  <c r="S66" i="49" s="1"/>
  <c r="AC66" i="49" s="1"/>
  <c r="AB67" i="49" s="1"/>
  <c r="AX60" i="49"/>
  <c r="S60" i="49" s="1"/>
  <c r="AC60" i="49" s="1"/>
  <c r="AB61" i="49" s="1"/>
  <c r="AX50" i="49"/>
  <c r="S50" i="49" s="1"/>
  <c r="AC50" i="49" s="1"/>
  <c r="AB51" i="49" s="1"/>
  <c r="AX42" i="49"/>
  <c r="S42" i="49" s="1"/>
  <c r="AC42" i="49" s="1"/>
  <c r="AB43" i="49" s="1"/>
  <c r="AX31" i="49"/>
  <c r="S31" i="49" s="1"/>
  <c r="AC31" i="49" s="1"/>
  <c r="AB32" i="49" s="1"/>
  <c r="AX19" i="83"/>
  <c r="S19" i="83" s="1"/>
  <c r="AC19" i="83" s="1"/>
  <c r="AB20" i="83" s="1"/>
  <c r="AX10" i="83"/>
  <c r="S10" i="83" s="1"/>
  <c r="AC10" i="83" s="1"/>
  <c r="AB11" i="83" s="1"/>
  <c r="AX9" i="91"/>
  <c r="S9" i="91" s="1"/>
  <c r="AC9" i="91" s="1"/>
  <c r="AB10" i="91" s="1"/>
  <c r="AX65" i="49"/>
  <c r="S65" i="49" s="1"/>
  <c r="AC65" i="49" s="1"/>
  <c r="AB66" i="49" s="1"/>
  <c r="AX57" i="49"/>
  <c r="S57" i="49" s="1"/>
  <c r="AC57" i="49" s="1"/>
  <c r="AB58" i="49" s="1"/>
  <c r="AX49" i="49"/>
  <c r="S49" i="49" s="1"/>
  <c r="AC49" i="49" s="1"/>
  <c r="AB50" i="49" s="1"/>
  <c r="AX39" i="49"/>
  <c r="S39" i="49" s="1"/>
  <c r="AC39" i="49" s="1"/>
  <c r="AB40" i="49" s="1"/>
  <c r="AX28" i="49"/>
  <c r="S28" i="49" s="1"/>
  <c r="AC28" i="49" s="1"/>
  <c r="AB29" i="49" s="1"/>
  <c r="AX18" i="83"/>
  <c r="S18" i="83" s="1"/>
  <c r="AC18" i="83" s="1"/>
  <c r="AB19" i="83" s="1"/>
  <c r="AX9" i="83"/>
  <c r="S9" i="83" s="1"/>
  <c r="AC9" i="83" s="1"/>
  <c r="AB10" i="83" s="1"/>
  <c r="AX8" i="91"/>
  <c r="S8" i="91" s="1"/>
  <c r="AC8" i="91" s="1"/>
  <c r="AB9" i="91" s="1"/>
  <c r="AX27" i="49"/>
  <c r="S27" i="49" s="1"/>
  <c r="AC27" i="49" s="1"/>
  <c r="AB28" i="49" s="1"/>
  <c r="Z89" i="18"/>
  <c r="AX7" i="91"/>
  <c r="S7" i="91" s="1"/>
  <c r="AC7" i="91" s="1"/>
  <c r="AB8" i="91" s="1"/>
  <c r="Z82" i="102"/>
  <c r="AX19" i="49"/>
  <c r="S19" i="49" s="1"/>
  <c r="AC19" i="49" s="1"/>
  <c r="AB20" i="49" s="1"/>
  <c r="AX6" i="91"/>
  <c r="S6" i="91" s="1"/>
  <c r="AC6" i="91" s="1"/>
  <c r="AB7" i="91" s="1"/>
  <c r="Z89" i="103"/>
  <c r="AX58" i="49"/>
  <c r="S58" i="49" s="1"/>
  <c r="AC58" i="49" s="1"/>
  <c r="AB59" i="49" s="1"/>
  <c r="AX52" i="49"/>
  <c r="S52" i="49" s="1"/>
  <c r="AC52" i="49" s="1"/>
  <c r="AB53" i="49" s="1"/>
  <c r="AX46" i="49"/>
  <c r="S46" i="49" s="1"/>
  <c r="AC46" i="49" s="1"/>
  <c r="AB47" i="49" s="1"/>
  <c r="AX40" i="49"/>
  <c r="S40" i="49" s="1"/>
  <c r="AC40" i="49" s="1"/>
  <c r="AB41" i="49" s="1"/>
  <c r="AX33" i="49"/>
  <c r="S33" i="49" s="1"/>
  <c r="AC33" i="49" s="1"/>
  <c r="AB34" i="49" s="1"/>
  <c r="AX25" i="49"/>
  <c r="S25" i="49" s="1"/>
  <c r="AC25" i="49" s="1"/>
  <c r="AB26" i="49" s="1"/>
  <c r="AX15" i="49"/>
  <c r="S15" i="49" s="1"/>
  <c r="AC15" i="49" s="1"/>
  <c r="AB16" i="49" s="1"/>
  <c r="AX13" i="83"/>
  <c r="S13" i="83" s="1"/>
  <c r="AC13" i="83" s="1"/>
  <c r="AB14" i="83" s="1"/>
  <c r="AX4" i="83"/>
  <c r="S4" i="83" s="1"/>
  <c r="AC4" i="83" s="1"/>
  <c r="AB5" i="83" s="1"/>
  <c r="AX22" i="49"/>
  <c r="S22" i="49" s="1"/>
  <c r="AC22" i="49" s="1"/>
  <c r="AB23" i="49" s="1"/>
  <c r="AX13" i="49"/>
  <c r="S13" i="49" s="1"/>
  <c r="AC13" i="49" s="1"/>
  <c r="AB14" i="49" s="1"/>
  <c r="AX3" i="83"/>
  <c r="S3" i="83" s="1"/>
  <c r="AC3" i="83" s="1"/>
  <c r="AX21" i="49"/>
  <c r="S21" i="49" s="1"/>
  <c r="AC21" i="49" s="1"/>
  <c r="AB22" i="49" s="1"/>
  <c r="AX9" i="49"/>
  <c r="S9" i="49" s="1"/>
  <c r="AC9" i="49" s="1"/>
  <c r="AB10" i="49" s="1"/>
  <c r="AX20" i="49"/>
  <c r="S20" i="49" s="1"/>
  <c r="AC20" i="49" s="1"/>
  <c r="AB21" i="49" s="1"/>
  <c r="AX6" i="49"/>
  <c r="S6" i="49" s="1"/>
  <c r="AC6" i="49" s="1"/>
  <c r="AB7" i="49" s="1"/>
  <c r="AX59" i="49"/>
  <c r="S59" i="49" s="1"/>
  <c r="AC59" i="49" s="1"/>
  <c r="AB60" i="49" s="1"/>
  <c r="AX53" i="49"/>
  <c r="S53" i="49" s="1"/>
  <c r="AC53" i="49" s="1"/>
  <c r="AB54" i="49" s="1"/>
  <c r="AX47" i="49"/>
  <c r="S47" i="49" s="1"/>
  <c r="AC47" i="49" s="1"/>
  <c r="AB48" i="49" s="1"/>
  <c r="AX41" i="49"/>
  <c r="S41" i="49" s="1"/>
  <c r="AC41" i="49" s="1"/>
  <c r="AB42" i="49" s="1"/>
  <c r="AX34" i="49"/>
  <c r="S34" i="49" s="1"/>
  <c r="AC34" i="49" s="1"/>
  <c r="AB35" i="49" s="1"/>
  <c r="AX26" i="49"/>
  <c r="S26" i="49" s="1"/>
  <c r="AC26" i="49" s="1"/>
  <c r="AB27" i="49" s="1"/>
  <c r="AX16" i="49"/>
  <c r="S16" i="49" s="1"/>
  <c r="AC16" i="49" s="1"/>
  <c r="AB17" i="49" s="1"/>
  <c r="AX15" i="83"/>
  <c r="S15" i="83" s="1"/>
  <c r="AC15" i="83" s="1"/>
  <c r="AB16" i="83" s="1"/>
  <c r="AX5" i="83"/>
  <c r="S5" i="83" s="1"/>
  <c r="AC5" i="83" s="1"/>
  <c r="AB6" i="83" s="1"/>
  <c r="AX3" i="91"/>
  <c r="S3" i="91" s="1"/>
  <c r="AC3" i="91" s="1"/>
  <c r="AG85" i="99"/>
  <c r="AP85" i="99" s="1"/>
  <c r="W86" i="99"/>
  <c r="AE85" i="99"/>
  <c r="AF85" i="99"/>
  <c r="AO85" i="99" s="1"/>
  <c r="W90" i="18"/>
  <c r="AF89" i="18"/>
  <c r="AO89" i="18" s="1"/>
  <c r="AE89" i="18"/>
  <c r="AG89" i="18"/>
  <c r="AP89" i="18" s="1"/>
  <c r="W83" i="102"/>
  <c r="AF82" i="102"/>
  <c r="AO82" i="102" s="1"/>
  <c r="AG82" i="102"/>
  <c r="AE82" i="102"/>
  <c r="AN82" i="102" s="1"/>
  <c r="AF86" i="90"/>
  <c r="AO86" i="90" s="1"/>
  <c r="AE86" i="90"/>
  <c r="W87" i="90"/>
  <c r="AG86" i="90"/>
  <c r="AP86" i="90" s="1"/>
  <c r="AJ89" i="49"/>
  <c r="AS89" i="49" s="1"/>
  <c r="AK89" i="49"/>
  <c r="AT89" i="49" s="1"/>
  <c r="AK71" i="49"/>
  <c r="AT71" i="49" s="1"/>
  <c r="AJ71" i="49"/>
  <c r="AJ88" i="49"/>
  <c r="AK88" i="49"/>
  <c r="AT88" i="49" s="1"/>
  <c r="AJ87" i="49"/>
  <c r="AK87" i="49"/>
  <c r="AT87" i="49" s="1"/>
  <c r="AJ86" i="49"/>
  <c r="AK86" i="49"/>
  <c r="AT86" i="49" s="1"/>
  <c r="AJ74" i="49"/>
  <c r="AK74" i="49"/>
  <c r="AT74" i="49" s="1"/>
  <c r="AJ56" i="49"/>
  <c r="AK56" i="49"/>
  <c r="AT56" i="49" s="1"/>
  <c r="AH84" i="85"/>
  <c r="AQ84" i="85" s="1"/>
  <c r="AR86" i="87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5" i="49"/>
  <c r="S5" i="49" s="1"/>
  <c r="AC5" i="49" s="1"/>
  <c r="AB6" i="49" s="1"/>
  <c r="AR83" i="85"/>
  <c r="AK88" i="83"/>
  <c r="AT88" i="83" s="1"/>
  <c r="AJ88" i="83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K56" i="83"/>
  <c r="AT56" i="83" s="1"/>
  <c r="AJ56" i="83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K26" i="83"/>
  <c r="AT26" i="83" s="1"/>
  <c r="AJ26" i="83"/>
  <c r="AJ20" i="83"/>
  <c r="AK20" i="83"/>
  <c r="AT20" i="83" s="1"/>
  <c r="AK14" i="83"/>
  <c r="AT14" i="83" s="1"/>
  <c r="AX7" i="83"/>
  <c r="S7" i="83" s="1"/>
  <c r="AC7" i="83" s="1"/>
  <c r="AB8" i="83" s="1"/>
  <c r="AK88" i="91"/>
  <c r="AT88" i="91" s="1"/>
  <c r="AJ88" i="91"/>
  <c r="AK83" i="91"/>
  <c r="AT83" i="91" s="1"/>
  <c r="AJ83" i="91"/>
  <c r="AK77" i="91"/>
  <c r="AT77" i="91" s="1"/>
  <c r="AJ77" i="9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6" i="91"/>
  <c r="AK6" i="91"/>
  <c r="AT6" i="91" s="1"/>
  <c r="AH87" i="87"/>
  <c r="AQ87" i="87" s="1"/>
  <c r="AR84" i="99"/>
  <c r="AR88" i="18"/>
  <c r="AH88" i="55"/>
  <c r="AQ88" i="55" s="1"/>
  <c r="AJ65" i="49"/>
  <c r="AK65" i="49"/>
  <c r="AT65" i="49" s="1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K13" i="49"/>
  <c r="AT13" i="49" s="1"/>
  <c r="AJ13" i="49"/>
  <c r="AE85" i="98"/>
  <c r="AG85" i="98"/>
  <c r="AP85" i="98" s="1"/>
  <c r="AF85" i="98"/>
  <c r="AO85" i="98" s="1"/>
  <c r="W86" i="98"/>
  <c r="AK87" i="83"/>
  <c r="AT87" i="83" s="1"/>
  <c r="AJ87" i="83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J6" i="83"/>
  <c r="AK6" i="83"/>
  <c r="AT6" i="83" s="1"/>
  <c r="AJ87" i="91"/>
  <c r="AK87" i="91"/>
  <c r="AT87" i="91" s="1"/>
  <c r="AJ82" i="91"/>
  <c r="AK82" i="91"/>
  <c r="AT82" i="91" s="1"/>
  <c r="AK76" i="91"/>
  <c r="AT76" i="91" s="1"/>
  <c r="AJ76" i="9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K16" i="91"/>
  <c r="AT16" i="91" s="1"/>
  <c r="AJ16" i="91"/>
  <c r="AK10" i="91"/>
  <c r="AT10" i="91" s="1"/>
  <c r="AJ10" i="91"/>
  <c r="AJ3" i="91"/>
  <c r="AB4" i="91"/>
  <c r="AI84" i="48"/>
  <c r="AN84" i="48"/>
  <c r="AE87" i="87"/>
  <c r="AF87" i="87"/>
  <c r="AO87" i="87" s="1"/>
  <c r="W88" i="87"/>
  <c r="AG87" i="87"/>
  <c r="AP87" i="87" s="1"/>
  <c r="AF82" i="94"/>
  <c r="AO82" i="94" s="1"/>
  <c r="W83" i="94"/>
  <c r="AG82" i="94"/>
  <c r="AP82" i="94" s="1"/>
  <c r="AE82" i="94"/>
  <c r="Z88" i="55"/>
  <c r="AK77" i="49"/>
  <c r="AT77" i="49" s="1"/>
  <c r="AJ77" i="49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X8" i="49"/>
  <c r="S8" i="49" s="1"/>
  <c r="AC8" i="49" s="1"/>
  <c r="AB9" i="49" s="1"/>
  <c r="AX3" i="49"/>
  <c r="S3" i="49" s="1"/>
  <c r="AC3" i="49" s="1"/>
  <c r="AI84" i="35"/>
  <c r="AN84" i="35"/>
  <c r="W89" i="41"/>
  <c r="AE88" i="41"/>
  <c r="AF88" i="41"/>
  <c r="AO88" i="41" s="1"/>
  <c r="AG88" i="41"/>
  <c r="AP88" i="4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5" i="83"/>
  <c r="AK5" i="83"/>
  <c r="AT5" i="83" s="1"/>
  <c r="AJ81" i="91"/>
  <c r="AK81" i="91"/>
  <c r="AT81" i="91" s="1"/>
  <c r="AJ75" i="91"/>
  <c r="AK75" i="91"/>
  <c r="AT75" i="91" s="1"/>
  <c r="AK69" i="91"/>
  <c r="AT69" i="91" s="1"/>
  <c r="AJ69" i="91"/>
  <c r="AK63" i="91"/>
  <c r="AT63" i="91" s="1"/>
  <c r="AJ63" i="91"/>
  <c r="AJ57" i="91"/>
  <c r="AK57" i="91"/>
  <c r="AT57" i="91" s="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AH89" i="103"/>
  <c r="AQ89" i="103" s="1"/>
  <c r="AQ91" i="103" s="1"/>
  <c r="AZ3" i="103"/>
  <c r="AX82" i="103" s="1"/>
  <c r="S82" i="103" s="1"/>
  <c r="AC82" i="103" s="1"/>
  <c r="AB83" i="103" s="1"/>
  <c r="AX8" i="103"/>
  <c r="S8" i="103" s="1"/>
  <c r="AC8" i="103" s="1"/>
  <c r="AB9" i="103" s="1"/>
  <c r="AX14" i="103"/>
  <c r="S14" i="103" s="1"/>
  <c r="AC14" i="103" s="1"/>
  <c r="AB15" i="103" s="1"/>
  <c r="AX15" i="103"/>
  <c r="S15" i="103" s="1"/>
  <c r="AC15" i="103" s="1"/>
  <c r="AB16" i="103" s="1"/>
  <c r="AX20" i="103"/>
  <c r="S20" i="103" s="1"/>
  <c r="AC20" i="103" s="1"/>
  <c r="AB21" i="103" s="1"/>
  <c r="AX21" i="103"/>
  <c r="S21" i="103" s="1"/>
  <c r="AC21" i="103" s="1"/>
  <c r="AB22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Y89" i="11"/>
  <c r="Z89" i="11"/>
  <c r="X89" i="11"/>
  <c r="AI89" i="49"/>
  <c r="AN89" i="49"/>
  <c r="AN91" i="49" s="1"/>
  <c r="AK59" i="49"/>
  <c r="AT59" i="49" s="1"/>
  <c r="AJ59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X14" i="49"/>
  <c r="S14" i="49" s="1"/>
  <c r="AC14" i="49" s="1"/>
  <c r="AB15" i="49" s="1"/>
  <c r="AX7" i="49"/>
  <c r="S7" i="49" s="1"/>
  <c r="AC7" i="49" s="1"/>
  <c r="AB8" i="49" s="1"/>
  <c r="Y85" i="35"/>
  <c r="X85" i="35"/>
  <c r="AH85" i="98"/>
  <c r="AQ85" i="98" s="1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J11" i="83"/>
  <c r="AK11" i="83"/>
  <c r="AT11" i="83" s="1"/>
  <c r="AB4" i="83"/>
  <c r="AJ3" i="83"/>
  <c r="AJ85" i="91"/>
  <c r="AK85" i="91"/>
  <c r="AT85" i="91" s="1"/>
  <c r="AJ80" i="91"/>
  <c r="AK80" i="91"/>
  <c r="AT80" i="91" s="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Y86" i="42"/>
  <c r="X86" i="42"/>
  <c r="AX89" i="103"/>
  <c r="S89" i="103" s="1"/>
  <c r="AC89" i="103" s="1"/>
  <c r="AF89" i="103"/>
  <c r="AO89" i="103" s="1"/>
  <c r="AO91" i="103" s="1"/>
  <c r="AE89" i="103"/>
  <c r="AG89" i="103"/>
  <c r="AP89" i="103" s="1"/>
  <c r="AP91" i="103" s="1"/>
  <c r="AI88" i="11"/>
  <c r="AN88" i="11"/>
  <c r="AR85" i="90"/>
  <c r="AR88" i="103"/>
  <c r="Y85" i="43"/>
  <c r="X85" i="43"/>
  <c r="AK53" i="49"/>
  <c r="AT53" i="49" s="1"/>
  <c r="AJ53" i="49"/>
  <c r="AK75" i="49"/>
  <c r="AT75" i="49" s="1"/>
  <c r="AJ75" i="49"/>
  <c r="AR84" i="98"/>
  <c r="AK68" i="49"/>
  <c r="AT68" i="49" s="1"/>
  <c r="AJ68" i="49"/>
  <c r="AK50" i="49"/>
  <c r="AT50" i="49" s="1"/>
  <c r="AJ50" i="49"/>
  <c r="AJ38" i="49"/>
  <c r="AK38" i="49"/>
  <c r="AT38" i="49" s="1"/>
  <c r="AJ26" i="49"/>
  <c r="AK26" i="49"/>
  <c r="AT26" i="49" s="1"/>
  <c r="AJ20" i="49"/>
  <c r="AK20" i="49"/>
  <c r="AT20" i="49" s="1"/>
  <c r="AK14" i="49"/>
  <c r="AT14" i="49" s="1"/>
  <c r="AK7" i="49"/>
  <c r="AT7" i="49" s="1"/>
  <c r="AJ7" i="49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AJ85" i="83"/>
  <c r="AK85" i="83"/>
  <c r="AT85" i="83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K22" i="83"/>
  <c r="AT22" i="83" s="1"/>
  <c r="AJ22" i="83"/>
  <c r="AK16" i="83"/>
  <c r="AT16" i="83" s="1"/>
  <c r="AJ16" i="83"/>
  <c r="AK10" i="83"/>
  <c r="AT10" i="83" s="1"/>
  <c r="AJ10" i="83"/>
  <c r="AK7" i="83"/>
  <c r="AT7" i="83" s="1"/>
  <c r="AJ7" i="83"/>
  <c r="AE86" i="82"/>
  <c r="W87" i="82"/>
  <c r="AG86" i="82"/>
  <c r="AP86" i="82" s="1"/>
  <c r="AF86" i="82"/>
  <c r="AO86" i="82" s="1"/>
  <c r="AJ86" i="91"/>
  <c r="AK86" i="91"/>
  <c r="AT86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AI85" i="42"/>
  <c r="AN85" i="42"/>
  <c r="AR81" i="102"/>
  <c r="AR87" i="55"/>
  <c r="AE89" i="10"/>
  <c r="AF89" i="10"/>
  <c r="AO89" i="10" s="1"/>
  <c r="W90" i="10"/>
  <c r="AG89" i="10"/>
  <c r="AP89" i="10" s="1"/>
  <c r="AI84" i="43"/>
  <c r="AN84" i="43"/>
  <c r="AG84" i="85"/>
  <c r="AP84" i="85" s="1"/>
  <c r="AF84" i="85"/>
  <c r="AO84" i="85" s="1"/>
  <c r="AE84" i="85"/>
  <c r="W85" i="85"/>
  <c r="AJ83" i="49"/>
  <c r="AK83" i="49"/>
  <c r="AT83" i="49" s="1"/>
  <c r="AJ82" i="49"/>
  <c r="AK82" i="49"/>
  <c r="AT82" i="49" s="1"/>
  <c r="AK81" i="49"/>
  <c r="AT81" i="49" s="1"/>
  <c r="AJ81" i="49"/>
  <c r="AJ80" i="49"/>
  <c r="AK80" i="49"/>
  <c r="AT80" i="49" s="1"/>
  <c r="AK62" i="49"/>
  <c r="AT62" i="49" s="1"/>
  <c r="AJ62" i="49"/>
  <c r="AK44" i="49"/>
  <c r="AT44" i="49" s="1"/>
  <c r="AJ44" i="49"/>
  <c r="AJ32" i="49"/>
  <c r="AK32" i="49"/>
  <c r="AT32" i="49" s="1"/>
  <c r="AK85" i="49"/>
  <c r="AT85" i="49" s="1"/>
  <c r="AJ85" i="49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X36" i="49"/>
  <c r="S36" i="49" s="1"/>
  <c r="AC36" i="49" s="1"/>
  <c r="AB37" i="49" s="1"/>
  <c r="AX30" i="49"/>
  <c r="S30" i="49" s="1"/>
  <c r="AC30" i="49" s="1"/>
  <c r="AB31" i="49" s="1"/>
  <c r="AX24" i="49"/>
  <c r="S24" i="49" s="1"/>
  <c r="AC24" i="49" s="1"/>
  <c r="AB25" i="49" s="1"/>
  <c r="AX18" i="49"/>
  <c r="S18" i="49" s="1"/>
  <c r="AC18" i="49" s="1"/>
  <c r="AB19" i="49" s="1"/>
  <c r="AX11" i="49"/>
  <c r="S11" i="49" s="1"/>
  <c r="AC11" i="49" s="1"/>
  <c r="AB12" i="49" s="1"/>
  <c r="AX4" i="49"/>
  <c r="S4" i="49" s="1"/>
  <c r="AC4" i="49" s="1"/>
  <c r="AB5" i="49" s="1"/>
  <c r="AH86" i="90"/>
  <c r="AQ86" i="90" s="1"/>
  <c r="AJ86" i="83"/>
  <c r="AK86" i="83"/>
  <c r="AT86" i="83" s="1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X14" i="83"/>
  <c r="S14" i="83" s="1"/>
  <c r="AC14" i="83" s="1"/>
  <c r="AB15" i="83" s="1"/>
  <c r="AX8" i="83"/>
  <c r="S8" i="83" s="1"/>
  <c r="AC8" i="83" s="1"/>
  <c r="AB9" i="83" s="1"/>
  <c r="AH89" i="18"/>
  <c r="AQ89" i="18" s="1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K42" i="91"/>
  <c r="AT42" i="91" s="1"/>
  <c r="AJ42" i="9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X4" i="91"/>
  <c r="S4" i="91" s="1"/>
  <c r="AC4" i="91" s="1"/>
  <c r="AB5" i="91" s="1"/>
  <c r="AH82" i="102"/>
  <c r="AQ82" i="102" s="1"/>
  <c r="Y85" i="48"/>
  <c r="X85" i="48"/>
  <c r="AH85" i="99"/>
  <c r="AQ85" i="99" s="1"/>
  <c r="AF83" i="50"/>
  <c r="AO83" i="50" s="1"/>
  <c r="AE83" i="50"/>
  <c r="W84" i="50"/>
  <c r="AG83" i="50"/>
  <c r="AP83" i="50" s="1"/>
  <c r="AX37" i="103" l="1"/>
  <c r="S37" i="103" s="1"/>
  <c r="AC37" i="103" s="1"/>
  <c r="AB38" i="103" s="1"/>
  <c r="AX31" i="103"/>
  <c r="S31" i="103" s="1"/>
  <c r="AC31" i="103" s="1"/>
  <c r="AB32" i="103" s="1"/>
  <c r="AX25" i="103"/>
  <c r="S25" i="103" s="1"/>
  <c r="AC25" i="103" s="1"/>
  <c r="AB26" i="103" s="1"/>
  <c r="AX19" i="103"/>
  <c r="S19" i="103" s="1"/>
  <c r="AC19" i="103" s="1"/>
  <c r="AB20" i="103" s="1"/>
  <c r="AX12" i="103"/>
  <c r="S12" i="103" s="1"/>
  <c r="AC12" i="103" s="1"/>
  <c r="AB13" i="103" s="1"/>
  <c r="AX24" i="103"/>
  <c r="S24" i="103" s="1"/>
  <c r="AC24" i="103" s="1"/>
  <c r="AB25" i="103" s="1"/>
  <c r="AX18" i="103"/>
  <c r="S18" i="103" s="1"/>
  <c r="AC18" i="103" s="1"/>
  <c r="AB19" i="103" s="1"/>
  <c r="AX11" i="103"/>
  <c r="S11" i="103" s="1"/>
  <c r="AC11" i="103" s="1"/>
  <c r="AB12" i="103" s="1"/>
  <c r="AX23" i="103"/>
  <c r="S23" i="103" s="1"/>
  <c r="AC23" i="103" s="1"/>
  <c r="AB24" i="103" s="1"/>
  <c r="AX17" i="103"/>
  <c r="S17" i="103" s="1"/>
  <c r="AC17" i="103" s="1"/>
  <c r="AB18" i="103" s="1"/>
  <c r="AX10" i="103"/>
  <c r="S10" i="103" s="1"/>
  <c r="AC10" i="103" s="1"/>
  <c r="AB11" i="103" s="1"/>
  <c r="AJ14" i="49"/>
  <c r="AX22" i="103"/>
  <c r="S22" i="103" s="1"/>
  <c r="AC22" i="103" s="1"/>
  <c r="AB23" i="103" s="1"/>
  <c r="AX16" i="103"/>
  <c r="S16" i="103" s="1"/>
  <c r="AC16" i="103" s="1"/>
  <c r="AB17" i="103" s="1"/>
  <c r="AX9" i="103"/>
  <c r="S9" i="103" s="1"/>
  <c r="AC9" i="103" s="1"/>
  <c r="AB10" i="103" s="1"/>
  <c r="AX6" i="103"/>
  <c r="S6" i="103" s="1"/>
  <c r="AC6" i="103" s="1"/>
  <c r="AB7" i="103" s="1"/>
  <c r="AX5" i="103"/>
  <c r="S5" i="103" s="1"/>
  <c r="AC5" i="103" s="1"/>
  <c r="AB6" i="103" s="1"/>
  <c r="Z85" i="48"/>
  <c r="AX3" i="103"/>
  <c r="S3" i="103" s="1"/>
  <c r="AC3" i="103" s="1"/>
  <c r="AX4" i="103"/>
  <c r="S4" i="103" s="1"/>
  <c r="AC4" i="103" s="1"/>
  <c r="AB5" i="103" s="1"/>
  <c r="AX13" i="103"/>
  <c r="S13" i="103" s="1"/>
  <c r="AC13" i="103" s="1"/>
  <c r="AB14" i="103" s="1"/>
  <c r="AX7" i="103"/>
  <c r="S7" i="103" s="1"/>
  <c r="AC7" i="103" s="1"/>
  <c r="AB8" i="103" s="1"/>
  <c r="AF85" i="48"/>
  <c r="AO85" i="48" s="1"/>
  <c r="W86" i="48"/>
  <c r="AG85" i="48"/>
  <c r="AP85" i="48" s="1"/>
  <c r="AE85" i="48"/>
  <c r="AS12" i="91"/>
  <c r="AL12" i="91"/>
  <c r="AU12" i="91" s="1"/>
  <c r="AS66" i="91"/>
  <c r="AL66" i="91"/>
  <c r="AU66" i="91" s="1"/>
  <c r="AS63" i="83"/>
  <c r="AL63" i="83"/>
  <c r="AU63" i="83" s="1"/>
  <c r="AJ31" i="49"/>
  <c r="AK31" i="49"/>
  <c r="AT31" i="49" s="1"/>
  <c r="AS55" i="49"/>
  <c r="AL55" i="49"/>
  <c r="AU55" i="49" s="1"/>
  <c r="AS73" i="91"/>
  <c r="AL73" i="91"/>
  <c r="AU73" i="91" s="1"/>
  <c r="AS40" i="83"/>
  <c r="AL40" i="83"/>
  <c r="AU40" i="83" s="1"/>
  <c r="AS76" i="83"/>
  <c r="AL76" i="83"/>
  <c r="AU76" i="83" s="1"/>
  <c r="AS20" i="49"/>
  <c r="AL20" i="49"/>
  <c r="AU20" i="49" s="1"/>
  <c r="AS20" i="91"/>
  <c r="AL20" i="91"/>
  <c r="AU20" i="91" s="1"/>
  <c r="AS38" i="91"/>
  <c r="AL38" i="91"/>
  <c r="AU38" i="91" s="1"/>
  <c r="AS56" i="91"/>
  <c r="AL56" i="91"/>
  <c r="AU56" i="91" s="1"/>
  <c r="AK4" i="83"/>
  <c r="AT4" i="83" s="1"/>
  <c r="AJ4" i="83"/>
  <c r="AS41" i="83"/>
  <c r="AL41" i="83"/>
  <c r="AU41" i="83" s="1"/>
  <c r="AK8" i="49"/>
  <c r="AT8" i="49" s="1"/>
  <c r="AJ8" i="49"/>
  <c r="AH89" i="11"/>
  <c r="AQ89" i="11" s="1"/>
  <c r="AQ91" i="11" s="1"/>
  <c r="AZ3" i="11"/>
  <c r="AX11" i="11" s="1"/>
  <c r="S11" i="11" s="1"/>
  <c r="AC11" i="11" s="1"/>
  <c r="AB12" i="11" s="1"/>
  <c r="AX5" i="11"/>
  <c r="S5" i="11" s="1"/>
  <c r="AC5" i="11" s="1"/>
  <c r="AB6" i="11" s="1"/>
  <c r="AX10" i="11"/>
  <c r="S10" i="11" s="1"/>
  <c r="AC10" i="11" s="1"/>
  <c r="AB11" i="11" s="1"/>
  <c r="AX12" i="11"/>
  <c r="S12" i="11" s="1"/>
  <c r="AC12" i="11" s="1"/>
  <c r="AB13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8" i="11"/>
  <c r="S88" i="11" s="1"/>
  <c r="AC88" i="11" s="1"/>
  <c r="AB89" i="11" s="1"/>
  <c r="AX86" i="11"/>
  <c r="S86" i="11" s="1"/>
  <c r="AC86" i="11" s="1"/>
  <c r="AB87" i="11" s="1"/>
  <c r="AX84" i="11"/>
  <c r="S84" i="11" s="1"/>
  <c r="AC84" i="11" s="1"/>
  <c r="AB85" i="11" s="1"/>
  <c r="AX85" i="11"/>
  <c r="S85" i="11" s="1"/>
  <c r="AC85" i="11" s="1"/>
  <c r="AB86" i="11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S9" i="91"/>
  <c r="AL9" i="91"/>
  <c r="AU9" i="91" s="1"/>
  <c r="AL27" i="91"/>
  <c r="AU27" i="91" s="1"/>
  <c r="AS27" i="91"/>
  <c r="AS63" i="91"/>
  <c r="AL63" i="91"/>
  <c r="AU63" i="91" s="1"/>
  <c r="AS30" i="83"/>
  <c r="AL30" i="83"/>
  <c r="AU30" i="83" s="1"/>
  <c r="AS40" i="49"/>
  <c r="AL40" i="49"/>
  <c r="AU40" i="49" s="1"/>
  <c r="AI82" i="94"/>
  <c r="AN82" i="94"/>
  <c r="Y88" i="87"/>
  <c r="X88" i="87"/>
  <c r="AL3" i="91"/>
  <c r="AU3" i="91" s="1"/>
  <c r="AS3" i="91"/>
  <c r="AS6" i="83"/>
  <c r="AL6" i="83"/>
  <c r="AU6" i="83" s="1"/>
  <c r="AS25" i="83"/>
  <c r="AL25" i="83"/>
  <c r="AU25" i="83" s="1"/>
  <c r="AS61" i="83"/>
  <c r="AL61" i="83"/>
  <c r="AU61" i="83" s="1"/>
  <c r="AS79" i="83"/>
  <c r="AL79" i="83"/>
  <c r="AU79" i="83" s="1"/>
  <c r="AS35" i="49"/>
  <c r="AL35" i="49"/>
  <c r="AU35" i="49" s="1"/>
  <c r="AS11" i="91"/>
  <c r="AL11" i="91"/>
  <c r="AU11" i="91" s="1"/>
  <c r="AS47" i="91"/>
  <c r="AL47" i="91"/>
  <c r="AU47" i="91" s="1"/>
  <c r="AS65" i="91"/>
  <c r="AL65" i="91"/>
  <c r="AU65" i="91" s="1"/>
  <c r="AS56" i="83"/>
  <c r="AL56" i="83"/>
  <c r="AU56" i="83" s="1"/>
  <c r="AK30" i="49"/>
  <c r="AT30" i="49" s="1"/>
  <c r="AJ30" i="49"/>
  <c r="AS66" i="49"/>
  <c r="AL66" i="49"/>
  <c r="AU66" i="49" s="1"/>
  <c r="AS71" i="49"/>
  <c r="AL71" i="49"/>
  <c r="AU71" i="49" s="1"/>
  <c r="Y87" i="90"/>
  <c r="X87" i="90"/>
  <c r="Y90" i="18"/>
  <c r="X90" i="18"/>
  <c r="AK9" i="83"/>
  <c r="AT9" i="83" s="1"/>
  <c r="AJ9" i="83"/>
  <c r="AS33" i="83"/>
  <c r="AL33" i="83"/>
  <c r="AU33" i="83" s="1"/>
  <c r="AS51" i="83"/>
  <c r="AL51" i="83"/>
  <c r="AU51" i="83" s="1"/>
  <c r="AS69" i="83"/>
  <c r="AL69" i="83"/>
  <c r="AU69" i="83" s="1"/>
  <c r="AJ37" i="49"/>
  <c r="AK37" i="49"/>
  <c r="AT37" i="49" s="1"/>
  <c r="AS73" i="49"/>
  <c r="AL73" i="49"/>
  <c r="AU73" i="49" s="1"/>
  <c r="AS32" i="49"/>
  <c r="AL32" i="49"/>
  <c r="AU32" i="49" s="1"/>
  <c r="AS80" i="49"/>
  <c r="AL80" i="49"/>
  <c r="AU80" i="49" s="1"/>
  <c r="AS83" i="49"/>
  <c r="AL83" i="49"/>
  <c r="AU83" i="49" s="1"/>
  <c r="AI89" i="10"/>
  <c r="AN89" i="10"/>
  <c r="AR85" i="42"/>
  <c r="AS19" i="91"/>
  <c r="AL19" i="91"/>
  <c r="AU19" i="91" s="1"/>
  <c r="AS37" i="91"/>
  <c r="AL37" i="91"/>
  <c r="AU37" i="91" s="1"/>
  <c r="AS55" i="91"/>
  <c r="AL55" i="91"/>
  <c r="AU55" i="91" s="1"/>
  <c r="AS10" i="83"/>
  <c r="AL10" i="83"/>
  <c r="AU10" i="83" s="1"/>
  <c r="AS82" i="83"/>
  <c r="AL82" i="83"/>
  <c r="AU82" i="83" s="1"/>
  <c r="AS7" i="49"/>
  <c r="AL7" i="49"/>
  <c r="AU7" i="49" s="1"/>
  <c r="AS68" i="49"/>
  <c r="AL68" i="49"/>
  <c r="AU68" i="49" s="1"/>
  <c r="AS53" i="49"/>
  <c r="AL53" i="49"/>
  <c r="AU53" i="49" s="1"/>
  <c r="AI89" i="103"/>
  <c r="AN89" i="103"/>
  <c r="AN91" i="103" s="1"/>
  <c r="AS62" i="91"/>
  <c r="AL62" i="91"/>
  <c r="AU62" i="91" s="1"/>
  <c r="AS29" i="83"/>
  <c r="AL29" i="83"/>
  <c r="AU29" i="83" s="1"/>
  <c r="AS65" i="83"/>
  <c r="AL65" i="83"/>
  <c r="AU65" i="83" s="1"/>
  <c r="AS83" i="83"/>
  <c r="AL83" i="83"/>
  <c r="AU83" i="83" s="1"/>
  <c r="AK15" i="49"/>
  <c r="AT15" i="49" s="1"/>
  <c r="AJ15" i="49"/>
  <c r="AS33" i="49"/>
  <c r="AL33" i="49"/>
  <c r="AU33" i="49" s="1"/>
  <c r="AS51" i="49"/>
  <c r="AL51" i="49"/>
  <c r="AU51" i="49" s="1"/>
  <c r="AS69" i="49"/>
  <c r="AL69" i="49"/>
  <c r="AU69" i="49" s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AJ85" i="103"/>
  <c r="AK85" i="103"/>
  <c r="AT85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K6" i="103"/>
  <c r="AT6" i="103" s="1"/>
  <c r="AJ6" i="103"/>
  <c r="AS45" i="91"/>
  <c r="AL45" i="91"/>
  <c r="AU45" i="91" s="1"/>
  <c r="AS81" i="91"/>
  <c r="AL81" i="91"/>
  <c r="AU81" i="91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R84" i="35"/>
  <c r="AS22" i="49"/>
  <c r="AL22" i="49"/>
  <c r="AU22" i="49" s="1"/>
  <c r="AS58" i="49"/>
  <c r="AL58" i="49"/>
  <c r="AU58" i="49" s="1"/>
  <c r="AS76" i="49"/>
  <c r="AL76" i="49"/>
  <c r="AU76" i="49" s="1"/>
  <c r="AS10" i="91"/>
  <c r="AL10" i="91"/>
  <c r="AU10" i="91" s="1"/>
  <c r="AS46" i="91"/>
  <c r="AL46" i="91"/>
  <c r="AU46" i="91" s="1"/>
  <c r="AS64" i="91"/>
  <c r="AL64" i="91"/>
  <c r="AU64" i="91" s="1"/>
  <c r="AS49" i="83"/>
  <c r="AL49" i="83"/>
  <c r="AU49" i="83" s="1"/>
  <c r="AS67" i="83"/>
  <c r="AL67" i="83"/>
  <c r="AU67" i="83" s="1"/>
  <c r="AS87" i="83"/>
  <c r="AL87" i="83"/>
  <c r="AU87" i="83" s="1"/>
  <c r="AI85" i="98"/>
  <c r="AN85" i="98"/>
  <c r="AS17" i="49"/>
  <c r="AL17" i="49"/>
  <c r="AU17" i="49" s="1"/>
  <c r="AS65" i="49"/>
  <c r="AL65" i="49"/>
  <c r="AU65" i="49" s="1"/>
  <c r="AS17" i="91"/>
  <c r="AL17" i="91"/>
  <c r="AU17" i="91" s="1"/>
  <c r="AS35" i="91"/>
  <c r="AL35" i="91"/>
  <c r="AU35" i="91" s="1"/>
  <c r="AS53" i="91"/>
  <c r="AL53" i="91"/>
  <c r="AU53" i="91" s="1"/>
  <c r="AS88" i="91"/>
  <c r="AL88" i="91"/>
  <c r="AU88" i="91" s="1"/>
  <c r="AS20" i="83"/>
  <c r="AL20" i="83"/>
  <c r="AU20" i="83" s="1"/>
  <c r="AS38" i="83"/>
  <c r="AL38" i="83"/>
  <c r="AU38" i="83" s="1"/>
  <c r="AS74" i="83"/>
  <c r="AL74" i="83"/>
  <c r="AU74" i="83" s="1"/>
  <c r="AJ36" i="49"/>
  <c r="AS86" i="49"/>
  <c r="AL86" i="49"/>
  <c r="AU86" i="49" s="1"/>
  <c r="AI86" i="90"/>
  <c r="AN86" i="90"/>
  <c r="Y83" i="102"/>
  <c r="X83" i="102"/>
  <c r="Y84" i="50"/>
  <c r="X84" i="50"/>
  <c r="AS48" i="91"/>
  <c r="AL48" i="91"/>
  <c r="AU48" i="91" s="1"/>
  <c r="AK5" i="49"/>
  <c r="AT5" i="49" s="1"/>
  <c r="AJ5" i="49"/>
  <c r="AS43" i="49"/>
  <c r="AL43" i="49"/>
  <c r="AU43" i="49" s="1"/>
  <c r="AS44" i="49"/>
  <c r="AL44" i="49"/>
  <c r="AU44" i="49" s="1"/>
  <c r="AS81" i="49"/>
  <c r="AL81" i="49"/>
  <c r="AU81" i="49" s="1"/>
  <c r="AR84" i="43"/>
  <c r="AS7" i="91"/>
  <c r="AL7" i="91"/>
  <c r="AU7" i="91" s="1"/>
  <c r="AS61" i="91"/>
  <c r="AL61" i="91"/>
  <c r="AU61" i="91" s="1"/>
  <c r="AS28" i="83"/>
  <c r="AL28" i="83"/>
  <c r="AU28" i="83" s="1"/>
  <c r="AS46" i="83"/>
  <c r="AL46" i="83"/>
  <c r="AU46" i="83" s="1"/>
  <c r="AS64" i="83"/>
  <c r="AL64" i="83"/>
  <c r="AU64" i="83" s="1"/>
  <c r="AS26" i="49"/>
  <c r="AL26" i="49"/>
  <c r="AU26" i="49" s="1"/>
  <c r="AS8" i="91"/>
  <c r="AL8" i="91"/>
  <c r="AU8" i="91" s="1"/>
  <c r="AS26" i="91"/>
  <c r="AL26" i="91"/>
  <c r="AU26" i="91" s="1"/>
  <c r="AS44" i="91"/>
  <c r="AL44" i="91"/>
  <c r="AU44" i="91" s="1"/>
  <c r="AS80" i="91"/>
  <c r="AL80" i="91"/>
  <c r="AU80" i="91" s="1"/>
  <c r="AS11" i="83"/>
  <c r="AL11" i="83"/>
  <c r="AU11" i="83" s="1"/>
  <c r="AS47" i="83"/>
  <c r="AL47" i="83"/>
  <c r="AU47" i="83" s="1"/>
  <c r="AS59" i="49"/>
  <c r="AL59" i="49"/>
  <c r="AU59" i="49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J3" i="103"/>
  <c r="AB4" i="103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AS18" i="83"/>
  <c r="AL18" i="83"/>
  <c r="AU18" i="83" s="1"/>
  <c r="AS54" i="83"/>
  <c r="AL54" i="83"/>
  <c r="AU54" i="83" s="1"/>
  <c r="AS72" i="83"/>
  <c r="AL72" i="83"/>
  <c r="AU72" i="83" s="1"/>
  <c r="AJ3" i="49"/>
  <c r="AB4" i="49"/>
  <c r="AS46" i="49"/>
  <c r="AL46" i="49"/>
  <c r="AU46" i="49" s="1"/>
  <c r="AL64" i="49"/>
  <c r="AU64" i="49" s="1"/>
  <c r="AS64" i="49"/>
  <c r="AS77" i="49"/>
  <c r="AL77" i="49"/>
  <c r="AU77" i="49" s="1"/>
  <c r="Y83" i="94"/>
  <c r="X83" i="94"/>
  <c r="AI87" i="87"/>
  <c r="AN87" i="87"/>
  <c r="AS28" i="91"/>
  <c r="AL28" i="91"/>
  <c r="AU28" i="91" s="1"/>
  <c r="AS82" i="91"/>
  <c r="AL82" i="91"/>
  <c r="AU82" i="91" s="1"/>
  <c r="AS13" i="83"/>
  <c r="AL13" i="83"/>
  <c r="AU13" i="83" s="1"/>
  <c r="AS31" i="83"/>
  <c r="AL31" i="83"/>
  <c r="AU31" i="83" s="1"/>
  <c r="AS13" i="49"/>
  <c r="AL13" i="49"/>
  <c r="AU13" i="49" s="1"/>
  <c r="AS23" i="49"/>
  <c r="AL23" i="49"/>
  <c r="AU23" i="49" s="1"/>
  <c r="AS41" i="49"/>
  <c r="AL41" i="49"/>
  <c r="AU41" i="49" s="1"/>
  <c r="AS71" i="91"/>
  <c r="AL71" i="91"/>
  <c r="AU71" i="91" s="1"/>
  <c r="AS26" i="83"/>
  <c r="AL26" i="83"/>
  <c r="AU26" i="83" s="1"/>
  <c r="AS62" i="83"/>
  <c r="AL62" i="83"/>
  <c r="AU62" i="83" s="1"/>
  <c r="AS80" i="83"/>
  <c r="AL80" i="83"/>
  <c r="AU80" i="83" s="1"/>
  <c r="AK6" i="49"/>
  <c r="AT6" i="49" s="1"/>
  <c r="AJ6" i="49"/>
  <c r="AS54" i="49"/>
  <c r="AL54" i="49"/>
  <c r="AU54" i="49" s="1"/>
  <c r="AS72" i="49"/>
  <c r="AL72" i="49"/>
  <c r="AU72" i="49" s="1"/>
  <c r="AS30" i="91"/>
  <c r="AL30" i="91"/>
  <c r="AU30" i="91" s="1"/>
  <c r="AS18" i="91"/>
  <c r="AL18" i="91"/>
  <c r="AU18" i="91" s="1"/>
  <c r="AS72" i="91"/>
  <c r="AL72" i="91"/>
  <c r="AU72" i="91" s="1"/>
  <c r="AS36" i="91"/>
  <c r="AL36" i="91"/>
  <c r="AU36" i="91" s="1"/>
  <c r="AS75" i="83"/>
  <c r="AL75" i="83"/>
  <c r="AU75" i="83" s="1"/>
  <c r="AS43" i="91"/>
  <c r="AL43" i="91"/>
  <c r="AU43" i="91" s="1"/>
  <c r="AS79" i="91"/>
  <c r="AL79" i="91"/>
  <c r="AU79" i="91" s="1"/>
  <c r="Y87" i="82"/>
  <c r="X87" i="82"/>
  <c r="Z87" i="82" s="1"/>
  <c r="AS16" i="83"/>
  <c r="AL16" i="83"/>
  <c r="AU16" i="83" s="1"/>
  <c r="AL34" i="83"/>
  <c r="AU34" i="83" s="1"/>
  <c r="AS34" i="83"/>
  <c r="AI89" i="83"/>
  <c r="AN89" i="83"/>
  <c r="AN91" i="83" s="1"/>
  <c r="AS14" i="49"/>
  <c r="AL14" i="49"/>
  <c r="AU14" i="49" s="1"/>
  <c r="AH85" i="43"/>
  <c r="AQ85" i="43" s="1"/>
  <c r="AS14" i="91"/>
  <c r="AL14" i="91"/>
  <c r="AU14" i="91" s="1"/>
  <c r="AS50" i="91"/>
  <c r="AL50" i="91"/>
  <c r="AU50" i="91" s="1"/>
  <c r="AS68" i="91"/>
  <c r="AL68" i="91"/>
  <c r="AU68" i="91" s="1"/>
  <c r="AS35" i="83"/>
  <c r="AL35" i="83"/>
  <c r="AU35" i="83" s="1"/>
  <c r="AS53" i="83"/>
  <c r="AL53" i="83"/>
  <c r="AU53" i="83" s="1"/>
  <c r="AK89" i="83"/>
  <c r="AT89" i="83" s="1"/>
  <c r="AS21" i="49"/>
  <c r="AL21" i="49"/>
  <c r="AU21" i="49" s="1"/>
  <c r="AS39" i="49"/>
  <c r="AL39" i="49"/>
  <c r="AU39" i="49" s="1"/>
  <c r="AS57" i="49"/>
  <c r="AL57" i="49"/>
  <c r="AU57" i="49" s="1"/>
  <c r="AK89" i="103"/>
  <c r="AT89" i="103" s="1"/>
  <c r="AJ89" i="103"/>
  <c r="AS89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K10" i="103"/>
  <c r="AT10" i="103" s="1"/>
  <c r="AJ10" i="103"/>
  <c r="AJ5" i="103"/>
  <c r="AK5" i="103"/>
  <c r="AT5" i="103" s="1"/>
  <c r="AS36" i="83"/>
  <c r="AL36" i="83"/>
  <c r="AU36" i="83" s="1"/>
  <c r="AK9" i="49"/>
  <c r="AT9" i="49" s="1"/>
  <c r="AJ9" i="49"/>
  <c r="AS28" i="49"/>
  <c r="AL28" i="49"/>
  <c r="AU28" i="49" s="1"/>
  <c r="AS16" i="91"/>
  <c r="AL16" i="91"/>
  <c r="AU16" i="91" s="1"/>
  <c r="AS34" i="91"/>
  <c r="AL34" i="91"/>
  <c r="AU34" i="91" s="1"/>
  <c r="AS52" i="91"/>
  <c r="AL52" i="91"/>
  <c r="AU52" i="91" s="1"/>
  <c r="AL37" i="83"/>
  <c r="AU37" i="83" s="1"/>
  <c r="AS37" i="83"/>
  <c r="AS73" i="83"/>
  <c r="AL73" i="83"/>
  <c r="AU73" i="83" s="1"/>
  <c r="AS23" i="91"/>
  <c r="AL23" i="91"/>
  <c r="AU23" i="91" s="1"/>
  <c r="AS41" i="91"/>
  <c r="AL41" i="91"/>
  <c r="AU41" i="91" s="1"/>
  <c r="AS77" i="91"/>
  <c r="AL77" i="91"/>
  <c r="AU77" i="91" s="1"/>
  <c r="AK8" i="83"/>
  <c r="AT8" i="83" s="1"/>
  <c r="AJ8" i="83"/>
  <c r="AS44" i="83"/>
  <c r="AL44" i="83"/>
  <c r="AU44" i="83" s="1"/>
  <c r="AK11" i="49"/>
  <c r="AT11" i="49" s="1"/>
  <c r="AJ11" i="49"/>
  <c r="AS60" i="49"/>
  <c r="AL60" i="49"/>
  <c r="AU60" i="49" s="1"/>
  <c r="AS56" i="49"/>
  <c r="AL56" i="49"/>
  <c r="AU56" i="49" s="1"/>
  <c r="AS87" i="49"/>
  <c r="AL87" i="49"/>
  <c r="AU87" i="49" s="1"/>
  <c r="AI85" i="99"/>
  <c r="AN85" i="99"/>
  <c r="AJ15" i="83"/>
  <c r="AK15" i="83"/>
  <c r="AT15" i="83" s="1"/>
  <c r="AS21" i="83"/>
  <c r="AL21" i="83"/>
  <c r="AU21" i="83" s="1"/>
  <c r="AS39" i="83"/>
  <c r="AL39" i="83"/>
  <c r="AU39" i="83" s="1"/>
  <c r="AS57" i="83"/>
  <c r="AL57" i="83"/>
  <c r="AU57" i="83" s="1"/>
  <c r="AS79" i="49"/>
  <c r="AL79" i="49"/>
  <c r="AU79" i="49" s="1"/>
  <c r="AS24" i="91"/>
  <c r="AL24" i="91"/>
  <c r="AU24" i="91" s="1"/>
  <c r="AJ19" i="49"/>
  <c r="AK19" i="49"/>
  <c r="AT19" i="49" s="1"/>
  <c r="AS49" i="49"/>
  <c r="AL49" i="49"/>
  <c r="AU49" i="49" s="1"/>
  <c r="AS85" i="49"/>
  <c r="AL85" i="49"/>
  <c r="AU85" i="49" s="1"/>
  <c r="AS62" i="49"/>
  <c r="AL62" i="49"/>
  <c r="AU62" i="49" s="1"/>
  <c r="AI84" i="85"/>
  <c r="AN84" i="85"/>
  <c r="AS31" i="91"/>
  <c r="AL31" i="91"/>
  <c r="AU31" i="91" s="1"/>
  <c r="AS49" i="91"/>
  <c r="AL49" i="91"/>
  <c r="AU49" i="91" s="1"/>
  <c r="AI86" i="82"/>
  <c r="AN86" i="82"/>
  <c r="AS52" i="83"/>
  <c r="AL52" i="83"/>
  <c r="AU52" i="83" s="1"/>
  <c r="AS70" i="83"/>
  <c r="AL70" i="83"/>
  <c r="AU70" i="83" s="1"/>
  <c r="AS85" i="83"/>
  <c r="AL85" i="83"/>
  <c r="AU85" i="83" s="1"/>
  <c r="AS38" i="49"/>
  <c r="AL38" i="49"/>
  <c r="AU38" i="49" s="1"/>
  <c r="Z85" i="43"/>
  <c r="AH86" i="42"/>
  <c r="AQ86" i="42" s="1"/>
  <c r="AS32" i="91"/>
  <c r="AL32" i="91"/>
  <c r="AU32" i="91" s="1"/>
  <c r="AS85" i="91"/>
  <c r="AL85" i="91"/>
  <c r="AU85" i="91" s="1"/>
  <c r="AS17" i="83"/>
  <c r="AL17" i="83"/>
  <c r="AU17" i="83" s="1"/>
  <c r="AS71" i="83"/>
  <c r="AL71" i="83"/>
  <c r="AU71" i="83" s="1"/>
  <c r="Z85" i="35"/>
  <c r="AH85" i="35"/>
  <c r="AQ85" i="35" s="1"/>
  <c r="AS63" i="49"/>
  <c r="AL63" i="49"/>
  <c r="AU63" i="49" s="1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AS39" i="91"/>
  <c r="AL39" i="91"/>
  <c r="AU39" i="91" s="1"/>
  <c r="AL42" i="83"/>
  <c r="AU42" i="83" s="1"/>
  <c r="AS42" i="83"/>
  <c r="AS78" i="83"/>
  <c r="AL78" i="83"/>
  <c r="AU78" i="83" s="1"/>
  <c r="AI88" i="41"/>
  <c r="AN88" i="41"/>
  <c r="AS34" i="49"/>
  <c r="AL34" i="49"/>
  <c r="AU34" i="49" s="1"/>
  <c r="AE88" i="55"/>
  <c r="W89" i="55"/>
  <c r="AF88" i="55"/>
  <c r="AO88" i="55" s="1"/>
  <c r="AG88" i="55"/>
  <c r="AP88" i="55" s="1"/>
  <c r="AR84" i="48"/>
  <c r="AS70" i="91"/>
  <c r="AL70" i="91"/>
  <c r="AU70" i="91" s="1"/>
  <c r="AS87" i="91"/>
  <c r="AL87" i="91"/>
  <c r="AU87" i="91" s="1"/>
  <c r="AS19" i="83"/>
  <c r="AL19" i="83"/>
  <c r="AU19" i="83" s="1"/>
  <c r="AS55" i="83"/>
  <c r="AL55" i="83"/>
  <c r="AU55" i="83" s="1"/>
  <c r="Y86" i="98"/>
  <c r="X86" i="98"/>
  <c r="AS29" i="49"/>
  <c r="AL29" i="49"/>
  <c r="AU29" i="49" s="1"/>
  <c r="AL47" i="49"/>
  <c r="AU47" i="49" s="1"/>
  <c r="AS47" i="49"/>
  <c r="AS6" i="91"/>
  <c r="AL6" i="91"/>
  <c r="AU6" i="91" s="1"/>
  <c r="AS59" i="91"/>
  <c r="AL59" i="91"/>
  <c r="AU59" i="91" s="1"/>
  <c r="AJ14" i="83"/>
  <c r="AS50" i="83"/>
  <c r="AL50" i="83"/>
  <c r="AU50" i="83" s="1"/>
  <c r="AS88" i="83"/>
  <c r="AL88" i="83"/>
  <c r="AU88" i="83" s="1"/>
  <c r="AK18" i="49"/>
  <c r="AT18" i="49" s="1"/>
  <c r="AJ18" i="49"/>
  <c r="AS42" i="49"/>
  <c r="AL42" i="49"/>
  <c r="AU42" i="49" s="1"/>
  <c r="AS78" i="49"/>
  <c r="AL78" i="49"/>
  <c r="AU78" i="49" s="1"/>
  <c r="AI89" i="18"/>
  <c r="AN89" i="18"/>
  <c r="Y86" i="99"/>
  <c r="X86" i="99"/>
  <c r="Z86" i="99" s="1"/>
  <c r="AS84" i="91"/>
  <c r="AL84" i="91"/>
  <c r="AU84" i="91" s="1"/>
  <c r="AI83" i="50"/>
  <c r="AN83" i="50"/>
  <c r="AS54" i="91"/>
  <c r="AL54" i="91"/>
  <c r="AU54" i="91" s="1"/>
  <c r="AS86" i="83"/>
  <c r="AL86" i="83"/>
  <c r="AU86" i="83" s="1"/>
  <c r="AH85" i="48"/>
  <c r="AQ85" i="48" s="1"/>
  <c r="AJ12" i="49"/>
  <c r="AK12" i="49"/>
  <c r="AT12" i="49" s="1"/>
  <c r="AS61" i="49"/>
  <c r="AL61" i="49"/>
  <c r="AU61" i="49" s="1"/>
  <c r="Y85" i="85"/>
  <c r="X85" i="85"/>
  <c r="AS25" i="91"/>
  <c r="AL25" i="91"/>
  <c r="AU25" i="91" s="1"/>
  <c r="AS42" i="91"/>
  <c r="AL42" i="91"/>
  <c r="AU42" i="91" s="1"/>
  <c r="AJ5" i="91"/>
  <c r="AK5" i="91"/>
  <c r="AT5" i="91" s="1"/>
  <c r="AS60" i="91"/>
  <c r="AL60" i="91"/>
  <c r="AU60" i="91" s="1"/>
  <c r="AS78" i="91"/>
  <c r="AL78" i="91"/>
  <c r="AU78" i="91" s="1"/>
  <c r="AS27" i="83"/>
  <c r="AL27" i="83"/>
  <c r="AU27" i="83" s="1"/>
  <c r="AS45" i="83"/>
  <c r="AL45" i="83"/>
  <c r="AU45" i="83" s="1"/>
  <c r="AS81" i="83"/>
  <c r="AL81" i="83"/>
  <c r="AU81" i="83" s="1"/>
  <c r="AJ25" i="49"/>
  <c r="AK25" i="49"/>
  <c r="AT25" i="49" s="1"/>
  <c r="AS67" i="49"/>
  <c r="AL67" i="49"/>
  <c r="AU67" i="49" s="1"/>
  <c r="AS82" i="49"/>
  <c r="AL82" i="49"/>
  <c r="AU82" i="49" s="1"/>
  <c r="Y90" i="10"/>
  <c r="X90" i="10"/>
  <c r="AS13" i="91"/>
  <c r="AL13" i="91"/>
  <c r="AU13" i="91" s="1"/>
  <c r="AS67" i="91"/>
  <c r="AL67" i="91"/>
  <c r="AU67" i="91" s="1"/>
  <c r="AS86" i="91"/>
  <c r="AL86" i="91"/>
  <c r="AU86" i="91" s="1"/>
  <c r="AL7" i="83"/>
  <c r="AU7" i="83" s="1"/>
  <c r="AS7" i="83"/>
  <c r="AS22" i="83"/>
  <c r="AL22" i="83"/>
  <c r="AU22" i="83" s="1"/>
  <c r="AS58" i="83"/>
  <c r="AL58" i="83"/>
  <c r="AU58" i="83" s="1"/>
  <c r="AI89" i="91"/>
  <c r="AN89" i="91"/>
  <c r="AN91" i="91" s="1"/>
  <c r="AS50" i="49"/>
  <c r="AL50" i="49"/>
  <c r="AU50" i="49" s="1"/>
  <c r="AS75" i="49"/>
  <c r="AL75" i="49"/>
  <c r="AU75" i="49" s="1"/>
  <c r="AR88" i="11"/>
  <c r="Z86" i="42"/>
  <c r="AS74" i="91"/>
  <c r="AL74" i="91"/>
  <c r="AU74" i="91" s="1"/>
  <c r="AS3" i="83"/>
  <c r="AL3" i="83"/>
  <c r="AU3" i="83" s="1"/>
  <c r="AS23" i="83"/>
  <c r="AL23" i="83"/>
  <c r="AU23" i="83" s="1"/>
  <c r="AS59" i="83"/>
  <c r="AL59" i="83"/>
  <c r="AU59" i="83" s="1"/>
  <c r="AS77" i="83"/>
  <c r="AL77" i="83"/>
  <c r="AU77" i="83" s="1"/>
  <c r="AS27" i="49"/>
  <c r="AL27" i="49"/>
  <c r="AU27" i="49" s="1"/>
  <c r="AS45" i="49"/>
  <c r="AL45" i="49"/>
  <c r="AU45" i="49" s="1"/>
  <c r="AR89" i="49"/>
  <c r="AR91" i="49" s="1"/>
  <c r="AL89" i="49"/>
  <c r="AU89" i="49" s="1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K14" i="103"/>
  <c r="AT14" i="103" s="1"/>
  <c r="AJ14" i="103"/>
  <c r="AJ8" i="103"/>
  <c r="AK8" i="103"/>
  <c r="AT8" i="103" s="1"/>
  <c r="AS21" i="91"/>
  <c r="AL21" i="91"/>
  <c r="AU21" i="91" s="1"/>
  <c r="AS57" i="91"/>
  <c r="AL57" i="91"/>
  <c r="AU57" i="91" s="1"/>
  <c r="AS75" i="91"/>
  <c r="AL75" i="91"/>
  <c r="AU75" i="91" s="1"/>
  <c r="AS5" i="83"/>
  <c r="AL5" i="83"/>
  <c r="AU5" i="83" s="1"/>
  <c r="AS24" i="83"/>
  <c r="AL24" i="83"/>
  <c r="AU24" i="83" s="1"/>
  <c r="AS60" i="83"/>
  <c r="AL60" i="83"/>
  <c r="AU60" i="83" s="1"/>
  <c r="Y89" i="41"/>
  <c r="X89" i="41"/>
  <c r="AS16" i="49"/>
  <c r="AL16" i="49"/>
  <c r="AU16" i="49" s="1"/>
  <c r="AS52" i="49"/>
  <c r="AL52" i="49"/>
  <c r="AU52" i="49" s="1"/>
  <c r="AS70" i="49"/>
  <c r="AL70" i="49"/>
  <c r="AU70" i="49" s="1"/>
  <c r="AJ4" i="91"/>
  <c r="AK4" i="91"/>
  <c r="AT4" i="91" s="1"/>
  <c r="AS22" i="91"/>
  <c r="AL22" i="91"/>
  <c r="AU22" i="91" s="1"/>
  <c r="AL40" i="91"/>
  <c r="AU40" i="91" s="1"/>
  <c r="AS40" i="91"/>
  <c r="AS58" i="91"/>
  <c r="AL58" i="91"/>
  <c r="AU58" i="91" s="1"/>
  <c r="AS76" i="91"/>
  <c r="AL76" i="91"/>
  <c r="AU76" i="91" s="1"/>
  <c r="AS43" i="83"/>
  <c r="AL43" i="83"/>
  <c r="AU43" i="83" s="1"/>
  <c r="AS10" i="49"/>
  <c r="AL10" i="49"/>
  <c r="AU10" i="49" s="1"/>
  <c r="AS29" i="91"/>
  <c r="AL29" i="91"/>
  <c r="AU29" i="91" s="1"/>
  <c r="AS83" i="91"/>
  <c r="AL83" i="91"/>
  <c r="AU83" i="91" s="1"/>
  <c r="AS32" i="83"/>
  <c r="AL32" i="83"/>
  <c r="AU32" i="83" s="1"/>
  <c r="AS68" i="83"/>
  <c r="AL68" i="83"/>
  <c r="AU68" i="83" s="1"/>
  <c r="AJ24" i="49"/>
  <c r="AK24" i="49"/>
  <c r="AT24" i="49" s="1"/>
  <c r="AS48" i="49"/>
  <c r="AL48" i="49"/>
  <c r="AU48" i="49" s="1"/>
  <c r="AS84" i="49"/>
  <c r="AL84" i="49"/>
  <c r="AU84" i="49" s="1"/>
  <c r="AS74" i="49"/>
  <c r="AL74" i="49"/>
  <c r="AU74" i="49" s="1"/>
  <c r="AS88" i="49"/>
  <c r="AL88" i="49"/>
  <c r="AU88" i="49" s="1"/>
  <c r="AI82" i="102"/>
  <c r="AP82" i="102"/>
  <c r="AT91" i="91" l="1"/>
  <c r="Z84" i="50"/>
  <c r="AX37" i="11"/>
  <c r="S37" i="11" s="1"/>
  <c r="AC37" i="11" s="1"/>
  <c r="AB38" i="11" s="1"/>
  <c r="AX31" i="11"/>
  <c r="S31" i="11" s="1"/>
  <c r="AC31" i="11" s="1"/>
  <c r="AB32" i="11" s="1"/>
  <c r="AX25" i="11"/>
  <c r="S25" i="11" s="1"/>
  <c r="AC25" i="11" s="1"/>
  <c r="AB26" i="11" s="1"/>
  <c r="AX19" i="11"/>
  <c r="S19" i="11" s="1"/>
  <c r="AC19" i="11" s="1"/>
  <c r="AB20" i="11" s="1"/>
  <c r="AX13" i="11"/>
  <c r="S13" i="11" s="1"/>
  <c r="AC13" i="11" s="1"/>
  <c r="AB14" i="11" s="1"/>
  <c r="AX6" i="11"/>
  <c r="S6" i="11" s="1"/>
  <c r="AC6" i="11" s="1"/>
  <c r="AB7" i="11" s="1"/>
  <c r="AX9" i="11"/>
  <c r="S9" i="11" s="1"/>
  <c r="AC9" i="11" s="1"/>
  <c r="AB10" i="11" s="1"/>
  <c r="Z85" i="85"/>
  <c r="Z86" i="98"/>
  <c r="AX39" i="11"/>
  <c r="S39" i="11" s="1"/>
  <c r="AC39" i="11" s="1"/>
  <c r="AB40" i="11" s="1"/>
  <c r="AX33" i="11"/>
  <c r="S33" i="11" s="1"/>
  <c r="AC33" i="11" s="1"/>
  <c r="AB34" i="11" s="1"/>
  <c r="AX27" i="11"/>
  <c r="S27" i="11" s="1"/>
  <c r="AC27" i="11" s="1"/>
  <c r="AB28" i="11" s="1"/>
  <c r="AX21" i="11"/>
  <c r="S21" i="11" s="1"/>
  <c r="AC21" i="11" s="1"/>
  <c r="AB22" i="11" s="1"/>
  <c r="AX15" i="11"/>
  <c r="S15" i="11" s="1"/>
  <c r="AC15" i="11" s="1"/>
  <c r="AB16" i="11" s="1"/>
  <c r="AX8" i="11"/>
  <c r="S8" i="11" s="1"/>
  <c r="AC8" i="11" s="1"/>
  <c r="AB9" i="11" s="1"/>
  <c r="AX38" i="11"/>
  <c r="S38" i="11" s="1"/>
  <c r="AC38" i="11" s="1"/>
  <c r="AB39" i="11" s="1"/>
  <c r="AX32" i="11"/>
  <c r="S32" i="11" s="1"/>
  <c r="AC32" i="11" s="1"/>
  <c r="AB33" i="11" s="1"/>
  <c r="AX26" i="11"/>
  <c r="S26" i="11" s="1"/>
  <c r="AC26" i="11" s="1"/>
  <c r="AB27" i="11" s="1"/>
  <c r="AX20" i="11"/>
  <c r="S20" i="11" s="1"/>
  <c r="AC20" i="11" s="1"/>
  <c r="AB21" i="11" s="1"/>
  <c r="AX14" i="11"/>
  <c r="S14" i="11" s="1"/>
  <c r="AC14" i="11" s="1"/>
  <c r="AB15" i="11" s="1"/>
  <c r="AX7" i="11"/>
  <c r="S7" i="11" s="1"/>
  <c r="AC7" i="11" s="1"/>
  <c r="AB8" i="11" s="1"/>
  <c r="Z88" i="87"/>
  <c r="AG88" i="87" s="1"/>
  <c r="AP88" i="87" s="1"/>
  <c r="Z83" i="94"/>
  <c r="AX4" i="11"/>
  <c r="S4" i="11" s="1"/>
  <c r="AC4" i="11" s="1"/>
  <c r="AB5" i="11" s="1"/>
  <c r="Z89" i="41"/>
  <c r="AF89" i="41" s="1"/>
  <c r="AO89" i="41" s="1"/>
  <c r="AO91" i="41" s="1"/>
  <c r="W89" i="87"/>
  <c r="AE88" i="87"/>
  <c r="W84" i="94"/>
  <c r="AG83" i="94"/>
  <c r="AP83" i="94" s="1"/>
  <c r="AF83" i="94"/>
  <c r="AO83" i="94" s="1"/>
  <c r="AE83" i="94"/>
  <c r="AS8" i="103"/>
  <c r="AL8" i="103"/>
  <c r="AU8" i="103" s="1"/>
  <c r="AS24" i="49"/>
  <c r="AL24" i="49"/>
  <c r="AU24" i="49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R89" i="91"/>
  <c r="AR91" i="91" s="1"/>
  <c r="AL89" i="91"/>
  <c r="AU89" i="91" s="1"/>
  <c r="AL51" i="103"/>
  <c r="AU51" i="103" s="1"/>
  <c r="AS51" i="103"/>
  <c r="AL69" i="103"/>
  <c r="AU69" i="103" s="1"/>
  <c r="AS69" i="103"/>
  <c r="AS8" i="83"/>
  <c r="AL8" i="83"/>
  <c r="AU8" i="83" s="1"/>
  <c r="AL22" i="103"/>
  <c r="AU22" i="103" s="1"/>
  <c r="AS22" i="103"/>
  <c r="AS40" i="103"/>
  <c r="AL40" i="103"/>
  <c r="AU40" i="103" s="1"/>
  <c r="AH87" i="82"/>
  <c r="AQ87" i="82" s="1"/>
  <c r="AJ4" i="103"/>
  <c r="AK4" i="103"/>
  <c r="AT4" i="103" s="1"/>
  <c r="AT91" i="103" s="1"/>
  <c r="AS23" i="103"/>
  <c r="AL23" i="103"/>
  <c r="AU23" i="103" s="1"/>
  <c r="AS41" i="103"/>
  <c r="AL41" i="103"/>
  <c r="AU41" i="103" s="1"/>
  <c r="AH84" i="50"/>
  <c r="AQ84" i="50" s="1"/>
  <c r="AR85" i="98"/>
  <c r="AS12" i="103"/>
  <c r="AL12" i="103"/>
  <c r="AU12" i="103" s="1"/>
  <c r="AS30" i="103"/>
  <c r="AL30" i="103"/>
  <c r="AU30" i="103" s="1"/>
  <c r="AS85" i="103"/>
  <c r="AL85" i="103"/>
  <c r="AU85" i="103" s="1"/>
  <c r="AR89" i="10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J87" i="11"/>
  <c r="AK87" i="11"/>
  <c r="AT87" i="11" s="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J8" i="11"/>
  <c r="AK8" i="11"/>
  <c r="AT8" i="11" s="1"/>
  <c r="AT91" i="83"/>
  <c r="AS31" i="49"/>
  <c r="AL31" i="49"/>
  <c r="AU31" i="49" s="1"/>
  <c r="AH90" i="10"/>
  <c r="AQ90" i="10" s="1"/>
  <c r="AR83" i="50"/>
  <c r="AL18" i="49"/>
  <c r="AU18" i="49" s="1"/>
  <c r="AS18" i="49"/>
  <c r="AS14" i="83"/>
  <c r="AL14" i="83"/>
  <c r="AU14" i="83" s="1"/>
  <c r="AR88" i="41"/>
  <c r="AS15" i="103"/>
  <c r="AL15" i="103"/>
  <c r="AU15" i="103" s="1"/>
  <c r="AS33" i="103"/>
  <c r="AL33" i="103"/>
  <c r="AU33" i="103" s="1"/>
  <c r="AS88" i="103"/>
  <c r="AL88" i="103"/>
  <c r="AU88" i="103" s="1"/>
  <c r="AR85" i="99"/>
  <c r="AS5" i="103"/>
  <c r="AL5" i="103"/>
  <c r="AU5" i="103" s="1"/>
  <c r="AS58" i="103"/>
  <c r="AL58" i="103"/>
  <c r="AU58" i="103" s="1"/>
  <c r="AS76" i="103"/>
  <c r="AL76" i="103"/>
  <c r="AU76" i="103" s="1"/>
  <c r="AR89" i="83"/>
  <c r="AR91" i="83" s="1"/>
  <c r="AL89" i="83"/>
  <c r="AU89" i="83" s="1"/>
  <c r="AE87" i="82"/>
  <c r="AG87" i="82"/>
  <c r="AP87" i="82" s="1"/>
  <c r="W88" i="82"/>
  <c r="AF87" i="82"/>
  <c r="AO87" i="82" s="1"/>
  <c r="AL3" i="103"/>
  <c r="AU3" i="103" s="1"/>
  <c r="AS3" i="103"/>
  <c r="AS59" i="103"/>
  <c r="AL59" i="103"/>
  <c r="AU59" i="103" s="1"/>
  <c r="AS77" i="103"/>
  <c r="AL77" i="103"/>
  <c r="AU77" i="103" s="1"/>
  <c r="AG84" i="50"/>
  <c r="AP84" i="50" s="1"/>
  <c r="AE84" i="50"/>
  <c r="W85" i="50"/>
  <c r="AF84" i="50"/>
  <c r="AO84" i="50" s="1"/>
  <c r="AR86" i="90"/>
  <c r="AS54" i="103"/>
  <c r="AL54" i="103"/>
  <c r="AU54" i="103" s="1"/>
  <c r="AH90" i="18"/>
  <c r="AQ90" i="18" s="1"/>
  <c r="AR82" i="94"/>
  <c r="AS61" i="103"/>
  <c r="AL61" i="103"/>
  <c r="AU61" i="103" s="1"/>
  <c r="AJ89" i="11"/>
  <c r="AS89" i="11" s="1"/>
  <c r="AK89" i="11"/>
  <c r="AT89" i="11" s="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K14" i="11"/>
  <c r="AT14" i="11" s="1"/>
  <c r="AJ14" i="11"/>
  <c r="AK7" i="11"/>
  <c r="AT7" i="11" s="1"/>
  <c r="AJ7" i="11"/>
  <c r="AS8" i="49"/>
  <c r="AL8" i="49"/>
  <c r="AU8" i="49" s="1"/>
  <c r="AR82" i="102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Z90" i="10"/>
  <c r="AH85" i="85"/>
  <c r="AQ85" i="85" s="1"/>
  <c r="AS12" i="49"/>
  <c r="AL12" i="49"/>
  <c r="AU12" i="49" s="1"/>
  <c r="AR89" i="18"/>
  <c r="Y89" i="55"/>
  <c r="X89" i="55"/>
  <c r="AS83" i="103"/>
  <c r="AL83" i="103"/>
  <c r="AU83" i="103" s="1"/>
  <c r="AS21" i="103"/>
  <c r="AL21" i="103"/>
  <c r="AU21" i="103" s="1"/>
  <c r="AS57" i="103"/>
  <c r="AL57" i="103"/>
  <c r="AU57" i="103" s="1"/>
  <c r="AS75" i="103"/>
  <c r="AL75" i="103"/>
  <c r="AU75" i="103" s="1"/>
  <c r="AL11" i="49"/>
  <c r="AU11" i="49" s="1"/>
  <c r="AS11" i="49"/>
  <c r="AS9" i="49"/>
  <c r="AL9" i="49"/>
  <c r="AU9" i="49" s="1"/>
  <c r="AS10" i="103"/>
  <c r="AL10" i="103"/>
  <c r="AU10" i="103" s="1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AJ4" i="49"/>
  <c r="AK4" i="49"/>
  <c r="AT4" i="49" s="1"/>
  <c r="AT91" i="49" s="1"/>
  <c r="AS11" i="103"/>
  <c r="AL11" i="103"/>
  <c r="AU11" i="103" s="1"/>
  <c r="AS5" i="49"/>
  <c r="AL5" i="49"/>
  <c r="AU5" i="49" s="1"/>
  <c r="AS18" i="103"/>
  <c r="AL18" i="103"/>
  <c r="AU18" i="103" s="1"/>
  <c r="AS36" i="103"/>
  <c r="AL36" i="103"/>
  <c r="AU36" i="103" s="1"/>
  <c r="AS72" i="103"/>
  <c r="AL72" i="103"/>
  <c r="AU72" i="103" s="1"/>
  <c r="AI89" i="11"/>
  <c r="AN89" i="11"/>
  <c r="AN91" i="11" s="1"/>
  <c r="Z90" i="18"/>
  <c r="AS13" i="103"/>
  <c r="AL13" i="103"/>
  <c r="AU13" i="103" s="1"/>
  <c r="AS31" i="103"/>
  <c r="AL31" i="103"/>
  <c r="AU31" i="103" s="1"/>
  <c r="AK88" i="11"/>
  <c r="AT88" i="11" s="1"/>
  <c r="AJ88" i="1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K6" i="11"/>
  <c r="AT6" i="11" s="1"/>
  <c r="AJ6" i="11"/>
  <c r="AI85" i="48"/>
  <c r="AN85" i="48"/>
  <c r="AS25" i="49"/>
  <c r="AL25" i="49"/>
  <c r="AU25" i="49" s="1"/>
  <c r="AS5" i="91"/>
  <c r="AL5" i="91"/>
  <c r="AU5" i="91" s="1"/>
  <c r="W86" i="85"/>
  <c r="AF85" i="85"/>
  <c r="AO85" i="85" s="1"/>
  <c r="AE85" i="85"/>
  <c r="AG85" i="85"/>
  <c r="AP85" i="85" s="1"/>
  <c r="AI88" i="55"/>
  <c r="AN88" i="55"/>
  <c r="AS39" i="103"/>
  <c r="AL39" i="103"/>
  <c r="AU39" i="103" s="1"/>
  <c r="W86" i="35"/>
  <c r="AE85" i="35"/>
  <c r="AG85" i="35"/>
  <c r="AP85" i="35" s="1"/>
  <c r="AF85" i="35"/>
  <c r="AO85" i="35" s="1"/>
  <c r="AR86" i="82"/>
  <c r="AR84" i="85"/>
  <c r="AS6" i="49"/>
  <c r="AL6" i="49"/>
  <c r="AU6" i="49" s="1"/>
  <c r="AS3" i="49"/>
  <c r="AL3" i="49"/>
  <c r="AU3" i="49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H83" i="102"/>
  <c r="AQ83" i="102" s="1"/>
  <c r="AS6" i="103"/>
  <c r="AL6" i="103"/>
  <c r="AU6" i="103" s="1"/>
  <c r="AS24" i="103"/>
  <c r="AL24" i="103"/>
  <c r="AU24" i="103" s="1"/>
  <c r="AS60" i="103"/>
  <c r="AL60" i="103"/>
  <c r="AU60" i="103" s="1"/>
  <c r="AS78" i="103"/>
  <c r="AL78" i="103"/>
  <c r="AU78" i="103" s="1"/>
  <c r="AH88" i="87"/>
  <c r="AQ88" i="87" s="1"/>
  <c r="AS49" i="103"/>
  <c r="AL49" i="103"/>
  <c r="AU49" i="103" s="1"/>
  <c r="AS67" i="103"/>
  <c r="AL67" i="103"/>
  <c r="AU67" i="103" s="1"/>
  <c r="AS86" i="103"/>
  <c r="AL86" i="103"/>
  <c r="AU86" i="103" s="1"/>
  <c r="AK84" i="11"/>
  <c r="AT84" i="11" s="1"/>
  <c r="AJ84" i="11"/>
  <c r="AJ78" i="11"/>
  <c r="AK78" i="11"/>
  <c r="AT78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J11" i="11"/>
  <c r="AK11" i="11"/>
  <c r="AT11" i="11" s="1"/>
  <c r="AJ5" i="11"/>
  <c r="AK5" i="11"/>
  <c r="AT5" i="11" s="1"/>
  <c r="AS4" i="91"/>
  <c r="AS91" i="91" s="1"/>
  <c r="AL4" i="91"/>
  <c r="AU4" i="91" s="1"/>
  <c r="AU91" i="91" s="1"/>
  <c r="C11" i="91" s="1"/>
  <c r="F35" i="57" s="1"/>
  <c r="AS14" i="103"/>
  <c r="AL14" i="103"/>
  <c r="AU14" i="103" s="1"/>
  <c r="AS32" i="103"/>
  <c r="AL32" i="103"/>
  <c r="AU32" i="103" s="1"/>
  <c r="AS50" i="103"/>
  <c r="AL50" i="103"/>
  <c r="AU50" i="103" s="1"/>
  <c r="AS87" i="103"/>
  <c r="AL87" i="103"/>
  <c r="AU87" i="103" s="1"/>
  <c r="AF86" i="42"/>
  <c r="AO86" i="42" s="1"/>
  <c r="AG86" i="42"/>
  <c r="AP86" i="42" s="1"/>
  <c r="AE86" i="42"/>
  <c r="W87" i="42"/>
  <c r="AH86" i="99"/>
  <c r="AQ86" i="99" s="1"/>
  <c r="AH86" i="98"/>
  <c r="AQ86" i="98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16" i="103"/>
  <c r="AL16" i="103"/>
  <c r="AU16" i="103" s="1"/>
  <c r="AS34" i="103"/>
  <c r="AL34" i="103"/>
  <c r="AU34" i="103" s="1"/>
  <c r="AS52" i="103"/>
  <c r="AL52" i="103"/>
  <c r="AU52" i="103" s="1"/>
  <c r="AL70" i="103"/>
  <c r="AU70" i="103" s="1"/>
  <c r="AS70" i="103"/>
  <c r="AR87" i="87"/>
  <c r="AL35" i="103"/>
  <c r="AU35" i="103" s="1"/>
  <c r="AS35" i="103"/>
  <c r="AS53" i="103"/>
  <c r="AL53" i="103"/>
  <c r="AU53" i="103" s="1"/>
  <c r="AS71" i="103"/>
  <c r="AL71" i="103"/>
  <c r="AU71" i="103" s="1"/>
  <c r="Z83" i="102"/>
  <c r="AS36" i="49"/>
  <c r="AL36" i="49"/>
  <c r="AU36" i="49" s="1"/>
  <c r="AS42" i="103"/>
  <c r="AL42" i="103"/>
  <c r="AU42" i="103" s="1"/>
  <c r="AR89" i="103"/>
  <c r="AR91" i="103" s="1"/>
  <c r="AL89" i="103"/>
  <c r="AU89" i="103" s="1"/>
  <c r="AS37" i="49"/>
  <c r="AL37" i="49"/>
  <c r="AU37" i="49" s="1"/>
  <c r="AH87" i="90"/>
  <c r="AQ87" i="90" s="1"/>
  <c r="AS19" i="103"/>
  <c r="AL19" i="103"/>
  <c r="AU19" i="103" s="1"/>
  <c r="AJ86" i="11"/>
  <c r="AK86" i="11"/>
  <c r="AT86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J10" i="11"/>
  <c r="AX3" i="11"/>
  <c r="S3" i="11" s="1"/>
  <c r="AC3" i="11" s="1"/>
  <c r="Y86" i="48"/>
  <c r="X86" i="48"/>
  <c r="Z86" i="48" s="1"/>
  <c r="AH89" i="41"/>
  <c r="AQ89" i="41" s="1"/>
  <c r="AQ91" i="41" s="1"/>
  <c r="AZ3" i="41"/>
  <c r="AX88" i="41" s="1"/>
  <c r="S88" i="41" s="1"/>
  <c r="AC88" i="41" s="1"/>
  <c r="AB89" i="41" s="1"/>
  <c r="AX20" i="41"/>
  <c r="S20" i="41" s="1"/>
  <c r="AC20" i="41" s="1"/>
  <c r="AB21" i="41" s="1"/>
  <c r="AX21" i="41"/>
  <c r="S21" i="41" s="1"/>
  <c r="AC21" i="41" s="1"/>
  <c r="AB22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S68" i="103"/>
  <c r="AL68" i="103"/>
  <c r="AU68" i="103" s="1"/>
  <c r="W87" i="99"/>
  <c r="AF86" i="99"/>
  <c r="AO86" i="99" s="1"/>
  <c r="AE86" i="99"/>
  <c r="AG86" i="99"/>
  <c r="AP86" i="99" s="1"/>
  <c r="AG86" i="98"/>
  <c r="AP86" i="98" s="1"/>
  <c r="AF86" i="98"/>
  <c r="AO86" i="98" s="1"/>
  <c r="AE86" i="98"/>
  <c r="W87" i="98"/>
  <c r="W86" i="43"/>
  <c r="AG85" i="43"/>
  <c r="AP85" i="43" s="1"/>
  <c r="AE85" i="43"/>
  <c r="AF85" i="43"/>
  <c r="AO85" i="43" s="1"/>
  <c r="AS19" i="49"/>
  <c r="AL19" i="49"/>
  <c r="AU19" i="49" s="1"/>
  <c r="AS15" i="83"/>
  <c r="AL15" i="83"/>
  <c r="AU15" i="83" s="1"/>
  <c r="AH83" i="94"/>
  <c r="AQ83" i="94" s="1"/>
  <c r="AS17" i="103"/>
  <c r="AL17" i="103"/>
  <c r="AU17" i="103" s="1"/>
  <c r="AS48" i="103"/>
  <c r="AL48" i="103"/>
  <c r="AU48" i="103" s="1"/>
  <c r="AS66" i="103"/>
  <c r="AL66" i="103"/>
  <c r="AU66" i="103" s="1"/>
  <c r="AS15" i="49"/>
  <c r="AL15" i="49"/>
  <c r="AU15" i="49" s="1"/>
  <c r="AS9" i="83"/>
  <c r="AL9" i="83"/>
  <c r="AU9" i="83" s="1"/>
  <c r="Z87" i="90"/>
  <c r="AS30" i="49"/>
  <c r="AL30" i="49"/>
  <c r="AU30" i="49" s="1"/>
  <c r="AS37" i="103"/>
  <c r="AL37" i="103"/>
  <c r="AU37" i="103" s="1"/>
  <c r="AS55" i="103"/>
  <c r="AL55" i="103"/>
  <c r="AU55" i="103" s="1"/>
  <c r="AS73" i="103"/>
  <c r="AL73" i="103"/>
  <c r="AU73" i="103" s="1"/>
  <c r="AK85" i="11"/>
  <c r="AT85" i="11" s="1"/>
  <c r="AJ85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K12" i="11"/>
  <c r="AT12" i="11" s="1"/>
  <c r="AJ12" i="11"/>
  <c r="AL4" i="83"/>
  <c r="AU4" i="83" s="1"/>
  <c r="AS4" i="83"/>
  <c r="AS91" i="83" s="1"/>
  <c r="AU91" i="83" l="1"/>
  <c r="C11" i="83" s="1"/>
  <c r="F27" i="57" s="1"/>
  <c r="AX36" i="41"/>
  <c r="S36" i="41" s="1"/>
  <c r="AC36" i="41" s="1"/>
  <c r="AB37" i="41" s="1"/>
  <c r="AX30" i="41"/>
  <c r="S30" i="41" s="1"/>
  <c r="AC30" i="41" s="1"/>
  <c r="AB31" i="41" s="1"/>
  <c r="AX22" i="41"/>
  <c r="S22" i="41" s="1"/>
  <c r="AC22" i="41" s="1"/>
  <c r="AB23" i="41" s="1"/>
  <c r="AX13" i="41"/>
  <c r="S13" i="41" s="1"/>
  <c r="AC13" i="41" s="1"/>
  <c r="AB14" i="41" s="1"/>
  <c r="AX8" i="41"/>
  <c r="S8" i="41" s="1"/>
  <c r="AC8" i="41" s="1"/>
  <c r="AB9" i="41" s="1"/>
  <c r="AG89" i="41"/>
  <c r="AP89" i="41" s="1"/>
  <c r="AP91" i="41" s="1"/>
  <c r="AX89" i="41"/>
  <c r="S89" i="41" s="1"/>
  <c r="AC89" i="41" s="1"/>
  <c r="AX17" i="41"/>
  <c r="S17" i="41" s="1"/>
  <c r="AC17" i="41" s="1"/>
  <c r="AB18" i="41" s="1"/>
  <c r="AX38" i="41"/>
  <c r="S38" i="41" s="1"/>
  <c r="AC38" i="41" s="1"/>
  <c r="AB39" i="41" s="1"/>
  <c r="AX32" i="41"/>
  <c r="S32" i="41" s="1"/>
  <c r="AC32" i="41" s="1"/>
  <c r="AB33" i="41" s="1"/>
  <c r="AX25" i="41"/>
  <c r="S25" i="41" s="1"/>
  <c r="AC25" i="41" s="1"/>
  <c r="AB26" i="41" s="1"/>
  <c r="AX15" i="41"/>
  <c r="S15" i="41" s="1"/>
  <c r="AC15" i="41" s="1"/>
  <c r="AB16" i="41" s="1"/>
  <c r="AF88" i="87"/>
  <c r="AO88" i="87" s="1"/>
  <c r="AX37" i="41"/>
  <c r="S37" i="41" s="1"/>
  <c r="AC37" i="41" s="1"/>
  <c r="AB38" i="41" s="1"/>
  <c r="AX31" i="41"/>
  <c r="S31" i="41" s="1"/>
  <c r="AC31" i="41" s="1"/>
  <c r="AB32" i="41" s="1"/>
  <c r="AX23" i="41"/>
  <c r="S23" i="41" s="1"/>
  <c r="AC23" i="41" s="1"/>
  <c r="AB24" i="41" s="1"/>
  <c r="AX14" i="41"/>
  <c r="S14" i="41" s="1"/>
  <c r="AC14" i="41" s="1"/>
  <c r="AB15" i="41" s="1"/>
  <c r="AX7" i="41"/>
  <c r="S7" i="41" s="1"/>
  <c r="AC7" i="41" s="1"/>
  <c r="AB8" i="41" s="1"/>
  <c r="AX4" i="41"/>
  <c r="S4" i="41" s="1"/>
  <c r="AC4" i="41" s="1"/>
  <c r="AB5" i="41" s="1"/>
  <c r="AX11" i="41"/>
  <c r="S11" i="41" s="1"/>
  <c r="AC11" i="41" s="1"/>
  <c r="AB12" i="41" s="1"/>
  <c r="AX3" i="41"/>
  <c r="S3" i="41" s="1"/>
  <c r="AC3" i="41" s="1"/>
  <c r="AE89" i="41"/>
  <c r="AX26" i="41"/>
  <c r="S26" i="41" s="1"/>
  <c r="AC26" i="41" s="1"/>
  <c r="AB27" i="41" s="1"/>
  <c r="AX19" i="41"/>
  <c r="S19" i="41" s="1"/>
  <c r="AC19" i="41" s="1"/>
  <c r="AB20" i="41" s="1"/>
  <c r="AX9" i="41"/>
  <c r="S9" i="41" s="1"/>
  <c r="AC9" i="41" s="1"/>
  <c r="AB10" i="41" s="1"/>
  <c r="AK69" i="41"/>
  <c r="AT69" i="41" s="1"/>
  <c r="AJ69" i="41"/>
  <c r="AK21" i="41"/>
  <c r="AT21" i="41" s="1"/>
  <c r="AJ21" i="41"/>
  <c r="AS10" i="11"/>
  <c r="AL10" i="11"/>
  <c r="AU10" i="11" s="1"/>
  <c r="AS5" i="11"/>
  <c r="AL5" i="11"/>
  <c r="AU5" i="11" s="1"/>
  <c r="AS42" i="11"/>
  <c r="AL42" i="11"/>
  <c r="AU42" i="11" s="1"/>
  <c r="AI85" i="85"/>
  <c r="AN85" i="85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H89" i="55"/>
  <c r="AQ89" i="55" s="1"/>
  <c r="AQ91" i="55" s="1"/>
  <c r="AZ3" i="55"/>
  <c r="AX17" i="55" s="1"/>
  <c r="S17" i="55" s="1"/>
  <c r="AC17" i="55" s="1"/>
  <c r="AB18" i="55" s="1"/>
  <c r="AX12" i="55"/>
  <c r="S12" i="55" s="1"/>
  <c r="AC12" i="55" s="1"/>
  <c r="AB13" i="55" s="1"/>
  <c r="AX13" i="55"/>
  <c r="S13" i="55" s="1"/>
  <c r="AC13" i="55" s="1"/>
  <c r="AB14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AG90" i="10"/>
  <c r="AP90" i="10" s="1"/>
  <c r="W91" i="10"/>
  <c r="AF90" i="10"/>
  <c r="AO90" i="10" s="1"/>
  <c r="AE90" i="10"/>
  <c r="AS74" i="11"/>
  <c r="AL74" i="11"/>
  <c r="AU74" i="11" s="1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S85" i="11"/>
  <c r="AL85" i="11"/>
  <c r="AU85" i="11" s="1"/>
  <c r="AJ88" i="41"/>
  <c r="AK88" i="41"/>
  <c r="AT88" i="41" s="1"/>
  <c r="AK51" i="41"/>
  <c r="AT51" i="41" s="1"/>
  <c r="AJ51" i="41"/>
  <c r="AB4" i="41"/>
  <c r="AJ3" i="41"/>
  <c r="AS83" i="11"/>
  <c r="AL83" i="11"/>
  <c r="AU83" i="11" s="1"/>
  <c r="AS24" i="11"/>
  <c r="AL24" i="11"/>
  <c r="AU24" i="11" s="1"/>
  <c r="AK80" i="41"/>
  <c r="AT80" i="41" s="1"/>
  <c r="AJ80" i="41"/>
  <c r="AJ68" i="41"/>
  <c r="AK68" i="41"/>
  <c r="AT68" i="41" s="1"/>
  <c r="AK38" i="41"/>
  <c r="AT38" i="41" s="1"/>
  <c r="AJ38" i="41"/>
  <c r="AK26" i="41"/>
  <c r="AT26" i="41" s="1"/>
  <c r="AJ26" i="41"/>
  <c r="AJ14" i="41"/>
  <c r="AK14" i="41"/>
  <c r="AT14" i="41" s="1"/>
  <c r="AF83" i="102"/>
  <c r="AO83" i="102" s="1"/>
  <c r="W84" i="102"/>
  <c r="AG83" i="102"/>
  <c r="AP83" i="102" s="1"/>
  <c r="AE83" i="102"/>
  <c r="AS30" i="11"/>
  <c r="AL30" i="11"/>
  <c r="AU30" i="11" s="1"/>
  <c r="AS48" i="11"/>
  <c r="AL48" i="11"/>
  <c r="AU48" i="11" s="1"/>
  <c r="AS84" i="11"/>
  <c r="AL84" i="11"/>
  <c r="AU84" i="11" s="1"/>
  <c r="AS37" i="11"/>
  <c r="AL37" i="11"/>
  <c r="AU37" i="11" s="1"/>
  <c r="AS55" i="11"/>
  <c r="AL55" i="11"/>
  <c r="AU55" i="11" s="1"/>
  <c r="AR89" i="11"/>
  <c r="AR91" i="11" s="1"/>
  <c r="AL89" i="11"/>
  <c r="AU89" i="11" s="1"/>
  <c r="AS4" i="49"/>
  <c r="AS91" i="49" s="1"/>
  <c r="AL4" i="49"/>
  <c r="AU4" i="49" s="1"/>
  <c r="AU91" i="49" s="1"/>
  <c r="C11" i="49" s="1"/>
  <c r="Z89" i="55"/>
  <c r="AL7" i="11"/>
  <c r="AU7" i="11" s="1"/>
  <c r="AS7" i="11"/>
  <c r="AS26" i="11"/>
  <c r="AL26" i="11"/>
  <c r="AU26" i="11" s="1"/>
  <c r="AS80" i="11"/>
  <c r="AL80" i="11"/>
  <c r="AU80" i="11" s="1"/>
  <c r="Y88" i="82"/>
  <c r="X88" i="82"/>
  <c r="AS81" i="11"/>
  <c r="AL81" i="11"/>
  <c r="AU81" i="11" s="1"/>
  <c r="Y89" i="87"/>
  <c r="X89" i="87"/>
  <c r="AS16" i="11"/>
  <c r="AL16" i="11"/>
  <c r="AU16" i="11" s="1"/>
  <c r="AK75" i="41"/>
  <c r="AT75" i="41" s="1"/>
  <c r="AJ75" i="41"/>
  <c r="AJ39" i="41"/>
  <c r="AK39" i="41"/>
  <c r="AT39" i="41" s="1"/>
  <c r="AK15" i="41"/>
  <c r="AT15" i="41" s="1"/>
  <c r="AJ15" i="41"/>
  <c r="AS47" i="11"/>
  <c r="AL47" i="11"/>
  <c r="AU47" i="11" s="1"/>
  <c r="AS60" i="11"/>
  <c r="AL60" i="11"/>
  <c r="AU60" i="11" s="1"/>
  <c r="AI86" i="98"/>
  <c r="AN86" i="98"/>
  <c r="AJ74" i="41"/>
  <c r="AK74" i="41"/>
  <c r="AT74" i="41" s="1"/>
  <c r="AK56" i="41"/>
  <c r="AT56" i="41" s="1"/>
  <c r="AJ56" i="41"/>
  <c r="AJ44" i="41"/>
  <c r="AK44" i="41"/>
  <c r="AT44" i="41" s="1"/>
  <c r="AK32" i="41"/>
  <c r="AT32" i="41" s="1"/>
  <c r="AJ32" i="41"/>
  <c r="AJ20" i="41"/>
  <c r="AK20" i="41"/>
  <c r="AT20" i="41" s="1"/>
  <c r="AJ8" i="41"/>
  <c r="AK8" i="41"/>
  <c r="AT8" i="41" s="1"/>
  <c r="AS12" i="11"/>
  <c r="AL12" i="11"/>
  <c r="AU12" i="11" s="1"/>
  <c r="AS22" i="11"/>
  <c r="AL22" i="11"/>
  <c r="AU22" i="11" s="1"/>
  <c r="AS58" i="11"/>
  <c r="AL58" i="11"/>
  <c r="AU58" i="11" s="1"/>
  <c r="AS76" i="11"/>
  <c r="AL76" i="11"/>
  <c r="AU76" i="11" s="1"/>
  <c r="AI85" i="43"/>
  <c r="AN85" i="43"/>
  <c r="Y87" i="99"/>
  <c r="X87" i="99"/>
  <c r="AK87" i="41"/>
  <c r="AT87" i="41" s="1"/>
  <c r="AJ87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J31" i="4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H86" i="48"/>
  <c r="AQ86" i="48" s="1"/>
  <c r="AS53" i="11"/>
  <c r="AL53" i="11"/>
  <c r="AU53" i="11" s="1"/>
  <c r="AS11" i="11"/>
  <c r="AL11" i="11"/>
  <c r="AU11" i="11" s="1"/>
  <c r="AS66" i="11"/>
  <c r="AL66" i="11"/>
  <c r="AU66" i="11" s="1"/>
  <c r="Y86" i="85"/>
  <c r="X86" i="85"/>
  <c r="AR85" i="48"/>
  <c r="AS19" i="11"/>
  <c r="AL19" i="11"/>
  <c r="AU19" i="11" s="1"/>
  <c r="AS73" i="11"/>
  <c r="AL73" i="11"/>
  <c r="AU73" i="11" s="1"/>
  <c r="AS44" i="11"/>
  <c r="AL44" i="11"/>
  <c r="AU44" i="11" s="1"/>
  <c r="AS62" i="11"/>
  <c r="AL62" i="11"/>
  <c r="AU62" i="11" s="1"/>
  <c r="Y85" i="50"/>
  <c r="X85" i="50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Y84" i="94"/>
  <c r="X84" i="94"/>
  <c r="AI89" i="41"/>
  <c r="AN89" i="41"/>
  <c r="AN91" i="41" s="1"/>
  <c r="AS70" i="11"/>
  <c r="AL70" i="11"/>
  <c r="AU70" i="11" s="1"/>
  <c r="AK81" i="41"/>
  <c r="AT81" i="41" s="1"/>
  <c r="AJ81" i="41"/>
  <c r="AK45" i="41"/>
  <c r="AT45" i="41" s="1"/>
  <c r="AJ45" i="41"/>
  <c r="AJ9" i="41"/>
  <c r="AK9" i="41"/>
  <c r="AT9" i="41" s="1"/>
  <c r="AS29" i="11"/>
  <c r="AL29" i="11"/>
  <c r="AU29" i="11" s="1"/>
  <c r="AS65" i="11"/>
  <c r="AL65" i="11"/>
  <c r="AU65" i="11" s="1"/>
  <c r="AS78" i="11"/>
  <c r="AL78" i="11"/>
  <c r="AU78" i="11" s="1"/>
  <c r="AK85" i="41"/>
  <c r="AT85" i="41" s="1"/>
  <c r="AJ85" i="41"/>
  <c r="AK62" i="41"/>
  <c r="AT62" i="41" s="1"/>
  <c r="AJ62" i="41"/>
  <c r="AK78" i="41"/>
  <c r="AT78" i="41" s="1"/>
  <c r="AJ78" i="41"/>
  <c r="AK72" i="41"/>
  <c r="AT72" i="41" s="1"/>
  <c r="AJ72" i="41"/>
  <c r="AK66" i="41"/>
  <c r="AT66" i="41" s="1"/>
  <c r="AJ66" i="4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K18" i="41"/>
  <c r="AT18" i="41" s="1"/>
  <c r="AK12" i="41"/>
  <c r="AT12" i="41" s="1"/>
  <c r="AJ12" i="41"/>
  <c r="AK89" i="41"/>
  <c r="AT89" i="41" s="1"/>
  <c r="AJ89" i="41"/>
  <c r="AS89" i="41" s="1"/>
  <c r="AE86" i="48"/>
  <c r="AF86" i="48"/>
  <c r="AO86" i="48" s="1"/>
  <c r="AG86" i="48"/>
  <c r="AP86" i="48" s="1"/>
  <c r="W87" i="48"/>
  <c r="AS17" i="11"/>
  <c r="AL17" i="11"/>
  <c r="AU17" i="11" s="1"/>
  <c r="AS35" i="11"/>
  <c r="AL35" i="11"/>
  <c r="AU35" i="11" s="1"/>
  <c r="AS71" i="11"/>
  <c r="AL71" i="11"/>
  <c r="AU71" i="11" s="1"/>
  <c r="AS86" i="11"/>
  <c r="AL86" i="11"/>
  <c r="AU86" i="11" s="1"/>
  <c r="Y87" i="42"/>
  <c r="X87" i="4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R88" i="55"/>
  <c r="AL6" i="11"/>
  <c r="AU6" i="11" s="1"/>
  <c r="AS6" i="11"/>
  <c r="AS43" i="11"/>
  <c r="AL43" i="11"/>
  <c r="AU43" i="11" s="1"/>
  <c r="AS14" i="11"/>
  <c r="AL14" i="11"/>
  <c r="AU14" i="11" s="1"/>
  <c r="AS32" i="11"/>
  <c r="AL32" i="11"/>
  <c r="AU32" i="11" s="1"/>
  <c r="AS68" i="11"/>
  <c r="AL68" i="11"/>
  <c r="AU68" i="11" s="1"/>
  <c r="AI84" i="50"/>
  <c r="AN84" i="50"/>
  <c r="AI87" i="82"/>
  <c r="AN87" i="82"/>
  <c r="AS51" i="11"/>
  <c r="AL51" i="11"/>
  <c r="AU51" i="11" s="1"/>
  <c r="AS4" i="103"/>
  <c r="AS91" i="103" s="1"/>
  <c r="AL4" i="103"/>
  <c r="AU4" i="103" s="1"/>
  <c r="AU91" i="103" s="1"/>
  <c r="C11" i="103" s="1"/>
  <c r="F47" i="57" s="1"/>
  <c r="Y87" i="98"/>
  <c r="X87" i="98"/>
  <c r="AK57" i="41"/>
  <c r="AT57" i="41" s="1"/>
  <c r="AJ57" i="41"/>
  <c r="AK33" i="41"/>
  <c r="AT33" i="41" s="1"/>
  <c r="AJ33" i="41"/>
  <c r="AS34" i="11"/>
  <c r="AL34" i="11"/>
  <c r="AU34" i="11" s="1"/>
  <c r="AJ50" i="41"/>
  <c r="AK50" i="41"/>
  <c r="AT50" i="41" s="1"/>
  <c r="AS40" i="11"/>
  <c r="AL40" i="11"/>
  <c r="AU40" i="11" s="1"/>
  <c r="AJ84" i="41"/>
  <c r="AK84" i="41"/>
  <c r="AT84" i="41" s="1"/>
  <c r="AS9" i="11"/>
  <c r="AL9" i="11"/>
  <c r="AU9" i="11" s="1"/>
  <c r="AS28" i="11"/>
  <c r="AL28" i="11"/>
  <c r="AU28" i="11" s="1"/>
  <c r="AS64" i="11"/>
  <c r="AL64" i="11"/>
  <c r="AU64" i="11" s="1"/>
  <c r="AF87" i="90"/>
  <c r="AO87" i="90" s="1"/>
  <c r="AG87" i="90"/>
  <c r="AP87" i="90" s="1"/>
  <c r="AE87" i="90"/>
  <c r="W88" i="90"/>
  <c r="Y86" i="43"/>
  <c r="X86" i="43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X16" i="41"/>
  <c r="S16" i="41" s="1"/>
  <c r="AC16" i="41" s="1"/>
  <c r="AB17" i="41" s="1"/>
  <c r="AX10" i="41"/>
  <c r="S10" i="41" s="1"/>
  <c r="AC10" i="41" s="1"/>
  <c r="AB11" i="41" s="1"/>
  <c r="AX5" i="41"/>
  <c r="S5" i="41" s="1"/>
  <c r="AC5" i="41" s="1"/>
  <c r="AB6" i="41" s="1"/>
  <c r="AS77" i="11"/>
  <c r="AL77" i="11"/>
  <c r="AU77" i="11" s="1"/>
  <c r="AI86" i="42"/>
  <c r="AN86" i="42"/>
  <c r="AI85" i="35"/>
  <c r="AN85" i="35"/>
  <c r="AS25" i="11"/>
  <c r="AL25" i="11"/>
  <c r="AU25" i="11" s="1"/>
  <c r="AS61" i="11"/>
  <c r="AL61" i="11"/>
  <c r="AU61" i="11" s="1"/>
  <c r="AS79" i="11"/>
  <c r="AL79" i="11"/>
  <c r="AU79" i="11" s="1"/>
  <c r="AS50" i="11"/>
  <c r="AL50" i="11"/>
  <c r="AU50" i="11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AI88" i="87"/>
  <c r="AR88" i="87" s="1"/>
  <c r="AN88" i="87"/>
  <c r="AS52" i="11"/>
  <c r="AL52" i="11"/>
  <c r="AU52" i="11" s="1"/>
  <c r="AI86" i="99"/>
  <c r="AR86" i="99" s="1"/>
  <c r="AN86" i="99"/>
  <c r="AK63" i="41"/>
  <c r="AT63" i="41" s="1"/>
  <c r="AJ63" i="41"/>
  <c r="AK27" i="41"/>
  <c r="AT27" i="41" s="1"/>
  <c r="AJ27" i="41"/>
  <c r="AS46" i="11"/>
  <c r="AL46" i="11"/>
  <c r="AU46" i="11" s="1"/>
  <c r="AS82" i="11"/>
  <c r="AL82" i="11"/>
  <c r="AU82" i="11" s="1"/>
  <c r="AK86" i="41"/>
  <c r="AT86" i="41" s="1"/>
  <c r="AJ86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K5" i="41"/>
  <c r="AT5" i="41" s="1"/>
  <c r="AB4" i="11"/>
  <c r="AJ3" i="11"/>
  <c r="AS23" i="11"/>
  <c r="AL23" i="11"/>
  <c r="AU23" i="11" s="1"/>
  <c r="AS41" i="11"/>
  <c r="AL41" i="11"/>
  <c r="AU41" i="11" s="1"/>
  <c r="AS59" i="11"/>
  <c r="AL59" i="11"/>
  <c r="AU59" i="11" s="1"/>
  <c r="Y86" i="35"/>
  <c r="X86" i="35"/>
  <c r="AS88" i="11"/>
  <c r="AL88" i="11"/>
  <c r="AU88" i="11" s="1"/>
  <c r="AG90" i="18"/>
  <c r="AP90" i="18" s="1"/>
  <c r="W91" i="18"/>
  <c r="AF90" i="18"/>
  <c r="AO90" i="18" s="1"/>
  <c r="AE90" i="18"/>
  <c r="AS20" i="11"/>
  <c r="AL20" i="11"/>
  <c r="AU20" i="11" s="1"/>
  <c r="AL38" i="11"/>
  <c r="AU38" i="11" s="1"/>
  <c r="AS38" i="11"/>
  <c r="AS56" i="11"/>
  <c r="AL56" i="11"/>
  <c r="AU56" i="11" s="1"/>
  <c r="AI83" i="94"/>
  <c r="AN83" i="94"/>
  <c r="AX11" i="55" l="1"/>
  <c r="S11" i="55" s="1"/>
  <c r="AC11" i="55" s="1"/>
  <c r="AB12" i="55" s="1"/>
  <c r="AX10" i="55"/>
  <c r="S10" i="55" s="1"/>
  <c r="AC10" i="55" s="1"/>
  <c r="AB11" i="55" s="1"/>
  <c r="AX9" i="55"/>
  <c r="S9" i="55" s="1"/>
  <c r="AC9" i="55" s="1"/>
  <c r="AB10" i="55" s="1"/>
  <c r="AJ5" i="41"/>
  <c r="AX14" i="55"/>
  <c r="S14" i="55" s="1"/>
  <c r="AC14" i="55" s="1"/>
  <c r="AB15" i="55" s="1"/>
  <c r="AX8" i="55"/>
  <c r="S8" i="55" s="1"/>
  <c r="AC8" i="55" s="1"/>
  <c r="AB9" i="55" s="1"/>
  <c r="AX7" i="55"/>
  <c r="S7" i="55" s="1"/>
  <c r="AC7" i="55" s="1"/>
  <c r="AB8" i="55" s="1"/>
  <c r="AX4" i="55"/>
  <c r="S4" i="55" s="1"/>
  <c r="AC4" i="55" s="1"/>
  <c r="AB5" i="55" s="1"/>
  <c r="Z87" i="98"/>
  <c r="AX3" i="55"/>
  <c r="S3" i="55" s="1"/>
  <c r="AC3" i="55" s="1"/>
  <c r="Z87" i="99"/>
  <c r="AE87" i="99" s="1"/>
  <c r="AG87" i="99"/>
  <c r="AP87" i="99" s="1"/>
  <c r="W88" i="98"/>
  <c r="AG87" i="98"/>
  <c r="AP87" i="98" s="1"/>
  <c r="AF87" i="98"/>
  <c r="AO87" i="98" s="1"/>
  <c r="AE87" i="98"/>
  <c r="AS16" i="41"/>
  <c r="AL16" i="41"/>
  <c r="AU16" i="41" s="1"/>
  <c r="AS84" i="41"/>
  <c r="AL84" i="41"/>
  <c r="AU84" i="41" s="1"/>
  <c r="AS9" i="41"/>
  <c r="AL9" i="41"/>
  <c r="AU9" i="41" s="1"/>
  <c r="AJ13" i="41"/>
  <c r="AK13" i="41"/>
  <c r="AT13" i="41" s="1"/>
  <c r="AS55" i="41"/>
  <c r="AL55" i="41"/>
  <c r="AU55" i="41" s="1"/>
  <c r="AL15" i="41"/>
  <c r="AU15" i="41" s="1"/>
  <c r="AS15" i="4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B4" i="55"/>
  <c r="AJ3" i="55"/>
  <c r="AS58" i="41"/>
  <c r="AL58" i="41"/>
  <c r="AU58" i="41" s="1"/>
  <c r="AS65" i="41"/>
  <c r="AL65" i="41"/>
  <c r="AU65" i="41" s="1"/>
  <c r="AS33" i="41"/>
  <c r="AL33" i="41"/>
  <c r="AU33" i="41" s="1"/>
  <c r="AR87" i="82"/>
  <c r="AH87" i="42"/>
  <c r="AQ87" i="42" s="1"/>
  <c r="Y87" i="48"/>
  <c r="X87" i="48"/>
  <c r="AS12" i="41"/>
  <c r="AL12" i="41"/>
  <c r="AU12" i="41" s="1"/>
  <c r="AS48" i="41"/>
  <c r="AL48" i="41"/>
  <c r="AU48" i="41" s="1"/>
  <c r="AS66" i="41"/>
  <c r="AL66" i="41"/>
  <c r="AU66" i="41" s="1"/>
  <c r="AS62" i="41"/>
  <c r="AL62" i="41"/>
  <c r="AU62" i="41" s="1"/>
  <c r="AS45" i="41"/>
  <c r="AL45" i="41"/>
  <c r="AU45" i="41" s="1"/>
  <c r="AJ19" i="41"/>
  <c r="AK19" i="41"/>
  <c r="AT19" i="41" s="1"/>
  <c r="AS43" i="41"/>
  <c r="AL43" i="41"/>
  <c r="AU43" i="41" s="1"/>
  <c r="AS79" i="41"/>
  <c r="AL79" i="41"/>
  <c r="AU79" i="41" s="1"/>
  <c r="AS8" i="41"/>
  <c r="AL8" i="41"/>
  <c r="AU8" i="41" s="1"/>
  <c r="AS44" i="41"/>
  <c r="AL44" i="41"/>
  <c r="AU44" i="41" s="1"/>
  <c r="AR86" i="98"/>
  <c r="AH88" i="82"/>
  <c r="AQ88" i="82" s="1"/>
  <c r="AS14" i="41"/>
  <c r="AL14" i="41"/>
  <c r="AU14" i="41" s="1"/>
  <c r="AS68" i="41"/>
  <c r="AL68" i="41"/>
  <c r="AU68" i="41" s="1"/>
  <c r="AS88" i="41"/>
  <c r="AL88" i="41"/>
  <c r="AU88" i="41" s="1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AR85" i="85"/>
  <c r="AK4" i="11"/>
  <c r="AT4" i="11" s="1"/>
  <c r="AT91" i="11" s="1"/>
  <c r="AJ4" i="11"/>
  <c r="AS47" i="41"/>
  <c r="AL47" i="41"/>
  <c r="AU47" i="41" s="1"/>
  <c r="AS5" i="41"/>
  <c r="AL5" i="41"/>
  <c r="AU5" i="41" s="1"/>
  <c r="AI87" i="90"/>
  <c r="AN87" i="90"/>
  <c r="Z87" i="42"/>
  <c r="AS30" i="41"/>
  <c r="AL30" i="41"/>
  <c r="AU30" i="41" s="1"/>
  <c r="AR89" i="41"/>
  <c r="AR91" i="41" s="1"/>
  <c r="AL89" i="41"/>
  <c r="AU89" i="41" s="1"/>
  <c r="AH85" i="50"/>
  <c r="AQ85" i="50" s="1"/>
  <c r="AK25" i="41"/>
  <c r="AT25" i="41" s="1"/>
  <c r="AJ25" i="41"/>
  <c r="AS61" i="41"/>
  <c r="AL61" i="41"/>
  <c r="AU61" i="41" s="1"/>
  <c r="AS56" i="41"/>
  <c r="AL56" i="41"/>
  <c r="AU56" i="41" s="1"/>
  <c r="AH89" i="87"/>
  <c r="AQ89" i="87" s="1"/>
  <c r="AQ91" i="87" s="1"/>
  <c r="AZ3" i="87"/>
  <c r="AX83" i="87" s="1"/>
  <c r="S83" i="87" s="1"/>
  <c r="AC83" i="87" s="1"/>
  <c r="AB8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4" i="87"/>
  <c r="S84" i="87" s="1"/>
  <c r="AC84" i="87" s="1"/>
  <c r="AB85" i="87" s="1"/>
  <c r="AX88" i="87"/>
  <c r="S88" i="87" s="1"/>
  <c r="AC88" i="87" s="1"/>
  <c r="AB89" i="87" s="1"/>
  <c r="AX86" i="87"/>
  <c r="S86" i="87" s="1"/>
  <c r="AC86" i="87" s="1"/>
  <c r="AB87" i="87" s="1"/>
  <c r="AX85" i="87"/>
  <c r="S85" i="87" s="1"/>
  <c r="AC85" i="87" s="1"/>
  <c r="AB86" i="87" s="1"/>
  <c r="Z88" i="82"/>
  <c r="AI83" i="102"/>
  <c r="AN83" i="102"/>
  <c r="AS26" i="41"/>
  <c r="AL26" i="41"/>
  <c r="AU26" i="41" s="1"/>
  <c r="AS80" i="41"/>
  <c r="AL80" i="41"/>
  <c r="AU80" i="41" s="1"/>
  <c r="AL3" i="41"/>
  <c r="AU3" i="41" s="1"/>
  <c r="AS3" i="41"/>
  <c r="AJ86" i="55"/>
  <c r="AK86" i="55"/>
  <c r="AT86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5" i="55"/>
  <c r="AT5" i="55" s="1"/>
  <c r="AS21" i="41"/>
  <c r="AL21" i="41"/>
  <c r="AU21" i="41" s="1"/>
  <c r="Y88" i="90"/>
  <c r="X88" i="90"/>
  <c r="AR85" i="35"/>
  <c r="AS36" i="41"/>
  <c r="AL36" i="41"/>
  <c r="AU36" i="41" s="1"/>
  <c r="AS54" i="41"/>
  <c r="AL54" i="41"/>
  <c r="AU54" i="41" s="1"/>
  <c r="AS72" i="41"/>
  <c r="AL72" i="41"/>
  <c r="AU72" i="41" s="1"/>
  <c r="AL85" i="41"/>
  <c r="AU85" i="41" s="1"/>
  <c r="AS85" i="41"/>
  <c r="AL81" i="41"/>
  <c r="AU81" i="41" s="1"/>
  <c r="AS81" i="41"/>
  <c r="AH84" i="94"/>
  <c r="AQ84" i="94" s="1"/>
  <c r="Z85" i="50"/>
  <c r="AH86" i="85"/>
  <c r="AQ86" i="85" s="1"/>
  <c r="AS31" i="41"/>
  <c r="AL31" i="41"/>
  <c r="AU31" i="41" s="1"/>
  <c r="AS67" i="41"/>
  <c r="AL67" i="41"/>
  <c r="AU67" i="41" s="1"/>
  <c r="AS87" i="41"/>
  <c r="AL87" i="41"/>
  <c r="AU87" i="41" s="1"/>
  <c r="AR85" i="43"/>
  <c r="AS20" i="41"/>
  <c r="AL20" i="41"/>
  <c r="AU20" i="41" s="1"/>
  <c r="AS39" i="41"/>
  <c r="AL39" i="41"/>
  <c r="AU39" i="41" s="1"/>
  <c r="Z89" i="87"/>
  <c r="AJ4" i="41"/>
  <c r="AK4" i="41"/>
  <c r="AT4" i="41" s="1"/>
  <c r="AI90" i="10"/>
  <c r="AN90" i="10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J14" i="55"/>
  <c r="AK14" i="55"/>
  <c r="AT14" i="55" s="1"/>
  <c r="AJ8" i="55"/>
  <c r="AK8" i="55"/>
  <c r="AT8" i="55" s="1"/>
  <c r="AS83" i="41"/>
  <c r="AL83" i="41"/>
  <c r="AU83" i="41" s="1"/>
  <c r="AH86" i="35"/>
  <c r="AQ86" i="35" s="1"/>
  <c r="AS22" i="41"/>
  <c r="AL22" i="41"/>
  <c r="AU22" i="41" s="1"/>
  <c r="AS76" i="41"/>
  <c r="AL76" i="41"/>
  <c r="AU76" i="41" s="1"/>
  <c r="Z86" i="35"/>
  <c r="AJ11" i="41"/>
  <c r="AK11" i="41"/>
  <c r="AT11" i="41" s="1"/>
  <c r="AH86" i="43"/>
  <c r="AQ86" i="43" s="1"/>
  <c r="AS57" i="41"/>
  <c r="AL57" i="41"/>
  <c r="AU57" i="41" s="1"/>
  <c r="AS28" i="41"/>
  <c r="AL28" i="41"/>
  <c r="AU28" i="41" s="1"/>
  <c r="AK17" i="41"/>
  <c r="AT17" i="41" s="1"/>
  <c r="AJ17" i="41"/>
  <c r="AS71" i="41"/>
  <c r="AL71" i="41"/>
  <c r="AU71" i="41" s="1"/>
  <c r="Z86" i="43"/>
  <c r="AS50" i="41"/>
  <c r="AL50" i="41"/>
  <c r="AU50" i="41" s="1"/>
  <c r="AR84" i="50"/>
  <c r="AI86" i="48"/>
  <c r="AN86" i="48"/>
  <c r="AJ18" i="41"/>
  <c r="Z84" i="94"/>
  <c r="Z86" i="85"/>
  <c r="AS49" i="41"/>
  <c r="AL49" i="41"/>
  <c r="AU49" i="41" s="1"/>
  <c r="AS32" i="41"/>
  <c r="AL32" i="41"/>
  <c r="AU32" i="41" s="1"/>
  <c r="AS75" i="41"/>
  <c r="AL75" i="41"/>
  <c r="AU75" i="41" s="1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Y84" i="102"/>
  <c r="X84" i="102"/>
  <c r="AS38" i="41"/>
  <c r="AL38" i="41"/>
  <c r="AU38" i="41" s="1"/>
  <c r="AS51" i="41"/>
  <c r="AL51" i="41"/>
  <c r="AU51" i="41" s="1"/>
  <c r="AJ88" i="55"/>
  <c r="AK88" i="55"/>
  <c r="AT88" i="55" s="1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J13" i="55"/>
  <c r="AK13" i="55"/>
  <c r="AT13" i="55" s="1"/>
  <c r="AX6" i="55"/>
  <c r="S6" i="55" s="1"/>
  <c r="AC6" i="55" s="1"/>
  <c r="AB7" i="55" s="1"/>
  <c r="AS69" i="41"/>
  <c r="AL69" i="41"/>
  <c r="AU69" i="41" s="1"/>
  <c r="AR83" i="94"/>
  <c r="AL40" i="41"/>
  <c r="AU40" i="41" s="1"/>
  <c r="AS40" i="41"/>
  <c r="AS63" i="41"/>
  <c r="AL63" i="41"/>
  <c r="AU63" i="41" s="1"/>
  <c r="AS29" i="41"/>
  <c r="AL29" i="41"/>
  <c r="AU29" i="41" s="1"/>
  <c r="AI90" i="18"/>
  <c r="AN90" i="18"/>
  <c r="AJ6" i="41"/>
  <c r="AK6" i="41"/>
  <c r="AT6" i="41" s="1"/>
  <c r="AS46" i="41"/>
  <c r="AL46" i="41"/>
  <c r="AU46" i="41" s="1"/>
  <c r="AS64" i="41"/>
  <c r="AL64" i="41"/>
  <c r="AU64" i="41" s="1"/>
  <c r="AS82" i="41"/>
  <c r="AL82" i="41"/>
  <c r="AU82" i="41" s="1"/>
  <c r="AS35" i="41"/>
  <c r="AL35" i="41"/>
  <c r="AU35" i="41" s="1"/>
  <c r="AL53" i="41"/>
  <c r="AU53" i="41" s="1"/>
  <c r="AS53" i="41"/>
  <c r="X91" i="18"/>
  <c r="Y91" i="18"/>
  <c r="AJ10" i="41"/>
  <c r="AS3" i="11"/>
  <c r="AL3" i="11"/>
  <c r="AU3" i="11" s="1"/>
  <c r="AL34" i="41"/>
  <c r="AU34" i="41" s="1"/>
  <c r="AS34" i="41"/>
  <c r="AS52" i="41"/>
  <c r="AL52" i="41"/>
  <c r="AU52" i="41" s="1"/>
  <c r="AS70" i="41"/>
  <c r="AL70" i="41"/>
  <c r="AU70" i="41" s="1"/>
  <c r="AS86" i="41"/>
  <c r="AL86" i="41"/>
  <c r="AU86" i="41" s="1"/>
  <c r="AS27" i="41"/>
  <c r="AL27" i="41"/>
  <c r="AU27" i="41" s="1"/>
  <c r="AR86" i="42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H87" i="98"/>
  <c r="AQ87" i="98" s="1"/>
  <c r="AJ24" i="41"/>
  <c r="AL42" i="41"/>
  <c r="AU42" i="41" s="1"/>
  <c r="AS42" i="41"/>
  <c r="AS60" i="41"/>
  <c r="AL60" i="41"/>
  <c r="AU60" i="41" s="1"/>
  <c r="AS78" i="41"/>
  <c r="AL78" i="41"/>
  <c r="AU78" i="41" s="1"/>
  <c r="AJ7" i="41"/>
  <c r="AK7" i="41"/>
  <c r="AT7" i="41" s="1"/>
  <c r="AL37" i="41"/>
  <c r="AU37" i="41" s="1"/>
  <c r="AS37" i="41"/>
  <c r="AS73" i="41"/>
  <c r="AL73" i="41"/>
  <c r="AU73" i="41" s="1"/>
  <c r="AH87" i="99"/>
  <c r="AQ87" i="99" s="1"/>
  <c r="AS74" i="41"/>
  <c r="AL74" i="41"/>
  <c r="AU74" i="41" s="1"/>
  <c r="Y91" i="10"/>
  <c r="X91" i="10"/>
  <c r="Z91" i="10" s="1"/>
  <c r="AK85" i="55"/>
  <c r="AT85" i="55" s="1"/>
  <c r="AJ85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K19" i="55"/>
  <c r="AT19" i="55" s="1"/>
  <c r="AJ19" i="55"/>
  <c r="AK12" i="55"/>
  <c r="AT12" i="55" s="1"/>
  <c r="AJ12" i="55"/>
  <c r="AX5" i="55"/>
  <c r="S5" i="55" s="1"/>
  <c r="AC5" i="55" s="1"/>
  <c r="AB6" i="55" s="1"/>
  <c r="Z91" i="18" l="1"/>
  <c r="AK89" i="55"/>
  <c r="AT89" i="55" s="1"/>
  <c r="AX13" i="87"/>
  <c r="S13" i="87" s="1"/>
  <c r="AC13" i="87" s="1"/>
  <c r="AB14" i="87" s="1"/>
  <c r="AX10" i="87"/>
  <c r="S10" i="87" s="1"/>
  <c r="AC10" i="87" s="1"/>
  <c r="AB11" i="87" s="1"/>
  <c r="AK11" i="87" s="1"/>
  <c r="AT11" i="87" s="1"/>
  <c r="AF87" i="99"/>
  <c r="AO87" i="99" s="1"/>
  <c r="AX7" i="87"/>
  <c r="S7" i="87" s="1"/>
  <c r="AC7" i="87" s="1"/>
  <c r="AB8" i="87" s="1"/>
  <c r="AK8" i="87" s="1"/>
  <c r="AT8" i="87" s="1"/>
  <c r="W88" i="99"/>
  <c r="AX6" i="87"/>
  <c r="S6" i="87" s="1"/>
  <c r="AC6" i="87" s="1"/>
  <c r="AB7" i="87" s="1"/>
  <c r="AX12" i="87"/>
  <c r="S12" i="87" s="1"/>
  <c r="AC12" i="87" s="1"/>
  <c r="AB13" i="87" s="1"/>
  <c r="AX11" i="87"/>
  <c r="S11" i="87" s="1"/>
  <c r="AC11" i="87" s="1"/>
  <c r="AB12" i="87" s="1"/>
  <c r="AJ12" i="87" s="1"/>
  <c r="W92" i="10"/>
  <c r="AG91" i="10"/>
  <c r="AP91" i="10" s="1"/>
  <c r="AE91" i="10"/>
  <c r="AF91" i="10"/>
  <c r="AO91" i="10" s="1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F84" i="94"/>
  <c r="AO84" i="94" s="1"/>
  <c r="W85" i="94"/>
  <c r="AG84" i="94"/>
  <c r="AP84" i="94" s="1"/>
  <c r="AE84" i="94"/>
  <c r="AF86" i="35"/>
  <c r="AO86" i="35" s="1"/>
  <c r="AE86" i="35"/>
  <c r="AG86" i="35"/>
  <c r="AP86" i="35" s="1"/>
  <c r="W87" i="35"/>
  <c r="AS45" i="55"/>
  <c r="AL45" i="55"/>
  <c r="AU45" i="55" s="1"/>
  <c r="AS63" i="55"/>
  <c r="AL63" i="55"/>
  <c r="AU63" i="55" s="1"/>
  <c r="AS81" i="55"/>
  <c r="AL81" i="55"/>
  <c r="AU81" i="55" s="1"/>
  <c r="AT91" i="41"/>
  <c r="AS15" i="55"/>
  <c r="AL15" i="55"/>
  <c r="AU15" i="55" s="1"/>
  <c r="AS34" i="55"/>
  <c r="AL34" i="55"/>
  <c r="AU34" i="55" s="1"/>
  <c r="AS86" i="55"/>
  <c r="AL86" i="55"/>
  <c r="AU86" i="55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R87" i="90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H87" i="48"/>
  <c r="AQ87" i="48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88" i="98"/>
  <c r="X88" i="98"/>
  <c r="AK6" i="55"/>
  <c r="AT6" i="55" s="1"/>
  <c r="AJ6" i="55"/>
  <c r="AS7" i="41"/>
  <c r="AL7" i="41"/>
  <c r="AU7" i="41" s="1"/>
  <c r="AS67" i="55"/>
  <c r="AL67" i="55"/>
  <c r="AU67" i="55" s="1"/>
  <c r="AS85" i="55"/>
  <c r="AL85" i="55"/>
  <c r="AU85" i="55" s="1"/>
  <c r="AS24" i="41"/>
  <c r="AL24" i="41"/>
  <c r="AU24" i="41" s="1"/>
  <c r="AS18" i="41"/>
  <c r="AL18" i="41"/>
  <c r="AU18" i="41" s="1"/>
  <c r="AS8" i="55"/>
  <c r="AL8" i="55"/>
  <c r="AU8" i="55" s="1"/>
  <c r="AS27" i="55"/>
  <c r="AL27" i="55"/>
  <c r="AU27" i="55" s="1"/>
  <c r="AS4" i="41"/>
  <c r="AL4" i="41"/>
  <c r="AU4" i="41" s="1"/>
  <c r="AJ5" i="55"/>
  <c r="AS22" i="55"/>
  <c r="AL22" i="55"/>
  <c r="AU22" i="55" s="1"/>
  <c r="AS58" i="55"/>
  <c r="AL58" i="55"/>
  <c r="AU58" i="55" s="1"/>
  <c r="AJ85" i="87"/>
  <c r="AK85" i="87"/>
  <c r="AT85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K7" i="87"/>
  <c r="AT7" i="87" s="1"/>
  <c r="AJ7" i="87"/>
  <c r="AS35" i="55"/>
  <c r="AL35" i="55"/>
  <c r="AU35" i="55" s="1"/>
  <c r="AL53" i="55"/>
  <c r="AU53" i="55" s="1"/>
  <c r="AS53" i="55"/>
  <c r="AS19" i="41"/>
  <c r="AL19" i="41"/>
  <c r="AU19" i="41" s="1"/>
  <c r="Z87" i="48"/>
  <c r="AS66" i="55"/>
  <c r="AL66" i="55"/>
  <c r="AU66" i="55" s="1"/>
  <c r="AS13" i="41"/>
  <c r="AL13" i="41"/>
  <c r="AU13" i="41" s="1"/>
  <c r="AH91" i="18"/>
  <c r="AQ91" i="18" s="1"/>
  <c r="AS6" i="41"/>
  <c r="AL6" i="41"/>
  <c r="AU6" i="41" s="1"/>
  <c r="AS44" i="55"/>
  <c r="AL44" i="55"/>
  <c r="AU44" i="55" s="1"/>
  <c r="AS80" i="55"/>
  <c r="AL80" i="55"/>
  <c r="AU80" i="55" s="1"/>
  <c r="AE86" i="43"/>
  <c r="AF86" i="43"/>
  <c r="AO86" i="43" s="1"/>
  <c r="AG86" i="43"/>
  <c r="AP86" i="43" s="1"/>
  <c r="W87" i="43"/>
  <c r="AS33" i="55"/>
  <c r="AL33" i="55"/>
  <c r="AU33" i="55" s="1"/>
  <c r="AS69" i="55"/>
  <c r="AL69" i="55"/>
  <c r="AU69" i="55" s="1"/>
  <c r="AS87" i="55"/>
  <c r="AL87" i="55"/>
  <c r="AU87" i="55" s="1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E85" i="50"/>
  <c r="AF85" i="50"/>
  <c r="AO85" i="50" s="1"/>
  <c r="AG85" i="50"/>
  <c r="AP85" i="50" s="1"/>
  <c r="W86" i="50"/>
  <c r="AH88" i="90"/>
  <c r="AQ88" i="90" s="1"/>
  <c r="AS40" i="55"/>
  <c r="AL40" i="55"/>
  <c r="AU40" i="55" s="1"/>
  <c r="AS76" i="55"/>
  <c r="AL76" i="55"/>
  <c r="AU76" i="55" s="1"/>
  <c r="AR83" i="102"/>
  <c r="AK88" i="87"/>
  <c r="AT88" i="87" s="1"/>
  <c r="AJ88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X4" i="87"/>
  <c r="S4" i="87" s="1"/>
  <c r="AC4" i="87" s="1"/>
  <c r="AB5" i="87" s="1"/>
  <c r="AS16" i="55"/>
  <c r="AL16" i="55"/>
  <c r="AU16" i="55" s="1"/>
  <c r="AS71" i="55"/>
  <c r="AL71" i="55"/>
  <c r="AU71" i="55" s="1"/>
  <c r="AS54" i="55"/>
  <c r="AL54" i="55"/>
  <c r="AU54" i="55" s="1"/>
  <c r="AS72" i="55"/>
  <c r="AL72" i="55"/>
  <c r="AU72" i="55" s="1"/>
  <c r="AN87" i="99"/>
  <c r="AS61" i="55"/>
  <c r="AL61" i="55"/>
  <c r="AU61" i="55" s="1"/>
  <c r="AG91" i="18"/>
  <c r="AP91" i="18" s="1"/>
  <c r="AF91" i="18"/>
  <c r="AO91" i="18" s="1"/>
  <c r="AE91" i="18"/>
  <c r="W92" i="18"/>
  <c r="AS55" i="55"/>
  <c r="AL55" i="55"/>
  <c r="AU55" i="55" s="1"/>
  <c r="AS26" i="55"/>
  <c r="AL26" i="55"/>
  <c r="AU26" i="55" s="1"/>
  <c r="AS62" i="55"/>
  <c r="AL62" i="55"/>
  <c r="AU62" i="55" s="1"/>
  <c r="AI89" i="55"/>
  <c r="AN89" i="55"/>
  <c r="AN91" i="55" s="1"/>
  <c r="AR86" i="48"/>
  <c r="AS14" i="55"/>
  <c r="AL14" i="55"/>
  <c r="AU14" i="55" s="1"/>
  <c r="AS51" i="55"/>
  <c r="AL51" i="55"/>
  <c r="AU51" i="55" s="1"/>
  <c r="Z88" i="90"/>
  <c r="AL46" i="55"/>
  <c r="AU46" i="55" s="1"/>
  <c r="AS46" i="55"/>
  <c r="AS82" i="55"/>
  <c r="AL82" i="55"/>
  <c r="AU82" i="55" s="1"/>
  <c r="AE88" i="82"/>
  <c r="AF88" i="82"/>
  <c r="AO88" i="82" s="1"/>
  <c r="W89" i="82"/>
  <c r="AG88" i="82"/>
  <c r="AP88" i="82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J17" i="87"/>
  <c r="AK17" i="87"/>
  <c r="AT17" i="87" s="1"/>
  <c r="AK84" i="87"/>
  <c r="AT84" i="87" s="1"/>
  <c r="AJ84" i="87"/>
  <c r="AL23" i="55"/>
  <c r="AU23" i="55" s="1"/>
  <c r="AS23" i="55"/>
  <c r="AS59" i="55"/>
  <c r="AL59" i="55"/>
  <c r="AU59" i="55" s="1"/>
  <c r="AS77" i="55"/>
  <c r="AL77" i="55"/>
  <c r="AU77" i="55" s="1"/>
  <c r="AS17" i="55"/>
  <c r="AL17" i="55"/>
  <c r="AU17" i="55" s="1"/>
  <c r="AS36" i="55"/>
  <c r="AL36" i="55"/>
  <c r="AU36" i="55" s="1"/>
  <c r="AI87" i="98"/>
  <c r="AN87" i="98"/>
  <c r="AS43" i="55"/>
  <c r="AL43" i="55"/>
  <c r="AU43" i="55" s="1"/>
  <c r="AS31" i="55"/>
  <c r="AL31" i="55"/>
  <c r="AU31" i="55" s="1"/>
  <c r="AS19" i="55"/>
  <c r="AL19" i="55"/>
  <c r="AU19" i="55" s="1"/>
  <c r="AK7" i="55"/>
  <c r="AT7" i="55" s="1"/>
  <c r="AJ7" i="55"/>
  <c r="AR90" i="18"/>
  <c r="AS32" i="55"/>
  <c r="AL32" i="55"/>
  <c r="AU32" i="55" s="1"/>
  <c r="AS50" i="55"/>
  <c r="AL50" i="55"/>
  <c r="AU50" i="55" s="1"/>
  <c r="AH84" i="102"/>
  <c r="AQ84" i="102" s="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9" i="55"/>
  <c r="AL9" i="55"/>
  <c r="AU9" i="55" s="1"/>
  <c r="AS28" i="55"/>
  <c r="AL28" i="55"/>
  <c r="AU28" i="55" s="1"/>
  <c r="AS64" i="55"/>
  <c r="AL64" i="55"/>
  <c r="AU64" i="55" s="1"/>
  <c r="AJ86" i="87"/>
  <c r="AK86" i="87"/>
  <c r="AT86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K40" i="87"/>
  <c r="AT40" i="87" s="1"/>
  <c r="AJ40" i="87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J16" i="87"/>
  <c r="AX9" i="87"/>
  <c r="S9" i="87" s="1"/>
  <c r="AC9" i="87" s="1"/>
  <c r="AB10" i="87" s="1"/>
  <c r="AX5" i="87"/>
  <c r="S5" i="87" s="1"/>
  <c r="AC5" i="87" s="1"/>
  <c r="AB6" i="87" s="1"/>
  <c r="AF87" i="42"/>
  <c r="AO87" i="42" s="1"/>
  <c r="AG87" i="42"/>
  <c r="AP87" i="42" s="1"/>
  <c r="W88" i="42"/>
  <c r="AE87" i="42"/>
  <c r="AS18" i="55"/>
  <c r="AL18" i="55"/>
  <c r="AU18" i="55" s="1"/>
  <c r="AS41" i="55"/>
  <c r="AL41" i="55"/>
  <c r="AU41" i="55" s="1"/>
  <c r="AL3" i="55"/>
  <c r="AU3" i="55" s="1"/>
  <c r="AS3" i="55"/>
  <c r="AS42" i="55"/>
  <c r="AL42" i="55"/>
  <c r="AU42" i="55" s="1"/>
  <c r="AS60" i="55"/>
  <c r="AL60" i="55"/>
  <c r="AU60" i="55" s="1"/>
  <c r="AS78" i="55"/>
  <c r="AL78" i="55"/>
  <c r="AU78" i="55" s="1"/>
  <c r="AS12" i="55"/>
  <c r="AL12" i="55"/>
  <c r="AU12" i="55" s="1"/>
  <c r="AS49" i="55"/>
  <c r="AL49" i="55"/>
  <c r="AU49" i="55" s="1"/>
  <c r="AS37" i="55"/>
  <c r="AL37" i="55"/>
  <c r="AU37" i="55" s="1"/>
  <c r="AH91" i="10"/>
  <c r="AQ91" i="10" s="1"/>
  <c r="AS73" i="55"/>
  <c r="AL73" i="55"/>
  <c r="AU73" i="55" s="1"/>
  <c r="AS25" i="55"/>
  <c r="AL25" i="55"/>
  <c r="AU25" i="55" s="1"/>
  <c r="AS79" i="55"/>
  <c r="AL79" i="55"/>
  <c r="AU79" i="55" s="1"/>
  <c r="AS10" i="41"/>
  <c r="AL10" i="41"/>
  <c r="AU10" i="41" s="1"/>
  <c r="AS13" i="55"/>
  <c r="AL13" i="55"/>
  <c r="AU13" i="55" s="1"/>
  <c r="AS68" i="55"/>
  <c r="AL68" i="55"/>
  <c r="AU68" i="55" s="1"/>
  <c r="AS88" i="55"/>
  <c r="AL88" i="55"/>
  <c r="AU88" i="55" s="1"/>
  <c r="Z84" i="102"/>
  <c r="AG86" i="85"/>
  <c r="AP86" i="85" s="1"/>
  <c r="W87" i="85"/>
  <c r="AE86" i="85"/>
  <c r="AF86" i="85"/>
  <c r="AO86" i="85" s="1"/>
  <c r="AS17" i="41"/>
  <c r="AL17" i="41"/>
  <c r="AU17" i="41" s="1"/>
  <c r="AS11" i="41"/>
  <c r="AL11" i="41"/>
  <c r="AU11" i="41" s="1"/>
  <c r="AR90" i="10"/>
  <c r="AL52" i="55"/>
  <c r="AU52" i="55" s="1"/>
  <c r="AS52" i="55"/>
  <c r="AS70" i="55"/>
  <c r="AL70" i="55"/>
  <c r="AU70" i="55" s="1"/>
  <c r="AJ87" i="87"/>
  <c r="AK87" i="87"/>
  <c r="AT87" i="87" s="1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X8" i="87"/>
  <c r="S8" i="87" s="1"/>
  <c r="AC8" i="87" s="1"/>
  <c r="AB9" i="87" s="1"/>
  <c r="AX3" i="87"/>
  <c r="S3" i="87" s="1"/>
  <c r="AC3" i="87" s="1"/>
  <c r="AS25" i="41"/>
  <c r="AL25" i="41"/>
  <c r="AU25" i="41" s="1"/>
  <c r="AS4" i="11"/>
  <c r="AS91" i="11" s="1"/>
  <c r="AL4" i="11"/>
  <c r="AU4" i="11" s="1"/>
  <c r="AU91" i="11" s="1"/>
  <c r="C11" i="11" s="1"/>
  <c r="AS47" i="55"/>
  <c r="AL47" i="55"/>
  <c r="AU47" i="55" s="1"/>
  <c r="AK4" i="55"/>
  <c r="AT4" i="55" s="1"/>
  <c r="AJ4" i="55"/>
  <c r="AS24" i="55"/>
  <c r="AL24" i="55"/>
  <c r="AU24" i="55" s="1"/>
  <c r="Y88" i="99"/>
  <c r="X88" i="99"/>
  <c r="AK12" i="87" l="1"/>
  <c r="AT12" i="87" s="1"/>
  <c r="AJ11" i="87"/>
  <c r="AI87" i="99"/>
  <c r="Z88" i="99"/>
  <c r="AF88" i="99" s="1"/>
  <c r="AO88" i="99" s="1"/>
  <c r="AU91" i="41"/>
  <c r="C11" i="41" s="1"/>
  <c r="AS91" i="41"/>
  <c r="AG88" i="99"/>
  <c r="AP88" i="99" s="1"/>
  <c r="AS63" i="87"/>
  <c r="AL63" i="87"/>
  <c r="AU63" i="87" s="1"/>
  <c r="AS58" i="87"/>
  <c r="AL58" i="87"/>
  <c r="AU58" i="87" s="1"/>
  <c r="AS7" i="55"/>
  <c r="AL7" i="55"/>
  <c r="AU7" i="55" s="1"/>
  <c r="AS35" i="87"/>
  <c r="AL35" i="87"/>
  <c r="AU35" i="87" s="1"/>
  <c r="AS53" i="87"/>
  <c r="AL53" i="87"/>
  <c r="AU53" i="87" s="1"/>
  <c r="AS71" i="87"/>
  <c r="AL71" i="87"/>
  <c r="AU71" i="87" s="1"/>
  <c r="AS48" i="87"/>
  <c r="AL48" i="87"/>
  <c r="AU48" i="87" s="1"/>
  <c r="AS66" i="87"/>
  <c r="AL66" i="87"/>
  <c r="AU66" i="87" s="1"/>
  <c r="AL88" i="87"/>
  <c r="AU88" i="87" s="1"/>
  <c r="AS88" i="87"/>
  <c r="AI85" i="50"/>
  <c r="AN85" i="50"/>
  <c r="Y87" i="43"/>
  <c r="X87" i="43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H88" i="98"/>
  <c r="AQ88" i="98" s="1"/>
  <c r="AS20" i="87"/>
  <c r="AL20" i="87"/>
  <c r="AU20" i="87" s="1"/>
  <c r="AS38" i="87"/>
  <c r="AL38" i="87"/>
  <c r="AU38" i="87" s="1"/>
  <c r="AK9" i="87"/>
  <c r="AT9" i="87" s="1"/>
  <c r="AJ9" i="87"/>
  <c r="AK6" i="87"/>
  <c r="AT6" i="87" s="1"/>
  <c r="AJ6" i="87"/>
  <c r="AS46" i="87"/>
  <c r="AL46" i="87"/>
  <c r="AU46" i="87" s="1"/>
  <c r="AS17" i="87"/>
  <c r="AL17" i="87"/>
  <c r="AU17" i="87" s="1"/>
  <c r="Y92" i="18"/>
  <c r="X92" i="18"/>
  <c r="AS12" i="87"/>
  <c r="AL12" i="87"/>
  <c r="AU12" i="87" s="1"/>
  <c r="AS30" i="87"/>
  <c r="AL30" i="87"/>
  <c r="AU30" i="87" s="1"/>
  <c r="AF87" i="48"/>
  <c r="AO87" i="48" s="1"/>
  <c r="AG87" i="48"/>
  <c r="AP87" i="48" s="1"/>
  <c r="AE87" i="48"/>
  <c r="W88" i="48"/>
  <c r="Z88" i="98"/>
  <c r="AS56" i="87"/>
  <c r="AL56" i="87"/>
  <c r="AU56" i="87" s="1"/>
  <c r="AS74" i="87"/>
  <c r="AL74" i="87"/>
  <c r="AU74" i="87" s="1"/>
  <c r="AI84" i="94"/>
  <c r="AN84" i="94"/>
  <c r="AS87" i="87"/>
  <c r="AL87" i="87"/>
  <c r="AU87" i="87" s="1"/>
  <c r="AK10" i="87"/>
  <c r="AT10" i="87" s="1"/>
  <c r="AJ10" i="87"/>
  <c r="AS28" i="87"/>
  <c r="AL28" i="87"/>
  <c r="AU28" i="87" s="1"/>
  <c r="AS64" i="87"/>
  <c r="AL64" i="87"/>
  <c r="AU64" i="87" s="1"/>
  <c r="AS82" i="87"/>
  <c r="AL82" i="87"/>
  <c r="AU82" i="87" s="1"/>
  <c r="AS84" i="87"/>
  <c r="AL84" i="87"/>
  <c r="AU84" i="87" s="1"/>
  <c r="AS59" i="87"/>
  <c r="AL59" i="87"/>
  <c r="AU59" i="87" s="1"/>
  <c r="AS77" i="87"/>
  <c r="AL77" i="87"/>
  <c r="AU77" i="87" s="1"/>
  <c r="Y89" i="82"/>
  <c r="X89" i="82"/>
  <c r="AI91" i="18"/>
  <c r="AN91" i="18"/>
  <c r="AR87" i="99"/>
  <c r="AS18" i="87"/>
  <c r="AL18" i="87"/>
  <c r="AU18" i="87" s="1"/>
  <c r="AI89" i="87"/>
  <c r="AN89" i="87"/>
  <c r="AN91" i="87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S79" i="87"/>
  <c r="AL79" i="87"/>
  <c r="AU79" i="87" s="1"/>
  <c r="AJ8" i="87"/>
  <c r="AS26" i="87"/>
  <c r="AL26" i="87"/>
  <c r="AU26" i="87" s="1"/>
  <c r="AS62" i="87"/>
  <c r="AL62" i="87"/>
  <c r="AU62" i="87" s="1"/>
  <c r="Y87" i="35"/>
  <c r="X87" i="35"/>
  <c r="AS27" i="87"/>
  <c r="AL27" i="87"/>
  <c r="AU27" i="87" s="1"/>
  <c r="AG84" i="102"/>
  <c r="AP84" i="102" s="1"/>
  <c r="AE84" i="102"/>
  <c r="W85" i="102"/>
  <c r="AF84" i="102"/>
  <c r="AO84" i="102" s="1"/>
  <c r="AS15" i="87"/>
  <c r="AL15" i="87"/>
  <c r="AU15" i="87" s="1"/>
  <c r="AS69" i="87"/>
  <c r="AL69" i="87"/>
  <c r="AU69" i="87" s="1"/>
  <c r="AS34" i="87"/>
  <c r="AL34" i="87"/>
  <c r="AU34" i="87" s="1"/>
  <c r="AS52" i="87"/>
  <c r="AL52" i="87"/>
  <c r="AU52" i="87" s="1"/>
  <c r="AR87" i="98"/>
  <c r="AS23" i="87"/>
  <c r="AL23" i="87"/>
  <c r="AU23" i="87" s="1"/>
  <c r="AS41" i="87"/>
  <c r="AL41" i="87"/>
  <c r="AU41" i="87" s="1"/>
  <c r="AF88" i="90"/>
  <c r="AO88" i="90" s="1"/>
  <c r="AE88" i="90"/>
  <c r="W89" i="90"/>
  <c r="AG88" i="90"/>
  <c r="AP88" i="90" s="1"/>
  <c r="AS36" i="87"/>
  <c r="AL36" i="87"/>
  <c r="AU36" i="87" s="1"/>
  <c r="AS54" i="87"/>
  <c r="AL54" i="87"/>
  <c r="AU54" i="87" s="1"/>
  <c r="AS72" i="87"/>
  <c r="AL72" i="87"/>
  <c r="AU72" i="87" s="1"/>
  <c r="Y86" i="50"/>
  <c r="X86" i="50"/>
  <c r="Z86" i="50" s="1"/>
  <c r="AI86" i="43"/>
  <c r="AN86" i="43"/>
  <c r="AS44" i="87"/>
  <c r="AL44" i="87"/>
  <c r="AU44" i="87" s="1"/>
  <c r="AS80" i="87"/>
  <c r="AL80" i="87"/>
  <c r="AU80" i="87" s="1"/>
  <c r="Y85" i="94"/>
  <c r="X85" i="94"/>
  <c r="AI91" i="10"/>
  <c r="AN91" i="10"/>
  <c r="AS81" i="87"/>
  <c r="AL81" i="87"/>
  <c r="AU81" i="87" s="1"/>
  <c r="AS51" i="87"/>
  <c r="AL51" i="87"/>
  <c r="AU51" i="87" s="1"/>
  <c r="AL4" i="55"/>
  <c r="AU4" i="55" s="1"/>
  <c r="AS4" i="55"/>
  <c r="AS75" i="87"/>
  <c r="AL75" i="87"/>
  <c r="AU75" i="87" s="1"/>
  <c r="AS16" i="87"/>
  <c r="AL16" i="87"/>
  <c r="AU16" i="87" s="1"/>
  <c r="AH88" i="99"/>
  <c r="AQ88" i="99" s="1"/>
  <c r="AT91" i="55"/>
  <c r="AS39" i="87"/>
  <c r="AL39" i="87"/>
  <c r="AU39" i="87" s="1"/>
  <c r="AS57" i="87"/>
  <c r="AL57" i="87"/>
  <c r="AU57" i="87" s="1"/>
  <c r="Y87" i="85"/>
  <c r="X87" i="85"/>
  <c r="Z87" i="85" s="1"/>
  <c r="Y88" i="42"/>
  <c r="X88" i="42"/>
  <c r="AS70" i="87"/>
  <c r="AL70" i="87"/>
  <c r="AU70" i="87" s="1"/>
  <c r="AS86" i="87"/>
  <c r="AL86" i="87"/>
  <c r="AU86" i="87" s="1"/>
  <c r="AS11" i="87"/>
  <c r="AL11" i="87"/>
  <c r="AU11" i="87" s="1"/>
  <c r="AS65" i="87"/>
  <c r="AL65" i="87"/>
  <c r="AU65" i="87" s="1"/>
  <c r="AI88" i="82"/>
  <c r="AN88" i="82"/>
  <c r="AS24" i="87"/>
  <c r="AL24" i="87"/>
  <c r="AU24" i="87" s="1"/>
  <c r="AS60" i="87"/>
  <c r="AL60" i="87"/>
  <c r="AU60" i="87" s="1"/>
  <c r="AS78" i="87"/>
  <c r="AL78" i="87"/>
  <c r="AU78" i="87" s="1"/>
  <c r="AS31" i="87"/>
  <c r="AL31" i="87"/>
  <c r="AU31" i="87" s="1"/>
  <c r="AS6" i="55"/>
  <c r="AL6" i="55"/>
  <c r="AU6" i="55" s="1"/>
  <c r="AS14" i="87"/>
  <c r="AL14" i="87"/>
  <c r="AU14" i="87" s="1"/>
  <c r="AS32" i="87"/>
  <c r="AL32" i="87"/>
  <c r="AU32" i="87" s="1"/>
  <c r="AK89" i="87"/>
  <c r="AT89" i="87" s="1"/>
  <c r="AI86" i="35"/>
  <c r="AN86" i="35"/>
  <c r="AS33" i="87"/>
  <c r="AL33" i="87"/>
  <c r="AU33" i="87" s="1"/>
  <c r="AS21" i="87"/>
  <c r="AL21" i="87"/>
  <c r="AU21" i="87" s="1"/>
  <c r="AI86" i="85"/>
  <c r="AN86" i="85"/>
  <c r="AI87" i="42"/>
  <c r="AN87" i="42"/>
  <c r="AB4" i="87"/>
  <c r="AJ3" i="87"/>
  <c r="AS45" i="87"/>
  <c r="AL45" i="87"/>
  <c r="AU45" i="87" s="1"/>
  <c r="AS22" i="87"/>
  <c r="AL22" i="87"/>
  <c r="AU22" i="87" s="1"/>
  <c r="AS40" i="87"/>
  <c r="AL40" i="87"/>
  <c r="AU40" i="87" s="1"/>
  <c r="AS76" i="87"/>
  <c r="AL76" i="87"/>
  <c r="AU76" i="87" s="1"/>
  <c r="AS29" i="87"/>
  <c r="AL29" i="87"/>
  <c r="AU29" i="87" s="1"/>
  <c r="AS47" i="87"/>
  <c r="AL47" i="87"/>
  <c r="AU47" i="87" s="1"/>
  <c r="AS83" i="87"/>
  <c r="AL83" i="87"/>
  <c r="AU83" i="87" s="1"/>
  <c r="AR89" i="55"/>
  <c r="AR91" i="55" s="1"/>
  <c r="AL89" i="55"/>
  <c r="AU89" i="55" s="1"/>
  <c r="AK5" i="87"/>
  <c r="AT5" i="87" s="1"/>
  <c r="AJ5" i="87"/>
  <c r="AS42" i="87"/>
  <c r="AL42" i="87"/>
  <c r="AU42" i="87" s="1"/>
  <c r="AS13" i="87"/>
  <c r="AL13" i="87"/>
  <c r="AU13" i="87" s="1"/>
  <c r="AS49" i="87"/>
  <c r="AL49" i="87"/>
  <c r="AU49" i="87" s="1"/>
  <c r="AS67" i="87"/>
  <c r="AL67" i="87"/>
  <c r="AU67" i="87" s="1"/>
  <c r="AS85" i="87"/>
  <c r="AL85" i="87"/>
  <c r="AU85" i="87" s="1"/>
  <c r="AS5" i="55"/>
  <c r="AL5" i="55"/>
  <c r="AU5" i="55" s="1"/>
  <c r="AS50" i="87"/>
  <c r="AL50" i="87"/>
  <c r="AU50" i="87" s="1"/>
  <c r="AS68" i="87"/>
  <c r="AL68" i="87"/>
  <c r="AU68" i="87" s="1"/>
  <c r="Y92" i="10"/>
  <c r="X92" i="10"/>
  <c r="W89" i="99" l="1"/>
  <c r="AE88" i="99"/>
  <c r="Z92" i="18"/>
  <c r="AE92" i="18" s="1"/>
  <c r="AS91" i="55"/>
  <c r="AF86" i="50"/>
  <c r="AO86" i="50" s="1"/>
  <c r="AE86" i="50"/>
  <c r="AG86" i="50"/>
  <c r="AP86" i="50" s="1"/>
  <c r="W87" i="50"/>
  <c r="AI84" i="102"/>
  <c r="AN84" i="102"/>
  <c r="AH89" i="82"/>
  <c r="AQ89" i="82" s="1"/>
  <c r="AG92" i="18"/>
  <c r="AP92" i="18" s="1"/>
  <c r="W93" i="18"/>
  <c r="AS6" i="87"/>
  <c r="AL6" i="87"/>
  <c r="AU6" i="87" s="1"/>
  <c r="AR87" i="42"/>
  <c r="AR88" i="82"/>
  <c r="AH87" i="85"/>
  <c r="AQ87" i="85" s="1"/>
  <c r="AU91" i="55"/>
  <c r="C11" i="55" s="1"/>
  <c r="AR91" i="10"/>
  <c r="Z89" i="82"/>
  <c r="W89" i="98"/>
  <c r="AF88" i="98"/>
  <c r="AO88" i="98" s="1"/>
  <c r="AG88" i="98"/>
  <c r="AE88" i="98"/>
  <c r="AN88" i="98" s="1"/>
  <c r="AR85" i="50"/>
  <c r="W88" i="85"/>
  <c r="AE87" i="85"/>
  <c r="AN87" i="85" s="1"/>
  <c r="AF87" i="85"/>
  <c r="AO87" i="85" s="1"/>
  <c r="AG87" i="85"/>
  <c r="AH85" i="94"/>
  <c r="AQ85" i="94" s="1"/>
  <c r="AR84" i="94"/>
  <c r="AS9" i="87"/>
  <c r="AL9" i="87"/>
  <c r="AU9" i="87" s="1"/>
  <c r="AS10" i="87"/>
  <c r="AL10" i="87"/>
  <c r="AU10" i="87" s="1"/>
  <c r="Y88" i="48"/>
  <c r="X88" i="48"/>
  <c r="AH87" i="43"/>
  <c r="AQ87" i="43" s="1"/>
  <c r="Y89" i="99"/>
  <c r="X89" i="99"/>
  <c r="AH92" i="10"/>
  <c r="AQ92" i="10" s="1"/>
  <c r="AR86" i="35"/>
  <c r="AL5" i="87"/>
  <c r="AU5" i="87" s="1"/>
  <c r="AS5" i="87"/>
  <c r="AS3" i="87"/>
  <c r="AL3" i="87"/>
  <c r="AU3" i="87" s="1"/>
  <c r="Z85" i="94"/>
  <c r="AH88" i="42"/>
  <c r="AQ88" i="42" s="1"/>
  <c r="AR86" i="43"/>
  <c r="Y89" i="90"/>
  <c r="X89" i="90"/>
  <c r="AH87" i="35"/>
  <c r="AQ87" i="35" s="1"/>
  <c r="AI87" i="48"/>
  <c r="AN87" i="48"/>
  <c r="Z87" i="43"/>
  <c r="AI88" i="99"/>
  <c r="AN88" i="99"/>
  <c r="AR86" i="85"/>
  <c r="Z92" i="10"/>
  <c r="AJ4" i="87"/>
  <c r="AK4" i="87"/>
  <c r="AT4" i="87" s="1"/>
  <c r="AT91" i="87" s="1"/>
  <c r="Z88" i="42"/>
  <c r="AH86" i="50"/>
  <c r="AQ86" i="50" s="1"/>
  <c r="AI88" i="90"/>
  <c r="AN88" i="90"/>
  <c r="Y85" i="102"/>
  <c r="X85" i="102"/>
  <c r="Z85" i="102" s="1"/>
  <c r="Z87" i="35"/>
  <c r="AS8" i="87"/>
  <c r="AL8" i="87"/>
  <c r="AU8" i="87" s="1"/>
  <c r="AR89" i="87"/>
  <c r="AR91" i="87" s="1"/>
  <c r="AL89" i="87"/>
  <c r="AU89" i="87" s="1"/>
  <c r="AR91" i="18"/>
  <c r="AH92" i="18"/>
  <c r="AQ92" i="18" s="1"/>
  <c r="AF92" i="18" l="1"/>
  <c r="AO92" i="18" s="1"/>
  <c r="Z89" i="99"/>
  <c r="AH85" i="102"/>
  <c r="AQ85" i="102" s="1"/>
  <c r="AL4" i="87"/>
  <c r="AU4" i="87" s="1"/>
  <c r="AS4" i="87"/>
  <c r="W88" i="43"/>
  <c r="AG87" i="43"/>
  <c r="AP87" i="43" s="1"/>
  <c r="AE87" i="43"/>
  <c r="AF87" i="43"/>
  <c r="AO87" i="43" s="1"/>
  <c r="AG85" i="94"/>
  <c r="AP85" i="94" s="1"/>
  <c r="W86" i="94"/>
  <c r="AF85" i="94"/>
  <c r="AO85" i="94" s="1"/>
  <c r="AE85" i="94"/>
  <c r="AH89" i="99"/>
  <c r="AQ89" i="99" s="1"/>
  <c r="AQ91" i="99" s="1"/>
  <c r="AZ3" i="99"/>
  <c r="AX88" i="99" s="1"/>
  <c r="S88" i="99" s="1"/>
  <c r="AC88" i="99" s="1"/>
  <c r="AB89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6" i="99"/>
  <c r="S86" i="99" s="1"/>
  <c r="AC86" i="99" s="1"/>
  <c r="AB87" i="99" s="1"/>
  <c r="AX85" i="99"/>
  <c r="S85" i="99" s="1"/>
  <c r="AC85" i="99" s="1"/>
  <c r="AB86" i="99" s="1"/>
  <c r="AX87" i="99"/>
  <c r="S87" i="99" s="1"/>
  <c r="AC87" i="99" s="1"/>
  <c r="AB88" i="99" s="1"/>
  <c r="AX84" i="99"/>
  <c r="S84" i="99" s="1"/>
  <c r="AC84" i="99" s="1"/>
  <c r="AB85" i="99" s="1"/>
  <c r="AR84" i="102"/>
  <c r="AU91" i="87"/>
  <c r="C11" i="87" s="1"/>
  <c r="F31" i="57" s="1"/>
  <c r="AX89" i="99"/>
  <c r="S89" i="99" s="1"/>
  <c r="AC89" i="99" s="1"/>
  <c r="AG89" i="99"/>
  <c r="AP89" i="99" s="1"/>
  <c r="AP91" i="99" s="1"/>
  <c r="AE89" i="99"/>
  <c r="AF89" i="99"/>
  <c r="AO89" i="99" s="1"/>
  <c r="AO91" i="99" s="1"/>
  <c r="AI88" i="98"/>
  <c r="AP88" i="98"/>
  <c r="AE85" i="102"/>
  <c r="AG85" i="102"/>
  <c r="AP85" i="102" s="1"/>
  <c r="W86" i="102"/>
  <c r="AF85" i="102"/>
  <c r="AO85" i="102" s="1"/>
  <c r="AR87" i="48"/>
  <c r="AS91" i="87"/>
  <c r="AH88" i="48"/>
  <c r="AQ88" i="48" s="1"/>
  <c r="Y88" i="85"/>
  <c r="X88" i="85"/>
  <c r="Y93" i="18"/>
  <c r="X93" i="18"/>
  <c r="Y87" i="50"/>
  <c r="X87" i="50"/>
  <c r="Z88" i="48"/>
  <c r="Y89" i="98"/>
  <c r="X89" i="98"/>
  <c r="AE92" i="10"/>
  <c r="AG92" i="10"/>
  <c r="AP92" i="10" s="1"/>
  <c r="W93" i="10"/>
  <c r="AF92" i="10"/>
  <c r="AO92" i="10" s="1"/>
  <c r="AH89" i="90"/>
  <c r="AQ89" i="90" s="1"/>
  <c r="AR88" i="90"/>
  <c r="AG88" i="42"/>
  <c r="AP88" i="42" s="1"/>
  <c r="AE88" i="42"/>
  <c r="W89" i="42"/>
  <c r="AF88" i="42"/>
  <c r="AO88" i="42" s="1"/>
  <c r="AF89" i="82"/>
  <c r="AO89" i="82" s="1"/>
  <c r="AG89" i="82"/>
  <c r="AP89" i="82" s="1"/>
  <c r="W90" i="82"/>
  <c r="AE89" i="82"/>
  <c r="AI92" i="18"/>
  <c r="AN92" i="18"/>
  <c r="AI86" i="50"/>
  <c r="AN86" i="50"/>
  <c r="Z89" i="90"/>
  <c r="W88" i="35"/>
  <c r="AE87" i="35"/>
  <c r="AG87" i="35"/>
  <c r="AP87" i="35" s="1"/>
  <c r="AF87" i="35"/>
  <c r="AO87" i="35" s="1"/>
  <c r="AR88" i="99"/>
  <c r="AI87" i="85"/>
  <c r="AP87" i="85"/>
  <c r="AX6" i="99" l="1"/>
  <c r="S6" i="99" s="1"/>
  <c r="AC6" i="99" s="1"/>
  <c r="AB7" i="99" s="1"/>
  <c r="AX5" i="99"/>
  <c r="S5" i="99" s="1"/>
  <c r="AC5" i="99" s="1"/>
  <c r="AB6" i="99" s="1"/>
  <c r="Z93" i="18"/>
  <c r="AX4" i="99"/>
  <c r="S4" i="99" s="1"/>
  <c r="AC4" i="99" s="1"/>
  <c r="AB5" i="99" s="1"/>
  <c r="Z89" i="98"/>
  <c r="AE89" i="98" s="1"/>
  <c r="AX8" i="99"/>
  <c r="S8" i="99" s="1"/>
  <c r="AC8" i="99" s="1"/>
  <c r="AB9" i="99" s="1"/>
  <c r="AX7" i="99"/>
  <c r="S7" i="99" s="1"/>
  <c r="AC7" i="99" s="1"/>
  <c r="AB8" i="99" s="1"/>
  <c r="AX3" i="99"/>
  <c r="S3" i="99" s="1"/>
  <c r="AC3" i="99" s="1"/>
  <c r="W90" i="98"/>
  <c r="AG89" i="98"/>
  <c r="AP89" i="98" s="1"/>
  <c r="AF89" i="98"/>
  <c r="AO89" i="98" s="1"/>
  <c r="AH93" i="18"/>
  <c r="AQ93" i="18" s="1"/>
  <c r="AI85" i="102"/>
  <c r="AR85" i="102" s="1"/>
  <c r="AN85" i="102"/>
  <c r="AK86" i="99"/>
  <c r="AT86" i="99" s="1"/>
  <c r="AJ86" i="99"/>
  <c r="AK80" i="99"/>
  <c r="AT80" i="99" s="1"/>
  <c r="AJ80" i="99"/>
  <c r="AK74" i="99"/>
  <c r="AT74" i="99" s="1"/>
  <c r="AJ74" i="99"/>
  <c r="AJ68" i="99"/>
  <c r="AK68" i="99"/>
  <c r="AT68" i="99" s="1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K87" i="99"/>
  <c r="AT87" i="99" s="1"/>
  <c r="AJ87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J19" i="99"/>
  <c r="AK19" i="99"/>
  <c r="AT19" i="99" s="1"/>
  <c r="AJ13" i="99"/>
  <c r="AK13" i="99"/>
  <c r="AT13" i="99" s="1"/>
  <c r="AJ7" i="99"/>
  <c r="AK7" i="99"/>
  <c r="AT7" i="99" s="1"/>
  <c r="AR87" i="85"/>
  <c r="Y93" i="10"/>
  <c r="X93" i="10"/>
  <c r="W89" i="48"/>
  <c r="AE88" i="48"/>
  <c r="AF88" i="48"/>
  <c r="AO88" i="48" s="1"/>
  <c r="AG88" i="48"/>
  <c r="AP88" i="48" s="1"/>
  <c r="AR88" i="98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K54" i="99"/>
  <c r="AT54" i="99" s="1"/>
  <c r="AJ54" i="99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J12" i="99"/>
  <c r="AK12" i="99"/>
  <c r="AT12" i="99" s="1"/>
  <c r="AK6" i="99"/>
  <c r="AT6" i="99" s="1"/>
  <c r="AJ6" i="99"/>
  <c r="AI85" i="94"/>
  <c r="AN85" i="94"/>
  <c r="AI87" i="43"/>
  <c r="AN87" i="43"/>
  <c r="AI87" i="35"/>
  <c r="AN87" i="35"/>
  <c r="AH87" i="50"/>
  <c r="AQ87" i="50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J17" i="99"/>
  <c r="AK11" i="99"/>
  <c r="AT11" i="99" s="1"/>
  <c r="AJ11" i="99"/>
  <c r="AK5" i="99"/>
  <c r="AT5" i="99" s="1"/>
  <c r="AJ5" i="99"/>
  <c r="Y90" i="82"/>
  <c r="X90" i="82"/>
  <c r="Z90" i="82" s="1"/>
  <c r="AI88" i="42"/>
  <c r="AN88" i="42"/>
  <c r="AH88" i="85"/>
  <c r="AQ88" i="85" s="1"/>
  <c r="AI92" i="10"/>
  <c r="AN92" i="10"/>
  <c r="Z87" i="50"/>
  <c r="Z88" i="85"/>
  <c r="Y86" i="102"/>
  <c r="X86" i="102"/>
  <c r="AI89" i="99"/>
  <c r="AN89" i="99"/>
  <c r="AN91" i="99" s="1"/>
  <c r="AK85" i="99"/>
  <c r="AT85" i="99" s="1"/>
  <c r="AJ85" i="99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3" i="99"/>
  <c r="AB4" i="99"/>
  <c r="Y86" i="94"/>
  <c r="X86" i="94"/>
  <c r="Y88" i="43"/>
  <c r="X88" i="43"/>
  <c r="AR92" i="18"/>
  <c r="Y88" i="35"/>
  <c r="X88" i="35"/>
  <c r="AE93" i="18"/>
  <c r="AG93" i="18"/>
  <c r="AP93" i="18" s="1"/>
  <c r="W94" i="18"/>
  <c r="AF93" i="18"/>
  <c r="AO93" i="18" s="1"/>
  <c r="AF89" i="90"/>
  <c r="AO89" i="90" s="1"/>
  <c r="W90" i="90"/>
  <c r="AE89" i="90"/>
  <c r="AG89" i="90"/>
  <c r="AP89" i="90" s="1"/>
  <c r="AI89" i="82"/>
  <c r="AN89" i="82"/>
  <c r="Y89" i="42"/>
  <c r="X89" i="42"/>
  <c r="Z89" i="42" s="1"/>
  <c r="AR86" i="50"/>
  <c r="AH89" i="98"/>
  <c r="AQ89" i="98" s="1"/>
  <c r="AJ88" i="99"/>
  <c r="AK88" i="99"/>
  <c r="AT88" i="99" s="1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J89" i="99"/>
  <c r="AS89" i="99" s="1"/>
  <c r="AK89" i="99"/>
  <c r="AT89" i="99" s="1"/>
  <c r="Z86" i="94" l="1"/>
  <c r="Z93" i="10"/>
  <c r="Z86" i="102"/>
  <c r="AG86" i="102" s="1"/>
  <c r="AP86" i="102" s="1"/>
  <c r="W87" i="94"/>
  <c r="AE86" i="94"/>
  <c r="AG86" i="94"/>
  <c r="AP86" i="94" s="1"/>
  <c r="AF86" i="94"/>
  <c r="AO86" i="94" s="1"/>
  <c r="AE93" i="10"/>
  <c r="W94" i="10"/>
  <c r="AG93" i="10"/>
  <c r="AP93" i="10" s="1"/>
  <c r="AF93" i="10"/>
  <c r="AO93" i="10" s="1"/>
  <c r="AE86" i="102"/>
  <c r="W87" i="102"/>
  <c r="AS75" i="99"/>
  <c r="AL75" i="99"/>
  <c r="AU75" i="99" s="1"/>
  <c r="AH89" i="42"/>
  <c r="AQ89" i="42" s="1"/>
  <c r="Y94" i="18"/>
  <c r="X94" i="18"/>
  <c r="AS52" i="99"/>
  <c r="AL52" i="99"/>
  <c r="AU52" i="99" s="1"/>
  <c r="AS70" i="99"/>
  <c r="AL70" i="99"/>
  <c r="AU70" i="99" s="1"/>
  <c r="AS85" i="99"/>
  <c r="AL85" i="99"/>
  <c r="AU85" i="99" s="1"/>
  <c r="AH90" i="82"/>
  <c r="AQ90" i="82" s="1"/>
  <c r="AS47" i="99"/>
  <c r="AL47" i="99"/>
  <c r="AU47" i="99" s="1"/>
  <c r="AS65" i="99"/>
  <c r="AL65" i="99"/>
  <c r="AU65" i="99" s="1"/>
  <c r="AS83" i="99"/>
  <c r="AL83" i="99"/>
  <c r="AU83" i="99" s="1"/>
  <c r="AS6" i="99"/>
  <c r="AL6" i="99"/>
  <c r="AU6" i="99" s="1"/>
  <c r="AS24" i="99"/>
  <c r="AL24" i="99"/>
  <c r="AU24" i="99" s="1"/>
  <c r="AS60" i="99"/>
  <c r="AL60" i="99"/>
  <c r="AU60" i="99" s="1"/>
  <c r="AS78" i="99"/>
  <c r="AL78" i="99"/>
  <c r="AU78" i="99" s="1"/>
  <c r="AS31" i="99"/>
  <c r="AL31" i="99"/>
  <c r="AU31" i="99" s="1"/>
  <c r="AS49" i="99"/>
  <c r="AL49" i="99"/>
  <c r="AU49" i="99" s="1"/>
  <c r="AS67" i="99"/>
  <c r="AL67" i="99"/>
  <c r="AU67" i="99" s="1"/>
  <c r="AS87" i="99"/>
  <c r="AL87" i="99"/>
  <c r="AU87" i="99" s="1"/>
  <c r="AS38" i="99"/>
  <c r="AL38" i="99"/>
  <c r="AU38" i="99" s="1"/>
  <c r="AS74" i="99"/>
  <c r="AL74" i="99"/>
  <c r="AU74" i="99" s="1"/>
  <c r="AS9" i="99"/>
  <c r="AL9" i="99"/>
  <c r="AU9" i="99" s="1"/>
  <c r="AS45" i="99"/>
  <c r="AL45" i="99"/>
  <c r="AU45" i="99" s="1"/>
  <c r="AS81" i="99"/>
  <c r="AL81" i="99"/>
  <c r="AU81" i="99" s="1"/>
  <c r="AI89" i="90"/>
  <c r="AN89" i="90"/>
  <c r="AS42" i="99"/>
  <c r="AL42" i="99"/>
  <c r="AU42" i="99" s="1"/>
  <c r="Y90" i="90"/>
  <c r="X90" i="90"/>
  <c r="AI93" i="18"/>
  <c r="AN93" i="18"/>
  <c r="AH88" i="43"/>
  <c r="AQ88" i="43" s="1"/>
  <c r="AK4" i="99"/>
  <c r="AT4" i="99" s="1"/>
  <c r="AT91" i="99" s="1"/>
  <c r="AJ4" i="99"/>
  <c r="AS22" i="99"/>
  <c r="AL22" i="99"/>
  <c r="AU22" i="99" s="1"/>
  <c r="AS40" i="99"/>
  <c r="AL40" i="99"/>
  <c r="AU40" i="99" s="1"/>
  <c r="AE87" i="50"/>
  <c r="AF87" i="50"/>
  <c r="AO87" i="50" s="1"/>
  <c r="W88" i="50"/>
  <c r="AG87" i="50"/>
  <c r="AP87" i="50" s="1"/>
  <c r="AS53" i="99"/>
  <c r="AL53" i="99"/>
  <c r="AU53" i="99" s="1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S55" i="99"/>
  <c r="AL55" i="99"/>
  <c r="AU55" i="99" s="1"/>
  <c r="AL73" i="99"/>
  <c r="AU73" i="99" s="1"/>
  <c r="AS73" i="99"/>
  <c r="AS8" i="99"/>
  <c r="AL8" i="99"/>
  <c r="AU8" i="99" s="1"/>
  <c r="AS44" i="99"/>
  <c r="AL44" i="99"/>
  <c r="AU44" i="99" s="1"/>
  <c r="AS80" i="99"/>
  <c r="AL80" i="99"/>
  <c r="AU80" i="99" s="1"/>
  <c r="AS27" i="99"/>
  <c r="AL27" i="99"/>
  <c r="AU27" i="99" s="1"/>
  <c r="AS15" i="99"/>
  <c r="AL15" i="99"/>
  <c r="AU15" i="99" s="1"/>
  <c r="AS51" i="99"/>
  <c r="AL51" i="99"/>
  <c r="AU51" i="99" s="1"/>
  <c r="AH88" i="35"/>
  <c r="AQ88" i="35" s="1"/>
  <c r="Z88" i="43"/>
  <c r="AL3" i="99"/>
  <c r="AU3" i="99" s="1"/>
  <c r="AS3" i="99"/>
  <c r="AS58" i="99"/>
  <c r="AL58" i="99"/>
  <c r="AU58" i="99" s="1"/>
  <c r="AS76" i="99"/>
  <c r="AL76" i="99"/>
  <c r="AU76" i="99" s="1"/>
  <c r="AR89" i="99"/>
  <c r="AR91" i="99" s="1"/>
  <c r="AL89" i="99"/>
  <c r="AU89" i="99" s="1"/>
  <c r="AS5" i="99"/>
  <c r="AL5" i="99"/>
  <c r="AU5" i="99" s="1"/>
  <c r="AS41" i="99"/>
  <c r="AL41" i="99"/>
  <c r="AU41" i="99" s="1"/>
  <c r="AL59" i="99"/>
  <c r="AU59" i="99" s="1"/>
  <c r="AS59" i="99"/>
  <c r="AR87" i="43"/>
  <c r="AS12" i="99"/>
  <c r="AL12" i="99"/>
  <c r="AU12" i="99" s="1"/>
  <c r="AI88" i="48"/>
  <c r="AN88" i="48"/>
  <c r="AS19" i="99"/>
  <c r="AL19" i="99"/>
  <c r="AU19" i="99" s="1"/>
  <c r="AS37" i="99"/>
  <c r="AL37" i="99"/>
  <c r="AU37" i="99" s="1"/>
  <c r="AS26" i="99"/>
  <c r="AL26" i="99"/>
  <c r="AU26" i="99" s="1"/>
  <c r="AS62" i="99"/>
  <c r="AL62" i="99"/>
  <c r="AU62" i="99" s="1"/>
  <c r="AS16" i="99"/>
  <c r="AL16" i="99"/>
  <c r="AU16" i="99" s="1"/>
  <c r="AF90" i="82"/>
  <c r="AO90" i="82" s="1"/>
  <c r="AE90" i="82"/>
  <c r="AG90" i="82"/>
  <c r="AP90" i="82" s="1"/>
  <c r="W91" i="82"/>
  <c r="AS35" i="99"/>
  <c r="AL35" i="99"/>
  <c r="AU35" i="99" s="1"/>
  <c r="AR87" i="35"/>
  <c r="AS13" i="99"/>
  <c r="AL13" i="99"/>
  <c r="AU13" i="99" s="1"/>
  <c r="AS20" i="99"/>
  <c r="AL20" i="99"/>
  <c r="AU20" i="99" s="1"/>
  <c r="AS63" i="99"/>
  <c r="AL63" i="99"/>
  <c r="AU63" i="99" s="1"/>
  <c r="AS33" i="99"/>
  <c r="AL33" i="99"/>
  <c r="AU33" i="99" s="1"/>
  <c r="AS69" i="99"/>
  <c r="AL69" i="99"/>
  <c r="AU69" i="99" s="1"/>
  <c r="AS88" i="99"/>
  <c r="AL88" i="99"/>
  <c r="AU88" i="99" s="1"/>
  <c r="AR89" i="82"/>
  <c r="Z88" i="35"/>
  <c r="AL28" i="99"/>
  <c r="AU28" i="99" s="1"/>
  <c r="AS28" i="99"/>
  <c r="AS46" i="99"/>
  <c r="AL46" i="99"/>
  <c r="AU46" i="99" s="1"/>
  <c r="AS82" i="99"/>
  <c r="AL82" i="99"/>
  <c r="AU82" i="99" s="1"/>
  <c r="AH86" i="102"/>
  <c r="AQ86" i="102" s="1"/>
  <c r="AR92" i="10"/>
  <c r="AS23" i="99"/>
  <c r="AL23" i="99"/>
  <c r="AU23" i="99" s="1"/>
  <c r="AS77" i="99"/>
  <c r="AL77" i="99"/>
  <c r="AU77" i="99" s="1"/>
  <c r="AS54" i="99"/>
  <c r="AL54" i="99"/>
  <c r="AU54" i="99" s="1"/>
  <c r="Y89" i="48"/>
  <c r="X89" i="48"/>
  <c r="AS25" i="99"/>
  <c r="AL25" i="99"/>
  <c r="AU25" i="99" s="1"/>
  <c r="AS43" i="99"/>
  <c r="AL43" i="99"/>
  <c r="AU43" i="99" s="1"/>
  <c r="AS14" i="99"/>
  <c r="AL14" i="99"/>
  <c r="AU14" i="99" s="1"/>
  <c r="AS50" i="99"/>
  <c r="AL50" i="99"/>
  <c r="AU50" i="99" s="1"/>
  <c r="AL86" i="99"/>
  <c r="AU86" i="99" s="1"/>
  <c r="AS86" i="99"/>
  <c r="Y90" i="98"/>
  <c r="X90" i="98"/>
  <c r="W90" i="42"/>
  <c r="AF89" i="42"/>
  <c r="AO89" i="42" s="1"/>
  <c r="AG89" i="42"/>
  <c r="AP89" i="42" s="1"/>
  <c r="AE89" i="42"/>
  <c r="AS34" i="99"/>
  <c r="AL34" i="99"/>
  <c r="AU34" i="99" s="1"/>
  <c r="AF88" i="85"/>
  <c r="AO88" i="85" s="1"/>
  <c r="W89" i="85"/>
  <c r="AE88" i="85"/>
  <c r="AG88" i="85"/>
  <c r="AP88" i="85" s="1"/>
  <c r="AS17" i="99"/>
  <c r="AL17" i="99"/>
  <c r="AU17" i="99" s="1"/>
  <c r="AS71" i="99"/>
  <c r="AL71" i="99"/>
  <c r="AU71" i="99" s="1"/>
  <c r="AS56" i="99"/>
  <c r="AL56" i="99"/>
  <c r="AU56" i="99" s="1"/>
  <c r="AS21" i="99"/>
  <c r="AL21" i="99"/>
  <c r="AU21" i="99" s="1"/>
  <c r="AS39" i="99"/>
  <c r="AL39" i="99"/>
  <c r="AU39" i="99" s="1"/>
  <c r="AS57" i="99"/>
  <c r="AL57" i="99"/>
  <c r="AU57" i="99" s="1"/>
  <c r="AH86" i="94"/>
  <c r="AQ86" i="94" s="1"/>
  <c r="AS10" i="99"/>
  <c r="AL10" i="99"/>
  <c r="AU10" i="99" s="1"/>
  <c r="AS64" i="99"/>
  <c r="AL64" i="99"/>
  <c r="AU64" i="99" s="1"/>
  <c r="AR88" i="42"/>
  <c r="AS11" i="99"/>
  <c r="AL11" i="99"/>
  <c r="AU11" i="99" s="1"/>
  <c r="AL29" i="99"/>
  <c r="AU29" i="99" s="1"/>
  <c r="AS29" i="99"/>
  <c r="AR85" i="94"/>
  <c r="AS18" i="99"/>
  <c r="AL18" i="99"/>
  <c r="AU18" i="99" s="1"/>
  <c r="AS36" i="99"/>
  <c r="AL36" i="99"/>
  <c r="AU36" i="99" s="1"/>
  <c r="AS72" i="99"/>
  <c r="AL72" i="99"/>
  <c r="AU72" i="99" s="1"/>
  <c r="AH93" i="10"/>
  <c r="AQ93" i="10" s="1"/>
  <c r="AS7" i="99"/>
  <c r="AL7" i="99"/>
  <c r="AU7" i="99" s="1"/>
  <c r="AS61" i="99"/>
  <c r="AL61" i="99"/>
  <c r="AU61" i="99" s="1"/>
  <c r="AS79" i="99"/>
  <c r="AL79" i="99"/>
  <c r="AU79" i="99" s="1"/>
  <c r="AS32" i="99"/>
  <c r="AL32" i="99"/>
  <c r="AU32" i="99" s="1"/>
  <c r="AS68" i="99"/>
  <c r="AL68" i="99"/>
  <c r="AU68" i="99" s="1"/>
  <c r="AI89" i="98"/>
  <c r="AN89" i="98"/>
  <c r="AF86" i="102" l="1"/>
  <c r="AO86" i="102" s="1"/>
  <c r="Z94" i="18"/>
  <c r="AE94" i="18" s="1"/>
  <c r="AG94" i="18"/>
  <c r="AP94" i="18" s="1"/>
  <c r="W95" i="18"/>
  <c r="AF94" i="18"/>
  <c r="AO94" i="18" s="1"/>
  <c r="AH89" i="48"/>
  <c r="AQ89" i="48" s="1"/>
  <c r="AR88" i="48"/>
  <c r="AS4" i="99"/>
  <c r="AL4" i="99"/>
  <c r="AU4" i="99" s="1"/>
  <c r="AU91" i="99" s="1"/>
  <c r="C11" i="99" s="1"/>
  <c r="F43" i="57" s="1"/>
  <c r="AI93" i="10"/>
  <c r="AN93" i="10"/>
  <c r="Y90" i="42"/>
  <c r="X90" i="42"/>
  <c r="AE88" i="35"/>
  <c r="AF88" i="35"/>
  <c r="AO88" i="35" s="1"/>
  <c r="W89" i="35"/>
  <c r="AG88" i="35"/>
  <c r="AP88" i="35" s="1"/>
  <c r="AF88" i="43"/>
  <c r="AO88" i="43" s="1"/>
  <c r="AG88" i="43"/>
  <c r="W89" i="43"/>
  <c r="AE88" i="43"/>
  <c r="AN88" i="43" s="1"/>
  <c r="AI87" i="50"/>
  <c r="AN87" i="50"/>
  <c r="AI86" i="102"/>
  <c r="AN86" i="102"/>
  <c r="AH90" i="98"/>
  <c r="AQ90" i="98" s="1"/>
  <c r="AR93" i="18"/>
  <c r="Y91" i="82"/>
  <c r="X91" i="82"/>
  <c r="AH90" i="90"/>
  <c r="AQ90" i="90" s="1"/>
  <c r="AR89" i="90"/>
  <c r="Z90" i="98"/>
  <c r="AI88" i="85"/>
  <c r="AN88" i="85"/>
  <c r="AI89" i="42"/>
  <c r="AN89" i="42"/>
  <c r="Z89" i="48"/>
  <c r="Z90" i="90"/>
  <c r="Y87" i="102"/>
  <c r="X87" i="102"/>
  <c r="AI86" i="94"/>
  <c r="AN86" i="94"/>
  <c r="AR89" i="98"/>
  <c r="Y89" i="85"/>
  <c r="X89" i="85"/>
  <c r="AI90" i="82"/>
  <c r="AN90" i="82"/>
  <c r="AS91" i="99"/>
  <c r="Y88" i="50"/>
  <c r="X88" i="50"/>
  <c r="AH94" i="18"/>
  <c r="AQ94" i="18" s="1"/>
  <c r="Y94" i="10"/>
  <c r="X94" i="10"/>
  <c r="Y87" i="94"/>
  <c r="X87" i="94"/>
  <c r="Z87" i="102" l="1"/>
  <c r="Z89" i="85"/>
  <c r="Z87" i="94"/>
  <c r="AF87" i="94" s="1"/>
  <c r="AO87" i="94" s="1"/>
  <c r="Z88" i="50"/>
  <c r="AE88" i="50" s="1"/>
  <c r="AG89" i="85"/>
  <c r="AP89" i="85" s="1"/>
  <c r="AE89" i="85"/>
  <c r="AF89" i="85"/>
  <c r="AO89" i="85" s="1"/>
  <c r="W90" i="85"/>
  <c r="AG88" i="50"/>
  <c r="AP88" i="50" s="1"/>
  <c r="W89" i="50"/>
  <c r="AR88" i="85"/>
  <c r="Y89" i="35"/>
  <c r="X89" i="35"/>
  <c r="AE87" i="102"/>
  <c r="AF87" i="102"/>
  <c r="AO87" i="102" s="1"/>
  <c r="W88" i="102"/>
  <c r="AG87" i="102"/>
  <c r="AP87" i="102" s="1"/>
  <c r="AH94" i="10"/>
  <c r="AQ94" i="10" s="1"/>
  <c r="AF90" i="98"/>
  <c r="AO90" i="98" s="1"/>
  <c r="AE90" i="98"/>
  <c r="W91" i="98"/>
  <c r="AG90" i="98"/>
  <c r="AP90" i="98" s="1"/>
  <c r="Y89" i="43"/>
  <c r="X89" i="43"/>
  <c r="AR93" i="10"/>
  <c r="AR86" i="102"/>
  <c r="AI88" i="43"/>
  <c r="AP88" i="43"/>
  <c r="AI88" i="35"/>
  <c r="AN88" i="35"/>
  <c r="Y95" i="18"/>
  <c r="X95" i="18"/>
  <c r="AE87" i="94"/>
  <c r="W88" i="94"/>
  <c r="W90" i="48"/>
  <c r="AF89" i="48"/>
  <c r="AO89" i="48" s="1"/>
  <c r="AE89" i="48"/>
  <c r="AN89" i="48" s="1"/>
  <c r="AG89" i="48"/>
  <c r="AH88" i="50"/>
  <c r="AQ88" i="50" s="1"/>
  <c r="AH89" i="85"/>
  <c r="AQ89" i="85" s="1"/>
  <c r="AR86" i="94"/>
  <c r="AH91" i="82"/>
  <c r="AQ91" i="82" s="1"/>
  <c r="AH90" i="42"/>
  <c r="AQ90" i="42" s="1"/>
  <c r="AE90" i="90"/>
  <c r="AN90" i="90" s="1"/>
  <c r="W91" i="90"/>
  <c r="AG90" i="90"/>
  <c r="AF90" i="90"/>
  <c r="AO90" i="90" s="1"/>
  <c r="Z94" i="10"/>
  <c r="AR90" i="82"/>
  <c r="AH87" i="94"/>
  <c r="AQ87" i="94" s="1"/>
  <c r="AH87" i="102"/>
  <c r="AQ87" i="102" s="1"/>
  <c r="AR89" i="42"/>
  <c r="Z91" i="82"/>
  <c r="AR87" i="50"/>
  <c r="Z90" i="42"/>
  <c r="AI94" i="18"/>
  <c r="AN94" i="18"/>
  <c r="AF88" i="50" l="1"/>
  <c r="AO88" i="50" s="1"/>
  <c r="AG87" i="94"/>
  <c r="AP87" i="94" s="1"/>
  <c r="Y91" i="90"/>
  <c r="X91" i="90"/>
  <c r="Y88" i="102"/>
  <c r="X88" i="102"/>
  <c r="AI88" i="50"/>
  <c r="AN88" i="50"/>
  <c r="AI89" i="48"/>
  <c r="AP89" i="48"/>
  <c r="AF90" i="42"/>
  <c r="AO90" i="42" s="1"/>
  <c r="AG90" i="42"/>
  <c r="AP90" i="42" s="1"/>
  <c r="W91" i="42"/>
  <c r="AE90" i="42"/>
  <c r="AE94" i="10"/>
  <c r="AG94" i="10"/>
  <c r="AP94" i="10" s="1"/>
  <c r="AF94" i="10"/>
  <c r="AO94" i="10" s="1"/>
  <c r="W95" i="10"/>
  <c r="Y88" i="94"/>
  <c r="X88" i="94"/>
  <c r="AR88" i="35"/>
  <c r="Y91" i="98"/>
  <c r="X91" i="98"/>
  <c r="AI87" i="102"/>
  <c r="AN87" i="102"/>
  <c r="Y90" i="85"/>
  <c r="X90" i="85"/>
  <c r="AR94" i="18"/>
  <c r="AI87" i="94"/>
  <c r="AN87" i="94"/>
  <c r="AH89" i="43"/>
  <c r="AQ89" i="43" s="1"/>
  <c r="AQ91" i="43" s="1"/>
  <c r="AZ3" i="43"/>
  <c r="AX77" i="43" s="1"/>
  <c r="S77" i="43" s="1"/>
  <c r="AC77" i="43" s="1"/>
  <c r="AB78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6" i="43"/>
  <c r="S86" i="43" s="1"/>
  <c r="AC86" i="43" s="1"/>
  <c r="AB87" i="43" s="1"/>
  <c r="AX85" i="43"/>
  <c r="S85" i="43" s="1"/>
  <c r="AC85" i="43" s="1"/>
  <c r="AB86" i="43" s="1"/>
  <c r="AX87" i="43"/>
  <c r="S87" i="43" s="1"/>
  <c r="AC87" i="43" s="1"/>
  <c r="AB88" i="43" s="1"/>
  <c r="AX88" i="43"/>
  <c r="S88" i="43" s="1"/>
  <c r="AC88" i="43" s="1"/>
  <c r="AB89" i="43" s="1"/>
  <c r="AI90" i="98"/>
  <c r="AN90" i="98"/>
  <c r="AH89" i="35"/>
  <c r="AQ89" i="35" s="1"/>
  <c r="Y90" i="48"/>
  <c r="X90" i="48"/>
  <c r="AH95" i="18"/>
  <c r="AQ95" i="18" s="1"/>
  <c r="AR88" i="43"/>
  <c r="Z89" i="43"/>
  <c r="Z89" i="35"/>
  <c r="Y89" i="50"/>
  <c r="X89" i="50"/>
  <c r="AI89" i="85"/>
  <c r="AN89" i="85"/>
  <c r="W92" i="82"/>
  <c r="AG91" i="82"/>
  <c r="AP91" i="82" s="1"/>
  <c r="AF91" i="82"/>
  <c r="AO91" i="82" s="1"/>
  <c r="AE91" i="82"/>
  <c r="AI90" i="90"/>
  <c r="AP90" i="90"/>
  <c r="Z95" i="18"/>
  <c r="AX10" i="43" l="1"/>
  <c r="S10" i="43" s="1"/>
  <c r="AC10" i="43" s="1"/>
  <c r="AB11" i="43" s="1"/>
  <c r="AX9" i="43"/>
  <c r="S9" i="43" s="1"/>
  <c r="AC9" i="43" s="1"/>
  <c r="AB10" i="43" s="1"/>
  <c r="AX8" i="43"/>
  <c r="S8" i="43" s="1"/>
  <c r="AC8" i="43" s="1"/>
  <c r="AB9" i="43" s="1"/>
  <c r="AX5" i="43"/>
  <c r="S5" i="43" s="1"/>
  <c r="AC5" i="43" s="1"/>
  <c r="AB6" i="43" s="1"/>
  <c r="AX11" i="43"/>
  <c r="S11" i="43" s="1"/>
  <c r="AC11" i="43" s="1"/>
  <c r="AB12" i="43" s="1"/>
  <c r="AK12" i="43" s="1"/>
  <c r="AT12" i="43" s="1"/>
  <c r="AX4" i="43"/>
  <c r="S4" i="43" s="1"/>
  <c r="AC4" i="43" s="1"/>
  <c r="AB5" i="43" s="1"/>
  <c r="AX3" i="43"/>
  <c r="S3" i="43" s="1"/>
  <c r="AC3" i="43" s="1"/>
  <c r="AR90" i="90"/>
  <c r="AR89" i="85"/>
  <c r="AE95" i="18"/>
  <c r="W96" i="18"/>
  <c r="AF95" i="18"/>
  <c r="AO95" i="18" s="1"/>
  <c r="AG95" i="18"/>
  <c r="AP95" i="18" s="1"/>
  <c r="AJ85" i="43"/>
  <c r="AK85" i="43"/>
  <c r="AT85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K30" i="43"/>
  <c r="AT30" i="43" s="1"/>
  <c r="AJ30" i="43"/>
  <c r="AJ24" i="43"/>
  <c r="AK24" i="43"/>
  <c r="AT24" i="43" s="1"/>
  <c r="AJ18" i="43"/>
  <c r="AK18" i="43"/>
  <c r="AT18" i="43" s="1"/>
  <c r="AJ12" i="43"/>
  <c r="AK6" i="43"/>
  <c r="AT6" i="43" s="1"/>
  <c r="AR87" i="94"/>
  <c r="AH88" i="102"/>
  <c r="AQ88" i="102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R87" i="102"/>
  <c r="AH88" i="94"/>
  <c r="AQ88" i="94" s="1"/>
  <c r="Z88" i="102"/>
  <c r="Y92" i="82"/>
  <c r="X92" i="82"/>
  <c r="AJ83" i="43"/>
  <c r="AK83" i="43"/>
  <c r="AT83" i="43" s="1"/>
  <c r="AJ76" i="43"/>
  <c r="AK76" i="43"/>
  <c r="AT76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J10" i="43"/>
  <c r="AK10" i="43"/>
  <c r="AT10" i="43" s="1"/>
  <c r="AB4" i="43"/>
  <c r="AJ3" i="43"/>
  <c r="AH91" i="98"/>
  <c r="AQ91" i="98" s="1"/>
  <c r="Z88" i="94"/>
  <c r="AI94" i="10"/>
  <c r="AN94" i="10"/>
  <c r="W90" i="35"/>
  <c r="AF89" i="35"/>
  <c r="AO89" i="35" s="1"/>
  <c r="AG89" i="35"/>
  <c r="AP89" i="35" s="1"/>
  <c r="AE89" i="35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K9" i="43"/>
  <c r="AT9" i="43" s="1"/>
  <c r="AJ9" i="43"/>
  <c r="AK78" i="43"/>
  <c r="AT78" i="43" s="1"/>
  <c r="AJ78" i="43"/>
  <c r="AH90" i="85"/>
  <c r="AQ90" i="85" s="1"/>
  <c r="Z91" i="98"/>
  <c r="AR89" i="48"/>
  <c r="AH91" i="90"/>
  <c r="AQ91" i="90" s="1"/>
  <c r="AR90" i="98"/>
  <c r="AX89" i="43"/>
  <c r="S89" i="43" s="1"/>
  <c r="AC89" i="43" s="1"/>
  <c r="AJ89" i="43" s="1"/>
  <c r="AS89" i="43" s="1"/>
  <c r="AF89" i="43"/>
  <c r="AO89" i="43" s="1"/>
  <c r="AO91" i="43" s="1"/>
  <c r="AE89" i="43"/>
  <c r="AG89" i="43"/>
  <c r="AP89" i="43" s="1"/>
  <c r="AP91" i="43" s="1"/>
  <c r="AI91" i="82"/>
  <c r="AN91" i="82"/>
  <c r="AJ86" i="43"/>
  <c r="AK86" i="43"/>
  <c r="AT86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X7" i="43"/>
  <c r="S7" i="43" s="1"/>
  <c r="AC7" i="43" s="1"/>
  <c r="AB8" i="43" s="1"/>
  <c r="Z90" i="85"/>
  <c r="AI90" i="42"/>
  <c r="AN90" i="42"/>
  <c r="Z91" i="90"/>
  <c r="AJ88" i="43"/>
  <c r="AK88" i="43"/>
  <c r="AT88" i="43" s="1"/>
  <c r="AH89" i="50"/>
  <c r="AQ89" i="50" s="1"/>
  <c r="AH90" i="48"/>
  <c r="AQ90" i="48" s="1"/>
  <c r="Z89" i="50"/>
  <c r="Z90" i="48"/>
  <c r="AJ87" i="43"/>
  <c r="AK87" i="43"/>
  <c r="AT87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Y95" i="10"/>
  <c r="X95" i="10"/>
  <c r="Z95" i="10" s="1"/>
  <c r="Y91" i="42"/>
  <c r="Z91" i="42" s="1"/>
  <c r="X91" i="42"/>
  <c r="AR88" i="50"/>
  <c r="AE91" i="42" l="1"/>
  <c r="W92" i="42"/>
  <c r="AG91" i="42"/>
  <c r="AP91" i="42" s="1"/>
  <c r="AF91" i="42"/>
  <c r="AO91" i="42" s="1"/>
  <c r="AG95" i="10"/>
  <c r="AP95" i="10" s="1"/>
  <c r="W96" i="10"/>
  <c r="AE95" i="10"/>
  <c r="AF95" i="10"/>
  <c r="AO95" i="10" s="1"/>
  <c r="AS49" i="43"/>
  <c r="AL49" i="43"/>
  <c r="AU49" i="43" s="1"/>
  <c r="AG90" i="48"/>
  <c r="AP90" i="48" s="1"/>
  <c r="W91" i="48"/>
  <c r="AE90" i="48"/>
  <c r="AF90" i="48"/>
  <c r="AO90" i="48" s="1"/>
  <c r="AS31" i="43"/>
  <c r="AL31" i="43"/>
  <c r="AU31" i="43" s="1"/>
  <c r="AR90" i="42"/>
  <c r="AS38" i="43"/>
  <c r="AL38" i="43"/>
  <c r="AU38" i="43" s="1"/>
  <c r="AS56" i="43"/>
  <c r="AL56" i="43"/>
  <c r="AU56" i="43" s="1"/>
  <c r="AR91" i="82"/>
  <c r="AS33" i="43"/>
  <c r="AL33" i="43"/>
  <c r="AU33" i="43" s="1"/>
  <c r="AR94" i="10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5" i="43"/>
  <c r="AL5" i="43"/>
  <c r="AU5" i="43" s="1"/>
  <c r="AS59" i="43"/>
  <c r="AL59" i="43"/>
  <c r="AU59" i="43" s="1"/>
  <c r="AS77" i="43"/>
  <c r="AL77" i="43"/>
  <c r="AU77" i="43" s="1"/>
  <c r="AJ6" i="43"/>
  <c r="AS24" i="43"/>
  <c r="AL24" i="43"/>
  <c r="AU24" i="43" s="1"/>
  <c r="AS42" i="43"/>
  <c r="AL42" i="43"/>
  <c r="AU42" i="43" s="1"/>
  <c r="AS60" i="43"/>
  <c r="AL60" i="43"/>
  <c r="AU60" i="43" s="1"/>
  <c r="Y96" i="18"/>
  <c r="X96" i="18"/>
  <c r="AG90" i="85"/>
  <c r="AP90" i="85" s="1"/>
  <c r="AF90" i="85"/>
  <c r="AO90" i="85" s="1"/>
  <c r="AE90" i="85"/>
  <c r="W91" i="85"/>
  <c r="AS26" i="43"/>
  <c r="AL26" i="43"/>
  <c r="AU26" i="43" s="1"/>
  <c r="AS15" i="43"/>
  <c r="AL15" i="43"/>
  <c r="AU15" i="43" s="1"/>
  <c r="AS51" i="43"/>
  <c r="AL51" i="43"/>
  <c r="AU51" i="43" s="1"/>
  <c r="AS69" i="43"/>
  <c r="AL69" i="43"/>
  <c r="AU69" i="43" s="1"/>
  <c r="AI89" i="35"/>
  <c r="AN89" i="35"/>
  <c r="AG88" i="94"/>
  <c r="AP88" i="94" s="1"/>
  <c r="AF88" i="94"/>
  <c r="AO88" i="94" s="1"/>
  <c r="W89" i="94"/>
  <c r="AE88" i="94"/>
  <c r="AS3" i="43"/>
  <c r="AL3" i="43"/>
  <c r="AU3" i="43" s="1"/>
  <c r="AS22" i="43"/>
  <c r="AL22" i="43"/>
  <c r="AU22" i="43" s="1"/>
  <c r="AH92" i="82"/>
  <c r="AQ92" i="82" s="1"/>
  <c r="AS23" i="43"/>
  <c r="AL23" i="43"/>
  <c r="AU23" i="43" s="1"/>
  <c r="AS41" i="43"/>
  <c r="AL41" i="43"/>
  <c r="AU41" i="43" s="1"/>
  <c r="AS12" i="43"/>
  <c r="AL12" i="43"/>
  <c r="AU12" i="43" s="1"/>
  <c r="AS30" i="43"/>
  <c r="AL30" i="43"/>
  <c r="AU30" i="43" s="1"/>
  <c r="AI95" i="18"/>
  <c r="AN95" i="18"/>
  <c r="AJ8" i="43"/>
  <c r="AK8" i="43"/>
  <c r="AT8" i="43" s="1"/>
  <c r="AS44" i="43"/>
  <c r="AL44" i="43"/>
  <c r="AU44" i="43" s="1"/>
  <c r="AS62" i="43"/>
  <c r="AL62" i="43"/>
  <c r="AU62" i="43" s="1"/>
  <c r="AS81" i="43"/>
  <c r="AL81" i="43"/>
  <c r="AU81" i="43" s="1"/>
  <c r="AI89" i="43"/>
  <c r="AN89" i="43"/>
  <c r="AN91" i="43" s="1"/>
  <c r="AG91" i="98"/>
  <c r="AP91" i="98" s="1"/>
  <c r="AF91" i="98"/>
  <c r="AO91" i="98" s="1"/>
  <c r="W92" i="98"/>
  <c r="AE91" i="98"/>
  <c r="AS78" i="43"/>
  <c r="AL78" i="43"/>
  <c r="AU78" i="43" s="1"/>
  <c r="AS57" i="43"/>
  <c r="AL57" i="43"/>
  <c r="AU57" i="43" s="1"/>
  <c r="AJ4" i="43"/>
  <c r="AK4" i="43"/>
  <c r="AT4" i="43" s="1"/>
  <c r="AS40" i="43"/>
  <c r="AL40" i="43"/>
  <c r="AU40" i="43" s="1"/>
  <c r="AS58" i="43"/>
  <c r="AL58" i="43"/>
  <c r="AU58" i="43" s="1"/>
  <c r="AS76" i="43"/>
  <c r="AL76" i="43"/>
  <c r="AU76" i="43" s="1"/>
  <c r="Z92" i="82"/>
  <c r="AS47" i="43"/>
  <c r="AL47" i="43"/>
  <c r="AU47" i="43" s="1"/>
  <c r="AS65" i="43"/>
  <c r="AL65" i="43"/>
  <c r="AU65" i="43" s="1"/>
  <c r="AS84" i="43"/>
  <c r="AL84" i="43"/>
  <c r="AU84" i="43" s="1"/>
  <c r="AS48" i="43"/>
  <c r="AL48" i="43"/>
  <c r="AU48" i="43" s="1"/>
  <c r="AS66" i="43"/>
  <c r="AL66" i="43"/>
  <c r="AU66" i="43" s="1"/>
  <c r="AS85" i="43"/>
  <c r="AL85" i="43"/>
  <c r="AU85" i="43" s="1"/>
  <c r="AS55" i="43"/>
  <c r="AL55" i="43"/>
  <c r="AU55" i="43" s="1"/>
  <c r="AS21" i="43"/>
  <c r="AL21" i="43"/>
  <c r="AU21" i="43" s="1"/>
  <c r="AS39" i="43"/>
  <c r="AL39" i="43"/>
  <c r="AU39" i="43" s="1"/>
  <c r="AS75" i="43"/>
  <c r="AL75" i="43"/>
  <c r="AU75" i="43" s="1"/>
  <c r="AS46" i="43"/>
  <c r="AL46" i="43"/>
  <c r="AU46" i="43" s="1"/>
  <c r="AS11" i="43"/>
  <c r="AL11" i="43"/>
  <c r="AU11" i="43" s="1"/>
  <c r="AS29" i="43"/>
  <c r="AL29" i="43"/>
  <c r="AU29" i="43" s="1"/>
  <c r="AS87" i="43"/>
  <c r="AL87" i="43"/>
  <c r="AU87" i="43" s="1"/>
  <c r="AS19" i="43"/>
  <c r="AL19" i="43"/>
  <c r="AU19" i="43" s="1"/>
  <c r="AF89" i="50"/>
  <c r="AO89" i="50" s="1"/>
  <c r="AG89" i="50"/>
  <c r="AP89" i="50" s="1"/>
  <c r="W90" i="50"/>
  <c r="AE89" i="50"/>
  <c r="AS88" i="43"/>
  <c r="AL88" i="43"/>
  <c r="AU88" i="43" s="1"/>
  <c r="AG91" i="90"/>
  <c r="AP91" i="90" s="1"/>
  <c r="AF91" i="90"/>
  <c r="AO91" i="90" s="1"/>
  <c r="AE91" i="90"/>
  <c r="W92" i="90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86" i="43"/>
  <c r="AL86" i="43"/>
  <c r="AU86" i="43" s="1"/>
  <c r="AS9" i="43"/>
  <c r="AL9" i="43"/>
  <c r="AU9" i="43" s="1"/>
  <c r="Y90" i="35"/>
  <c r="Z90" i="35"/>
  <c r="X90" i="35"/>
  <c r="AS10" i="43"/>
  <c r="AL10" i="43"/>
  <c r="AU10" i="43" s="1"/>
  <c r="AS28" i="43"/>
  <c r="AL28" i="43"/>
  <c r="AU28" i="43" s="1"/>
  <c r="AS64" i="43"/>
  <c r="AL64" i="43"/>
  <c r="AU64" i="43" s="1"/>
  <c r="AS83" i="43"/>
  <c r="AL83" i="43"/>
  <c r="AU83" i="43" s="1"/>
  <c r="W89" i="102"/>
  <c r="AE88" i="102"/>
  <c r="AG88" i="102"/>
  <c r="AP88" i="102" s="1"/>
  <c r="AF88" i="102"/>
  <c r="AO88" i="102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3" i="43"/>
  <c r="AL13" i="43"/>
  <c r="AU13" i="43" s="1"/>
  <c r="AS67" i="43"/>
  <c r="AL67" i="43"/>
  <c r="AU67" i="43" s="1"/>
  <c r="AH95" i="10"/>
  <c r="AQ95" i="10" s="1"/>
  <c r="AS37" i="43"/>
  <c r="AL37" i="43"/>
  <c r="AU37" i="43" s="1"/>
  <c r="AS73" i="43"/>
  <c r="AL73" i="43"/>
  <c r="AU73" i="43" s="1"/>
  <c r="AH91" i="42"/>
  <c r="AQ91" i="42" s="1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S20" i="43"/>
  <c r="AL20" i="43"/>
  <c r="AU20" i="43" s="1"/>
  <c r="AS74" i="43"/>
  <c r="AL74" i="43"/>
  <c r="AU74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K89" i="43"/>
  <c r="AT89" i="43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79" i="43"/>
  <c r="AL79" i="43"/>
  <c r="AU79" i="43" s="1"/>
  <c r="Z96" i="18" l="1"/>
  <c r="W97" i="18" s="1"/>
  <c r="AG96" i="18"/>
  <c r="AP96" i="18" s="1"/>
  <c r="AF96" i="18"/>
  <c r="AO96" i="18" s="1"/>
  <c r="AE96" i="18"/>
  <c r="AI91" i="90"/>
  <c r="AN91" i="90"/>
  <c r="AI89" i="50"/>
  <c r="AN89" i="50"/>
  <c r="AL4" i="43"/>
  <c r="AU4" i="43" s="1"/>
  <c r="AS4" i="43"/>
  <c r="AI91" i="98"/>
  <c r="AN91" i="98"/>
  <c r="AH90" i="35"/>
  <c r="AQ90" i="35" s="1"/>
  <c r="Y90" i="50"/>
  <c r="X90" i="50"/>
  <c r="Y92" i="98"/>
  <c r="X92" i="98"/>
  <c r="AS8" i="43"/>
  <c r="AL8" i="43"/>
  <c r="AU8" i="43" s="1"/>
  <c r="Y91" i="85"/>
  <c r="X91" i="85"/>
  <c r="AI90" i="85"/>
  <c r="AN90" i="85"/>
  <c r="AS6" i="43"/>
  <c r="AL6" i="43"/>
  <c r="AU6" i="43" s="1"/>
  <c r="AR95" i="18"/>
  <c r="AR89" i="35"/>
  <c r="AI90" i="48"/>
  <c r="AN90" i="48"/>
  <c r="Y89" i="102"/>
  <c r="X89" i="102"/>
  <c r="Z89" i="102" s="1"/>
  <c r="AE92" i="82"/>
  <c r="AG92" i="82"/>
  <c r="AP92" i="82" s="1"/>
  <c r="W93" i="82"/>
  <c r="AF92" i="82"/>
  <c r="AO92" i="82" s="1"/>
  <c r="AI88" i="94"/>
  <c r="AN88" i="94"/>
  <c r="Y91" i="48"/>
  <c r="X91" i="48"/>
  <c r="AI95" i="10"/>
  <c r="AN95" i="10"/>
  <c r="Y92" i="42"/>
  <c r="X92" i="42"/>
  <c r="AG90" i="35"/>
  <c r="AP90" i="35" s="1"/>
  <c r="W91" i="35"/>
  <c r="AF90" i="35"/>
  <c r="AO90" i="35" s="1"/>
  <c r="AE90" i="35"/>
  <c r="AS7" i="43"/>
  <c r="AL7" i="43"/>
  <c r="AU7" i="43" s="1"/>
  <c r="AI88" i="102"/>
  <c r="AN88" i="102"/>
  <c r="Y92" i="90"/>
  <c r="X92" i="90"/>
  <c r="AT91" i="43"/>
  <c r="AR89" i="43"/>
  <c r="AR91" i="43" s="1"/>
  <c r="AL89" i="43"/>
  <c r="AU89" i="43" s="1"/>
  <c r="Y89" i="94"/>
  <c r="X89" i="94"/>
  <c r="AH96" i="18"/>
  <c r="AQ96" i="18" s="1"/>
  <c r="Y96" i="10"/>
  <c r="X96" i="10"/>
  <c r="AI91" i="42"/>
  <c r="AN91" i="42"/>
  <c r="Z92" i="98" l="1"/>
  <c r="AR91" i="42"/>
  <c r="AR88" i="94"/>
  <c r="AH89" i="102"/>
  <c r="AQ89" i="102" s="1"/>
  <c r="AR90" i="85"/>
  <c r="AH92" i="98"/>
  <c r="AQ92" i="98" s="1"/>
  <c r="AR91" i="98"/>
  <c r="AR91" i="90"/>
  <c r="AE89" i="102"/>
  <c r="AG89" i="102"/>
  <c r="AP89" i="102" s="1"/>
  <c r="W90" i="102"/>
  <c r="AF89" i="102"/>
  <c r="AO89" i="102" s="1"/>
  <c r="AH91" i="85"/>
  <c r="AQ91" i="85" s="1"/>
  <c r="AF92" i="98"/>
  <c r="AO92" i="98" s="1"/>
  <c r="AG92" i="98"/>
  <c r="AP92" i="98" s="1"/>
  <c r="W93" i="98"/>
  <c r="AE92" i="98"/>
  <c r="AS91" i="43"/>
  <c r="AH96" i="10"/>
  <c r="AQ96" i="10" s="1"/>
  <c r="AR88" i="102"/>
  <c r="Z96" i="10"/>
  <c r="Z91" i="85"/>
  <c r="AU91" i="43"/>
  <c r="C11" i="43" s="1"/>
  <c r="AI96" i="18"/>
  <c r="AN96" i="18"/>
  <c r="Y91" i="35"/>
  <c r="X91" i="35"/>
  <c r="AH92" i="42"/>
  <c r="AQ92" i="42" s="1"/>
  <c r="AH90" i="50"/>
  <c r="AQ90" i="50" s="1"/>
  <c r="AR95" i="10"/>
  <c r="AH91" i="48"/>
  <c r="AQ91" i="48" s="1"/>
  <c r="AH92" i="90"/>
  <c r="AQ92" i="90" s="1"/>
  <c r="Y93" i="82"/>
  <c r="X93" i="82"/>
  <c r="Z92" i="90"/>
  <c r="Z92" i="42"/>
  <c r="AR90" i="48"/>
  <c r="Z90" i="50"/>
  <c r="AR89" i="50"/>
  <c r="AH89" i="94"/>
  <c r="AQ89" i="94" s="1"/>
  <c r="Z91" i="48"/>
  <c r="Z89" i="94"/>
  <c r="AI90" i="35"/>
  <c r="AN90" i="35"/>
  <c r="AI92" i="82"/>
  <c r="AN92" i="82"/>
  <c r="Y97" i="18"/>
  <c r="X97" i="18"/>
  <c r="Z97" i="18" s="1"/>
  <c r="AG92" i="42" l="1"/>
  <c r="AP92" i="42" s="1"/>
  <c r="AE92" i="42"/>
  <c r="W93" i="42"/>
  <c r="AF92" i="42"/>
  <c r="AO92" i="42" s="1"/>
  <c r="AR96" i="18"/>
  <c r="Y90" i="102"/>
  <c r="X90" i="102"/>
  <c r="W90" i="94"/>
  <c r="AE89" i="94"/>
  <c r="AF89" i="94"/>
  <c r="AO89" i="94" s="1"/>
  <c r="AG89" i="94"/>
  <c r="AP89" i="94" s="1"/>
  <c r="AH93" i="82"/>
  <c r="AQ93" i="82" s="1"/>
  <c r="AI92" i="98"/>
  <c r="AN92" i="98"/>
  <c r="AR92" i="82"/>
  <c r="Z93" i="82"/>
  <c r="AH91" i="35"/>
  <c r="AQ91" i="35" s="1"/>
  <c r="AE91" i="85"/>
  <c r="AG91" i="85"/>
  <c r="AP91" i="85" s="1"/>
  <c r="W92" i="85"/>
  <c r="AF91" i="85"/>
  <c r="AO91" i="85" s="1"/>
  <c r="Y93" i="98"/>
  <c r="X93" i="98"/>
  <c r="AI89" i="102"/>
  <c r="AN89" i="102"/>
  <c r="W98" i="18"/>
  <c r="AF97" i="18"/>
  <c r="AO97" i="18" s="1"/>
  <c r="AG97" i="18"/>
  <c r="AP97" i="18" s="1"/>
  <c r="AE97" i="18"/>
  <c r="AE92" i="90"/>
  <c r="AG92" i="90"/>
  <c r="AP92" i="90" s="1"/>
  <c r="W93" i="90"/>
  <c r="AF92" i="90"/>
  <c r="AO92" i="90" s="1"/>
  <c r="Z91" i="35"/>
  <c r="W97" i="10"/>
  <c r="AG96" i="10"/>
  <c r="AP96" i="10" s="1"/>
  <c r="AE96" i="10"/>
  <c r="AF96" i="10"/>
  <c r="AO96" i="10" s="1"/>
  <c r="W92" i="48"/>
  <c r="AG91" i="48"/>
  <c r="AP91" i="48" s="1"/>
  <c r="AF91" i="48"/>
  <c r="AO91" i="48" s="1"/>
  <c r="AE91" i="48"/>
  <c r="AF90" i="50"/>
  <c r="AO90" i="50" s="1"/>
  <c r="AG90" i="50"/>
  <c r="AP90" i="50" s="1"/>
  <c r="AE90" i="50"/>
  <c r="W91" i="50"/>
  <c r="AH97" i="18"/>
  <c r="AQ97" i="18" s="1"/>
  <c r="AR90" i="35"/>
  <c r="AI96" i="10" l="1"/>
  <c r="AN96" i="10"/>
  <c r="Y93" i="90"/>
  <c r="X93" i="90"/>
  <c r="AI89" i="94"/>
  <c r="AN89" i="94"/>
  <c r="Y90" i="94"/>
  <c r="X90" i="94"/>
  <c r="Y97" i="10"/>
  <c r="X97" i="10"/>
  <c r="Z97" i="10" s="1"/>
  <c r="AI92" i="90"/>
  <c r="AN92" i="90"/>
  <c r="AH90" i="102"/>
  <c r="AQ90" i="102" s="1"/>
  <c r="AI91" i="48"/>
  <c r="AN91" i="48"/>
  <c r="AE91" i="35"/>
  <c r="W92" i="35"/>
  <c r="AF91" i="35"/>
  <c r="AO91" i="35" s="1"/>
  <c r="AG91" i="35"/>
  <c r="AP91" i="35" s="1"/>
  <c r="AR89" i="102"/>
  <c r="Y92" i="85"/>
  <c r="X92" i="85"/>
  <c r="AR92" i="98"/>
  <c r="Z90" i="102"/>
  <c r="Y93" i="42"/>
  <c r="X93" i="42"/>
  <c r="Y91" i="50"/>
  <c r="X91" i="50"/>
  <c r="Z91" i="50" s="1"/>
  <c r="Y92" i="48"/>
  <c r="X92" i="48"/>
  <c r="AI97" i="18"/>
  <c r="AN97" i="18"/>
  <c r="AH93" i="98"/>
  <c r="AQ93" i="98" s="1"/>
  <c r="AI92" i="42"/>
  <c r="AN92" i="42"/>
  <c r="Y98" i="18"/>
  <c r="X98" i="18"/>
  <c r="AI90" i="50"/>
  <c r="AN90" i="50"/>
  <c r="Z93" i="98"/>
  <c r="AI91" i="85"/>
  <c r="AN91" i="85"/>
  <c r="AG93" i="82"/>
  <c r="AP93" i="82" s="1"/>
  <c r="AF93" i="82"/>
  <c r="AO93" i="82" s="1"/>
  <c r="AE93" i="82"/>
  <c r="W94" i="82"/>
  <c r="Z92" i="85" l="1"/>
  <c r="AG92" i="85" s="1"/>
  <c r="AP92" i="85" s="1"/>
  <c r="W92" i="50"/>
  <c r="AF91" i="50"/>
  <c r="AO91" i="50" s="1"/>
  <c r="AG91" i="50"/>
  <c r="AP91" i="50" s="1"/>
  <c r="AE91" i="50"/>
  <c r="AF92" i="85"/>
  <c r="AO92" i="85" s="1"/>
  <c r="AE92" i="85"/>
  <c r="Y92" i="35"/>
  <c r="X92" i="35"/>
  <c r="AF97" i="10"/>
  <c r="AO97" i="10" s="1"/>
  <c r="AE97" i="10"/>
  <c r="AG97" i="10"/>
  <c r="AP97" i="10" s="1"/>
  <c r="W98" i="10"/>
  <c r="AR89" i="94"/>
  <c r="W91" i="102"/>
  <c r="AE90" i="102"/>
  <c r="AF90" i="102"/>
  <c r="AO90" i="102" s="1"/>
  <c r="AG90" i="102"/>
  <c r="AP90" i="102" s="1"/>
  <c r="AI91" i="35"/>
  <c r="AN91" i="35"/>
  <c r="AH93" i="90"/>
  <c r="AQ93" i="90" s="1"/>
  <c r="AG93" i="98"/>
  <c r="AP93" i="98" s="1"/>
  <c r="AE93" i="98"/>
  <c r="AN93" i="98" s="1"/>
  <c r="AF93" i="98"/>
  <c r="W94" i="98"/>
  <c r="AR92" i="42"/>
  <c r="AH90" i="94"/>
  <c r="AQ90" i="94" s="1"/>
  <c r="Z93" i="90"/>
  <c r="Y94" i="82"/>
  <c r="X94" i="82"/>
  <c r="AR91" i="48"/>
  <c r="Z90" i="94"/>
  <c r="AH91" i="50"/>
  <c r="AQ91" i="50" s="1"/>
  <c r="AI93" i="82"/>
  <c r="AN93" i="82"/>
  <c r="AR90" i="50"/>
  <c r="AR97" i="18"/>
  <c r="AH98" i="18"/>
  <c r="AQ98" i="18" s="1"/>
  <c r="AQ100" i="18" s="1"/>
  <c r="AZ3" i="18"/>
  <c r="AX6" i="18" s="1"/>
  <c r="S6" i="18" s="1"/>
  <c r="AC6" i="18" s="1"/>
  <c r="AB7" i="18" s="1"/>
  <c r="AX21" i="18"/>
  <c r="S21" i="18" s="1"/>
  <c r="AC21" i="18" s="1"/>
  <c r="AB22" i="18" s="1"/>
  <c r="AX22" i="18"/>
  <c r="S22" i="18" s="1"/>
  <c r="AC22" i="18" s="1"/>
  <c r="AB23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7" i="18"/>
  <c r="S97" i="18" s="1"/>
  <c r="AC97" i="18" s="1"/>
  <c r="AB98" i="18" s="1"/>
  <c r="AX94" i="18"/>
  <c r="S94" i="18" s="1"/>
  <c r="AC94" i="18" s="1"/>
  <c r="AB95" i="18" s="1"/>
  <c r="AX93" i="18"/>
  <c r="S93" i="18" s="1"/>
  <c r="AC93" i="18" s="1"/>
  <c r="AB94" i="18" s="1"/>
  <c r="AX96" i="18"/>
  <c r="S96" i="18" s="1"/>
  <c r="AC96" i="18" s="1"/>
  <c r="AB97" i="18" s="1"/>
  <c r="AH92" i="48"/>
  <c r="AQ92" i="48" s="1"/>
  <c r="AH93" i="42"/>
  <c r="AQ93" i="42" s="1"/>
  <c r="AH92" i="85"/>
  <c r="AQ92" i="85" s="1"/>
  <c r="AR92" i="90"/>
  <c r="AR91" i="85"/>
  <c r="Z98" i="18"/>
  <c r="Z92" i="48"/>
  <c r="Z93" i="42"/>
  <c r="AH97" i="10"/>
  <c r="AQ97" i="10" s="1"/>
  <c r="AR96" i="10"/>
  <c r="AX23" i="18" l="1"/>
  <c r="S23" i="18" s="1"/>
  <c r="AC23" i="18" s="1"/>
  <c r="AB24" i="18" s="1"/>
  <c r="AX17" i="18"/>
  <c r="S17" i="18" s="1"/>
  <c r="AC17" i="18" s="1"/>
  <c r="AB18" i="18" s="1"/>
  <c r="AX11" i="18"/>
  <c r="S11" i="18" s="1"/>
  <c r="AC11" i="18" s="1"/>
  <c r="AB12" i="18" s="1"/>
  <c r="AX20" i="18"/>
  <c r="S20" i="18" s="1"/>
  <c r="AC20" i="18" s="1"/>
  <c r="AB21" i="18" s="1"/>
  <c r="AX25" i="18"/>
  <c r="S25" i="18" s="1"/>
  <c r="AC25" i="18" s="1"/>
  <c r="AB26" i="18" s="1"/>
  <c r="AX19" i="18"/>
  <c r="S19" i="18" s="1"/>
  <c r="AC19" i="18" s="1"/>
  <c r="AB20" i="18" s="1"/>
  <c r="W93" i="85"/>
  <c r="AX24" i="18"/>
  <c r="S24" i="18" s="1"/>
  <c r="AC24" i="18" s="1"/>
  <c r="AB25" i="18" s="1"/>
  <c r="AX18" i="18"/>
  <c r="S18" i="18" s="1"/>
  <c r="AC18" i="18" s="1"/>
  <c r="AB19" i="18" s="1"/>
  <c r="AX12" i="18"/>
  <c r="S12" i="18" s="1"/>
  <c r="AC12" i="18" s="1"/>
  <c r="AB13" i="18" s="1"/>
  <c r="AX4" i="18"/>
  <c r="S4" i="18" s="1"/>
  <c r="AC4" i="18" s="1"/>
  <c r="AB5" i="18" s="1"/>
  <c r="AX16" i="18"/>
  <c r="S16" i="18" s="1"/>
  <c r="AC16" i="18" s="1"/>
  <c r="AB17" i="18" s="1"/>
  <c r="AX10" i="18"/>
  <c r="S10" i="18" s="1"/>
  <c r="AC10" i="18" s="1"/>
  <c r="AB11" i="18" s="1"/>
  <c r="Z92" i="35"/>
  <c r="AX15" i="18"/>
  <c r="S15" i="18" s="1"/>
  <c r="AC15" i="18" s="1"/>
  <c r="AB16" i="18" s="1"/>
  <c r="AX9" i="18"/>
  <c r="S9" i="18" s="1"/>
  <c r="AC9" i="18" s="1"/>
  <c r="AB10" i="18" s="1"/>
  <c r="AX14" i="18"/>
  <c r="S14" i="18" s="1"/>
  <c r="AC14" i="18" s="1"/>
  <c r="AB15" i="18" s="1"/>
  <c r="AX8" i="18"/>
  <c r="S8" i="18" s="1"/>
  <c r="AC8" i="18" s="1"/>
  <c r="AB9" i="18" s="1"/>
  <c r="AX13" i="18"/>
  <c r="S13" i="18" s="1"/>
  <c r="AC13" i="18" s="1"/>
  <c r="AB14" i="18" s="1"/>
  <c r="AX3" i="18"/>
  <c r="S3" i="18" s="1"/>
  <c r="AC3" i="18" s="1"/>
  <c r="W93" i="35"/>
  <c r="AG92" i="35"/>
  <c r="AP92" i="35" s="1"/>
  <c r="AE92" i="35"/>
  <c r="AN92" i="35" s="1"/>
  <c r="AF92" i="35"/>
  <c r="AK95" i="18"/>
  <c r="AT95" i="18" s="1"/>
  <c r="AJ95" i="18"/>
  <c r="AJ90" i="18"/>
  <c r="AK90" i="18"/>
  <c r="AT90" i="18" s="1"/>
  <c r="AK84" i="18"/>
  <c r="AT84" i="18" s="1"/>
  <c r="AJ84" i="18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K54" i="18"/>
  <c r="AT54" i="18" s="1"/>
  <c r="AJ54" i="18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B4" i="18"/>
  <c r="AJ3" i="18"/>
  <c r="AH94" i="82"/>
  <c r="AQ94" i="82" s="1"/>
  <c r="Y94" i="98"/>
  <c r="X94" i="98"/>
  <c r="AG92" i="48"/>
  <c r="AP92" i="48" s="1"/>
  <c r="AE92" i="48"/>
  <c r="W93" i="48"/>
  <c r="AF92" i="48"/>
  <c r="AO92" i="48" s="1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5" i="18"/>
  <c r="AT5" i="18" s="1"/>
  <c r="Z94" i="82"/>
  <c r="AI93" i="98"/>
  <c r="AO93" i="98"/>
  <c r="Y98" i="10"/>
  <c r="Z98" i="10" s="1"/>
  <c r="X98" i="10"/>
  <c r="AG98" i="18"/>
  <c r="AP98" i="18" s="1"/>
  <c r="AP100" i="18" s="1"/>
  <c r="AC98" i="18"/>
  <c r="AJ98" i="18" s="1"/>
  <c r="AS98" i="18" s="1"/>
  <c r="AE98" i="18"/>
  <c r="AF98" i="18"/>
  <c r="AO98" i="18" s="1"/>
  <c r="AO100" i="18" s="1"/>
  <c r="AJ96" i="18"/>
  <c r="AK96" i="18"/>
  <c r="AT96" i="18" s="1"/>
  <c r="AJ88" i="18"/>
  <c r="AK88" i="18"/>
  <c r="AT88" i="18" s="1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K40" i="18"/>
  <c r="AT40" i="18" s="1"/>
  <c r="AJ40" i="18"/>
  <c r="AK34" i="18"/>
  <c r="AT34" i="18" s="1"/>
  <c r="AJ34" i="18"/>
  <c r="AK28" i="18"/>
  <c r="AT28" i="18" s="1"/>
  <c r="AJ28" i="18"/>
  <c r="AK22" i="18"/>
  <c r="AT22" i="18" s="1"/>
  <c r="AJ22" i="18"/>
  <c r="AJ16" i="18"/>
  <c r="AK16" i="18"/>
  <c r="AT16" i="18" s="1"/>
  <c r="AJ10" i="18"/>
  <c r="AK10" i="18"/>
  <c r="AT10" i="18" s="1"/>
  <c r="AK7" i="18"/>
  <c r="AT7" i="18" s="1"/>
  <c r="AI90" i="102"/>
  <c r="AN90" i="102"/>
  <c r="AI91" i="50"/>
  <c r="AN91" i="50"/>
  <c r="AF93" i="42"/>
  <c r="AO93" i="42" s="1"/>
  <c r="AG93" i="42"/>
  <c r="AP93" i="42" s="1"/>
  <c r="W94" i="42"/>
  <c r="AE93" i="42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J27" i="18"/>
  <c r="AK27" i="18"/>
  <c r="AT27" i="18" s="1"/>
  <c r="AJ21" i="18"/>
  <c r="AK21" i="18"/>
  <c r="AT21" i="18" s="1"/>
  <c r="AJ15" i="18"/>
  <c r="AK15" i="18"/>
  <c r="AT15" i="18" s="1"/>
  <c r="AJ9" i="18"/>
  <c r="AK9" i="18"/>
  <c r="AT9" i="18" s="1"/>
  <c r="AR93" i="82"/>
  <c r="AF90" i="94"/>
  <c r="AO90" i="94" s="1"/>
  <c r="AE90" i="94"/>
  <c r="AG90" i="94"/>
  <c r="AP90" i="94" s="1"/>
  <c r="W91" i="94"/>
  <c r="AG93" i="90"/>
  <c r="AP93" i="90" s="1"/>
  <c r="AF93" i="90"/>
  <c r="AE93" i="90"/>
  <c r="AN93" i="90" s="1"/>
  <c r="W94" i="90"/>
  <c r="Y91" i="102"/>
  <c r="X91" i="102"/>
  <c r="AI97" i="10"/>
  <c r="AN97" i="10"/>
  <c r="Y93" i="85"/>
  <c r="X93" i="85"/>
  <c r="AK97" i="18"/>
  <c r="AT97" i="18" s="1"/>
  <c r="AJ97" i="18"/>
  <c r="AJ86" i="18"/>
  <c r="AK86" i="18"/>
  <c r="AT86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J26" i="18"/>
  <c r="AK26" i="18"/>
  <c r="AT26" i="18" s="1"/>
  <c r="AK20" i="18"/>
  <c r="AT20" i="18" s="1"/>
  <c r="AJ20" i="18"/>
  <c r="AJ14" i="18"/>
  <c r="AK14" i="18"/>
  <c r="AT14" i="18" s="1"/>
  <c r="AX7" i="18"/>
  <c r="S7" i="18" s="1"/>
  <c r="AC7" i="18" s="1"/>
  <c r="AB8" i="18" s="1"/>
  <c r="AR91" i="35"/>
  <c r="AK92" i="18"/>
  <c r="AT92" i="18" s="1"/>
  <c r="AJ92" i="18"/>
  <c r="AK94" i="18"/>
  <c r="AT94" i="18" s="1"/>
  <c r="AJ94" i="18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K55" i="18"/>
  <c r="AT55" i="18" s="1"/>
  <c r="AJ55" i="18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X5" i="18"/>
  <c r="S5" i="18" s="1"/>
  <c r="AC5" i="18" s="1"/>
  <c r="AB6" i="18" s="1"/>
  <c r="AH92" i="35"/>
  <c r="AQ92" i="35" s="1"/>
  <c r="AI92" i="85"/>
  <c r="AN92" i="85"/>
  <c r="Y92" i="50"/>
  <c r="X92" i="50"/>
  <c r="AK98" i="18" l="1"/>
  <c r="AT98" i="18" s="1"/>
  <c r="Z92" i="50"/>
  <c r="AE92" i="50" s="1"/>
  <c r="AN92" i="50" s="1"/>
  <c r="AF92" i="50"/>
  <c r="AO92" i="50" s="1"/>
  <c r="W93" i="50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S92" i="18"/>
  <c r="AL92" i="18"/>
  <c r="AU92" i="18" s="1"/>
  <c r="AS14" i="18"/>
  <c r="AL14" i="18"/>
  <c r="AU14" i="18" s="1"/>
  <c r="AS32" i="18"/>
  <c r="AL32" i="18"/>
  <c r="AU32" i="18" s="1"/>
  <c r="AS86" i="18"/>
  <c r="AL86" i="18"/>
  <c r="AU86" i="18" s="1"/>
  <c r="Y94" i="90"/>
  <c r="X94" i="90"/>
  <c r="Z94" i="90" s="1"/>
  <c r="AS9" i="18"/>
  <c r="AL9" i="18"/>
  <c r="AU9" i="18" s="1"/>
  <c r="AS27" i="18"/>
  <c r="AL27" i="18"/>
  <c r="AU27" i="18" s="1"/>
  <c r="AS45" i="18"/>
  <c r="AL45" i="18"/>
  <c r="AU45" i="18" s="1"/>
  <c r="AS63" i="18"/>
  <c r="AL63" i="18"/>
  <c r="AU63" i="18" s="1"/>
  <c r="AS81" i="18"/>
  <c r="AL81" i="18"/>
  <c r="AU81" i="18" s="1"/>
  <c r="AI93" i="42"/>
  <c r="AN93" i="42"/>
  <c r="AS34" i="18"/>
  <c r="AL34" i="18"/>
  <c r="AU34" i="18" s="1"/>
  <c r="AS52" i="18"/>
  <c r="AL52" i="18"/>
  <c r="AU52" i="18" s="1"/>
  <c r="AS70" i="18"/>
  <c r="AL70" i="18"/>
  <c r="AU70" i="18" s="1"/>
  <c r="AR93" i="98"/>
  <c r="AS53" i="18"/>
  <c r="AL53" i="18"/>
  <c r="AU53" i="18" s="1"/>
  <c r="Y93" i="48"/>
  <c r="X93" i="48"/>
  <c r="AJ4" i="18"/>
  <c r="AK4" i="18"/>
  <c r="AT4" i="18" s="1"/>
  <c r="AS60" i="18"/>
  <c r="AL60" i="18"/>
  <c r="AU60" i="18" s="1"/>
  <c r="AS20" i="18"/>
  <c r="AL20" i="18"/>
  <c r="AU20" i="18" s="1"/>
  <c r="AS38" i="18"/>
  <c r="AL38" i="18"/>
  <c r="AU38" i="18" s="1"/>
  <c r="AS56" i="18"/>
  <c r="AL56" i="18"/>
  <c r="AU56" i="18" s="1"/>
  <c r="AS97" i="18"/>
  <c r="AL97" i="18"/>
  <c r="AU97" i="18" s="1"/>
  <c r="AR97" i="10"/>
  <c r="AI90" i="94"/>
  <c r="AN90" i="94"/>
  <c r="AS51" i="18"/>
  <c r="AL51" i="18"/>
  <c r="AU51" i="18" s="1"/>
  <c r="AS69" i="18"/>
  <c r="AL69" i="18"/>
  <c r="AU69" i="18" s="1"/>
  <c r="X94" i="42"/>
  <c r="Y94" i="42"/>
  <c r="AR90" i="102"/>
  <c r="AS16" i="18"/>
  <c r="AL16" i="18"/>
  <c r="AU16" i="18" s="1"/>
  <c r="AS88" i="18"/>
  <c r="AL88" i="18"/>
  <c r="AU88" i="18" s="1"/>
  <c r="AF94" i="82"/>
  <c r="AO94" i="82" s="1"/>
  <c r="AE94" i="82"/>
  <c r="AG94" i="82"/>
  <c r="AP94" i="82" s="1"/>
  <c r="W95" i="8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I92" i="48"/>
  <c r="AN92" i="48"/>
  <c r="AS12" i="18"/>
  <c r="AL12" i="18"/>
  <c r="AU12" i="18" s="1"/>
  <c r="AS66" i="18"/>
  <c r="AL66" i="18"/>
  <c r="AU66" i="18" s="1"/>
  <c r="AS84" i="18"/>
  <c r="AL84" i="18"/>
  <c r="AU84" i="18" s="1"/>
  <c r="AS74" i="18"/>
  <c r="AL74" i="18"/>
  <c r="AU74" i="18" s="1"/>
  <c r="AH91" i="102"/>
  <c r="AQ91" i="102" s="1"/>
  <c r="AI93" i="90"/>
  <c r="AO93" i="90"/>
  <c r="AS15" i="18"/>
  <c r="AL15" i="18"/>
  <c r="AU15" i="18" s="1"/>
  <c r="AS33" i="18"/>
  <c r="AL33" i="18"/>
  <c r="AU33" i="18" s="1"/>
  <c r="AS87" i="18"/>
  <c r="AL87" i="18"/>
  <c r="AU87" i="18" s="1"/>
  <c r="AJ7" i="18"/>
  <c r="AS22" i="18"/>
  <c r="AL22" i="18"/>
  <c r="AU22" i="18" s="1"/>
  <c r="AS40" i="18"/>
  <c r="AL40" i="18"/>
  <c r="AU40" i="18" s="1"/>
  <c r="AH98" i="10"/>
  <c r="AQ98" i="10" s="1"/>
  <c r="AQ100" i="10" s="1"/>
  <c r="AZ3" i="10"/>
  <c r="AX96" i="10" s="1"/>
  <c r="S96" i="10" s="1"/>
  <c r="AC96" i="10" s="1"/>
  <c r="AB97" i="10" s="1"/>
  <c r="AX10" i="10"/>
  <c r="S10" i="10" s="1"/>
  <c r="AC10" i="10" s="1"/>
  <c r="AB11" i="10" s="1"/>
  <c r="AX13" i="10"/>
  <c r="S13" i="10" s="1"/>
  <c r="AC13" i="10" s="1"/>
  <c r="AB14" i="10" s="1"/>
  <c r="AX16" i="10"/>
  <c r="S16" i="10" s="1"/>
  <c r="AC16" i="10" s="1"/>
  <c r="AB17" i="10" s="1"/>
  <c r="AX17" i="10"/>
  <c r="S17" i="10" s="1"/>
  <c r="AC17" i="10" s="1"/>
  <c r="AB18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5" i="10"/>
  <c r="S95" i="10" s="1"/>
  <c r="AC95" i="10" s="1"/>
  <c r="AB96" i="10" s="1"/>
  <c r="AX94" i="10"/>
  <c r="S94" i="10" s="1"/>
  <c r="AC94" i="10" s="1"/>
  <c r="AB95" i="10" s="1"/>
  <c r="AX97" i="10"/>
  <c r="S97" i="10" s="1"/>
  <c r="AC97" i="10" s="1"/>
  <c r="AB98" i="10" s="1"/>
  <c r="AJ5" i="18"/>
  <c r="AS41" i="18"/>
  <c r="AL41" i="18"/>
  <c r="AU41" i="18" s="1"/>
  <c r="AS59" i="18"/>
  <c r="AL59" i="18"/>
  <c r="AU59" i="18" s="1"/>
  <c r="AS77" i="18"/>
  <c r="AL77" i="18"/>
  <c r="AU77" i="18" s="1"/>
  <c r="AS30" i="18"/>
  <c r="AL30" i="18"/>
  <c r="AU30" i="18" s="1"/>
  <c r="AS48" i="18"/>
  <c r="AL48" i="18"/>
  <c r="AU48" i="18" s="1"/>
  <c r="AI92" i="35"/>
  <c r="AO92" i="35"/>
  <c r="AS62" i="18"/>
  <c r="AL62" i="18"/>
  <c r="AU62" i="18" s="1"/>
  <c r="AH93" i="85"/>
  <c r="AQ93" i="85" s="1"/>
  <c r="Z91" i="102"/>
  <c r="AS75" i="18"/>
  <c r="AL75" i="18"/>
  <c r="AU75" i="18" s="1"/>
  <c r="AS58" i="18"/>
  <c r="AL58" i="18"/>
  <c r="AU58" i="18" s="1"/>
  <c r="AS76" i="18"/>
  <c r="AL76" i="18"/>
  <c r="AU76" i="18" s="1"/>
  <c r="AS96" i="18"/>
  <c r="AL96" i="18"/>
  <c r="AU96" i="18" s="1"/>
  <c r="AC98" i="10"/>
  <c r="AE98" i="10"/>
  <c r="AG98" i="10"/>
  <c r="AP98" i="10" s="1"/>
  <c r="AP100" i="10" s="1"/>
  <c r="AF98" i="10"/>
  <c r="AO98" i="10" s="1"/>
  <c r="AO100" i="10" s="1"/>
  <c r="AS23" i="18"/>
  <c r="AL23" i="18"/>
  <c r="AU23" i="18" s="1"/>
  <c r="AH94" i="98"/>
  <c r="AQ94" i="98" s="1"/>
  <c r="AS36" i="18"/>
  <c r="AL36" i="18"/>
  <c r="AU36" i="18" s="1"/>
  <c r="AS54" i="18"/>
  <c r="AL54" i="18"/>
  <c r="AU54" i="18" s="1"/>
  <c r="AS72" i="18"/>
  <c r="AL72" i="18"/>
  <c r="AU72" i="18" s="1"/>
  <c r="AH92" i="50"/>
  <c r="AQ92" i="50" s="1"/>
  <c r="AS31" i="18"/>
  <c r="AL31" i="18"/>
  <c r="AU31" i="18" s="1"/>
  <c r="AS55" i="18"/>
  <c r="AL55" i="18"/>
  <c r="AU55" i="18" s="1"/>
  <c r="AS19" i="18"/>
  <c r="AL19" i="18"/>
  <c r="AU19" i="18" s="1"/>
  <c r="AS73" i="18"/>
  <c r="AL73" i="18"/>
  <c r="AU73" i="18" s="1"/>
  <c r="AS44" i="18"/>
  <c r="AL44" i="18"/>
  <c r="AU44" i="18" s="1"/>
  <c r="AS25" i="18"/>
  <c r="AL25" i="18"/>
  <c r="AU25" i="18" s="1"/>
  <c r="AS61" i="18"/>
  <c r="AL61" i="18"/>
  <c r="AU61" i="18" s="1"/>
  <c r="AS79" i="18"/>
  <c r="AL79" i="18"/>
  <c r="AU79" i="18" s="1"/>
  <c r="AS94" i="18"/>
  <c r="AL94" i="18"/>
  <c r="AU94" i="18" s="1"/>
  <c r="AK8" i="18"/>
  <c r="AT8" i="18" s="1"/>
  <c r="AJ8" i="18"/>
  <c r="AS26" i="18"/>
  <c r="AL26" i="18"/>
  <c r="AU26" i="18" s="1"/>
  <c r="Z93" i="85"/>
  <c r="AS21" i="18"/>
  <c r="AL21" i="18"/>
  <c r="AU21" i="18" s="1"/>
  <c r="AS39" i="18"/>
  <c r="AL39" i="18"/>
  <c r="AU39" i="18" s="1"/>
  <c r="AS57" i="18"/>
  <c r="AL57" i="18"/>
  <c r="AU57" i="18" s="1"/>
  <c r="AS93" i="18"/>
  <c r="AL93" i="18"/>
  <c r="AU93" i="18" s="1"/>
  <c r="AS28" i="18"/>
  <c r="AL28" i="18"/>
  <c r="AU28" i="18" s="1"/>
  <c r="AS46" i="18"/>
  <c r="AL46" i="18"/>
  <c r="AU46" i="18" s="1"/>
  <c r="AS82" i="18"/>
  <c r="AL82" i="18"/>
  <c r="AU82" i="18" s="1"/>
  <c r="AS11" i="18"/>
  <c r="AL11" i="18"/>
  <c r="AU11" i="18" s="1"/>
  <c r="AS29" i="18"/>
  <c r="AL29" i="18"/>
  <c r="AU29" i="18" s="1"/>
  <c r="AS47" i="18"/>
  <c r="AL47" i="18"/>
  <c r="AU47" i="18" s="1"/>
  <c r="AS83" i="18"/>
  <c r="AL83" i="18"/>
  <c r="AU83" i="18" s="1"/>
  <c r="Z94" i="98"/>
  <c r="AS18" i="18"/>
  <c r="AL18" i="18"/>
  <c r="AU18" i="18" s="1"/>
  <c r="AS90" i="18"/>
  <c r="AL90" i="18"/>
  <c r="AU90" i="18" s="1"/>
  <c r="AS91" i="18"/>
  <c r="AL91" i="18"/>
  <c r="AU91" i="18" s="1"/>
  <c r="AS37" i="18"/>
  <c r="AL37" i="18"/>
  <c r="AU37" i="18" s="1"/>
  <c r="AS80" i="18"/>
  <c r="AL80" i="18"/>
  <c r="AU80" i="18" s="1"/>
  <c r="AR92" i="85"/>
  <c r="AJ6" i="18"/>
  <c r="AK6" i="18"/>
  <c r="AT6" i="18" s="1"/>
  <c r="AS43" i="18"/>
  <c r="AL43" i="18"/>
  <c r="AU43" i="18" s="1"/>
  <c r="AS50" i="18"/>
  <c r="AL50" i="18"/>
  <c r="AU50" i="18" s="1"/>
  <c r="AS68" i="18"/>
  <c r="AL68" i="18"/>
  <c r="AU68" i="18" s="1"/>
  <c r="Y91" i="94"/>
  <c r="X91" i="94"/>
  <c r="AR91" i="50"/>
  <c r="AS10" i="18"/>
  <c r="AL10" i="18"/>
  <c r="AU10" i="18" s="1"/>
  <c r="AS64" i="18"/>
  <c r="AL64" i="18"/>
  <c r="AU64" i="18" s="1"/>
  <c r="AI98" i="18"/>
  <c r="AN98" i="18"/>
  <c r="AN100" i="18" s="1"/>
  <c r="AS65" i="18"/>
  <c r="AL65" i="18"/>
  <c r="AU65" i="18" s="1"/>
  <c r="AS3" i="18"/>
  <c r="AL3" i="18"/>
  <c r="AU3" i="18" s="1"/>
  <c r="AS24" i="18"/>
  <c r="AL24" i="18"/>
  <c r="AU24" i="18" s="1"/>
  <c r="AS42" i="18"/>
  <c r="AL42" i="18"/>
  <c r="AU42" i="18" s="1"/>
  <c r="AS78" i="18"/>
  <c r="AL78" i="18"/>
  <c r="AU78" i="18" s="1"/>
  <c r="AS95" i="18"/>
  <c r="AL95" i="18"/>
  <c r="AU95" i="18" s="1"/>
  <c r="Y93" i="35"/>
  <c r="X93" i="35"/>
  <c r="AX11" i="10" l="1"/>
  <c r="S11" i="10" s="1"/>
  <c r="AC11" i="10" s="1"/>
  <c r="AB12" i="10" s="1"/>
  <c r="AX15" i="10"/>
  <c r="S15" i="10" s="1"/>
  <c r="AC15" i="10" s="1"/>
  <c r="AB16" i="10" s="1"/>
  <c r="AX9" i="10"/>
  <c r="S9" i="10" s="1"/>
  <c r="AC9" i="10" s="1"/>
  <c r="AB10" i="10" s="1"/>
  <c r="AX14" i="10"/>
  <c r="S14" i="10" s="1"/>
  <c r="AC14" i="10" s="1"/>
  <c r="AB15" i="10" s="1"/>
  <c r="AX8" i="10"/>
  <c r="S8" i="10" s="1"/>
  <c r="AC8" i="10" s="1"/>
  <c r="AB9" i="10" s="1"/>
  <c r="AJ9" i="10" s="1"/>
  <c r="AX18" i="10"/>
  <c r="S18" i="10" s="1"/>
  <c r="AC18" i="10" s="1"/>
  <c r="AB19" i="10" s="1"/>
  <c r="AX12" i="10"/>
  <c r="S12" i="10" s="1"/>
  <c r="AC12" i="10" s="1"/>
  <c r="AB13" i="10" s="1"/>
  <c r="AX3" i="10"/>
  <c r="S3" i="10" s="1"/>
  <c r="AC3" i="10" s="1"/>
  <c r="AX5" i="10"/>
  <c r="S5" i="10" s="1"/>
  <c r="AC5" i="10" s="1"/>
  <c r="AB6" i="10" s="1"/>
  <c r="Z93" i="48"/>
  <c r="AE93" i="48" s="1"/>
  <c r="AX4" i="10"/>
  <c r="S4" i="10" s="1"/>
  <c r="AC4" i="10" s="1"/>
  <c r="AB5" i="10" s="1"/>
  <c r="AJ5" i="10" s="1"/>
  <c r="AG92" i="50"/>
  <c r="AX7" i="10"/>
  <c r="S7" i="10" s="1"/>
  <c r="AC7" i="10" s="1"/>
  <c r="AB8" i="10" s="1"/>
  <c r="Z94" i="42"/>
  <c r="AG94" i="42" s="1"/>
  <c r="AP94" i="42" s="1"/>
  <c r="AX6" i="10"/>
  <c r="S6" i="10" s="1"/>
  <c r="AC6" i="10" s="1"/>
  <c r="AB7" i="10" s="1"/>
  <c r="W94" i="48"/>
  <c r="AG93" i="48"/>
  <c r="AP93" i="48" s="1"/>
  <c r="AE94" i="42"/>
  <c r="W95" i="42"/>
  <c r="AF94" i="42"/>
  <c r="AO94" i="42" s="1"/>
  <c r="AJ76" i="10"/>
  <c r="AK76" i="10"/>
  <c r="AT76" i="10" s="1"/>
  <c r="AK46" i="10"/>
  <c r="AT46" i="10" s="1"/>
  <c r="AJ46" i="10"/>
  <c r="AR98" i="18"/>
  <c r="AR100" i="18" s="1"/>
  <c r="AL98" i="18"/>
  <c r="AU98" i="18" s="1"/>
  <c r="AF94" i="98"/>
  <c r="AO94" i="98" s="1"/>
  <c r="AG94" i="98"/>
  <c r="AP94" i="98" s="1"/>
  <c r="W95" i="98"/>
  <c r="AE94" i="98"/>
  <c r="AI98" i="10"/>
  <c r="AN98" i="10"/>
  <c r="AN100" i="10" s="1"/>
  <c r="AS5" i="18"/>
  <c r="AL5" i="18"/>
  <c r="AU5" i="1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K14" i="10"/>
  <c r="AT14" i="10" s="1"/>
  <c r="AJ8" i="10"/>
  <c r="AK8" i="10"/>
  <c r="AT8" i="10" s="1"/>
  <c r="AH94" i="90"/>
  <c r="AQ94" i="90" s="1"/>
  <c r="AJ88" i="10"/>
  <c r="AK88" i="10"/>
  <c r="AT88" i="10" s="1"/>
  <c r="AJ64" i="10"/>
  <c r="AK64" i="10"/>
  <c r="AT64" i="10" s="1"/>
  <c r="AK22" i="10"/>
  <c r="AT22" i="10" s="1"/>
  <c r="AJ22" i="10"/>
  <c r="AH91" i="94"/>
  <c r="AQ91" i="94" s="1"/>
  <c r="AR92" i="35"/>
  <c r="AJ98" i="10"/>
  <c r="AS98" i="10" s="1"/>
  <c r="AK98" i="10"/>
  <c r="AT98" i="10" s="1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K7" i="10"/>
  <c r="AT7" i="10" s="1"/>
  <c r="AJ7" i="10"/>
  <c r="AR93" i="90"/>
  <c r="AR93" i="42"/>
  <c r="AF94" i="90"/>
  <c r="AO94" i="90" s="1"/>
  <c r="AE94" i="90"/>
  <c r="W95" i="90"/>
  <c r="AG94" i="90"/>
  <c r="AP94" i="90" s="1"/>
  <c r="AK70" i="10"/>
  <c r="AT70" i="10" s="1"/>
  <c r="AJ70" i="10"/>
  <c r="AK52" i="10"/>
  <c r="AT52" i="10" s="1"/>
  <c r="AJ52" i="10"/>
  <c r="AK28" i="10"/>
  <c r="AT28" i="10" s="1"/>
  <c r="AJ28" i="10"/>
  <c r="W94" i="85"/>
  <c r="AG93" i="85"/>
  <c r="AP93" i="85" s="1"/>
  <c r="AE93" i="85"/>
  <c r="AF93" i="85"/>
  <c r="AO93" i="85" s="1"/>
  <c r="AH93" i="35"/>
  <c r="AQ93" i="35" s="1"/>
  <c r="Z91" i="94"/>
  <c r="AS8" i="18"/>
  <c r="AL8" i="18"/>
  <c r="AU8" i="18" s="1"/>
  <c r="AK95" i="10"/>
  <c r="AT95" i="10" s="1"/>
  <c r="AJ95" i="10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B4" i="10"/>
  <c r="AJ3" i="10"/>
  <c r="Y95" i="82"/>
  <c r="X95" i="82"/>
  <c r="AH94" i="42"/>
  <c r="AQ94" i="42" s="1"/>
  <c r="AR90" i="94"/>
  <c r="X93" i="50"/>
  <c r="Y93" i="50"/>
  <c r="Z93" i="50"/>
  <c r="AK82" i="10"/>
  <c r="AT82" i="10" s="1"/>
  <c r="AJ82" i="10"/>
  <c r="AK58" i="10"/>
  <c r="AT58" i="10" s="1"/>
  <c r="AJ58" i="10"/>
  <c r="AJ34" i="10"/>
  <c r="AK34" i="10"/>
  <c r="AT34" i="10" s="1"/>
  <c r="AS6" i="18"/>
  <c r="AL6" i="18"/>
  <c r="AU6" i="18" s="1"/>
  <c r="Z93" i="35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J6" i="10"/>
  <c r="AK6" i="10"/>
  <c r="AT6" i="10" s="1"/>
  <c r="AT100" i="18"/>
  <c r="AJ16" i="10"/>
  <c r="AK16" i="10"/>
  <c r="AT16" i="10" s="1"/>
  <c r="AJ10" i="10"/>
  <c r="AK10" i="10"/>
  <c r="AT10" i="10" s="1"/>
  <c r="AK97" i="10"/>
  <c r="AT97" i="10" s="1"/>
  <c r="AJ97" i="10"/>
  <c r="AR92" i="48"/>
  <c r="AI94" i="82"/>
  <c r="AN94" i="82"/>
  <c r="AL4" i="18"/>
  <c r="AU4" i="18" s="1"/>
  <c r="AS4" i="18"/>
  <c r="AI92" i="50"/>
  <c r="AP92" i="50"/>
  <c r="W92" i="102"/>
  <c r="AG91" i="102"/>
  <c r="AP91" i="102" s="1"/>
  <c r="AF91" i="102"/>
  <c r="AO91" i="102" s="1"/>
  <c r="AE91" i="102"/>
  <c r="AJ94" i="10"/>
  <c r="AK94" i="10"/>
  <c r="AT94" i="10" s="1"/>
  <c r="AJ40" i="10"/>
  <c r="AK40" i="10"/>
  <c r="AT40" i="10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S7" i="18"/>
  <c r="AL7" i="18"/>
  <c r="AU7" i="18" s="1"/>
  <c r="AH93" i="48"/>
  <c r="AQ93" i="48" s="1"/>
  <c r="AK9" i="10" l="1"/>
  <c r="AT9" i="10" s="1"/>
  <c r="AF93" i="48"/>
  <c r="AO93" i="48" s="1"/>
  <c r="AJ14" i="10"/>
  <c r="AK5" i="10"/>
  <c r="AT5" i="10" s="1"/>
  <c r="AU100" i="18"/>
  <c r="C11" i="18" s="1"/>
  <c r="AS100" i="18"/>
  <c r="AS39" i="10"/>
  <c r="AL39" i="10"/>
  <c r="AU39" i="10" s="1"/>
  <c r="AS35" i="10"/>
  <c r="AL35" i="10"/>
  <c r="AU35" i="10" s="1"/>
  <c r="AS71" i="10"/>
  <c r="AL71" i="10"/>
  <c r="AU71" i="10" s="1"/>
  <c r="AS89" i="10"/>
  <c r="AL89" i="10"/>
  <c r="AU89" i="10" s="1"/>
  <c r="AF93" i="50"/>
  <c r="AO93" i="50" s="1"/>
  <c r="AG93" i="50"/>
  <c r="AP93" i="50" s="1"/>
  <c r="W94" i="50"/>
  <c r="AE93" i="50"/>
  <c r="AS54" i="10"/>
  <c r="AL54" i="10"/>
  <c r="AU54" i="10" s="1"/>
  <c r="AS90" i="10"/>
  <c r="AL90" i="10"/>
  <c r="AU90" i="10" s="1"/>
  <c r="AL37" i="10"/>
  <c r="AU37" i="10" s="1"/>
  <c r="AS37" i="10"/>
  <c r="AS22" i="10"/>
  <c r="AL22" i="10"/>
  <c r="AU22" i="10" s="1"/>
  <c r="AS8" i="10"/>
  <c r="AL8" i="10"/>
  <c r="AU8" i="10" s="1"/>
  <c r="AS26" i="10"/>
  <c r="AL26" i="10"/>
  <c r="AU26" i="10" s="1"/>
  <c r="AI94" i="42"/>
  <c r="AN94" i="42"/>
  <c r="AS9" i="10"/>
  <c r="AL9" i="10"/>
  <c r="AU9" i="10" s="1"/>
  <c r="AS63" i="10"/>
  <c r="AL63" i="10"/>
  <c r="AU63" i="10" s="1"/>
  <c r="AS81" i="10"/>
  <c r="AL81" i="10"/>
  <c r="AU81" i="10" s="1"/>
  <c r="AS23" i="10"/>
  <c r="AL23" i="10"/>
  <c r="AU23" i="10" s="1"/>
  <c r="AS41" i="10"/>
  <c r="AL41" i="10"/>
  <c r="AU41" i="10" s="1"/>
  <c r="AS59" i="10"/>
  <c r="AL59" i="10"/>
  <c r="AU59" i="10" s="1"/>
  <c r="AS34" i="10"/>
  <c r="AL34" i="10"/>
  <c r="AU34" i="10" s="1"/>
  <c r="AS3" i="10"/>
  <c r="AL3" i="10"/>
  <c r="AU3" i="10" s="1"/>
  <c r="AS42" i="10"/>
  <c r="AL42" i="10"/>
  <c r="AU42" i="10" s="1"/>
  <c r="AS60" i="10"/>
  <c r="AL60" i="10"/>
  <c r="AU60" i="10" s="1"/>
  <c r="AS95" i="10"/>
  <c r="AL95" i="10"/>
  <c r="AU95" i="10" s="1"/>
  <c r="AS52" i="10"/>
  <c r="AL52" i="10"/>
  <c r="AU52" i="10" s="1"/>
  <c r="Y95" i="90"/>
  <c r="X95" i="90"/>
  <c r="AS19" i="10"/>
  <c r="AL19" i="10"/>
  <c r="AU19" i="10" s="1"/>
  <c r="AS55" i="10"/>
  <c r="AL55" i="10"/>
  <c r="AU55" i="10" s="1"/>
  <c r="AS73" i="10"/>
  <c r="AL73" i="10"/>
  <c r="AU73" i="10" s="1"/>
  <c r="AS91" i="10"/>
  <c r="AL91" i="10"/>
  <c r="AU91" i="10" s="1"/>
  <c r="AS32" i="10"/>
  <c r="AL32" i="10"/>
  <c r="AU32" i="10" s="1"/>
  <c r="AS50" i="10"/>
  <c r="AL50" i="10"/>
  <c r="AU50" i="10" s="1"/>
  <c r="AS86" i="10"/>
  <c r="AL86" i="10"/>
  <c r="AU86" i="10" s="1"/>
  <c r="AS76" i="10"/>
  <c r="AL76" i="10"/>
  <c r="AU76" i="10" s="1"/>
  <c r="AS5" i="10"/>
  <c r="AL5" i="10"/>
  <c r="AU5" i="10" s="1"/>
  <c r="AS97" i="10"/>
  <c r="AL97" i="10"/>
  <c r="AU97" i="10" s="1"/>
  <c r="AS6" i="10"/>
  <c r="AL6" i="10"/>
  <c r="AU6" i="10" s="1"/>
  <c r="AS77" i="10"/>
  <c r="AL77" i="10"/>
  <c r="AU77" i="10" s="1"/>
  <c r="AS96" i="10"/>
  <c r="AL96" i="10"/>
  <c r="AU96" i="10" s="1"/>
  <c r="AS58" i="10"/>
  <c r="AL58" i="10"/>
  <c r="AU58" i="10" s="1"/>
  <c r="AH93" i="50"/>
  <c r="AQ93" i="50" s="1"/>
  <c r="AJ4" i="10"/>
  <c r="AK4" i="10"/>
  <c r="AT4" i="10" s="1"/>
  <c r="AT100" i="10" s="1"/>
  <c r="AS24" i="10"/>
  <c r="AL24" i="10"/>
  <c r="AU24" i="10" s="1"/>
  <c r="AS78" i="10"/>
  <c r="AL78" i="10"/>
  <c r="AU78" i="10" s="1"/>
  <c r="AI93" i="85"/>
  <c r="AN93" i="85"/>
  <c r="AI94" i="90"/>
  <c r="AN94" i="90"/>
  <c r="AS7" i="10"/>
  <c r="AL7" i="10"/>
  <c r="AU7" i="10" s="1"/>
  <c r="AS61" i="10"/>
  <c r="AL61" i="10"/>
  <c r="AU61" i="10" s="1"/>
  <c r="AS79" i="10"/>
  <c r="AL79" i="10"/>
  <c r="AU79" i="10" s="1"/>
  <c r="AS14" i="10"/>
  <c r="AL14" i="10"/>
  <c r="AU14" i="10" s="1"/>
  <c r="AS68" i="10"/>
  <c r="AL68" i="10"/>
  <c r="AU68" i="10" s="1"/>
  <c r="AR98" i="10"/>
  <c r="AR100" i="10" s="1"/>
  <c r="AL98" i="10"/>
  <c r="AU98" i="10" s="1"/>
  <c r="AI93" i="48"/>
  <c r="AN93" i="48"/>
  <c r="AI91" i="102"/>
  <c r="AN91" i="102"/>
  <c r="AS27" i="10"/>
  <c r="AL27" i="10"/>
  <c r="AU27" i="10" s="1"/>
  <c r="Y92" i="102"/>
  <c r="X92" i="102"/>
  <c r="Z92" i="102" s="1"/>
  <c r="AS29" i="10"/>
  <c r="AL29" i="10"/>
  <c r="AU29" i="10" s="1"/>
  <c r="AS65" i="10"/>
  <c r="AL65" i="10"/>
  <c r="AU65" i="10" s="1"/>
  <c r="AS30" i="10"/>
  <c r="AL30" i="10"/>
  <c r="AU30" i="10" s="1"/>
  <c r="AS48" i="10"/>
  <c r="AL48" i="10"/>
  <c r="AU48" i="10" s="1"/>
  <c r="AS84" i="10"/>
  <c r="AL84" i="10"/>
  <c r="AU84" i="10" s="1"/>
  <c r="AS70" i="10"/>
  <c r="AL70" i="10"/>
  <c r="AU70" i="10" s="1"/>
  <c r="AS25" i="10"/>
  <c r="AL25" i="10"/>
  <c r="AU25" i="10" s="1"/>
  <c r="AS43" i="10"/>
  <c r="AL43" i="10"/>
  <c r="AU43" i="10" s="1"/>
  <c r="AS64" i="10"/>
  <c r="AL64" i="10"/>
  <c r="AU64" i="10" s="1"/>
  <c r="AS20" i="10"/>
  <c r="AL20" i="10"/>
  <c r="AU20" i="10" s="1"/>
  <c r="AS56" i="10"/>
  <c r="AL56" i="10"/>
  <c r="AU56" i="10" s="1"/>
  <c r="AS40" i="10"/>
  <c r="AL40" i="10"/>
  <c r="AU40" i="10" s="1"/>
  <c r="AS69" i="10"/>
  <c r="AL69" i="10"/>
  <c r="AU69" i="10" s="1"/>
  <c r="AS87" i="10"/>
  <c r="AL87" i="10"/>
  <c r="AU87" i="10" s="1"/>
  <c r="AR94" i="82"/>
  <c r="AS11" i="10"/>
  <c r="AL11" i="10"/>
  <c r="AU11" i="10" s="1"/>
  <c r="AE93" i="35"/>
  <c r="AG93" i="35"/>
  <c r="AP93" i="35" s="1"/>
  <c r="AF93" i="35"/>
  <c r="AO93" i="35" s="1"/>
  <c r="W94" i="35"/>
  <c r="AS15" i="10"/>
  <c r="AL15" i="10"/>
  <c r="AU15" i="10" s="1"/>
  <c r="AS33" i="10"/>
  <c r="AL33" i="10"/>
  <c r="AU33" i="10" s="1"/>
  <c r="AS94" i="10"/>
  <c r="AL94" i="10"/>
  <c r="AU94" i="10" s="1"/>
  <c r="AS47" i="10"/>
  <c r="AL47" i="10"/>
  <c r="AU47" i="10" s="1"/>
  <c r="AL82" i="10"/>
  <c r="AU82" i="10" s="1"/>
  <c r="AS82" i="10"/>
  <c r="AH95" i="82"/>
  <c r="AQ95" i="82" s="1"/>
  <c r="AS12" i="10"/>
  <c r="AL12" i="10"/>
  <c r="AU12" i="10" s="1"/>
  <c r="AS66" i="10"/>
  <c r="AL66" i="10"/>
  <c r="AU66" i="10" s="1"/>
  <c r="Y94" i="85"/>
  <c r="X94" i="85"/>
  <c r="AS13" i="10"/>
  <c r="AL13" i="10"/>
  <c r="AU13" i="10" s="1"/>
  <c r="AS49" i="10"/>
  <c r="AL49" i="10"/>
  <c r="AU49" i="10" s="1"/>
  <c r="AS67" i="10"/>
  <c r="AL67" i="10"/>
  <c r="AU67" i="10" s="1"/>
  <c r="AS38" i="10"/>
  <c r="AL38" i="10"/>
  <c r="AU38" i="10" s="1"/>
  <c r="AS74" i="10"/>
  <c r="AL74" i="10"/>
  <c r="AU74" i="10" s="1"/>
  <c r="AS92" i="10"/>
  <c r="AL92" i="10"/>
  <c r="AU92" i="10" s="1"/>
  <c r="AI94" i="98"/>
  <c r="AN94" i="98"/>
  <c r="AS46" i="10"/>
  <c r="AL46" i="10"/>
  <c r="AU46" i="10" s="1"/>
  <c r="AS45" i="10"/>
  <c r="AL45" i="10"/>
  <c r="AU45" i="10" s="1"/>
  <c r="AS51" i="10"/>
  <c r="AL51" i="10"/>
  <c r="AU51" i="10" s="1"/>
  <c r="AS10" i="10"/>
  <c r="AL10" i="10"/>
  <c r="AU10" i="10" s="1"/>
  <c r="AS83" i="10"/>
  <c r="AL83" i="10"/>
  <c r="AU83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R92" i="50"/>
  <c r="AS16" i="10"/>
  <c r="AL16" i="10"/>
  <c r="AU16" i="10" s="1"/>
  <c r="AS17" i="10"/>
  <c r="AL17" i="10"/>
  <c r="AU17" i="10" s="1"/>
  <c r="AS53" i="10"/>
  <c r="AL53" i="10"/>
  <c r="AU53" i="10" s="1"/>
  <c r="Z95" i="82"/>
  <c r="AS18" i="10"/>
  <c r="AL18" i="10"/>
  <c r="AU18" i="10" s="1"/>
  <c r="AS36" i="10"/>
  <c r="AL36" i="10"/>
  <c r="AU36" i="10" s="1"/>
  <c r="AS72" i="10"/>
  <c r="AL72" i="10"/>
  <c r="AU72" i="10" s="1"/>
  <c r="AG91" i="94"/>
  <c r="AP91" i="94" s="1"/>
  <c r="W92" i="94"/>
  <c r="AF91" i="94"/>
  <c r="AE91" i="94"/>
  <c r="AN91" i="94" s="1"/>
  <c r="AS28" i="10"/>
  <c r="AL28" i="10"/>
  <c r="AU28" i="10" s="1"/>
  <c r="AS31" i="10"/>
  <c r="AL31" i="10"/>
  <c r="AU31" i="10" s="1"/>
  <c r="AS85" i="10"/>
  <c r="AL85" i="10"/>
  <c r="AU85" i="10" s="1"/>
  <c r="AS88" i="10"/>
  <c r="AL88" i="10"/>
  <c r="AU88" i="10" s="1"/>
  <c r="AS44" i="10"/>
  <c r="AL44" i="10"/>
  <c r="AU44" i="10" s="1"/>
  <c r="AS62" i="10"/>
  <c r="AL62" i="10"/>
  <c r="AU62" i="10" s="1"/>
  <c r="AS80" i="10"/>
  <c r="AL80" i="10"/>
  <c r="AU80" i="10" s="1"/>
  <c r="Y95" i="98"/>
  <c r="X95" i="98"/>
  <c r="Y95" i="42"/>
  <c r="X95" i="42"/>
  <c r="Y94" i="48"/>
  <c r="X94" i="48"/>
  <c r="Z94" i="85" l="1"/>
  <c r="AF94" i="85" s="1"/>
  <c r="AO94" i="85" s="1"/>
  <c r="AE94" i="85"/>
  <c r="AG94" i="85"/>
  <c r="AP94" i="85" s="1"/>
  <c r="W95" i="85"/>
  <c r="AR94" i="90"/>
  <c r="AH95" i="90"/>
  <c r="AQ95" i="90" s="1"/>
  <c r="AI93" i="50"/>
  <c r="AN93" i="50"/>
  <c r="AH94" i="48"/>
  <c r="AQ94" i="48" s="1"/>
  <c r="AI91" i="94"/>
  <c r="AO91" i="94"/>
  <c r="Z95" i="90"/>
  <c r="Y94" i="50"/>
  <c r="X94" i="50"/>
  <c r="Z94" i="50" s="1"/>
  <c r="AR94" i="98"/>
  <c r="Y94" i="35"/>
  <c r="X94" i="35"/>
  <c r="AH92" i="102"/>
  <c r="AQ92" i="102" s="1"/>
  <c r="AR91" i="102"/>
  <c r="AR93" i="85"/>
  <c r="AL4" i="10"/>
  <c r="AU4" i="10" s="1"/>
  <c r="AU100" i="10" s="1"/>
  <c r="C11" i="10" s="1"/>
  <c r="AS4" i="10"/>
  <c r="AS100" i="10" s="1"/>
  <c r="AH95" i="42"/>
  <c r="AQ95" i="42" s="1"/>
  <c r="W93" i="102"/>
  <c r="AF92" i="102"/>
  <c r="AO92" i="102" s="1"/>
  <c r="AG92" i="102"/>
  <c r="AP92" i="102" s="1"/>
  <c r="AE92" i="102"/>
  <c r="Z94" i="48"/>
  <c r="Y92" i="94"/>
  <c r="Z92" i="94" s="1"/>
  <c r="X92" i="94"/>
  <c r="Z95" i="42"/>
  <c r="AG95" i="82"/>
  <c r="AP95" i="82" s="1"/>
  <c r="AE95" i="82"/>
  <c r="W96" i="82"/>
  <c r="AF95" i="82"/>
  <c r="AO95" i="82" s="1"/>
  <c r="AR93" i="48"/>
  <c r="AR94" i="42"/>
  <c r="AH95" i="98"/>
  <c r="AQ95" i="98" s="1"/>
  <c r="Z95" i="98"/>
  <c r="AH94" i="85"/>
  <c r="AQ94" i="85" s="1"/>
  <c r="AI93" i="35"/>
  <c r="AN93" i="35"/>
  <c r="AE92" i="94" l="1"/>
  <c r="W93" i="94"/>
  <c r="AG92" i="94"/>
  <c r="AP92" i="94" s="1"/>
  <c r="AF92" i="94"/>
  <c r="AO92" i="94" s="1"/>
  <c r="AH94" i="35"/>
  <c r="AQ94" i="35" s="1"/>
  <c r="W95" i="50"/>
  <c r="AF94" i="50"/>
  <c r="AO94" i="50" s="1"/>
  <c r="AE94" i="50"/>
  <c r="AN94" i="50" s="1"/>
  <c r="AG94" i="50"/>
  <c r="AR93" i="35"/>
  <c r="W96" i="98"/>
  <c r="AF95" i="98"/>
  <c r="AO95" i="98" s="1"/>
  <c r="AG95" i="98"/>
  <c r="AP95" i="98" s="1"/>
  <c r="AE95" i="98"/>
  <c r="Y96" i="82"/>
  <c r="X96" i="82"/>
  <c r="Y93" i="102"/>
  <c r="X93" i="102"/>
  <c r="Z94" i="35"/>
  <c r="W96" i="90"/>
  <c r="AG95" i="90"/>
  <c r="AP95" i="90" s="1"/>
  <c r="AE95" i="90"/>
  <c r="AF95" i="90"/>
  <c r="AO95" i="90" s="1"/>
  <c r="Y95" i="85"/>
  <c r="Z95" i="85" s="1"/>
  <c r="X95" i="85"/>
  <c r="AI95" i="82"/>
  <c r="AN95" i="82"/>
  <c r="AE95" i="42"/>
  <c r="AN95" i="42" s="1"/>
  <c r="AF95" i="42"/>
  <c r="AO95" i="42" s="1"/>
  <c r="AG95" i="42"/>
  <c r="W96" i="42"/>
  <c r="AI92" i="102"/>
  <c r="AN92" i="102"/>
  <c r="AR91" i="94"/>
  <c r="AI94" i="85"/>
  <c r="AN94" i="85"/>
  <c r="W95" i="48"/>
  <c r="AF94" i="48"/>
  <c r="AO94" i="48" s="1"/>
  <c r="AE94" i="48"/>
  <c r="AG94" i="48"/>
  <c r="AP94" i="48" s="1"/>
  <c r="AH92" i="94"/>
  <c r="AQ92" i="94" s="1"/>
  <c r="AH94" i="50"/>
  <c r="AQ94" i="50" s="1"/>
  <c r="AR93" i="50"/>
  <c r="Z96" i="82" l="1"/>
  <c r="AF96" i="82" s="1"/>
  <c r="AO96" i="82" s="1"/>
  <c r="W96" i="85"/>
  <c r="AG95" i="85"/>
  <c r="AP95" i="85" s="1"/>
  <c r="AF95" i="85"/>
  <c r="AO95" i="85" s="1"/>
  <c r="AE95" i="85"/>
  <c r="AE96" i="82"/>
  <c r="AG96" i="82"/>
  <c r="AP96" i="82" s="1"/>
  <c r="AI95" i="42"/>
  <c r="AP95" i="42"/>
  <c r="Y96" i="90"/>
  <c r="X96" i="90"/>
  <c r="Y96" i="98"/>
  <c r="X96" i="98"/>
  <c r="AI94" i="48"/>
  <c r="AN94" i="48"/>
  <c r="AE94" i="35"/>
  <c r="AF94" i="35"/>
  <c r="AO94" i="35" s="1"/>
  <c r="AG94" i="35"/>
  <c r="AP94" i="35" s="1"/>
  <c r="W95" i="35"/>
  <c r="Y95" i="50"/>
  <c r="X95" i="50"/>
  <c r="AH93" i="102"/>
  <c r="AQ93" i="102" s="1"/>
  <c r="Z93" i="102"/>
  <c r="AI95" i="98"/>
  <c r="AN95" i="98"/>
  <c r="Y95" i="48"/>
  <c r="X95" i="48"/>
  <c r="Z95" i="48" s="1"/>
  <c r="AR95" i="82"/>
  <c r="AI95" i="90"/>
  <c r="AN95" i="90"/>
  <c r="AI94" i="50"/>
  <c r="AP94" i="50"/>
  <c r="Y93" i="94"/>
  <c r="X93" i="94"/>
  <c r="AR92" i="102"/>
  <c r="AR94" i="85"/>
  <c r="Y96" i="42"/>
  <c r="X96" i="42"/>
  <c r="AH95" i="85"/>
  <c r="AQ95" i="85" s="1"/>
  <c r="AH96" i="82"/>
  <c r="AQ96" i="82" s="1"/>
  <c r="AI92" i="94"/>
  <c r="AN92" i="94"/>
  <c r="Z96" i="98" l="1"/>
  <c r="W97" i="82"/>
  <c r="AG95" i="48"/>
  <c r="AP95" i="48" s="1"/>
  <c r="W96" i="48"/>
  <c r="AE95" i="48"/>
  <c r="AF95" i="48"/>
  <c r="AO95" i="48" s="1"/>
  <c r="AH93" i="94"/>
  <c r="AQ93" i="94" s="1"/>
  <c r="AR95" i="90"/>
  <c r="Y95" i="35"/>
  <c r="X95" i="35"/>
  <c r="AH96" i="98"/>
  <c r="AQ96" i="98" s="1"/>
  <c r="AI96" i="82"/>
  <c r="AN96" i="82"/>
  <c r="Z93" i="94"/>
  <c r="AR95" i="98"/>
  <c r="AG96" i="98"/>
  <c r="AP96" i="98" s="1"/>
  <c r="W97" i="98"/>
  <c r="AF96" i="98"/>
  <c r="AO96" i="98" s="1"/>
  <c r="AE96" i="98"/>
  <c r="AR95" i="42"/>
  <c r="Z96" i="42"/>
  <c r="AH96" i="42"/>
  <c r="AQ96" i="42" s="1"/>
  <c r="AF93" i="102"/>
  <c r="AO93" i="102" s="1"/>
  <c r="W94" i="102"/>
  <c r="AG93" i="102"/>
  <c r="AP93" i="102" s="1"/>
  <c r="AE93" i="102"/>
  <c r="AH95" i="50"/>
  <c r="AQ95" i="50" s="1"/>
  <c r="AI95" i="85"/>
  <c r="AN95" i="85"/>
  <c r="Z95" i="50"/>
  <c r="AI94" i="35"/>
  <c r="AN94" i="35"/>
  <c r="AH96" i="90"/>
  <c r="AQ96" i="90" s="1"/>
  <c r="Y97" i="82"/>
  <c r="X97" i="82"/>
  <c r="Z97" i="82" s="1"/>
  <c r="AR92" i="94"/>
  <c r="AR94" i="50"/>
  <c r="Z96" i="90"/>
  <c r="AH95" i="48"/>
  <c r="AQ95" i="48" s="1"/>
  <c r="AR94" i="48"/>
  <c r="Y96" i="85"/>
  <c r="X96" i="85"/>
  <c r="AI93" i="102" l="1"/>
  <c r="AN93" i="102"/>
  <c r="AI96" i="98"/>
  <c r="AN96" i="98"/>
  <c r="W94" i="94"/>
  <c r="AF93" i="94"/>
  <c r="AO93" i="94" s="1"/>
  <c r="AE93" i="94"/>
  <c r="AG93" i="94"/>
  <c r="AP93" i="94" s="1"/>
  <c r="AR94" i="35"/>
  <c r="Y94" i="102"/>
  <c r="X94" i="102"/>
  <c r="AF97" i="82"/>
  <c r="AO97" i="82" s="1"/>
  <c r="W98" i="82"/>
  <c r="AE97" i="82"/>
  <c r="AG97" i="82"/>
  <c r="AP97" i="82" s="1"/>
  <c r="AF96" i="42"/>
  <c r="AO96" i="42" s="1"/>
  <c r="AG96" i="42"/>
  <c r="AP96" i="42" s="1"/>
  <c r="AE96" i="42"/>
  <c r="W97" i="42"/>
  <c r="Y97" i="98"/>
  <c r="X97" i="98"/>
  <c r="AR96" i="82"/>
  <c r="AH95" i="35"/>
  <c r="AQ95" i="35" s="1"/>
  <c r="AI95" i="48"/>
  <c r="AN95" i="48"/>
  <c r="AG96" i="90"/>
  <c r="AP96" i="90" s="1"/>
  <c r="AF96" i="90"/>
  <c r="AO96" i="90" s="1"/>
  <c r="AE96" i="90"/>
  <c r="W97" i="90"/>
  <c r="AH96" i="85"/>
  <c r="AQ96" i="85" s="1"/>
  <c r="Z96" i="85"/>
  <c r="AE95" i="50"/>
  <c r="AF95" i="50"/>
  <c r="AO95" i="50" s="1"/>
  <c r="W96" i="50"/>
  <c r="AG95" i="50"/>
  <c r="AP95" i="50" s="1"/>
  <c r="Z95" i="35"/>
  <c r="Y96" i="48"/>
  <c r="Z96" i="48" s="1"/>
  <c r="X96" i="48"/>
  <c r="AH97" i="82"/>
  <c r="AQ97" i="82" s="1"/>
  <c r="AR95" i="85"/>
  <c r="AF96" i="48" l="1"/>
  <c r="AO96" i="48" s="1"/>
  <c r="W97" i="48"/>
  <c r="AG96" i="48"/>
  <c r="AP96" i="48" s="1"/>
  <c r="AE96" i="48"/>
  <c r="AI95" i="50"/>
  <c r="AN95" i="50"/>
  <c r="AG96" i="85"/>
  <c r="AP96" i="85" s="1"/>
  <c r="AF96" i="85"/>
  <c r="AO96" i="85" s="1"/>
  <c r="W97" i="85"/>
  <c r="AE96" i="85"/>
  <c r="AR95" i="48"/>
  <c r="Y97" i="42"/>
  <c r="X97" i="42"/>
  <c r="AI97" i="82"/>
  <c r="AN97" i="82"/>
  <c r="Y94" i="94"/>
  <c r="X94" i="94"/>
  <c r="Y97" i="90"/>
  <c r="X97" i="90"/>
  <c r="AI96" i="42"/>
  <c r="AN96" i="42"/>
  <c r="Y98" i="82"/>
  <c r="X98" i="82"/>
  <c r="AH97" i="98"/>
  <c r="AQ97" i="98" s="1"/>
  <c r="AR96" i="98"/>
  <c r="AI96" i="90"/>
  <c r="AN96" i="90"/>
  <c r="AH96" i="48"/>
  <c r="AQ96" i="48" s="1"/>
  <c r="Y96" i="50"/>
  <c r="X96" i="50"/>
  <c r="Z97" i="98"/>
  <c r="AH94" i="102"/>
  <c r="AQ94" i="102" s="1"/>
  <c r="AE95" i="35"/>
  <c r="W96" i="35"/>
  <c r="AF95" i="35"/>
  <c r="AO95" i="35" s="1"/>
  <c r="AG95" i="35"/>
  <c r="AP95" i="35" s="1"/>
  <c r="Z94" i="102"/>
  <c r="AI93" i="94"/>
  <c r="AN93" i="94"/>
  <c r="AR93" i="102"/>
  <c r="Z97" i="90" l="1"/>
  <c r="Z96" i="50"/>
  <c r="AG96" i="50" s="1"/>
  <c r="AP96" i="50" s="1"/>
  <c r="W97" i="50"/>
  <c r="AF96" i="50"/>
  <c r="AO96" i="50" s="1"/>
  <c r="AE96" i="50"/>
  <c r="AH98" i="82"/>
  <c r="AQ98" i="82" s="1"/>
  <c r="AQ100" i="82" s="1"/>
  <c r="AZ3" i="82"/>
  <c r="AX10" i="82" s="1"/>
  <c r="S10" i="82" s="1"/>
  <c r="AC10" i="82" s="1"/>
  <c r="AB11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7" i="82"/>
  <c r="S97" i="82" s="1"/>
  <c r="AC97" i="82" s="1"/>
  <c r="AB98" i="82" s="1"/>
  <c r="AX96" i="82"/>
  <c r="S96" i="82" s="1"/>
  <c r="AC96" i="82" s="1"/>
  <c r="AB97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W98" i="90"/>
  <c r="AG97" i="90"/>
  <c r="AP97" i="90" s="1"/>
  <c r="AE97" i="90"/>
  <c r="AF97" i="90"/>
  <c r="AO97" i="90" s="1"/>
  <c r="AR97" i="82"/>
  <c r="AR95" i="50"/>
  <c r="Z98" i="82"/>
  <c r="AH97" i="42"/>
  <c r="AQ97" i="42" s="1"/>
  <c r="AI96" i="85"/>
  <c r="AN96" i="85"/>
  <c r="AR93" i="94"/>
  <c r="AF97" i="98"/>
  <c r="AO97" i="98" s="1"/>
  <c r="W98" i="98"/>
  <c r="AG97" i="98"/>
  <c r="AE97" i="98"/>
  <c r="AN97" i="98" s="1"/>
  <c r="AH94" i="94"/>
  <c r="AQ94" i="94" s="1"/>
  <c r="Z97" i="42"/>
  <c r="X97" i="85"/>
  <c r="Y97" i="85"/>
  <c r="AI96" i="48"/>
  <c r="AN96" i="48"/>
  <c r="AG94" i="102"/>
  <c r="AP94" i="102" s="1"/>
  <c r="AF94" i="102"/>
  <c r="AO94" i="102" s="1"/>
  <c r="W95" i="102"/>
  <c r="AE94" i="102"/>
  <c r="Z94" i="94"/>
  <c r="AR96" i="90"/>
  <c r="AR96" i="42"/>
  <c r="Y97" i="48"/>
  <c r="X97" i="48"/>
  <c r="AI95" i="35"/>
  <c r="AN95" i="35"/>
  <c r="AH96" i="50"/>
  <c r="AQ96" i="50" s="1"/>
  <c r="Y96" i="35"/>
  <c r="X96" i="35"/>
  <c r="Z96" i="35" s="1"/>
  <c r="AH97" i="90"/>
  <c r="AQ97" i="90" s="1"/>
  <c r="AX12" i="82" l="1"/>
  <c r="S12" i="82" s="1"/>
  <c r="AC12" i="82" s="1"/>
  <c r="AB13" i="82" s="1"/>
  <c r="AX11" i="82"/>
  <c r="S11" i="82" s="1"/>
  <c r="AC11" i="82" s="1"/>
  <c r="AB12" i="82" s="1"/>
  <c r="AX9" i="82"/>
  <c r="S9" i="82" s="1"/>
  <c r="AC9" i="82" s="1"/>
  <c r="AB10" i="82" s="1"/>
  <c r="AX8" i="82"/>
  <c r="S8" i="82" s="1"/>
  <c r="AC8" i="82" s="1"/>
  <c r="AB9" i="82" s="1"/>
  <c r="AX7" i="82"/>
  <c r="S7" i="82" s="1"/>
  <c r="AC7" i="82" s="1"/>
  <c r="AB8" i="82" s="1"/>
  <c r="AJ8" i="82" s="1"/>
  <c r="AR95" i="35"/>
  <c r="AH97" i="85"/>
  <c r="AQ97" i="85" s="1"/>
  <c r="Y98" i="90"/>
  <c r="X98" i="90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K8" i="82"/>
  <c r="AT8" i="82" s="1"/>
  <c r="AH97" i="48"/>
  <c r="AQ97" i="48" s="1"/>
  <c r="W98" i="42"/>
  <c r="AF97" i="42"/>
  <c r="AO97" i="42" s="1"/>
  <c r="AE97" i="42"/>
  <c r="AG97" i="42"/>
  <c r="AP97" i="42" s="1"/>
  <c r="AJ96" i="82"/>
  <c r="AK96" i="82"/>
  <c r="AT96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K26" i="82"/>
  <c r="AT26" i="82" s="1"/>
  <c r="AJ26" i="82"/>
  <c r="AK20" i="82"/>
  <c r="AT20" i="82" s="1"/>
  <c r="AJ20" i="82"/>
  <c r="AK14" i="82"/>
  <c r="AT14" i="82" s="1"/>
  <c r="AJ14" i="82"/>
  <c r="AX6" i="82"/>
  <c r="S6" i="82" s="1"/>
  <c r="AC6" i="82" s="1"/>
  <c r="AB7" i="82" s="1"/>
  <c r="Z97" i="48"/>
  <c r="AE94" i="94"/>
  <c r="AF94" i="94"/>
  <c r="AO94" i="94" s="1"/>
  <c r="AG94" i="94"/>
  <c r="AP94" i="94" s="1"/>
  <c r="W95" i="94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J11" i="82"/>
  <c r="AI96" i="50"/>
  <c r="AN96" i="50"/>
  <c r="AH96" i="35"/>
  <c r="AQ96" i="35" s="1"/>
  <c r="AR96" i="48"/>
  <c r="AI97" i="98"/>
  <c r="AP97" i="98"/>
  <c r="AR96" i="85"/>
  <c r="AG98" i="82"/>
  <c r="AP98" i="82" s="1"/>
  <c r="AP100" i="82" s="1"/>
  <c r="AE98" i="82"/>
  <c r="AC98" i="82"/>
  <c r="AF98" i="82"/>
  <c r="AO98" i="82" s="1"/>
  <c r="AO100" i="82" s="1"/>
  <c r="AK94" i="82"/>
  <c r="AT94" i="82" s="1"/>
  <c r="AJ94" i="82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4" i="82"/>
  <c r="S4" i="82" s="1"/>
  <c r="AC4" i="82" s="1"/>
  <c r="AB5" i="82" s="1"/>
  <c r="Y98" i="98"/>
  <c r="X98" i="98"/>
  <c r="AI97" i="90"/>
  <c r="AN97" i="90"/>
  <c r="AJ97" i="82"/>
  <c r="AK97" i="82"/>
  <c r="AT97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K41" i="82"/>
  <c r="AT41" i="82" s="1"/>
  <c r="AJ41" i="82"/>
  <c r="AK35" i="82"/>
  <c r="AT35" i="82" s="1"/>
  <c r="AJ35" i="82"/>
  <c r="AJ29" i="82"/>
  <c r="AK29" i="82"/>
  <c r="AT29" i="82" s="1"/>
  <c r="AJ23" i="82"/>
  <c r="AK23" i="82"/>
  <c r="AT23" i="82" s="1"/>
  <c r="AK17" i="82"/>
  <c r="AT17" i="82" s="1"/>
  <c r="AJ17" i="82"/>
  <c r="AJ10" i="82"/>
  <c r="AK10" i="82"/>
  <c r="AT10" i="82" s="1"/>
  <c r="AX3" i="82"/>
  <c r="S3" i="82" s="1"/>
  <c r="AC3" i="82" s="1"/>
  <c r="Y97" i="50"/>
  <c r="Z97" i="50" s="1"/>
  <c r="X97" i="50"/>
  <c r="W97" i="35"/>
  <c r="AF96" i="35"/>
  <c r="AO96" i="35" s="1"/>
  <c r="AE96" i="35"/>
  <c r="AG96" i="35"/>
  <c r="AP96" i="35" s="1"/>
  <c r="AI94" i="102"/>
  <c r="AN94" i="102"/>
  <c r="Y95" i="102"/>
  <c r="X95" i="102"/>
  <c r="Z95" i="102" s="1"/>
  <c r="Z97" i="85"/>
  <c r="AJ98" i="82"/>
  <c r="AS98" i="82" s="1"/>
  <c r="AJ88" i="82"/>
  <c r="AK88" i="82"/>
  <c r="AT88" i="82" s="1"/>
  <c r="AJ82" i="82"/>
  <c r="AK82" i="82"/>
  <c r="AT82" i="82" s="1"/>
  <c r="AK76" i="82"/>
  <c r="AT76" i="82" s="1"/>
  <c r="AJ76" i="82"/>
  <c r="AK70" i="82"/>
  <c r="AT70" i="82" s="1"/>
  <c r="AJ70" i="82"/>
  <c r="AJ64" i="82"/>
  <c r="AK64" i="82"/>
  <c r="AT64" i="82" s="1"/>
  <c r="AK58" i="82"/>
  <c r="AT58" i="82" s="1"/>
  <c r="AJ58" i="82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X5" i="82"/>
  <c r="S5" i="82" s="1"/>
  <c r="AC5" i="82" s="1"/>
  <c r="AB6" i="82" s="1"/>
  <c r="AF97" i="50" l="1"/>
  <c r="AO97" i="50" s="1"/>
  <c r="AE97" i="50"/>
  <c r="W98" i="50"/>
  <c r="AG97" i="50"/>
  <c r="AP97" i="50" s="1"/>
  <c r="AS64" i="82"/>
  <c r="AL64" i="82"/>
  <c r="AU64" i="82" s="1"/>
  <c r="AS82" i="82"/>
  <c r="AL82" i="82"/>
  <c r="AU82" i="82" s="1"/>
  <c r="AH95" i="102"/>
  <c r="AQ95" i="102" s="1"/>
  <c r="AS41" i="82"/>
  <c r="AL41" i="82"/>
  <c r="AU41" i="82" s="1"/>
  <c r="AS59" i="82"/>
  <c r="AL59" i="82"/>
  <c r="AU59" i="82" s="1"/>
  <c r="AS77" i="82"/>
  <c r="AL77" i="82"/>
  <c r="AU77" i="82" s="1"/>
  <c r="AS42" i="82"/>
  <c r="AL42" i="82"/>
  <c r="AU42" i="82" s="1"/>
  <c r="AS78" i="82"/>
  <c r="AL78" i="82"/>
  <c r="AU78" i="82" s="1"/>
  <c r="AS94" i="82"/>
  <c r="AL94" i="82"/>
  <c r="AU94" i="82" s="1"/>
  <c r="AR96" i="50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I97" i="42"/>
  <c r="AN97" i="42"/>
  <c r="AS21" i="82"/>
  <c r="AL21" i="82"/>
  <c r="AU21" i="82" s="1"/>
  <c r="AS75" i="82"/>
  <c r="AL75" i="82"/>
  <c r="AU75" i="82" s="1"/>
  <c r="W96" i="102"/>
  <c r="AG95" i="102"/>
  <c r="AE95" i="102"/>
  <c r="AN95" i="102" s="1"/>
  <c r="AF95" i="102"/>
  <c r="AO95" i="102" s="1"/>
  <c r="AS97" i="82"/>
  <c r="AL97" i="82"/>
  <c r="AU97" i="82" s="1"/>
  <c r="AJ5" i="82"/>
  <c r="AK5" i="82"/>
  <c r="AT5" i="82" s="1"/>
  <c r="AS24" i="82"/>
  <c r="AL24" i="82"/>
  <c r="AU24" i="82" s="1"/>
  <c r="AS60" i="82"/>
  <c r="AL60" i="82"/>
  <c r="AU60" i="82" s="1"/>
  <c r="AS11" i="82"/>
  <c r="AL11" i="82"/>
  <c r="AU11" i="82" s="1"/>
  <c r="AS25" i="82"/>
  <c r="AL25" i="82"/>
  <c r="AU25" i="82" s="1"/>
  <c r="AS43" i="82"/>
  <c r="AL43" i="82"/>
  <c r="AU43" i="82" s="1"/>
  <c r="AL61" i="82"/>
  <c r="AU61" i="82" s="1"/>
  <c r="AS61" i="82"/>
  <c r="AS95" i="82"/>
  <c r="AL95" i="82"/>
  <c r="AU95" i="82" s="1"/>
  <c r="AI94" i="94"/>
  <c r="AN94" i="94"/>
  <c r="AS38" i="82"/>
  <c r="AL38" i="82"/>
  <c r="AU38" i="82" s="1"/>
  <c r="AS39" i="82"/>
  <c r="AL39" i="82"/>
  <c r="AU39" i="82" s="1"/>
  <c r="AS57" i="82"/>
  <c r="AL57" i="82"/>
  <c r="AU57" i="82" s="1"/>
  <c r="AS93" i="82"/>
  <c r="AL93" i="82"/>
  <c r="AU93" i="82" s="1"/>
  <c r="AS9" i="82"/>
  <c r="AL9" i="82"/>
  <c r="AU9" i="82" s="1"/>
  <c r="AS16" i="82"/>
  <c r="AL16" i="82"/>
  <c r="AU16" i="82" s="1"/>
  <c r="AS52" i="82"/>
  <c r="AL52" i="82"/>
  <c r="AU52" i="82" s="1"/>
  <c r="AS65" i="82"/>
  <c r="AL65" i="82"/>
  <c r="AU65" i="82" s="1"/>
  <c r="AS48" i="82"/>
  <c r="AL48" i="82"/>
  <c r="AU48" i="82" s="1"/>
  <c r="AS66" i="82"/>
  <c r="AL66" i="82"/>
  <c r="AU66" i="82" s="1"/>
  <c r="AS84" i="82"/>
  <c r="AL84" i="82"/>
  <c r="AU84" i="82" s="1"/>
  <c r="AS79" i="82"/>
  <c r="AL79" i="82"/>
  <c r="AU79" i="82" s="1"/>
  <c r="AG97" i="48"/>
  <c r="AP97" i="48" s="1"/>
  <c r="W98" i="48"/>
  <c r="AE97" i="48"/>
  <c r="AF97" i="48"/>
  <c r="AO97" i="48" s="1"/>
  <c r="AS26" i="82"/>
  <c r="AL26" i="82"/>
  <c r="AU26" i="82" s="1"/>
  <c r="AS44" i="82"/>
  <c r="AL44" i="82"/>
  <c r="AU44" i="82" s="1"/>
  <c r="Y98" i="42"/>
  <c r="Z98" i="42"/>
  <c r="X98" i="42"/>
  <c r="AL45" i="82"/>
  <c r="AU45" i="82" s="1"/>
  <c r="AS45" i="82"/>
  <c r="AS81" i="82"/>
  <c r="AL81" i="82"/>
  <c r="AU81" i="82" s="1"/>
  <c r="AH98" i="90"/>
  <c r="AQ98" i="90" s="1"/>
  <c r="AQ100" i="90" s="1"/>
  <c r="AZ3" i="90"/>
  <c r="AX3" i="90" s="1"/>
  <c r="S3" i="90" s="1"/>
  <c r="AC3" i="90" s="1"/>
  <c r="AX12" i="90"/>
  <c r="S12" i="90" s="1"/>
  <c r="AC12" i="90" s="1"/>
  <c r="AB13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7" i="90"/>
  <c r="S97" i="90" s="1"/>
  <c r="AC97" i="90" s="1"/>
  <c r="AB98" i="90" s="1"/>
  <c r="AX93" i="90"/>
  <c r="S93" i="90" s="1"/>
  <c r="AC93" i="90" s="1"/>
  <c r="AB94" i="90" s="1"/>
  <c r="AX96" i="90"/>
  <c r="S96" i="90" s="1"/>
  <c r="AC96" i="90" s="1"/>
  <c r="AB97" i="90" s="1"/>
  <c r="AS34" i="82"/>
  <c r="AL34" i="82"/>
  <c r="AU34" i="82" s="1"/>
  <c r="AL70" i="82"/>
  <c r="AU70" i="82" s="1"/>
  <c r="AS70" i="82"/>
  <c r="AS23" i="82"/>
  <c r="AL23" i="82"/>
  <c r="AU23" i="82" s="1"/>
  <c r="AS58" i="82"/>
  <c r="AL58" i="82"/>
  <c r="AU58" i="82" s="1"/>
  <c r="AS47" i="82"/>
  <c r="AL47" i="82"/>
  <c r="AU47" i="82" s="1"/>
  <c r="AS12" i="82"/>
  <c r="AL12" i="82"/>
  <c r="AU12" i="82" s="1"/>
  <c r="AS31" i="82"/>
  <c r="AL31" i="82"/>
  <c r="AU31" i="82" s="1"/>
  <c r="AS85" i="82"/>
  <c r="AL85" i="82"/>
  <c r="AU85" i="82" s="1"/>
  <c r="AK7" i="82"/>
  <c r="AT7" i="82" s="1"/>
  <c r="AJ7" i="82"/>
  <c r="AS62" i="82"/>
  <c r="AL62" i="82"/>
  <c r="AU62" i="82" s="1"/>
  <c r="AS80" i="82"/>
  <c r="AL80" i="82"/>
  <c r="AU80" i="82" s="1"/>
  <c r="AS96" i="82"/>
  <c r="AL96" i="82"/>
  <c r="AU96" i="82" s="1"/>
  <c r="AS8" i="82"/>
  <c r="AL8" i="82"/>
  <c r="AU8" i="82" s="1"/>
  <c r="AS27" i="82"/>
  <c r="AL27" i="82"/>
  <c r="AU27" i="82" s="1"/>
  <c r="AS63" i="82"/>
  <c r="AL63" i="82"/>
  <c r="AU63" i="82" s="1"/>
  <c r="Z98" i="90"/>
  <c r="AB4" i="82"/>
  <c r="AJ3" i="82"/>
  <c r="AS40" i="82"/>
  <c r="AL40" i="82"/>
  <c r="AU40" i="82" s="1"/>
  <c r="AS76" i="82"/>
  <c r="AL76" i="82"/>
  <c r="AU76" i="82" s="1"/>
  <c r="AS30" i="82"/>
  <c r="AL30" i="82"/>
  <c r="AU30" i="82" s="1"/>
  <c r="AJ6" i="82"/>
  <c r="AK6" i="82"/>
  <c r="AT6" i="82" s="1"/>
  <c r="AS22" i="82"/>
  <c r="AL22" i="82"/>
  <c r="AU22" i="82" s="1"/>
  <c r="AK98" i="82"/>
  <c r="AT98" i="82" s="1"/>
  <c r="AR94" i="102"/>
  <c r="AH97" i="50"/>
  <c r="AQ97" i="50" s="1"/>
  <c r="AS17" i="82"/>
  <c r="AL17" i="82"/>
  <c r="AU17" i="82" s="1"/>
  <c r="AS35" i="82"/>
  <c r="AL35" i="82"/>
  <c r="AU35" i="82" s="1"/>
  <c r="AS53" i="82"/>
  <c r="AL53" i="82"/>
  <c r="AU53" i="82" s="1"/>
  <c r="AS89" i="82"/>
  <c r="AL89" i="82"/>
  <c r="AU89" i="82" s="1"/>
  <c r="AH98" i="98"/>
  <c r="AQ98" i="98" s="1"/>
  <c r="AQ100" i="98" s="1"/>
  <c r="AZ3" i="98"/>
  <c r="AX11" i="98" s="1"/>
  <c r="S11" i="98" s="1"/>
  <c r="AC11" i="98" s="1"/>
  <c r="AB12" i="98" s="1"/>
  <c r="AX8" i="98"/>
  <c r="S8" i="98" s="1"/>
  <c r="AC8" i="98" s="1"/>
  <c r="AB9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5" i="98"/>
  <c r="S95" i="98" s="1"/>
  <c r="AC95" i="98" s="1"/>
  <c r="AB96" i="98" s="1"/>
  <c r="AX93" i="98"/>
  <c r="S93" i="98" s="1"/>
  <c r="AC93" i="98" s="1"/>
  <c r="AB94" i="98" s="1"/>
  <c r="AX96" i="98"/>
  <c r="S96" i="98" s="1"/>
  <c r="AC96" i="98" s="1"/>
  <c r="AB97" i="98" s="1"/>
  <c r="AX97" i="98"/>
  <c r="S97" i="98" s="1"/>
  <c r="AC97" i="98" s="1"/>
  <c r="AB98" i="98" s="1"/>
  <c r="AS36" i="82"/>
  <c r="AL36" i="82"/>
  <c r="AU36" i="82" s="1"/>
  <c r="AS72" i="82"/>
  <c r="AL72" i="82"/>
  <c r="AU72" i="82" s="1"/>
  <c r="AI98" i="82"/>
  <c r="AN98" i="82"/>
  <c r="AN100" i="82" s="1"/>
  <c r="AS13" i="82"/>
  <c r="AL13" i="82"/>
  <c r="AU13" i="82" s="1"/>
  <c r="AS49" i="82"/>
  <c r="AL49" i="82"/>
  <c r="AU49" i="82" s="1"/>
  <c r="AS67" i="82"/>
  <c r="AL67" i="82"/>
  <c r="AU67" i="82" s="1"/>
  <c r="Y95" i="94"/>
  <c r="Z95" i="94" s="1"/>
  <c r="X95" i="94"/>
  <c r="AS14" i="82"/>
  <c r="AL14" i="82"/>
  <c r="AU14" i="82" s="1"/>
  <c r="AS50" i="82"/>
  <c r="AL50" i="82"/>
  <c r="AU50" i="82" s="1"/>
  <c r="AS68" i="82"/>
  <c r="AL68" i="82"/>
  <c r="AU68" i="82" s="1"/>
  <c r="AS69" i="82"/>
  <c r="AL69" i="82"/>
  <c r="AU69" i="82" s="1"/>
  <c r="AS87" i="82"/>
  <c r="AL87" i="82"/>
  <c r="AU87" i="82" s="1"/>
  <c r="AI96" i="35"/>
  <c r="AN96" i="35"/>
  <c r="AS88" i="82"/>
  <c r="AL88" i="82"/>
  <c r="AU88" i="82" s="1"/>
  <c r="Y97" i="35"/>
  <c r="Z97" i="35" s="1"/>
  <c r="X97" i="35"/>
  <c r="AS10" i="82"/>
  <c r="AL10" i="82"/>
  <c r="AU10" i="82" s="1"/>
  <c r="AS29" i="82"/>
  <c r="AL29" i="82"/>
  <c r="AU29" i="82" s="1"/>
  <c r="AS83" i="82"/>
  <c r="AL83" i="82"/>
  <c r="AU83" i="82" s="1"/>
  <c r="AR97" i="90"/>
  <c r="AR97" i="98"/>
  <c r="AS28" i="82"/>
  <c r="AL28" i="82"/>
  <c r="AU28" i="82" s="1"/>
  <c r="AS46" i="82"/>
  <c r="AL46" i="82"/>
  <c r="AU46" i="82" s="1"/>
  <c r="AF97" i="85"/>
  <c r="AO97" i="85" s="1"/>
  <c r="W98" i="85"/>
  <c r="AE97" i="85"/>
  <c r="AG97" i="85"/>
  <c r="AP97" i="85" s="1"/>
  <c r="AS71" i="82"/>
  <c r="AL71" i="82"/>
  <c r="AU71" i="82" s="1"/>
  <c r="Z98" i="98"/>
  <c r="AS18" i="82"/>
  <c r="AL18" i="82"/>
  <c r="AU18" i="82" s="1"/>
  <c r="AS54" i="82"/>
  <c r="AL54" i="82"/>
  <c r="AU54" i="82" s="1"/>
  <c r="AS90" i="82"/>
  <c r="AL90" i="82"/>
  <c r="AU90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32" i="82"/>
  <c r="AL32" i="82"/>
  <c r="AU32" i="82" s="1"/>
  <c r="AS86" i="82"/>
  <c r="AL86" i="82"/>
  <c r="AU86" i="82" s="1"/>
  <c r="AS15" i="82"/>
  <c r="AL15" i="82"/>
  <c r="AU15" i="82" s="1"/>
  <c r="AS33" i="82"/>
  <c r="AL33" i="82"/>
  <c r="AU33" i="82" s="1"/>
  <c r="AS51" i="82"/>
  <c r="AL51" i="82"/>
  <c r="AU51" i="82" s="1"/>
  <c r="AX10" i="98" l="1"/>
  <c r="S10" i="98" s="1"/>
  <c r="AC10" i="98" s="1"/>
  <c r="AB11" i="98" s="1"/>
  <c r="AX7" i="98"/>
  <c r="S7" i="98" s="1"/>
  <c r="AC7" i="98" s="1"/>
  <c r="AB8" i="98" s="1"/>
  <c r="AX6" i="98"/>
  <c r="S6" i="98" s="1"/>
  <c r="AC6" i="98" s="1"/>
  <c r="AB7" i="98" s="1"/>
  <c r="AX17" i="90"/>
  <c r="S17" i="90" s="1"/>
  <c r="AC17" i="90" s="1"/>
  <c r="AB18" i="90" s="1"/>
  <c r="AX3" i="98"/>
  <c r="S3" i="98" s="1"/>
  <c r="AC3" i="98" s="1"/>
  <c r="AX14" i="90"/>
  <c r="S14" i="90" s="1"/>
  <c r="AC14" i="90" s="1"/>
  <c r="AB15" i="90" s="1"/>
  <c r="AX13" i="90"/>
  <c r="S13" i="90" s="1"/>
  <c r="AC13" i="90" s="1"/>
  <c r="AB14" i="90" s="1"/>
  <c r="AX9" i="98"/>
  <c r="S9" i="98" s="1"/>
  <c r="AC9" i="98" s="1"/>
  <c r="AB10" i="98" s="1"/>
  <c r="AX8" i="90"/>
  <c r="S8" i="90" s="1"/>
  <c r="AC8" i="90" s="1"/>
  <c r="AB9" i="90" s="1"/>
  <c r="AX11" i="90"/>
  <c r="S11" i="90" s="1"/>
  <c r="AC11" i="90" s="1"/>
  <c r="AB12" i="90" s="1"/>
  <c r="AX16" i="90"/>
  <c r="S16" i="90" s="1"/>
  <c r="AC16" i="90" s="1"/>
  <c r="AB17" i="90" s="1"/>
  <c r="AX10" i="90"/>
  <c r="S10" i="90" s="1"/>
  <c r="AC10" i="90" s="1"/>
  <c r="AB11" i="90" s="1"/>
  <c r="AX15" i="90"/>
  <c r="S15" i="90" s="1"/>
  <c r="AC15" i="90" s="1"/>
  <c r="AB16" i="90" s="1"/>
  <c r="AX9" i="90"/>
  <c r="S9" i="90" s="1"/>
  <c r="AC9" i="90" s="1"/>
  <c r="AB10" i="90" s="1"/>
  <c r="W96" i="94"/>
  <c r="AF95" i="94"/>
  <c r="AO95" i="94" s="1"/>
  <c r="AG95" i="94"/>
  <c r="AP95" i="94" s="1"/>
  <c r="AE95" i="94"/>
  <c r="AH97" i="35"/>
  <c r="AQ97" i="35" s="1"/>
  <c r="AR96" i="35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X4" i="98"/>
  <c r="S4" i="98" s="1"/>
  <c r="AC4" i="98" s="1"/>
  <c r="AB5" i="98" s="1"/>
  <c r="AG98" i="90"/>
  <c r="AP98" i="90" s="1"/>
  <c r="AP100" i="90" s="1"/>
  <c r="AE98" i="90"/>
  <c r="AC98" i="90"/>
  <c r="AF98" i="90"/>
  <c r="AO98" i="90" s="1"/>
  <c r="AO100" i="9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E98" i="42"/>
  <c r="AF98" i="42"/>
  <c r="AO98" i="42" s="1"/>
  <c r="AO100" i="42" s="1"/>
  <c r="AC98" i="42"/>
  <c r="AG98" i="42"/>
  <c r="AP98" i="42" s="1"/>
  <c r="AP100" i="42" s="1"/>
  <c r="AR94" i="94"/>
  <c r="AI97" i="85"/>
  <c r="AN97" i="85"/>
  <c r="AE97" i="35"/>
  <c r="AF97" i="35"/>
  <c r="AO97" i="35" s="1"/>
  <c r="W98" i="35"/>
  <c r="AG97" i="35"/>
  <c r="AP97" i="35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S7" i="82"/>
  <c r="AL7" i="82"/>
  <c r="AU7" i="82" s="1"/>
  <c r="AK97" i="90"/>
  <c r="AT97" i="90" s="1"/>
  <c r="AJ97" i="90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X7" i="90"/>
  <c r="S7" i="90" s="1"/>
  <c r="AC7" i="90" s="1"/>
  <c r="AB8" i="90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Y98" i="85"/>
  <c r="Z98" i="85"/>
  <c r="X98" i="85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94" i="90"/>
  <c r="AK94" i="90"/>
  <c r="AT94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X6" i="90"/>
  <c r="S6" i="90" s="1"/>
  <c r="AC6" i="90" s="1"/>
  <c r="AB7" i="90" s="1"/>
  <c r="AI97" i="48"/>
  <c r="AN97" i="48"/>
  <c r="AR98" i="82"/>
  <c r="AR100" i="82" s="1"/>
  <c r="AL98" i="82"/>
  <c r="AU98" i="82" s="1"/>
  <c r="AK97" i="98"/>
  <c r="AT97" i="98" s="1"/>
  <c r="AJ97" i="98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B4" i="98"/>
  <c r="AJ3" i="98"/>
  <c r="AS6" i="82"/>
  <c r="AL6" i="82"/>
  <c r="AU6" i="82" s="1"/>
  <c r="AJ98" i="90"/>
  <c r="AS98" i="90" s="1"/>
  <c r="AK98" i="90"/>
  <c r="AT98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B4" i="90"/>
  <c r="AJ3" i="90"/>
  <c r="Y98" i="48"/>
  <c r="Z98" i="48" s="1"/>
  <c r="X98" i="48"/>
  <c r="Y98" i="50"/>
  <c r="X98" i="50"/>
  <c r="AK84" i="98"/>
  <c r="AT84" i="98" s="1"/>
  <c r="AJ84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K12" i="98"/>
  <c r="AT12" i="98" s="1"/>
  <c r="AJ12" i="98"/>
  <c r="AL3" i="82"/>
  <c r="AU3" i="82" s="1"/>
  <c r="AS3" i="82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J47" i="90"/>
  <c r="AK47" i="90"/>
  <c r="AT47" i="90" s="1"/>
  <c r="AJ41" i="90"/>
  <c r="AK41" i="90"/>
  <c r="AT41" i="90" s="1"/>
  <c r="AJ35" i="90"/>
  <c r="AK35" i="90"/>
  <c r="AT35" i="90" s="1"/>
  <c r="AK29" i="90"/>
  <c r="AT29" i="90" s="1"/>
  <c r="AJ29" i="90"/>
  <c r="AJ23" i="90"/>
  <c r="AK23" i="90"/>
  <c r="AT23" i="90" s="1"/>
  <c r="AJ17" i="90"/>
  <c r="AK17" i="90"/>
  <c r="AT17" i="90" s="1"/>
  <c r="AJ11" i="90"/>
  <c r="AK11" i="90"/>
  <c r="AT11" i="90" s="1"/>
  <c r="AX4" i="90"/>
  <c r="S4" i="90" s="1"/>
  <c r="AC4" i="90" s="1"/>
  <c r="AB5" i="90" s="1"/>
  <c r="AS5" i="82"/>
  <c r="AL5" i="82"/>
  <c r="AU5" i="82" s="1"/>
  <c r="AI95" i="102"/>
  <c r="AP95" i="102"/>
  <c r="AI97" i="50"/>
  <c r="AN97" i="50"/>
  <c r="AJ94" i="98"/>
  <c r="AK94" i="98"/>
  <c r="AT94" i="98" s="1"/>
  <c r="AK90" i="98"/>
  <c r="AT90" i="98" s="1"/>
  <c r="AJ90" i="98"/>
  <c r="AJ78" i="98"/>
  <c r="AK78" i="98"/>
  <c r="AT78" i="98" s="1"/>
  <c r="AH95" i="94"/>
  <c r="AQ95" i="94" s="1"/>
  <c r="AK96" i="98"/>
  <c r="AT96" i="98" s="1"/>
  <c r="AJ96" i="98"/>
  <c r="AJ89" i="98"/>
  <c r="AK89" i="98"/>
  <c r="AT89" i="98" s="1"/>
  <c r="AK83" i="98"/>
  <c r="AT83" i="98" s="1"/>
  <c r="AJ83" i="98"/>
  <c r="AK77" i="98"/>
  <c r="AT77" i="98" s="1"/>
  <c r="AJ77" i="98"/>
  <c r="AK71" i="98"/>
  <c r="AT71" i="98" s="1"/>
  <c r="AJ71" i="98"/>
  <c r="AJ65" i="98"/>
  <c r="AK65" i="98"/>
  <c r="AT65" i="98" s="1"/>
  <c r="AJ59" i="98"/>
  <c r="AK59" i="98"/>
  <c r="AT59" i="98" s="1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J10" i="98"/>
  <c r="AK10" i="98"/>
  <c r="AT10" i="98" s="1"/>
  <c r="AX5" i="98"/>
  <c r="S5" i="98" s="1"/>
  <c r="AC5" i="98" s="1"/>
  <c r="AB6" i="98" s="1"/>
  <c r="AJ4" i="82"/>
  <c r="AK4" i="82"/>
  <c r="AT4" i="82" s="1"/>
  <c r="AT100" i="82" s="1"/>
  <c r="AJ96" i="90"/>
  <c r="AK96" i="90"/>
  <c r="AT96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J22" i="90"/>
  <c r="AK22" i="90"/>
  <c r="AT22" i="90" s="1"/>
  <c r="AK16" i="90"/>
  <c r="AT16" i="90" s="1"/>
  <c r="AJ16" i="90"/>
  <c r="AJ10" i="90"/>
  <c r="AK10" i="90"/>
  <c r="AT10" i="90" s="1"/>
  <c r="AX5" i="90"/>
  <c r="S5" i="90" s="1"/>
  <c r="AC5" i="90" s="1"/>
  <c r="AB6" i="90" s="1"/>
  <c r="AH98" i="42"/>
  <c r="AQ98" i="42" s="1"/>
  <c r="AQ100" i="42" s="1"/>
  <c r="AZ3" i="42"/>
  <c r="AX8" i="42" s="1"/>
  <c r="S8" i="42" s="1"/>
  <c r="AC8" i="42" s="1"/>
  <c r="AB9" i="42" s="1"/>
  <c r="AX3" i="42"/>
  <c r="S3" i="42" s="1"/>
  <c r="AC3" i="42" s="1"/>
  <c r="AX5" i="42"/>
  <c r="S5" i="42" s="1"/>
  <c r="AC5" i="42" s="1"/>
  <c r="AB6" i="42" s="1"/>
  <c r="AX4" i="42"/>
  <c r="S4" i="42" s="1"/>
  <c r="AC4" i="42" s="1"/>
  <c r="AB5" i="42" s="1"/>
  <c r="AX7" i="42"/>
  <c r="S7" i="42" s="1"/>
  <c r="AC7" i="42" s="1"/>
  <c r="AB8" i="42" s="1"/>
  <c r="AX9" i="42"/>
  <c r="S9" i="42" s="1"/>
  <c r="AC9" i="42" s="1"/>
  <c r="AB10" i="42" s="1"/>
  <c r="AX10" i="42"/>
  <c r="S10" i="42" s="1"/>
  <c r="AC10" i="42" s="1"/>
  <c r="AB11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4" i="42"/>
  <c r="S94" i="42" s="1"/>
  <c r="AC94" i="42" s="1"/>
  <c r="AB95" i="42" s="1"/>
  <c r="AX96" i="42"/>
  <c r="S96" i="42" s="1"/>
  <c r="AC96" i="42" s="1"/>
  <c r="AB97" i="42" s="1"/>
  <c r="AX95" i="42"/>
  <c r="S95" i="42" s="1"/>
  <c r="AC95" i="42" s="1"/>
  <c r="AB96" i="42" s="1"/>
  <c r="AX93" i="42"/>
  <c r="S93" i="42" s="1"/>
  <c r="AC93" i="42" s="1"/>
  <c r="AB94" i="42" s="1"/>
  <c r="AX97" i="42"/>
  <c r="S97" i="42" s="1"/>
  <c r="AC97" i="42" s="1"/>
  <c r="AB98" i="42" s="1"/>
  <c r="Y96" i="102"/>
  <c r="X96" i="102"/>
  <c r="Z96" i="102" s="1"/>
  <c r="AR97" i="42"/>
  <c r="AX6" i="42" l="1"/>
  <c r="S6" i="42" s="1"/>
  <c r="AC6" i="42" s="1"/>
  <c r="AB7" i="42" s="1"/>
  <c r="AC98" i="48"/>
  <c r="AG98" i="48"/>
  <c r="AP98" i="48" s="1"/>
  <c r="AP100" i="48" s="1"/>
  <c r="AE98" i="48"/>
  <c r="AF98" i="48"/>
  <c r="AO98" i="48" s="1"/>
  <c r="AO100" i="48" s="1"/>
  <c r="AK80" i="42"/>
  <c r="AT80" i="42" s="1"/>
  <c r="AJ80" i="42"/>
  <c r="AK44" i="42"/>
  <c r="AT44" i="42" s="1"/>
  <c r="AJ44" i="42"/>
  <c r="AK79" i="42"/>
  <c r="AT79" i="42" s="1"/>
  <c r="AJ79" i="42"/>
  <c r="AJ67" i="42"/>
  <c r="AK67" i="42"/>
  <c r="AT67" i="42" s="1"/>
  <c r="AJ37" i="42"/>
  <c r="AK37" i="42"/>
  <c r="AT37" i="42" s="1"/>
  <c r="AJ13" i="42"/>
  <c r="AK13" i="42"/>
  <c r="AT13" i="42" s="1"/>
  <c r="AS28" i="90"/>
  <c r="AL28" i="90"/>
  <c r="AU28" i="90" s="1"/>
  <c r="AL82" i="90"/>
  <c r="AU82" i="90" s="1"/>
  <c r="AS82" i="90"/>
  <c r="AS17" i="90"/>
  <c r="AL17" i="90"/>
  <c r="AU17" i="90" s="1"/>
  <c r="AS44" i="98"/>
  <c r="AL44" i="98"/>
  <c r="AU44" i="98" s="1"/>
  <c r="AI98" i="98"/>
  <c r="AN98" i="98"/>
  <c r="AN100" i="98" s="1"/>
  <c r="AS92" i="90"/>
  <c r="AL92" i="90"/>
  <c r="AU92" i="90" s="1"/>
  <c r="AR97" i="85"/>
  <c r="AI98" i="42"/>
  <c r="AN98" i="42"/>
  <c r="AN100" i="42" s="1"/>
  <c r="AS39" i="90"/>
  <c r="AL39" i="90"/>
  <c r="AU39" i="90" s="1"/>
  <c r="AS57" i="90"/>
  <c r="AL57" i="90"/>
  <c r="AU57" i="90" s="1"/>
  <c r="AS75" i="90"/>
  <c r="AL75" i="90"/>
  <c r="AU75" i="90" s="1"/>
  <c r="AS28" i="98"/>
  <c r="AL28" i="98"/>
  <c r="AU28" i="98" s="1"/>
  <c r="AS46" i="98"/>
  <c r="AL46" i="98"/>
  <c r="AU46" i="98" s="1"/>
  <c r="AS64" i="98"/>
  <c r="AL64" i="98"/>
  <c r="AU64" i="98" s="1"/>
  <c r="AK72" i="42"/>
  <c r="AT72" i="42" s="1"/>
  <c r="AJ72" i="42"/>
  <c r="AJ12" i="42"/>
  <c r="AK12" i="42"/>
  <c r="AT12" i="42" s="1"/>
  <c r="AJ6" i="42"/>
  <c r="AK6" i="42"/>
  <c r="AT6" i="42" s="1"/>
  <c r="AS10" i="90"/>
  <c r="AL10" i="90"/>
  <c r="AU10" i="90" s="1"/>
  <c r="AS46" i="90"/>
  <c r="AL46" i="90"/>
  <c r="AU46" i="90" s="1"/>
  <c r="AS64" i="90"/>
  <c r="AL64" i="90"/>
  <c r="AU64" i="90" s="1"/>
  <c r="AL4" i="82"/>
  <c r="AU4" i="82" s="1"/>
  <c r="AS4" i="82"/>
  <c r="AS41" i="98"/>
  <c r="AL41" i="98"/>
  <c r="AU41" i="98" s="1"/>
  <c r="AS77" i="98"/>
  <c r="AL77" i="98"/>
  <c r="AU77" i="98" s="1"/>
  <c r="AS96" i="98"/>
  <c r="AL96" i="98"/>
  <c r="AU96" i="98" s="1"/>
  <c r="AS94" i="98"/>
  <c r="AL94" i="98"/>
  <c r="AU94" i="98" s="1"/>
  <c r="AS59" i="90"/>
  <c r="AL59" i="90"/>
  <c r="AU59" i="90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H98" i="50"/>
  <c r="AQ98" i="50" s="1"/>
  <c r="AQ100" i="50" s="1"/>
  <c r="AZ3" i="50"/>
  <c r="AX4" i="50" s="1"/>
  <c r="S4" i="50" s="1"/>
  <c r="AC4" i="50" s="1"/>
  <c r="AB5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6" i="50"/>
  <c r="S96" i="50" s="1"/>
  <c r="AC96" i="50" s="1"/>
  <c r="AB97" i="50" s="1"/>
  <c r="AX95" i="50"/>
  <c r="S95" i="50" s="1"/>
  <c r="AC95" i="50" s="1"/>
  <c r="AB96" i="50" s="1"/>
  <c r="AX97" i="50"/>
  <c r="S97" i="50" s="1"/>
  <c r="AC97" i="50" s="1"/>
  <c r="AB98" i="50" s="1"/>
  <c r="AX93" i="50"/>
  <c r="S93" i="50" s="1"/>
  <c r="AC93" i="50" s="1"/>
  <c r="AB94" i="50" s="1"/>
  <c r="AX94" i="50"/>
  <c r="S94" i="50" s="1"/>
  <c r="AC94" i="50" s="1"/>
  <c r="AB95" i="50" s="1"/>
  <c r="AS3" i="90"/>
  <c r="AL3" i="90"/>
  <c r="AU3" i="90" s="1"/>
  <c r="AS42" i="90"/>
  <c r="AL42" i="90"/>
  <c r="AU42" i="90" s="1"/>
  <c r="AS60" i="90"/>
  <c r="AL60" i="90"/>
  <c r="AU60" i="90" s="1"/>
  <c r="AS13" i="98"/>
  <c r="AL13" i="98"/>
  <c r="AU13" i="98" s="1"/>
  <c r="AS31" i="98"/>
  <c r="AL31" i="98"/>
  <c r="AU31" i="98" s="1"/>
  <c r="AS85" i="98"/>
  <c r="AL85" i="98"/>
  <c r="AU85" i="98" s="1"/>
  <c r="AS31" i="90"/>
  <c r="AL31" i="90"/>
  <c r="AU31" i="90" s="1"/>
  <c r="AS67" i="90"/>
  <c r="AL67" i="90"/>
  <c r="AU67" i="90" s="1"/>
  <c r="AS62" i="98"/>
  <c r="AL62" i="98"/>
  <c r="AU62" i="98" s="1"/>
  <c r="AS20" i="90"/>
  <c r="AL20" i="90"/>
  <c r="AU20" i="90" s="1"/>
  <c r="AS74" i="90"/>
  <c r="AL74" i="90"/>
  <c r="AU74" i="90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9" i="90"/>
  <c r="AL9" i="90"/>
  <c r="AU9" i="90" s="1"/>
  <c r="AS63" i="90"/>
  <c r="AL63" i="90"/>
  <c r="AU63" i="90" s="1"/>
  <c r="AS9" i="98"/>
  <c r="AL9" i="98"/>
  <c r="AU9" i="98" s="1"/>
  <c r="AS82" i="98"/>
  <c r="AL82" i="98"/>
  <c r="AU82" i="98" s="1"/>
  <c r="AJ98" i="42"/>
  <c r="AS98" i="42" s="1"/>
  <c r="AK98" i="42"/>
  <c r="AT98" i="42" s="1"/>
  <c r="AK68" i="42"/>
  <c r="AT68" i="42" s="1"/>
  <c r="AJ68" i="42"/>
  <c r="AK56" i="42"/>
  <c r="AT56" i="42" s="1"/>
  <c r="AJ56" i="42"/>
  <c r="AJ94" i="42"/>
  <c r="AK94" i="42"/>
  <c r="AT94" i="42" s="1"/>
  <c r="AJ91" i="42"/>
  <c r="AK91" i="42"/>
  <c r="AT91" i="42" s="1"/>
  <c r="AJ73" i="42"/>
  <c r="AK73" i="42"/>
  <c r="AT73" i="42" s="1"/>
  <c r="AK55" i="42"/>
  <c r="AT55" i="42" s="1"/>
  <c r="AJ55" i="42"/>
  <c r="AK49" i="42"/>
  <c r="AT49" i="42" s="1"/>
  <c r="AJ49" i="42"/>
  <c r="AK25" i="42"/>
  <c r="AT25" i="42" s="1"/>
  <c r="AJ25" i="42"/>
  <c r="AS53" i="98"/>
  <c r="AL53" i="98"/>
  <c r="AU53" i="98" s="1"/>
  <c r="AS35" i="90"/>
  <c r="AL35" i="90"/>
  <c r="AU35" i="90" s="1"/>
  <c r="AS60" i="98"/>
  <c r="AL60" i="98"/>
  <c r="AU60" i="98" s="1"/>
  <c r="AS13" i="90"/>
  <c r="AL13" i="90"/>
  <c r="AU13" i="90" s="1"/>
  <c r="AS85" i="90"/>
  <c r="AL85" i="90"/>
  <c r="AU85" i="90" s="1"/>
  <c r="AK96" i="42"/>
  <c r="AT96" i="42" s="1"/>
  <c r="AJ96" i="42"/>
  <c r="AJ78" i="42"/>
  <c r="AK78" i="42"/>
  <c r="AT78" i="42" s="1"/>
  <c r="AK54" i="42"/>
  <c r="AT54" i="42" s="1"/>
  <c r="AJ54" i="42"/>
  <c r="AK36" i="42"/>
  <c r="AT36" i="42" s="1"/>
  <c r="AJ36" i="42"/>
  <c r="AJ18" i="42"/>
  <c r="AK18" i="42"/>
  <c r="AT18" i="42" s="1"/>
  <c r="AH96" i="102"/>
  <c r="AQ96" i="102" s="1"/>
  <c r="AJ97" i="42"/>
  <c r="AK97" i="42"/>
  <c r="AT97" i="42" s="1"/>
  <c r="AK89" i="42"/>
  <c r="AT89" i="42" s="1"/>
  <c r="AJ89" i="42"/>
  <c r="AJ83" i="42"/>
  <c r="AK83" i="42"/>
  <c r="AT83" i="42" s="1"/>
  <c r="AK77" i="42"/>
  <c r="AT77" i="42" s="1"/>
  <c r="AJ77" i="42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J3" i="42"/>
  <c r="AB4" i="42"/>
  <c r="AS16" i="90"/>
  <c r="AL16" i="90"/>
  <c r="AU16" i="90" s="1"/>
  <c r="AS34" i="90"/>
  <c r="AL34" i="90"/>
  <c r="AU34" i="90" s="1"/>
  <c r="AS70" i="90"/>
  <c r="AL70" i="90"/>
  <c r="AU70" i="90" s="1"/>
  <c r="AS88" i="90"/>
  <c r="AL88" i="90"/>
  <c r="AU88" i="90" s="1"/>
  <c r="AJ6" i="98"/>
  <c r="AK6" i="98"/>
  <c r="AT6" i="98" s="1"/>
  <c r="AS23" i="98"/>
  <c r="AL23" i="98"/>
  <c r="AU23" i="98" s="1"/>
  <c r="AS59" i="98"/>
  <c r="AL59" i="98"/>
  <c r="AU59" i="98" s="1"/>
  <c r="AK5" i="90"/>
  <c r="AT5" i="90" s="1"/>
  <c r="AJ5" i="90"/>
  <c r="AS23" i="90"/>
  <c r="AL23" i="90"/>
  <c r="AU23" i="90" s="1"/>
  <c r="AS41" i="90"/>
  <c r="AL41" i="90"/>
  <c r="AU41" i="90" s="1"/>
  <c r="AS77" i="90"/>
  <c r="AL77" i="90"/>
  <c r="AU77" i="90" s="1"/>
  <c r="AS95" i="90"/>
  <c r="AL95" i="90"/>
  <c r="AU95" i="90" s="1"/>
  <c r="Z98" i="50"/>
  <c r="AJ4" i="90"/>
  <c r="AK4" i="90"/>
  <c r="AT4" i="90" s="1"/>
  <c r="AS24" i="90"/>
  <c r="AL24" i="90"/>
  <c r="AU24" i="90" s="1"/>
  <c r="AS78" i="90"/>
  <c r="AL78" i="90"/>
  <c r="AU78" i="90" s="1"/>
  <c r="AS49" i="98"/>
  <c r="AL49" i="98"/>
  <c r="AU49" i="98" s="1"/>
  <c r="AS67" i="98"/>
  <c r="AL67" i="98"/>
  <c r="AU67" i="98" s="1"/>
  <c r="AS37" i="90"/>
  <c r="AL37" i="90"/>
  <c r="AU37" i="90" s="1"/>
  <c r="AS91" i="90"/>
  <c r="AL91" i="90"/>
  <c r="AU91" i="90" s="1"/>
  <c r="AS14" i="98"/>
  <c r="AL14" i="98"/>
  <c r="AU14" i="98" s="1"/>
  <c r="AS32" i="98"/>
  <c r="AL32" i="98"/>
  <c r="AU32" i="98" s="1"/>
  <c r="AS68" i="98"/>
  <c r="AL68" i="98"/>
  <c r="AU68" i="98" s="1"/>
  <c r="AH98" i="85"/>
  <c r="AQ98" i="85" s="1"/>
  <c r="AQ100" i="85" s="1"/>
  <c r="AZ3" i="85"/>
  <c r="AX10" i="85" s="1"/>
  <c r="S10" i="85" s="1"/>
  <c r="AC10" i="85" s="1"/>
  <c r="AB11" i="85" s="1"/>
  <c r="AX19" i="85"/>
  <c r="S19" i="85" s="1"/>
  <c r="AC19" i="85" s="1"/>
  <c r="AB20" i="85" s="1"/>
  <c r="AX21" i="85"/>
  <c r="S21" i="85" s="1"/>
  <c r="AC21" i="85" s="1"/>
  <c r="AB22" i="85" s="1"/>
  <c r="AX22" i="85"/>
  <c r="S22" i="85" s="1"/>
  <c r="AC22" i="85" s="1"/>
  <c r="AB23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6" i="85"/>
  <c r="S96" i="85" s="1"/>
  <c r="AC96" i="85" s="1"/>
  <c r="AB97" i="85" s="1"/>
  <c r="AX93" i="85"/>
  <c r="S93" i="85" s="1"/>
  <c r="AC93" i="85" s="1"/>
  <c r="AB94" i="85" s="1"/>
  <c r="AX94" i="85"/>
  <c r="S94" i="85" s="1"/>
  <c r="AC94" i="85" s="1"/>
  <c r="AB95" i="85" s="1"/>
  <c r="AX95" i="85"/>
  <c r="S95" i="85" s="1"/>
  <c r="AC95" i="85" s="1"/>
  <c r="AB96" i="85" s="1"/>
  <c r="AX97" i="85"/>
  <c r="S97" i="85" s="1"/>
  <c r="AC97" i="85" s="1"/>
  <c r="AB98" i="85" s="1"/>
  <c r="AS44" i="90"/>
  <c r="AL44" i="90"/>
  <c r="AU44" i="90" s="1"/>
  <c r="AS97" i="90"/>
  <c r="AL97" i="90"/>
  <c r="AU97" i="90" s="1"/>
  <c r="AS33" i="98"/>
  <c r="AL33" i="98"/>
  <c r="AU33" i="98" s="1"/>
  <c r="AS69" i="98"/>
  <c r="AL69" i="98"/>
  <c r="AU69" i="98" s="1"/>
  <c r="Y98" i="35"/>
  <c r="X98" i="35"/>
  <c r="AS27" i="90"/>
  <c r="AL27" i="90"/>
  <c r="AU27" i="90" s="1"/>
  <c r="AS45" i="90"/>
  <c r="AL45" i="90"/>
  <c r="AU45" i="90" s="1"/>
  <c r="AS81" i="90"/>
  <c r="AL81" i="90"/>
  <c r="AU81" i="90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I95" i="94"/>
  <c r="AN95" i="94"/>
  <c r="AK74" i="42"/>
  <c r="AT74" i="42" s="1"/>
  <c r="AJ74" i="42"/>
  <c r="AJ43" i="42"/>
  <c r="AK43" i="42"/>
  <c r="AT43" i="42" s="1"/>
  <c r="AJ19" i="42"/>
  <c r="AK19" i="42"/>
  <c r="AT19" i="42" s="1"/>
  <c r="AS89" i="90"/>
  <c r="AL89" i="90"/>
  <c r="AU89" i="90" s="1"/>
  <c r="AS18" i="90"/>
  <c r="AL18" i="90"/>
  <c r="AU18" i="90" s="1"/>
  <c r="AS90" i="90"/>
  <c r="AL90" i="90"/>
  <c r="AU90" i="90" s="1"/>
  <c r="AS25" i="98"/>
  <c r="AL25" i="98"/>
  <c r="AU25" i="98" s="1"/>
  <c r="AS49" i="90"/>
  <c r="AL49" i="90"/>
  <c r="AU49" i="90" s="1"/>
  <c r="AS7" i="98"/>
  <c r="AL7" i="98"/>
  <c r="AU7" i="98" s="1"/>
  <c r="AS80" i="98"/>
  <c r="AL80" i="98"/>
  <c r="AU80" i="98" s="1"/>
  <c r="AS38" i="90"/>
  <c r="AL38" i="90"/>
  <c r="AU38" i="90" s="1"/>
  <c r="AJ90" i="42"/>
  <c r="AK90" i="42"/>
  <c r="AT90" i="42" s="1"/>
  <c r="AK84" i="42"/>
  <c r="AT84" i="42" s="1"/>
  <c r="AJ84" i="42"/>
  <c r="AJ60" i="42"/>
  <c r="AK60" i="42"/>
  <c r="AT60" i="42" s="1"/>
  <c r="AK42" i="42"/>
  <c r="AT42" i="42" s="1"/>
  <c r="AJ42" i="42"/>
  <c r="AK24" i="42"/>
  <c r="AT24" i="42" s="1"/>
  <c r="AJ24" i="42"/>
  <c r="W97" i="102"/>
  <c r="AF96" i="102"/>
  <c r="AO96" i="102" s="1"/>
  <c r="AG96" i="102"/>
  <c r="AP96" i="102" s="1"/>
  <c r="AE96" i="102"/>
  <c r="AJ88" i="42"/>
  <c r="AK88" i="42"/>
  <c r="AT88" i="42" s="1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K9" i="42"/>
  <c r="AT9" i="42" s="1"/>
  <c r="AJ9" i="42"/>
  <c r="AS52" i="90"/>
  <c r="AL52" i="90"/>
  <c r="AU52" i="90" s="1"/>
  <c r="AS29" i="98"/>
  <c r="AL29" i="98"/>
  <c r="AU29" i="98" s="1"/>
  <c r="AS83" i="98"/>
  <c r="AL83" i="98"/>
  <c r="AU83" i="98" s="1"/>
  <c r="AS78" i="98"/>
  <c r="AL78" i="98"/>
  <c r="AU78" i="98" s="1"/>
  <c r="AR97" i="50"/>
  <c r="AS29" i="90"/>
  <c r="AL29" i="90"/>
  <c r="AU29" i="90" s="1"/>
  <c r="AS100" i="82"/>
  <c r="AS18" i="98"/>
  <c r="AL18" i="98"/>
  <c r="AU18" i="98" s="1"/>
  <c r="AS72" i="98"/>
  <c r="AL72" i="98"/>
  <c r="AU72" i="98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S19" i="98"/>
  <c r="AL19" i="98"/>
  <c r="AU19" i="98" s="1"/>
  <c r="AS37" i="98"/>
  <c r="AL37" i="98"/>
  <c r="AU37" i="98" s="1"/>
  <c r="AS55" i="98"/>
  <c r="AL55" i="98"/>
  <c r="AU55" i="98" s="1"/>
  <c r="AS73" i="98"/>
  <c r="AL73" i="98"/>
  <c r="AU73" i="98" s="1"/>
  <c r="AS91" i="98"/>
  <c r="AL91" i="98"/>
  <c r="AU91" i="98" s="1"/>
  <c r="AS19" i="90"/>
  <c r="AL19" i="90"/>
  <c r="AU19" i="90" s="1"/>
  <c r="AS55" i="90"/>
  <c r="AL55" i="90"/>
  <c r="AU55" i="90" s="1"/>
  <c r="AS73" i="90"/>
  <c r="AL73" i="90"/>
  <c r="AU73" i="90" s="1"/>
  <c r="AS50" i="98"/>
  <c r="AL50" i="98"/>
  <c r="AU50" i="98" s="1"/>
  <c r="AS86" i="98"/>
  <c r="AL86" i="98"/>
  <c r="AU86" i="98" s="1"/>
  <c r="AE98" i="85"/>
  <c r="AF98" i="85"/>
  <c r="AO98" i="85" s="1"/>
  <c r="AO100" i="85" s="1"/>
  <c r="AC98" i="85"/>
  <c r="AG98" i="85"/>
  <c r="AP98" i="85" s="1"/>
  <c r="AP100" i="85" s="1"/>
  <c r="AK8" i="90"/>
  <c r="AT8" i="90" s="1"/>
  <c r="AJ8" i="90"/>
  <c r="AS26" i="90"/>
  <c r="AL26" i="90"/>
  <c r="AU26" i="90" s="1"/>
  <c r="AS62" i="90"/>
  <c r="AL62" i="90"/>
  <c r="AU62" i="90" s="1"/>
  <c r="AS80" i="90"/>
  <c r="AL80" i="90"/>
  <c r="AU80" i="90" s="1"/>
  <c r="AS15" i="98"/>
  <c r="AL15" i="98"/>
  <c r="AU15" i="98" s="1"/>
  <c r="AS51" i="98"/>
  <c r="AL51" i="98"/>
  <c r="AU51" i="98" s="1"/>
  <c r="AS87" i="98"/>
  <c r="AL87" i="98"/>
  <c r="AU87" i="98" s="1"/>
  <c r="AS33" i="90"/>
  <c r="AL33" i="90"/>
  <c r="AU33" i="90" s="1"/>
  <c r="AS51" i="90"/>
  <c r="AL51" i="90"/>
  <c r="AU51" i="90" s="1"/>
  <c r="AS69" i="90"/>
  <c r="AL69" i="90"/>
  <c r="AU69" i="90" s="1"/>
  <c r="AI98" i="90"/>
  <c r="AN98" i="90"/>
  <c r="AN100" i="90" s="1"/>
  <c r="AS70" i="98"/>
  <c r="AL70" i="98"/>
  <c r="AU70" i="98" s="1"/>
  <c r="AK86" i="42"/>
  <c r="AT86" i="42" s="1"/>
  <c r="AJ86" i="42"/>
  <c r="AJ50" i="42"/>
  <c r="AK50" i="42"/>
  <c r="AT50" i="42" s="1"/>
  <c r="AJ85" i="42"/>
  <c r="AK85" i="42"/>
  <c r="AT85" i="42" s="1"/>
  <c r="AK61" i="42"/>
  <c r="AT61" i="42" s="1"/>
  <c r="AJ61" i="42"/>
  <c r="AJ31" i="42"/>
  <c r="AK31" i="42"/>
  <c r="AT31" i="42" s="1"/>
  <c r="AJ5" i="42"/>
  <c r="AK5" i="42"/>
  <c r="AT5" i="42" s="1"/>
  <c r="AS89" i="98"/>
  <c r="AL89" i="98"/>
  <c r="AU89" i="98" s="1"/>
  <c r="AJ4" i="98"/>
  <c r="AK4" i="98"/>
  <c r="AT4" i="98" s="1"/>
  <c r="AS26" i="98"/>
  <c r="AL26" i="98"/>
  <c r="AU26" i="98" s="1"/>
  <c r="AS56" i="90"/>
  <c r="AL56" i="90"/>
  <c r="AU56" i="90" s="1"/>
  <c r="AS8" i="98"/>
  <c r="AL8" i="98"/>
  <c r="AU8" i="98" s="1"/>
  <c r="AJ66" i="42"/>
  <c r="AK66" i="42"/>
  <c r="AT66" i="42" s="1"/>
  <c r="AJ48" i="42"/>
  <c r="AK48" i="42"/>
  <c r="AT48" i="42" s="1"/>
  <c r="AJ30" i="42"/>
  <c r="AK30" i="42"/>
  <c r="AT30" i="42" s="1"/>
  <c r="AK95" i="42"/>
  <c r="AT95" i="42" s="1"/>
  <c r="AJ95" i="42"/>
  <c r="AK93" i="42"/>
  <c r="AT93" i="42" s="1"/>
  <c r="AJ93" i="42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J63" i="42"/>
  <c r="AK63" i="42"/>
  <c r="AT63" i="42" s="1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S58" i="90"/>
  <c r="AL58" i="90"/>
  <c r="AU58" i="90" s="1"/>
  <c r="AS10" i="98"/>
  <c r="AL10" i="98"/>
  <c r="AU10" i="98" s="1"/>
  <c r="AS47" i="98"/>
  <c r="AL47" i="98"/>
  <c r="AU47" i="98" s="1"/>
  <c r="AS65" i="98"/>
  <c r="AL65" i="98"/>
  <c r="AU65" i="98" s="1"/>
  <c r="AS90" i="98"/>
  <c r="AL90" i="98"/>
  <c r="AU90" i="98" s="1"/>
  <c r="AS11" i="90"/>
  <c r="AL11" i="90"/>
  <c r="AU11" i="90" s="1"/>
  <c r="AS47" i="90"/>
  <c r="AL47" i="90"/>
  <c r="AU47" i="90" s="1"/>
  <c r="AS65" i="90"/>
  <c r="AL65" i="90"/>
  <c r="AU65" i="90" s="1"/>
  <c r="AS83" i="90"/>
  <c r="AL83" i="90"/>
  <c r="AU83" i="90" s="1"/>
  <c r="AU100" i="82"/>
  <c r="C11" i="82" s="1"/>
  <c r="F26" i="57" s="1"/>
  <c r="AS36" i="98"/>
  <c r="AL36" i="98"/>
  <c r="AU36" i="98" s="1"/>
  <c r="AS54" i="98"/>
  <c r="AL54" i="98"/>
  <c r="AU54" i="98" s="1"/>
  <c r="AH98" i="48"/>
  <c r="AQ98" i="48" s="1"/>
  <c r="AQ100" i="48" s="1"/>
  <c r="AZ3" i="48"/>
  <c r="AX4" i="48" s="1"/>
  <c r="S4" i="48" s="1"/>
  <c r="AC4" i="48" s="1"/>
  <c r="AB5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4" i="48"/>
  <c r="S94" i="48" s="1"/>
  <c r="AC94" i="48" s="1"/>
  <c r="AB95" i="48" s="1"/>
  <c r="AX97" i="48"/>
  <c r="S97" i="48" s="1"/>
  <c r="AC97" i="48" s="1"/>
  <c r="AB98" i="48" s="1"/>
  <c r="AS84" i="90"/>
  <c r="AL84" i="90"/>
  <c r="AU84" i="90" s="1"/>
  <c r="AR97" i="48"/>
  <c r="AS25" i="90"/>
  <c r="AL25" i="90"/>
  <c r="AU25" i="90" s="1"/>
  <c r="AS61" i="90"/>
  <c r="AL61" i="90"/>
  <c r="AU61" i="90" s="1"/>
  <c r="AS56" i="98"/>
  <c r="AL56" i="98"/>
  <c r="AU56" i="98" s="1"/>
  <c r="AS74" i="98"/>
  <c r="AL74" i="98"/>
  <c r="AU74" i="98" s="1"/>
  <c r="AS14" i="90"/>
  <c r="AL14" i="90"/>
  <c r="AU14" i="90" s="1"/>
  <c r="AS32" i="90"/>
  <c r="AL32" i="90"/>
  <c r="AU32" i="90" s="1"/>
  <c r="AS50" i="90"/>
  <c r="AL50" i="90"/>
  <c r="AU50" i="90" s="1"/>
  <c r="AS68" i="90"/>
  <c r="AL68" i="90"/>
  <c r="AU68" i="90" s="1"/>
  <c r="AS21" i="98"/>
  <c r="AL21" i="98"/>
  <c r="AU21" i="98" s="1"/>
  <c r="AS57" i="98"/>
  <c r="AL57" i="98"/>
  <c r="AU57" i="98" s="1"/>
  <c r="AS75" i="98"/>
  <c r="AL75" i="98"/>
  <c r="AU75" i="98" s="1"/>
  <c r="AI97" i="35"/>
  <c r="AN97" i="35"/>
  <c r="AS15" i="90"/>
  <c r="AL15" i="90"/>
  <c r="AU15" i="90" s="1"/>
  <c r="AS87" i="90"/>
  <c r="AL87" i="90"/>
  <c r="AU87" i="90" s="1"/>
  <c r="AS40" i="98"/>
  <c r="AL40" i="98"/>
  <c r="AU40" i="98" s="1"/>
  <c r="AS76" i="98"/>
  <c r="AL76" i="98"/>
  <c r="AU76" i="98" s="1"/>
  <c r="AJ92" i="42"/>
  <c r="AK92" i="42"/>
  <c r="AT92" i="42" s="1"/>
  <c r="AJ62" i="42"/>
  <c r="AK62" i="42"/>
  <c r="AT62" i="42" s="1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J14" i="42"/>
  <c r="AJ7" i="42"/>
  <c r="AK7" i="42"/>
  <c r="AT7" i="42" s="1"/>
  <c r="AJ6" i="90"/>
  <c r="AK6" i="90"/>
  <c r="AT6" i="90" s="1"/>
  <c r="AS22" i="90"/>
  <c r="AL22" i="90"/>
  <c r="AU22" i="90" s="1"/>
  <c r="AS40" i="90"/>
  <c r="AL40" i="90"/>
  <c r="AU40" i="90" s="1"/>
  <c r="AS76" i="90"/>
  <c r="AL76" i="90"/>
  <c r="AU76" i="90" s="1"/>
  <c r="AS96" i="90"/>
  <c r="AL96" i="90"/>
  <c r="AU96" i="90" s="1"/>
  <c r="AS17" i="98"/>
  <c r="AL17" i="98"/>
  <c r="AU17" i="98" s="1"/>
  <c r="AS35" i="98"/>
  <c r="AL35" i="98"/>
  <c r="AU35" i="98" s="1"/>
  <c r="AS71" i="98"/>
  <c r="AL71" i="98"/>
  <c r="AU71" i="98" s="1"/>
  <c r="AR95" i="102"/>
  <c r="AS53" i="90"/>
  <c r="AL53" i="90"/>
  <c r="AU53" i="90" s="1"/>
  <c r="AS71" i="90"/>
  <c r="AL71" i="90"/>
  <c r="AU71" i="90" s="1"/>
  <c r="AS12" i="98"/>
  <c r="AL12" i="98"/>
  <c r="AU12" i="98" s="1"/>
  <c r="AS24" i="98"/>
  <c r="AL24" i="98"/>
  <c r="AU24" i="98" s="1"/>
  <c r="AS42" i="98"/>
  <c r="AL42" i="98"/>
  <c r="AU42" i="98" s="1"/>
  <c r="AS84" i="98"/>
  <c r="AL84" i="98"/>
  <c r="AU84" i="98" s="1"/>
  <c r="AS36" i="90"/>
  <c r="AL36" i="90"/>
  <c r="AU36" i="90" s="1"/>
  <c r="AS54" i="90"/>
  <c r="AL54" i="90"/>
  <c r="AU54" i="90" s="1"/>
  <c r="AS72" i="90"/>
  <c r="AL72" i="90"/>
  <c r="AU72" i="90" s="1"/>
  <c r="AL3" i="98"/>
  <c r="AU3" i="98" s="1"/>
  <c r="AS3" i="98"/>
  <c r="AS43" i="98"/>
  <c r="AL43" i="98"/>
  <c r="AU43" i="98" s="1"/>
  <c r="AS61" i="98"/>
  <c r="AL61" i="98"/>
  <c r="AU61" i="98" s="1"/>
  <c r="AS79" i="98"/>
  <c r="AL79" i="98"/>
  <c r="AU79" i="98" s="1"/>
  <c r="AS97" i="98"/>
  <c r="AL97" i="98"/>
  <c r="AU97" i="98" s="1"/>
  <c r="AK7" i="90"/>
  <c r="AT7" i="90" s="1"/>
  <c r="AJ7" i="90"/>
  <c r="AS43" i="90"/>
  <c r="AL43" i="90"/>
  <c r="AU43" i="90" s="1"/>
  <c r="AS79" i="90"/>
  <c r="AL79" i="90"/>
  <c r="AU79" i="90" s="1"/>
  <c r="AS94" i="90"/>
  <c r="AL94" i="90"/>
  <c r="AU94" i="90" s="1"/>
  <c r="AS20" i="98"/>
  <c r="AL20" i="98"/>
  <c r="AU20" i="98" s="1"/>
  <c r="AS38" i="98"/>
  <c r="AL38" i="98"/>
  <c r="AU38" i="98" s="1"/>
  <c r="AS92" i="98"/>
  <c r="AL92" i="98"/>
  <c r="AU92" i="98" s="1"/>
  <c r="AS86" i="90"/>
  <c r="AL86" i="90"/>
  <c r="AU86" i="90" s="1"/>
  <c r="AS39" i="98"/>
  <c r="AL39" i="98"/>
  <c r="AU39" i="98" s="1"/>
  <c r="AS93" i="98"/>
  <c r="AL93" i="98"/>
  <c r="AU93" i="98" s="1"/>
  <c r="AS21" i="90"/>
  <c r="AL21" i="90"/>
  <c r="AU21" i="90" s="1"/>
  <c r="AS93" i="90"/>
  <c r="AL93" i="90"/>
  <c r="AU93" i="90" s="1"/>
  <c r="AJ5" i="98"/>
  <c r="AK5" i="98"/>
  <c r="AT5" i="98" s="1"/>
  <c r="AS22" i="98"/>
  <c r="AL22" i="98"/>
  <c r="AU22" i="98" s="1"/>
  <c r="AS58" i="98"/>
  <c r="AL58" i="98"/>
  <c r="AU58" i="98" s="1"/>
  <c r="AS95" i="98"/>
  <c r="AL95" i="98"/>
  <c r="AU95" i="98" s="1"/>
  <c r="Y96" i="94"/>
  <c r="X96" i="94"/>
  <c r="AX15" i="85" l="1"/>
  <c r="S15" i="85" s="1"/>
  <c r="AC15" i="85" s="1"/>
  <c r="AB16" i="85" s="1"/>
  <c r="AX3" i="50"/>
  <c r="S3" i="50" s="1"/>
  <c r="AC3" i="50" s="1"/>
  <c r="AX28" i="48"/>
  <c r="S28" i="48" s="1"/>
  <c r="AC28" i="48" s="1"/>
  <c r="AB29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5" i="48"/>
  <c r="S5" i="48" s="1"/>
  <c r="AC5" i="48" s="1"/>
  <c r="AB6" i="48" s="1"/>
  <c r="AX13" i="85"/>
  <c r="S13" i="85" s="1"/>
  <c r="AC13" i="85" s="1"/>
  <c r="AB14" i="85" s="1"/>
  <c r="AX27" i="48"/>
  <c r="S27" i="48" s="1"/>
  <c r="AC27" i="48" s="1"/>
  <c r="AB28" i="48" s="1"/>
  <c r="AX21" i="48"/>
  <c r="S21" i="48" s="1"/>
  <c r="AC21" i="48" s="1"/>
  <c r="AB22" i="48" s="1"/>
  <c r="AX15" i="48"/>
  <c r="S15" i="48" s="1"/>
  <c r="AC15" i="48" s="1"/>
  <c r="AB16" i="48" s="1"/>
  <c r="AX9" i="48"/>
  <c r="S9" i="48" s="1"/>
  <c r="AC9" i="48" s="1"/>
  <c r="AB10" i="48" s="1"/>
  <c r="AX12" i="85"/>
  <c r="S12" i="85" s="1"/>
  <c r="AC12" i="85" s="1"/>
  <c r="AB13" i="85" s="1"/>
  <c r="AX32" i="48"/>
  <c r="S32" i="48" s="1"/>
  <c r="AC32" i="48" s="1"/>
  <c r="AB33" i="48" s="1"/>
  <c r="AX26" i="48"/>
  <c r="S26" i="48" s="1"/>
  <c r="AC26" i="48" s="1"/>
  <c r="AB27" i="48" s="1"/>
  <c r="AX20" i="48"/>
  <c r="S20" i="48" s="1"/>
  <c r="AC20" i="48" s="1"/>
  <c r="AB21" i="48" s="1"/>
  <c r="AX14" i="48"/>
  <c r="S14" i="48" s="1"/>
  <c r="AC14" i="48" s="1"/>
  <c r="AB15" i="48" s="1"/>
  <c r="AX8" i="48"/>
  <c r="S8" i="48" s="1"/>
  <c r="AC8" i="48" s="1"/>
  <c r="AB9" i="48" s="1"/>
  <c r="AX6" i="85"/>
  <c r="S6" i="85" s="1"/>
  <c r="AC6" i="85" s="1"/>
  <c r="AB7" i="85" s="1"/>
  <c r="AX7" i="48"/>
  <c r="S7" i="48" s="1"/>
  <c r="AC7" i="48" s="1"/>
  <c r="AB8" i="48" s="1"/>
  <c r="AX7" i="50"/>
  <c r="S7" i="50" s="1"/>
  <c r="AC7" i="50" s="1"/>
  <c r="AB8" i="50" s="1"/>
  <c r="AX6" i="48"/>
  <c r="S6" i="48" s="1"/>
  <c r="AC6" i="48" s="1"/>
  <c r="AB7" i="48" s="1"/>
  <c r="AX29" i="85"/>
  <c r="S29" i="85" s="1"/>
  <c r="AC29" i="85" s="1"/>
  <c r="AB30" i="85" s="1"/>
  <c r="AX23" i="85"/>
  <c r="S23" i="85" s="1"/>
  <c r="AC23" i="85" s="1"/>
  <c r="AB24" i="85" s="1"/>
  <c r="AX16" i="85"/>
  <c r="S16" i="85" s="1"/>
  <c r="AC16" i="85" s="1"/>
  <c r="AB17" i="85" s="1"/>
  <c r="AX8" i="85"/>
  <c r="S8" i="85" s="1"/>
  <c r="AC8" i="85" s="1"/>
  <c r="AB9" i="85" s="1"/>
  <c r="AX3" i="85"/>
  <c r="S3" i="85" s="1"/>
  <c r="AC3" i="85" s="1"/>
  <c r="AX25" i="85"/>
  <c r="S25" i="85" s="1"/>
  <c r="AC25" i="85" s="1"/>
  <c r="AB26" i="85" s="1"/>
  <c r="AK26" i="85" s="1"/>
  <c r="AT26" i="85" s="1"/>
  <c r="AX18" i="85"/>
  <c r="S18" i="85" s="1"/>
  <c r="AC18" i="85" s="1"/>
  <c r="AB19" i="85" s="1"/>
  <c r="AX11" i="85"/>
  <c r="S11" i="85" s="1"/>
  <c r="AC11" i="85" s="1"/>
  <c r="AB12" i="85" s="1"/>
  <c r="AX6" i="50"/>
  <c r="S6" i="50" s="1"/>
  <c r="AC6" i="50" s="1"/>
  <c r="AB7" i="50" s="1"/>
  <c r="Z96" i="94"/>
  <c r="AX3" i="48"/>
  <c r="S3" i="48" s="1"/>
  <c r="AC3" i="48" s="1"/>
  <c r="AX24" i="85"/>
  <c r="S24" i="85" s="1"/>
  <c r="AC24" i="85" s="1"/>
  <c r="AB25" i="85" s="1"/>
  <c r="AX17" i="85"/>
  <c r="S17" i="85" s="1"/>
  <c r="AC17" i="85" s="1"/>
  <c r="AB18" i="85" s="1"/>
  <c r="AX9" i="85"/>
  <c r="S9" i="85" s="1"/>
  <c r="AC9" i="85" s="1"/>
  <c r="AB10" i="85" s="1"/>
  <c r="AX5" i="50"/>
  <c r="S5" i="50" s="1"/>
  <c r="AC5" i="50" s="1"/>
  <c r="AB6" i="50" s="1"/>
  <c r="AF96" i="94"/>
  <c r="AO96" i="94" s="1"/>
  <c r="W97" i="94"/>
  <c r="AG96" i="94"/>
  <c r="AP96" i="94" s="1"/>
  <c r="AE96" i="94"/>
  <c r="AK93" i="48"/>
  <c r="AT93" i="48" s="1"/>
  <c r="AJ93" i="48"/>
  <c r="AS6" i="90"/>
  <c r="AL6" i="90"/>
  <c r="AU6" i="90" s="1"/>
  <c r="AJ85" i="48"/>
  <c r="AK85" i="48"/>
  <c r="AT85" i="48" s="1"/>
  <c r="AS14" i="42"/>
  <c r="AL14" i="42"/>
  <c r="AU14" i="42" s="1"/>
  <c r="AS32" i="42"/>
  <c r="AL32" i="42"/>
  <c r="AU32" i="42" s="1"/>
  <c r="AK96" i="48"/>
  <c r="AT96" i="48" s="1"/>
  <c r="AJ96" i="48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J6" i="48"/>
  <c r="AK6" i="48"/>
  <c r="AT6" i="48" s="1"/>
  <c r="AS21" i="42"/>
  <c r="AL21" i="42"/>
  <c r="AU21" i="42" s="1"/>
  <c r="AS39" i="42"/>
  <c r="AL39" i="42"/>
  <c r="AU39" i="42" s="1"/>
  <c r="AS57" i="42"/>
  <c r="AL57" i="42"/>
  <c r="AU57" i="42" s="1"/>
  <c r="AS48" i="42"/>
  <c r="AL48" i="42"/>
  <c r="AU48" i="42" s="1"/>
  <c r="AS16" i="42"/>
  <c r="AL16" i="42"/>
  <c r="AU16" i="42" s="1"/>
  <c r="AS70" i="42"/>
  <c r="AL70" i="42"/>
  <c r="AU70" i="42" s="1"/>
  <c r="Y97" i="102"/>
  <c r="X97" i="102"/>
  <c r="AS60" i="42"/>
  <c r="AL60" i="42"/>
  <c r="AU60" i="42" s="1"/>
  <c r="AS43" i="42"/>
  <c r="AL43" i="42"/>
  <c r="AU43" i="42" s="1"/>
  <c r="AK98" i="85"/>
  <c r="AT98" i="85" s="1"/>
  <c r="AJ98" i="85"/>
  <c r="AS98" i="85" s="1"/>
  <c r="AK92" i="85"/>
  <c r="AT92" i="85" s="1"/>
  <c r="AJ92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0" i="85"/>
  <c r="AT20" i="85" s="1"/>
  <c r="AK14" i="85"/>
  <c r="AT14" i="85" s="1"/>
  <c r="AK7" i="85"/>
  <c r="AT7" i="85" s="1"/>
  <c r="AT100" i="90"/>
  <c r="AS6" i="98"/>
  <c r="AL6" i="98"/>
  <c r="AU6" i="98" s="1"/>
  <c r="AS11" i="42"/>
  <c r="AL11" i="42"/>
  <c r="AU11" i="42" s="1"/>
  <c r="AS47" i="42"/>
  <c r="AL47" i="42"/>
  <c r="AU47" i="42" s="1"/>
  <c r="AS65" i="42"/>
  <c r="AL65" i="42"/>
  <c r="AU65" i="42" s="1"/>
  <c r="AS83" i="42"/>
  <c r="AL83" i="42"/>
  <c r="AU83" i="42" s="1"/>
  <c r="AL36" i="42"/>
  <c r="AU36" i="42" s="1"/>
  <c r="AS36" i="42"/>
  <c r="AS96" i="42"/>
  <c r="AL96" i="42"/>
  <c r="AU96" i="42" s="1"/>
  <c r="AS25" i="42"/>
  <c r="AL25" i="42"/>
  <c r="AU25" i="42" s="1"/>
  <c r="AS56" i="42"/>
  <c r="AL56" i="42"/>
  <c r="AU56" i="42" s="1"/>
  <c r="AJ97" i="50"/>
  <c r="AK97" i="50"/>
  <c r="AT97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K40" i="50"/>
  <c r="AT40" i="50" s="1"/>
  <c r="AJ40" i="50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J3" i="50"/>
  <c r="AB4" i="50"/>
  <c r="AS80" i="42"/>
  <c r="AL80" i="42"/>
  <c r="AU80" i="42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K33" i="48"/>
  <c r="AT33" i="48" s="1"/>
  <c r="AJ33" i="48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S95" i="42"/>
  <c r="AL95" i="42"/>
  <c r="AU95" i="42" s="1"/>
  <c r="AS34" i="42"/>
  <c r="AL34" i="42"/>
  <c r="AU34" i="42" s="1"/>
  <c r="AS52" i="42"/>
  <c r="AL52" i="42"/>
  <c r="AU52" i="42" s="1"/>
  <c r="AS88" i="42"/>
  <c r="AL88" i="42"/>
  <c r="AU88" i="42" s="1"/>
  <c r="AL24" i="42"/>
  <c r="AU24" i="42" s="1"/>
  <c r="AS24" i="42"/>
  <c r="AS84" i="42"/>
  <c r="AL84" i="42"/>
  <c r="AU84" i="42" s="1"/>
  <c r="AS74" i="42"/>
  <c r="AL74" i="42"/>
  <c r="AU74" i="42" s="1"/>
  <c r="AH98" i="35"/>
  <c r="AQ98" i="35" s="1"/>
  <c r="AQ100" i="35" s="1"/>
  <c r="AZ3" i="35"/>
  <c r="AX8" i="35" s="1"/>
  <c r="S8" i="35" s="1"/>
  <c r="AC8" i="35" s="1"/>
  <c r="AB9" i="35" s="1"/>
  <c r="AX27" i="35"/>
  <c r="S27" i="35" s="1"/>
  <c r="AC27" i="35" s="1"/>
  <c r="AB28" i="35" s="1"/>
  <c r="AX28" i="35"/>
  <c r="S28" i="35" s="1"/>
  <c r="AC28" i="35" s="1"/>
  <c r="AB29" i="35" s="1"/>
  <c r="AX33" i="35"/>
  <c r="S33" i="35" s="1"/>
  <c r="AC33" i="35" s="1"/>
  <c r="AB34" i="35" s="1"/>
  <c r="AX34" i="35"/>
  <c r="S34" i="35" s="1"/>
  <c r="AC34" i="35" s="1"/>
  <c r="AB35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6" i="35"/>
  <c r="S96" i="35" s="1"/>
  <c r="AC96" i="35" s="1"/>
  <c r="AB97" i="35" s="1"/>
  <c r="AX93" i="35"/>
  <c r="S93" i="35" s="1"/>
  <c r="AC93" i="35" s="1"/>
  <c r="AB94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J96" i="85"/>
  <c r="AK96" i="85"/>
  <c r="AT96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J19" i="85"/>
  <c r="AK19" i="85"/>
  <c r="AT19" i="85" s="1"/>
  <c r="AK13" i="85"/>
  <c r="AT13" i="85" s="1"/>
  <c r="AJ13" i="85"/>
  <c r="AK11" i="85"/>
  <c r="AT11" i="85" s="1"/>
  <c r="AJ11" i="85"/>
  <c r="AL4" i="90"/>
  <c r="AU4" i="90" s="1"/>
  <c r="AS4" i="90"/>
  <c r="AS53" i="42"/>
  <c r="AL53" i="42"/>
  <c r="AU53" i="42" s="1"/>
  <c r="AS89" i="42"/>
  <c r="AL89" i="42"/>
  <c r="AU89" i="42" s="1"/>
  <c r="AS73" i="42"/>
  <c r="AL73" i="42"/>
  <c r="AU73" i="42" s="1"/>
  <c r="AK93" i="50"/>
  <c r="AT93" i="50" s="1"/>
  <c r="AJ93" i="50"/>
  <c r="AJ87" i="50"/>
  <c r="AK87" i="50"/>
  <c r="AT87" i="50" s="1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J57" i="50"/>
  <c r="AK57" i="50"/>
  <c r="AT57" i="50" s="1"/>
  <c r="AK51" i="50"/>
  <c r="AT51" i="50" s="1"/>
  <c r="AJ51" i="50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12" i="42"/>
  <c r="AL12" i="42"/>
  <c r="AU12" i="42" s="1"/>
  <c r="AS67" i="42"/>
  <c r="AL67" i="42"/>
  <c r="AU67" i="42" s="1"/>
  <c r="AH96" i="94"/>
  <c r="AQ96" i="94" s="1"/>
  <c r="AJ98" i="48"/>
  <c r="AS98" i="48" s="1"/>
  <c r="AK98" i="48"/>
  <c r="AT98" i="48" s="1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8" i="42"/>
  <c r="AL8" i="42"/>
  <c r="AU8" i="42" s="1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S66" i="42"/>
  <c r="AL66" i="42"/>
  <c r="AU66" i="42" s="1"/>
  <c r="AS5" i="42"/>
  <c r="AL5" i="42"/>
  <c r="AU5" i="42" s="1"/>
  <c r="AS85" i="42"/>
  <c r="AL85" i="42"/>
  <c r="AU85" i="42" s="1"/>
  <c r="AS9" i="42"/>
  <c r="AL9" i="42"/>
  <c r="AU9" i="42" s="1"/>
  <c r="AS40" i="42"/>
  <c r="AL40" i="42"/>
  <c r="AU40" i="42" s="1"/>
  <c r="Z98" i="35"/>
  <c r="AK95" i="85"/>
  <c r="AT95" i="85" s="1"/>
  <c r="AJ95" i="85"/>
  <c r="AJ90" i="85"/>
  <c r="AK90" i="85"/>
  <c r="AT90" i="85" s="1"/>
  <c r="AK84" i="85"/>
  <c r="AT84" i="85" s="1"/>
  <c r="AJ84" i="85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5" i="85"/>
  <c r="S5" i="85" s="1"/>
  <c r="AC5" i="85" s="1"/>
  <c r="AB6" i="85" s="1"/>
  <c r="AC98" i="50"/>
  <c r="AG98" i="50"/>
  <c r="AP98" i="50" s="1"/>
  <c r="AP100" i="50" s="1"/>
  <c r="AF98" i="50"/>
  <c r="AO98" i="50" s="1"/>
  <c r="AO100" i="50" s="1"/>
  <c r="AE98" i="50"/>
  <c r="AS17" i="42"/>
  <c r="AL17" i="42"/>
  <c r="AU17" i="42" s="1"/>
  <c r="AS35" i="42"/>
  <c r="AL35" i="42"/>
  <c r="AU35" i="42" s="1"/>
  <c r="AS71" i="42"/>
  <c r="AL71" i="42"/>
  <c r="AU71" i="42" s="1"/>
  <c r="AS54" i="42"/>
  <c r="AL54" i="42"/>
  <c r="AU54" i="42" s="1"/>
  <c r="AS49" i="42"/>
  <c r="AL49" i="42"/>
  <c r="AU49" i="42" s="1"/>
  <c r="AS68" i="42"/>
  <c r="AL68" i="42"/>
  <c r="AU68" i="42" s="1"/>
  <c r="AK95" i="50"/>
  <c r="AT95" i="50" s="1"/>
  <c r="AJ95" i="50"/>
  <c r="AJ92" i="50"/>
  <c r="AK92" i="50"/>
  <c r="AT92" i="50" s="1"/>
  <c r="AK86" i="50"/>
  <c r="AT86" i="50" s="1"/>
  <c r="AJ86" i="50"/>
  <c r="AK80" i="50"/>
  <c r="AT80" i="50" s="1"/>
  <c r="AJ80" i="50"/>
  <c r="AJ74" i="50"/>
  <c r="AK74" i="50"/>
  <c r="AT74" i="50" s="1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72" i="42"/>
  <c r="AL72" i="42"/>
  <c r="AU72" i="42" s="1"/>
  <c r="AL79" i="42"/>
  <c r="AU79" i="42" s="1"/>
  <c r="AS79" i="42"/>
  <c r="AK91" i="48"/>
  <c r="AT91" i="48" s="1"/>
  <c r="AJ91" i="48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K49" i="48"/>
  <c r="AT49" i="48" s="1"/>
  <c r="AJ49" i="48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L33" i="42"/>
  <c r="AU33" i="42" s="1"/>
  <c r="AS33" i="42"/>
  <c r="AS51" i="42"/>
  <c r="AL51" i="42"/>
  <c r="AU51" i="42" s="1"/>
  <c r="AS69" i="42"/>
  <c r="AL69" i="42"/>
  <c r="AU69" i="42" s="1"/>
  <c r="AT100" i="98"/>
  <c r="AS22" i="42"/>
  <c r="AL22" i="42"/>
  <c r="AU22" i="42" s="1"/>
  <c r="AS58" i="42"/>
  <c r="AL58" i="42"/>
  <c r="AU58" i="42" s="1"/>
  <c r="AS76" i="42"/>
  <c r="AL76" i="42"/>
  <c r="AU76" i="42" s="1"/>
  <c r="AI96" i="102"/>
  <c r="AN96" i="102"/>
  <c r="AS42" i="42"/>
  <c r="AL42" i="42"/>
  <c r="AU42" i="42" s="1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K71" i="85"/>
  <c r="AT71" i="85" s="1"/>
  <c r="AJ71" i="85"/>
  <c r="AK65" i="85"/>
  <c r="AT65" i="85" s="1"/>
  <c r="AJ65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X4" i="85"/>
  <c r="S4" i="85" s="1"/>
  <c r="AC4" i="85" s="1"/>
  <c r="AB5" i="85" s="1"/>
  <c r="AJ4" i="42"/>
  <c r="AK4" i="42"/>
  <c r="AT4" i="42" s="1"/>
  <c r="AT100" i="42" s="1"/>
  <c r="AS59" i="42"/>
  <c r="AL59" i="42"/>
  <c r="AU59" i="42" s="1"/>
  <c r="AS77" i="42"/>
  <c r="AL77" i="42"/>
  <c r="AU77" i="42" s="1"/>
  <c r="AS91" i="42"/>
  <c r="AL91" i="42"/>
  <c r="AU91" i="42" s="1"/>
  <c r="AJ94" i="50"/>
  <c r="AK94" i="50"/>
  <c r="AT94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J49" i="50"/>
  <c r="AK49" i="50"/>
  <c r="AT49" i="50" s="1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J7" i="50"/>
  <c r="AK7" i="50"/>
  <c r="AT7" i="50" s="1"/>
  <c r="AS13" i="42"/>
  <c r="AL13" i="42"/>
  <c r="AU13" i="42" s="1"/>
  <c r="AI98" i="48"/>
  <c r="AN98" i="48"/>
  <c r="AN100" i="48" s="1"/>
  <c r="AS92" i="42"/>
  <c r="AL92" i="42"/>
  <c r="AU92" i="42" s="1"/>
  <c r="AS20" i="42"/>
  <c r="AL20" i="42"/>
  <c r="AU20" i="42" s="1"/>
  <c r="AJ90" i="48"/>
  <c r="AK90" i="48"/>
  <c r="AT90" i="48" s="1"/>
  <c r="AJ72" i="48"/>
  <c r="AK72" i="48"/>
  <c r="AT72" i="48" s="1"/>
  <c r="AJ60" i="48"/>
  <c r="AK60" i="48"/>
  <c r="AT60" i="48" s="1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3" i="48"/>
  <c r="AB4" i="48"/>
  <c r="AS15" i="42"/>
  <c r="AL15" i="42"/>
  <c r="AU15" i="42" s="1"/>
  <c r="AS87" i="42"/>
  <c r="AL87" i="42"/>
  <c r="AU87" i="42" s="1"/>
  <c r="AS30" i="42"/>
  <c r="AL30" i="42"/>
  <c r="AU30" i="42" s="1"/>
  <c r="AL4" i="98"/>
  <c r="AU4" i="98" s="1"/>
  <c r="AS4" i="98"/>
  <c r="AS31" i="42"/>
  <c r="AL31" i="42"/>
  <c r="AU31" i="42" s="1"/>
  <c r="AS50" i="42"/>
  <c r="AL50" i="42"/>
  <c r="AU50" i="42" s="1"/>
  <c r="AR98" i="90"/>
  <c r="AR100" i="90" s="1"/>
  <c r="AL98" i="90"/>
  <c r="AU98" i="90" s="1"/>
  <c r="AI98" i="85"/>
  <c r="AN98" i="85"/>
  <c r="AN100" i="85" s="1"/>
  <c r="AS46" i="42"/>
  <c r="AL46" i="42"/>
  <c r="AU46" i="42" s="1"/>
  <c r="AL64" i="42"/>
  <c r="AU64" i="42" s="1"/>
  <c r="AS64" i="42"/>
  <c r="AS82" i="42"/>
  <c r="AL82" i="42"/>
  <c r="AU82" i="42" s="1"/>
  <c r="AS90" i="42"/>
  <c r="AL90" i="42"/>
  <c r="AU90" i="42" s="1"/>
  <c r="AS19" i="42"/>
  <c r="AL19" i="42"/>
  <c r="AU19" i="42" s="1"/>
  <c r="AR95" i="94"/>
  <c r="AK97" i="85"/>
  <c r="AT97" i="85" s="1"/>
  <c r="AJ97" i="85"/>
  <c r="AK88" i="85"/>
  <c r="AT88" i="85" s="1"/>
  <c r="AJ88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B4" i="85"/>
  <c r="AJ3" i="85"/>
  <c r="AL3" i="42"/>
  <c r="AU3" i="42" s="1"/>
  <c r="AS3" i="42"/>
  <c r="AS23" i="42"/>
  <c r="AL23" i="42"/>
  <c r="AU23" i="42" s="1"/>
  <c r="AS41" i="42"/>
  <c r="AL41" i="42"/>
  <c r="AU41" i="42" s="1"/>
  <c r="AS97" i="42"/>
  <c r="AL97" i="42"/>
  <c r="AU97" i="42" s="1"/>
  <c r="AS55" i="42"/>
  <c r="AL55" i="42"/>
  <c r="AU55" i="42" s="1"/>
  <c r="AJ98" i="50"/>
  <c r="AS98" i="50" s="1"/>
  <c r="AK98" i="50"/>
  <c r="AT98" i="50" s="1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S44" i="42"/>
  <c r="AL44" i="42"/>
  <c r="AU44" i="42" s="1"/>
  <c r="AJ87" i="48"/>
  <c r="AK87" i="48"/>
  <c r="AT87" i="48" s="1"/>
  <c r="AS38" i="42"/>
  <c r="AL38" i="42"/>
  <c r="AU38" i="42" s="1"/>
  <c r="AJ95" i="48"/>
  <c r="AK95" i="48"/>
  <c r="AT95" i="48" s="1"/>
  <c r="AS7" i="90"/>
  <c r="AL7" i="90"/>
  <c r="AU7" i="90" s="1"/>
  <c r="AJ97" i="48"/>
  <c r="AK97" i="48"/>
  <c r="AT97" i="48" s="1"/>
  <c r="AJ84" i="48"/>
  <c r="AK84" i="48"/>
  <c r="AT84" i="48" s="1"/>
  <c r="AK78" i="48"/>
  <c r="AT78" i="48" s="1"/>
  <c r="AJ78" i="48"/>
  <c r="AJ66" i="48"/>
  <c r="AK66" i="48"/>
  <c r="AT66" i="48" s="1"/>
  <c r="AK54" i="48"/>
  <c r="AT54" i="48" s="1"/>
  <c r="AJ54" i="48"/>
  <c r="AS5" i="98"/>
  <c r="AL5" i="98"/>
  <c r="AU5" i="98" s="1"/>
  <c r="AS7" i="42"/>
  <c r="AL7" i="42"/>
  <c r="AU7" i="42" s="1"/>
  <c r="AS26" i="42"/>
  <c r="AL26" i="42"/>
  <c r="AU26" i="42" s="1"/>
  <c r="AS62" i="42"/>
  <c r="AL62" i="42"/>
  <c r="AU62" i="42" s="1"/>
  <c r="AR97" i="35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J5" i="48"/>
  <c r="AS75" i="42"/>
  <c r="AL75" i="42"/>
  <c r="AU75" i="42" s="1"/>
  <c r="AS93" i="42"/>
  <c r="AL93" i="42"/>
  <c r="AU93" i="42" s="1"/>
  <c r="AS61" i="42"/>
  <c r="AL61" i="42"/>
  <c r="AU61" i="42" s="1"/>
  <c r="AS86" i="42"/>
  <c r="AL86" i="42"/>
  <c r="AU86" i="42" s="1"/>
  <c r="AS8" i="90"/>
  <c r="AL8" i="90"/>
  <c r="AU8" i="90" s="1"/>
  <c r="AS10" i="42"/>
  <c r="AL10" i="42"/>
  <c r="AU10" i="42" s="1"/>
  <c r="AS28" i="42"/>
  <c r="AL28" i="42"/>
  <c r="AU28" i="42" s="1"/>
  <c r="AJ93" i="85"/>
  <c r="AK93" i="85"/>
  <c r="AT93" i="85" s="1"/>
  <c r="AK87" i="85"/>
  <c r="AT87" i="85" s="1"/>
  <c r="AJ87" i="85"/>
  <c r="AJ81" i="85"/>
  <c r="AK81" i="85"/>
  <c r="AT81" i="85" s="1"/>
  <c r="AJ75" i="85"/>
  <c r="AK75" i="85"/>
  <c r="AT75" i="85" s="1"/>
  <c r="AK69" i="85"/>
  <c r="AT69" i="85" s="1"/>
  <c r="AJ69" i="85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K27" i="85"/>
  <c r="AT27" i="85" s="1"/>
  <c r="AJ27" i="85"/>
  <c r="AX20" i="85"/>
  <c r="S20" i="85" s="1"/>
  <c r="AC20" i="85" s="1"/>
  <c r="AB21" i="85" s="1"/>
  <c r="AX14" i="85"/>
  <c r="S14" i="85" s="1"/>
  <c r="AC14" i="85" s="1"/>
  <c r="AB15" i="85" s="1"/>
  <c r="AX7" i="85"/>
  <c r="S7" i="85" s="1"/>
  <c r="AC7" i="85" s="1"/>
  <c r="AB8" i="85" s="1"/>
  <c r="AS5" i="90"/>
  <c r="AS100" i="90" s="1"/>
  <c r="AL5" i="90"/>
  <c r="AU5" i="90" s="1"/>
  <c r="AS29" i="42"/>
  <c r="AL29" i="42"/>
  <c r="AU29" i="42" s="1"/>
  <c r="AS18" i="42"/>
  <c r="AL18" i="42"/>
  <c r="AU18" i="42" s="1"/>
  <c r="AS78" i="42"/>
  <c r="AL78" i="42"/>
  <c r="AU78" i="42" s="1"/>
  <c r="AS94" i="42"/>
  <c r="AL94" i="42"/>
  <c r="AU94" i="42" s="1"/>
  <c r="AJ96" i="50"/>
  <c r="AK96" i="50"/>
  <c r="AT96" i="50" s="1"/>
  <c r="AJ89" i="50"/>
  <c r="AK89" i="50"/>
  <c r="AT89" i="50" s="1"/>
  <c r="AK83" i="50"/>
  <c r="AT83" i="50" s="1"/>
  <c r="AJ83" i="50"/>
  <c r="AJ77" i="50"/>
  <c r="AK77" i="50"/>
  <c r="AT77" i="50" s="1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J5" i="50"/>
  <c r="AS6" i="42"/>
  <c r="AL6" i="42"/>
  <c r="AU6" i="42" s="1"/>
  <c r="AR98" i="42"/>
  <c r="AR100" i="42" s="1"/>
  <c r="AL98" i="42"/>
  <c r="AU98" i="42" s="1"/>
  <c r="AR98" i="98"/>
  <c r="AR100" i="98" s="1"/>
  <c r="AL98" i="98"/>
  <c r="AU98" i="98" s="1"/>
  <c r="AS37" i="42"/>
  <c r="AL37" i="42"/>
  <c r="AU37" i="42" s="1"/>
  <c r="AX32" i="35" l="1"/>
  <c r="S32" i="35" s="1"/>
  <c r="AC32" i="35" s="1"/>
  <c r="AB33" i="35" s="1"/>
  <c r="AX25" i="35"/>
  <c r="S25" i="35" s="1"/>
  <c r="AC25" i="35" s="1"/>
  <c r="AB26" i="35" s="1"/>
  <c r="AX31" i="35"/>
  <c r="S31" i="35" s="1"/>
  <c r="AC31" i="35" s="1"/>
  <c r="AB32" i="35" s="1"/>
  <c r="AX19" i="35"/>
  <c r="S19" i="35" s="1"/>
  <c r="AC19" i="35" s="1"/>
  <c r="AB20" i="35" s="1"/>
  <c r="AX30" i="35"/>
  <c r="S30" i="35" s="1"/>
  <c r="AC30" i="35" s="1"/>
  <c r="AB31" i="35" s="1"/>
  <c r="AX18" i="35"/>
  <c r="S18" i="35" s="1"/>
  <c r="AC18" i="35" s="1"/>
  <c r="AB19" i="35" s="1"/>
  <c r="AX35" i="35"/>
  <c r="S35" i="35" s="1"/>
  <c r="AC35" i="35" s="1"/>
  <c r="AB36" i="35" s="1"/>
  <c r="AX29" i="35"/>
  <c r="S29" i="35" s="1"/>
  <c r="AC29" i="35" s="1"/>
  <c r="AB30" i="35" s="1"/>
  <c r="AX10" i="35"/>
  <c r="S10" i="35" s="1"/>
  <c r="AC10" i="35" s="1"/>
  <c r="AB11" i="35" s="1"/>
  <c r="AX24" i="35"/>
  <c r="S24" i="35" s="1"/>
  <c r="AC24" i="35" s="1"/>
  <c r="AB25" i="35" s="1"/>
  <c r="AX17" i="35"/>
  <c r="S17" i="35" s="1"/>
  <c r="AC17" i="35" s="1"/>
  <c r="AB18" i="35" s="1"/>
  <c r="AS100" i="98"/>
  <c r="AX23" i="35"/>
  <c r="S23" i="35" s="1"/>
  <c r="AC23" i="35" s="1"/>
  <c r="AB24" i="35" s="1"/>
  <c r="AX16" i="35"/>
  <c r="S16" i="35" s="1"/>
  <c r="AC16" i="35" s="1"/>
  <c r="AB17" i="35" s="1"/>
  <c r="AJ26" i="85"/>
  <c r="AU100" i="98"/>
  <c r="C11" i="98" s="1"/>
  <c r="F42" i="57" s="1"/>
  <c r="AX22" i="35"/>
  <c r="S22" i="35" s="1"/>
  <c r="AC22" i="35" s="1"/>
  <c r="AB23" i="35" s="1"/>
  <c r="AX12" i="35"/>
  <c r="S12" i="35" s="1"/>
  <c r="AC12" i="35" s="1"/>
  <c r="AB13" i="35" s="1"/>
  <c r="Z97" i="102"/>
  <c r="AU100" i="90"/>
  <c r="C11" i="90" s="1"/>
  <c r="F34" i="57" s="1"/>
  <c r="AX21" i="35"/>
  <c r="S21" i="35" s="1"/>
  <c r="AC21" i="35" s="1"/>
  <c r="AB22" i="35" s="1"/>
  <c r="AX11" i="35"/>
  <c r="S11" i="35" s="1"/>
  <c r="AC11" i="35" s="1"/>
  <c r="AB12" i="35" s="1"/>
  <c r="AE97" i="102"/>
  <c r="AF97" i="102"/>
  <c r="AO97" i="102" s="1"/>
  <c r="W98" i="102"/>
  <c r="AG97" i="102"/>
  <c r="AP97" i="102" s="1"/>
  <c r="AS23" i="50"/>
  <c r="AL23" i="50"/>
  <c r="AU23" i="50" s="1"/>
  <c r="AS59" i="50"/>
  <c r="AL59" i="50"/>
  <c r="AU59" i="50" s="1"/>
  <c r="AJ15" i="85"/>
  <c r="AK15" i="85"/>
  <c r="AT15" i="85" s="1"/>
  <c r="AS78" i="50"/>
  <c r="AL78" i="50"/>
  <c r="AU78" i="50" s="1"/>
  <c r="AS29" i="50"/>
  <c r="AL29" i="50"/>
  <c r="AU29" i="50" s="1"/>
  <c r="AS83" i="50"/>
  <c r="AL83" i="50"/>
  <c r="AU83" i="50" s="1"/>
  <c r="AS75" i="85"/>
  <c r="AL75" i="85"/>
  <c r="AU75" i="85" s="1"/>
  <c r="AS83" i="48"/>
  <c r="AL83" i="48"/>
  <c r="AU83" i="48" s="1"/>
  <c r="AS66" i="48"/>
  <c r="AL66" i="48"/>
  <c r="AU66" i="48" s="1"/>
  <c r="AJ4" i="85"/>
  <c r="AK4" i="85"/>
  <c r="AT4" i="85" s="1"/>
  <c r="AS58" i="85"/>
  <c r="AL58" i="85"/>
  <c r="AU58" i="85" s="1"/>
  <c r="AS72" i="48"/>
  <c r="AL72" i="48"/>
  <c r="AU72" i="48" s="1"/>
  <c r="AS35" i="50"/>
  <c r="AL35" i="50"/>
  <c r="AU35" i="50" s="1"/>
  <c r="AS53" i="50"/>
  <c r="AL53" i="50"/>
  <c r="AU53" i="50" s="1"/>
  <c r="AS71" i="50"/>
  <c r="AL71" i="50"/>
  <c r="AU71" i="50" s="1"/>
  <c r="AS89" i="50"/>
  <c r="AL89" i="50"/>
  <c r="AU89" i="50" s="1"/>
  <c r="AS69" i="85"/>
  <c r="AL69" i="85"/>
  <c r="AU69" i="85" s="1"/>
  <c r="AS87" i="85"/>
  <c r="AL87" i="85"/>
  <c r="AU87" i="85" s="1"/>
  <c r="AS5" i="48"/>
  <c r="AL5" i="48"/>
  <c r="AU5" i="48" s="1"/>
  <c r="AS41" i="48"/>
  <c r="AL41" i="48"/>
  <c r="AU41" i="48" s="1"/>
  <c r="AS77" i="48"/>
  <c r="AL77" i="48"/>
  <c r="AU77" i="48" s="1"/>
  <c r="AS54" i="48"/>
  <c r="AL54" i="48"/>
  <c r="AU54" i="48" s="1"/>
  <c r="AS18" i="50"/>
  <c r="AL18" i="50"/>
  <c r="AU18" i="50" s="1"/>
  <c r="AL54" i="50"/>
  <c r="AU54" i="50" s="1"/>
  <c r="AS54" i="50"/>
  <c r="AS90" i="50"/>
  <c r="AL90" i="50"/>
  <c r="AU90" i="50" s="1"/>
  <c r="AS34" i="85"/>
  <c r="AL34" i="85"/>
  <c r="AU34" i="85" s="1"/>
  <c r="AS70" i="85"/>
  <c r="AL70" i="85"/>
  <c r="AU70" i="85" s="1"/>
  <c r="AS88" i="85"/>
  <c r="AL88" i="85"/>
  <c r="AU88" i="85" s="1"/>
  <c r="AS18" i="48"/>
  <c r="AL18" i="48"/>
  <c r="AU18" i="48" s="1"/>
  <c r="AR98" i="48"/>
  <c r="AR100" i="48" s="1"/>
  <c r="AL98" i="48"/>
  <c r="AU98" i="48" s="1"/>
  <c r="AS13" i="50"/>
  <c r="AL13" i="50"/>
  <c r="AU13" i="50" s="1"/>
  <c r="AS31" i="50"/>
  <c r="AL31" i="50"/>
  <c r="AU31" i="50" s="1"/>
  <c r="AS49" i="50"/>
  <c r="AL49" i="50"/>
  <c r="AU49" i="50" s="1"/>
  <c r="AS67" i="50"/>
  <c r="AL67" i="50"/>
  <c r="AU67" i="50" s="1"/>
  <c r="AS85" i="50"/>
  <c r="AL85" i="50"/>
  <c r="AU85" i="50" s="1"/>
  <c r="AS4" i="42"/>
  <c r="AS100" i="42" s="1"/>
  <c r="AL4" i="42"/>
  <c r="AU4" i="42" s="1"/>
  <c r="AS23" i="85"/>
  <c r="AL23" i="85"/>
  <c r="AU23" i="85" s="1"/>
  <c r="AS59" i="85"/>
  <c r="AL59" i="85"/>
  <c r="AU59" i="85" s="1"/>
  <c r="AS32" i="50"/>
  <c r="AL32" i="50"/>
  <c r="AU32" i="50" s="1"/>
  <c r="AS68" i="50"/>
  <c r="AL68" i="50"/>
  <c r="AU68" i="5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38" i="48"/>
  <c r="AL38" i="48"/>
  <c r="AU38" i="48" s="1"/>
  <c r="AS92" i="48"/>
  <c r="AL92" i="48"/>
  <c r="AU92" i="48" s="1"/>
  <c r="AS21" i="50"/>
  <c r="AL21" i="50"/>
  <c r="AU21" i="50" s="1"/>
  <c r="AS57" i="50"/>
  <c r="AL57" i="50"/>
  <c r="AU57" i="50" s="1"/>
  <c r="AS75" i="50"/>
  <c r="AL75" i="50"/>
  <c r="AU75" i="50" s="1"/>
  <c r="AS13" i="85"/>
  <c r="AL13" i="85"/>
  <c r="AU13" i="85" s="1"/>
  <c r="AS31" i="85"/>
  <c r="AL31" i="85"/>
  <c r="AU31" i="85" s="1"/>
  <c r="AS67" i="85"/>
  <c r="AL67" i="85"/>
  <c r="AU67" i="8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K20" i="35"/>
  <c r="AT20" i="35" s="1"/>
  <c r="AX13" i="35"/>
  <c r="S13" i="35" s="1"/>
  <c r="AC13" i="35" s="1"/>
  <c r="AB14" i="35" s="1"/>
  <c r="AX6" i="35"/>
  <c r="S6" i="35" s="1"/>
  <c r="AC6" i="35" s="1"/>
  <c r="AB7" i="35" s="1"/>
  <c r="AS21" i="48"/>
  <c r="AL21" i="48"/>
  <c r="AU21" i="48" s="1"/>
  <c r="AS75" i="48"/>
  <c r="AL75" i="48"/>
  <c r="AU75" i="48" s="1"/>
  <c r="AJ4" i="50"/>
  <c r="AK4" i="50"/>
  <c r="AT4" i="50" s="1"/>
  <c r="AT100" i="50" s="1"/>
  <c r="AS40" i="50"/>
  <c r="AL40" i="50"/>
  <c r="AU40" i="50" s="1"/>
  <c r="AS58" i="50"/>
  <c r="AL58" i="50"/>
  <c r="AU58" i="50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16" i="48"/>
  <c r="AL16" i="48"/>
  <c r="AU16" i="48" s="1"/>
  <c r="AS70" i="48"/>
  <c r="AL70" i="48"/>
  <c r="AU70" i="48" s="1"/>
  <c r="AS88" i="48"/>
  <c r="AL88" i="48"/>
  <c r="AU88" i="48" s="1"/>
  <c r="AS5" i="50"/>
  <c r="AL5" i="50"/>
  <c r="AU5" i="50" s="1"/>
  <c r="AS33" i="85"/>
  <c r="AL33" i="85"/>
  <c r="AU33" i="85" s="1"/>
  <c r="AS95" i="48"/>
  <c r="AL95" i="48"/>
  <c r="AU95" i="48" s="1"/>
  <c r="AS36" i="50"/>
  <c r="AL36" i="50"/>
  <c r="AU36" i="50" s="1"/>
  <c r="AS72" i="50"/>
  <c r="AL72" i="50"/>
  <c r="AU72" i="50" s="1"/>
  <c r="AU100" i="42"/>
  <c r="C11" i="42" s="1"/>
  <c r="AS16" i="85"/>
  <c r="AL16" i="85"/>
  <c r="AU16" i="85" s="1"/>
  <c r="AS52" i="85"/>
  <c r="AL52" i="85"/>
  <c r="AU52" i="85" s="1"/>
  <c r="AS36" i="48"/>
  <c r="AL36" i="48"/>
  <c r="AU36" i="48" s="1"/>
  <c r="AS60" i="48"/>
  <c r="AL60" i="48"/>
  <c r="AU60" i="48" s="1"/>
  <c r="AS19" i="50"/>
  <c r="AL19" i="50"/>
  <c r="AU19" i="50" s="1"/>
  <c r="AS37" i="50"/>
  <c r="AL37" i="50"/>
  <c r="AU37" i="50" s="1"/>
  <c r="AS73" i="50"/>
  <c r="AL73" i="50"/>
  <c r="AU73" i="50" s="1"/>
  <c r="AK5" i="85"/>
  <c r="AT5" i="85" s="1"/>
  <c r="AJ5" i="85"/>
  <c r="AS41" i="85"/>
  <c r="AL41" i="85"/>
  <c r="AU41" i="85" s="1"/>
  <c r="AS77" i="85"/>
  <c r="AL77" i="85"/>
  <c r="AU77" i="85" s="1"/>
  <c r="AS94" i="85"/>
  <c r="AL94" i="85"/>
  <c r="AU94" i="85" s="1"/>
  <c r="AS7" i="48"/>
  <c r="AL7" i="48"/>
  <c r="AU7" i="48" s="1"/>
  <c r="AS25" i="48"/>
  <c r="AL25" i="48"/>
  <c r="AU25" i="48" s="1"/>
  <c r="AS79" i="48"/>
  <c r="AL79" i="48"/>
  <c r="AU79" i="48" s="1"/>
  <c r="AS20" i="50"/>
  <c r="AL20" i="50"/>
  <c r="AU20" i="50" s="1"/>
  <c r="AS38" i="50"/>
  <c r="AL38" i="50"/>
  <c r="AU38" i="50" s="1"/>
  <c r="AS90" i="85"/>
  <c r="AL90" i="85"/>
  <c r="AU90" i="85" s="1"/>
  <c r="AS8" i="48"/>
  <c r="AL8" i="48"/>
  <c r="AU8" i="48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9" i="50"/>
  <c r="AL9" i="50"/>
  <c r="AU9" i="50" s="1"/>
  <c r="AS63" i="50"/>
  <c r="AL63" i="50"/>
  <c r="AU63" i="50" s="1"/>
  <c r="AS49" i="85"/>
  <c r="AL49" i="85"/>
  <c r="AU49" i="85" s="1"/>
  <c r="AS85" i="85"/>
  <c r="AL85" i="85"/>
  <c r="AU85" i="85" s="1"/>
  <c r="AK96" i="35"/>
  <c r="AT96" i="35" s="1"/>
  <c r="AJ96" i="35"/>
  <c r="AJ91" i="35"/>
  <c r="AK91" i="35"/>
  <c r="AT91" i="35" s="1"/>
  <c r="AK85" i="35"/>
  <c r="AT85" i="35" s="1"/>
  <c r="AJ85" i="35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4" i="35"/>
  <c r="S4" i="35" s="1"/>
  <c r="AC4" i="35" s="1"/>
  <c r="AB5" i="35" s="1"/>
  <c r="AS39" i="48"/>
  <c r="AL39" i="48"/>
  <c r="AU39" i="48" s="1"/>
  <c r="AS57" i="48"/>
  <c r="AL57" i="48"/>
  <c r="AU57" i="48" s="1"/>
  <c r="AS3" i="50"/>
  <c r="AL3" i="50"/>
  <c r="AU3" i="50" s="1"/>
  <c r="AS22" i="50"/>
  <c r="AL22" i="50"/>
  <c r="AU22" i="50" s="1"/>
  <c r="AS76" i="50"/>
  <c r="AL76" i="50"/>
  <c r="AU76" i="50" s="1"/>
  <c r="AS97" i="50"/>
  <c r="AL97" i="50"/>
  <c r="AU97" i="50" s="1"/>
  <c r="AJ14" i="85"/>
  <c r="AS22" i="48"/>
  <c r="AL22" i="48"/>
  <c r="AU22" i="48" s="1"/>
  <c r="AS58" i="48"/>
  <c r="AL58" i="48"/>
  <c r="AU58" i="48" s="1"/>
  <c r="AS76" i="48"/>
  <c r="AL76" i="48"/>
  <c r="AU76" i="48" s="1"/>
  <c r="AS96" i="48"/>
  <c r="AL96" i="48"/>
  <c r="AU96" i="48" s="1"/>
  <c r="AS57" i="85"/>
  <c r="AL57" i="85"/>
  <c r="AU57" i="85" s="1"/>
  <c r="AS29" i="48"/>
  <c r="AL29" i="48"/>
  <c r="AU29" i="48" s="1"/>
  <c r="AL3" i="85"/>
  <c r="AU3" i="85" s="1"/>
  <c r="AS3" i="85"/>
  <c r="AS22" i="85"/>
  <c r="AL22" i="85"/>
  <c r="AU22" i="85" s="1"/>
  <c r="AS97" i="85"/>
  <c r="AL97" i="85"/>
  <c r="AU97" i="85" s="1"/>
  <c r="AJ4" i="48"/>
  <c r="AK4" i="48"/>
  <c r="AT4" i="48" s="1"/>
  <c r="AT100" i="48" s="1"/>
  <c r="AS24" i="48"/>
  <c r="AL24" i="48"/>
  <c r="AU24" i="48" s="1"/>
  <c r="AS55" i="50"/>
  <c r="AL55" i="50"/>
  <c r="AU55" i="50" s="1"/>
  <c r="AS91" i="50"/>
  <c r="AL91" i="50"/>
  <c r="AU91" i="50" s="1"/>
  <c r="AS29" i="85"/>
  <c r="AL29" i="85"/>
  <c r="AU29" i="85" s="1"/>
  <c r="AS65" i="85"/>
  <c r="AL65" i="85"/>
  <c r="AU65" i="85" s="1"/>
  <c r="AS43" i="48"/>
  <c r="AL43" i="48"/>
  <c r="AU43" i="48" s="1"/>
  <c r="AS61" i="48"/>
  <c r="AL61" i="48"/>
  <c r="AU61" i="48" s="1"/>
  <c r="AS56" i="50"/>
  <c r="AL56" i="50"/>
  <c r="AU56" i="50" s="1"/>
  <c r="AS74" i="50"/>
  <c r="AL74" i="50"/>
  <c r="AU74" i="50" s="1"/>
  <c r="AS92" i="50"/>
  <c r="AL92" i="50"/>
  <c r="AU92" i="50" s="1"/>
  <c r="AS24" i="85"/>
  <c r="AL24" i="85"/>
  <c r="AU24" i="85" s="1"/>
  <c r="AS42" i="85"/>
  <c r="AL42" i="85"/>
  <c r="AU42" i="85" s="1"/>
  <c r="AS60" i="85"/>
  <c r="AL60" i="85"/>
  <c r="AU60" i="85" s="1"/>
  <c r="AS95" i="85"/>
  <c r="AL95" i="85"/>
  <c r="AU95" i="85" s="1"/>
  <c r="AS27" i="50"/>
  <c r="AL27" i="50"/>
  <c r="AU27" i="50" s="1"/>
  <c r="AS45" i="50"/>
  <c r="AL45" i="50"/>
  <c r="AU45" i="50" s="1"/>
  <c r="AS81" i="50"/>
  <c r="AL81" i="50"/>
  <c r="AU81" i="50" s="1"/>
  <c r="AS37" i="85"/>
  <c r="AL37" i="85"/>
  <c r="AU37" i="85" s="1"/>
  <c r="AS91" i="85"/>
  <c r="AL91" i="85"/>
  <c r="AU91" i="85" s="1"/>
  <c r="AJ95" i="35"/>
  <c r="AK95" i="35"/>
  <c r="AT95" i="35" s="1"/>
  <c r="AK90" i="35"/>
  <c r="AT90" i="35" s="1"/>
  <c r="AJ90" i="35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J12" i="35"/>
  <c r="AK12" i="35"/>
  <c r="AT12" i="35" s="1"/>
  <c r="AX3" i="35"/>
  <c r="S3" i="35" s="1"/>
  <c r="AC3" i="35" s="1"/>
  <c r="AS81" i="48"/>
  <c r="AL81" i="48"/>
  <c r="AU81" i="48" s="1"/>
  <c r="AL10" i="50"/>
  <c r="AU10" i="50" s="1"/>
  <c r="AS10" i="50"/>
  <c r="AS28" i="50"/>
  <c r="AL28" i="50"/>
  <c r="AU28" i="50" s="1"/>
  <c r="AS46" i="50"/>
  <c r="AL46" i="50"/>
  <c r="AU46" i="50" s="1"/>
  <c r="AJ20" i="85"/>
  <c r="AS92" i="85"/>
  <c r="AL92" i="85"/>
  <c r="AU92" i="85" s="1"/>
  <c r="AS6" i="48"/>
  <c r="AL6" i="48"/>
  <c r="AU6" i="48" s="1"/>
  <c r="AS40" i="48"/>
  <c r="AL40" i="48"/>
  <c r="AU40" i="48" s="1"/>
  <c r="AS85" i="48"/>
  <c r="AL85" i="48"/>
  <c r="AU85" i="48" s="1"/>
  <c r="AI96" i="94"/>
  <c r="AN96" i="94"/>
  <c r="AS23" i="48"/>
  <c r="AL23" i="48"/>
  <c r="AU23" i="48" s="1"/>
  <c r="AS40" i="85"/>
  <c r="AL40" i="85"/>
  <c r="AU40" i="85" s="1"/>
  <c r="AL61" i="50"/>
  <c r="AU61" i="50" s="1"/>
  <c r="AS61" i="50"/>
  <c r="AS10" i="85"/>
  <c r="AL10" i="85"/>
  <c r="AU10" i="85" s="1"/>
  <c r="AS47" i="85"/>
  <c r="AL47" i="85"/>
  <c r="AU47" i="85" s="1"/>
  <c r="AS83" i="85"/>
  <c r="AL83" i="85"/>
  <c r="AU83" i="85" s="1"/>
  <c r="AS49" i="48"/>
  <c r="AL49" i="48"/>
  <c r="AU49" i="48" s="1"/>
  <c r="AS67" i="48"/>
  <c r="AL67" i="48"/>
  <c r="AU67" i="48" s="1"/>
  <c r="AS91" i="48"/>
  <c r="AL91" i="48"/>
  <c r="AU91" i="48" s="1"/>
  <c r="AS8" i="50"/>
  <c r="AL8" i="50"/>
  <c r="AU8" i="50" s="1"/>
  <c r="AS26" i="50"/>
  <c r="AL26" i="50"/>
  <c r="AU26" i="50" s="1"/>
  <c r="AS44" i="50"/>
  <c r="AL44" i="50"/>
  <c r="AU44" i="50" s="1"/>
  <c r="AS62" i="50"/>
  <c r="AL62" i="50"/>
  <c r="AU62" i="50" s="1"/>
  <c r="AS80" i="50"/>
  <c r="AL80" i="50"/>
  <c r="AU80" i="50" s="1"/>
  <c r="AS95" i="50"/>
  <c r="AL95" i="50"/>
  <c r="AU95" i="50" s="1"/>
  <c r="AJ6" i="85"/>
  <c r="AK6" i="85"/>
  <c r="AT6" i="85" s="1"/>
  <c r="AS78" i="85"/>
  <c r="AL78" i="85"/>
  <c r="AU78" i="85" s="1"/>
  <c r="AS14" i="48"/>
  <c r="AL14" i="48"/>
  <c r="AU14" i="48" s="1"/>
  <c r="AS32" i="48"/>
  <c r="AL32" i="48"/>
  <c r="AU32" i="48" s="1"/>
  <c r="AS50" i="48"/>
  <c r="AL50" i="48"/>
  <c r="AU50" i="48" s="1"/>
  <c r="AS86" i="48"/>
  <c r="AL86" i="48"/>
  <c r="AU86" i="48" s="1"/>
  <c r="AS33" i="50"/>
  <c r="AL33" i="50"/>
  <c r="AU33" i="50" s="1"/>
  <c r="AS51" i="50"/>
  <c r="AL51" i="50"/>
  <c r="AU51" i="50" s="1"/>
  <c r="AS69" i="50"/>
  <c r="AL69" i="50"/>
  <c r="AU69" i="50" s="1"/>
  <c r="AS19" i="85"/>
  <c r="AL19" i="85"/>
  <c r="AU19" i="85" s="1"/>
  <c r="AS55" i="85"/>
  <c r="AL55" i="85"/>
  <c r="AU55" i="85" s="1"/>
  <c r="AS73" i="85"/>
  <c r="AL73" i="85"/>
  <c r="AU73" i="85" s="1"/>
  <c r="AK94" i="35"/>
  <c r="AT94" i="35" s="1"/>
  <c r="AJ94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K23" i="35"/>
  <c r="AT23" i="35" s="1"/>
  <c r="AJ23" i="35"/>
  <c r="AJ17" i="35"/>
  <c r="AK17" i="35"/>
  <c r="AT17" i="35" s="1"/>
  <c r="AJ11" i="35"/>
  <c r="AK11" i="35"/>
  <c r="AT11" i="35" s="1"/>
  <c r="AK9" i="35"/>
  <c r="AT9" i="35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64" i="50"/>
  <c r="AL64" i="50"/>
  <c r="AU64" i="50" s="1"/>
  <c r="AS82" i="50"/>
  <c r="AL82" i="50"/>
  <c r="AU82" i="50" s="1"/>
  <c r="AS38" i="85"/>
  <c r="AL38" i="85"/>
  <c r="AU38" i="85" s="1"/>
  <c r="AS56" i="85"/>
  <c r="AL56" i="85"/>
  <c r="AU56" i="85" s="1"/>
  <c r="AS74" i="85"/>
  <c r="AL74" i="85"/>
  <c r="AU74" i="85" s="1"/>
  <c r="AS64" i="48"/>
  <c r="AL64" i="48"/>
  <c r="AU64" i="48" s="1"/>
  <c r="AL41" i="50"/>
  <c r="AU41" i="50" s="1"/>
  <c r="AS41" i="50"/>
  <c r="AS51" i="85"/>
  <c r="AL51" i="85"/>
  <c r="AU51" i="85" s="1"/>
  <c r="AS59" i="48"/>
  <c r="AL59" i="48"/>
  <c r="AU59" i="48" s="1"/>
  <c r="AS77" i="50"/>
  <c r="AL77" i="50"/>
  <c r="AU77" i="50" s="1"/>
  <c r="AS39" i="85"/>
  <c r="AL39" i="85"/>
  <c r="AU39" i="85" s="1"/>
  <c r="AK21" i="85"/>
  <c r="AT21" i="85" s="1"/>
  <c r="AJ21" i="85"/>
  <c r="AS97" i="48"/>
  <c r="AL97" i="48"/>
  <c r="AU97" i="48" s="1"/>
  <c r="AS24" i="50"/>
  <c r="AL24" i="50"/>
  <c r="AU24" i="50" s="1"/>
  <c r="AL3" i="48"/>
  <c r="AU3" i="48" s="1"/>
  <c r="AS3" i="48"/>
  <c r="AS42" i="48"/>
  <c r="AL42" i="48"/>
  <c r="AU42" i="48" s="1"/>
  <c r="AS63" i="85"/>
  <c r="AL63" i="85"/>
  <c r="AU63" i="85" s="1"/>
  <c r="AS35" i="48"/>
  <c r="AL35" i="48"/>
  <c r="AU35" i="48" s="1"/>
  <c r="AS53" i="48"/>
  <c r="AL53" i="48"/>
  <c r="AU53" i="48" s="1"/>
  <c r="AS78" i="48"/>
  <c r="AL78" i="48"/>
  <c r="AU78" i="48" s="1"/>
  <c r="AS12" i="50"/>
  <c r="AL12" i="50"/>
  <c r="AU12" i="50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S12" i="48"/>
  <c r="AL12" i="48"/>
  <c r="AU12" i="48" s="1"/>
  <c r="AS48" i="48"/>
  <c r="AL48" i="48"/>
  <c r="AU48" i="48" s="1"/>
  <c r="AS7" i="50"/>
  <c r="AL7" i="50"/>
  <c r="AU7" i="50" s="1"/>
  <c r="AS25" i="50"/>
  <c r="AL25" i="50"/>
  <c r="AU25" i="50" s="1"/>
  <c r="AS43" i="50"/>
  <c r="AL43" i="50"/>
  <c r="AU43" i="50" s="1"/>
  <c r="AS79" i="50"/>
  <c r="AL79" i="50"/>
  <c r="AU79" i="50" s="1"/>
  <c r="AS94" i="50"/>
  <c r="AL94" i="50"/>
  <c r="AU94" i="50" s="1"/>
  <c r="AS35" i="85"/>
  <c r="AL35" i="85"/>
  <c r="AU35" i="85" s="1"/>
  <c r="AS53" i="85"/>
  <c r="AL53" i="85"/>
  <c r="AU53" i="85" s="1"/>
  <c r="AS71" i="85"/>
  <c r="AL71" i="85"/>
  <c r="AU71" i="85" s="1"/>
  <c r="AS13" i="48"/>
  <c r="AL13" i="48"/>
  <c r="AU13" i="48" s="1"/>
  <c r="AS31" i="48"/>
  <c r="AL31" i="48"/>
  <c r="AU31" i="48" s="1"/>
  <c r="AS30" i="85"/>
  <c r="AL30" i="85"/>
  <c r="AU30" i="85" s="1"/>
  <c r="AS48" i="85"/>
  <c r="AL48" i="85"/>
  <c r="AU48" i="85" s="1"/>
  <c r="AS66" i="85"/>
  <c r="AL66" i="85"/>
  <c r="AU66" i="85" s="1"/>
  <c r="AS84" i="85"/>
  <c r="AL84" i="85"/>
  <c r="AU84" i="85" s="1"/>
  <c r="AC98" i="35"/>
  <c r="AJ98" i="35" s="1"/>
  <c r="AS98" i="35" s="1"/>
  <c r="AG98" i="35"/>
  <c r="AP98" i="35" s="1"/>
  <c r="AP100" i="35" s="1"/>
  <c r="AF98" i="35"/>
  <c r="AO98" i="35" s="1"/>
  <c r="AO100" i="35" s="1"/>
  <c r="AE98" i="35"/>
  <c r="AS68" i="48"/>
  <c r="AL68" i="48"/>
  <c r="AU68" i="48" s="1"/>
  <c r="AS15" i="50"/>
  <c r="AL15" i="50"/>
  <c r="AU15" i="50" s="1"/>
  <c r="AS87" i="50"/>
  <c r="AL87" i="50"/>
  <c r="AU87" i="50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K97" i="35"/>
  <c r="AT97" i="35" s="1"/>
  <c r="AJ97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J28" i="35"/>
  <c r="AK28" i="35"/>
  <c r="AT28" i="35" s="1"/>
  <c r="AK22" i="35"/>
  <c r="AT22" i="35" s="1"/>
  <c r="AJ22" i="35"/>
  <c r="AX15" i="35"/>
  <c r="S15" i="35" s="1"/>
  <c r="AC15" i="35" s="1"/>
  <c r="AB16" i="35" s="1"/>
  <c r="AX9" i="35"/>
  <c r="S9" i="35" s="1"/>
  <c r="AC9" i="35" s="1"/>
  <c r="AB10" i="35" s="1"/>
  <c r="AX5" i="35"/>
  <c r="S5" i="35" s="1"/>
  <c r="AC5" i="35" s="1"/>
  <c r="AB6" i="35" s="1"/>
  <c r="AS15" i="48"/>
  <c r="AL15" i="48"/>
  <c r="AU15" i="48" s="1"/>
  <c r="AS33" i="48"/>
  <c r="AL33" i="48"/>
  <c r="AU33" i="48" s="1"/>
  <c r="AS34" i="50"/>
  <c r="AL34" i="50"/>
  <c r="AU34" i="50" s="1"/>
  <c r="AS52" i="50"/>
  <c r="AL52" i="50"/>
  <c r="AU52" i="50" s="1"/>
  <c r="AJ7" i="85"/>
  <c r="AS26" i="85"/>
  <c r="AL26" i="85"/>
  <c r="AU26" i="85" s="1"/>
  <c r="AH97" i="102"/>
  <c r="AQ97" i="102" s="1"/>
  <c r="AS10" i="48"/>
  <c r="AL10" i="48"/>
  <c r="AU10" i="48" s="1"/>
  <c r="AS28" i="48"/>
  <c r="AL28" i="48"/>
  <c r="AU28" i="48" s="1"/>
  <c r="AS46" i="48"/>
  <c r="AL46" i="48"/>
  <c r="AU46" i="48" s="1"/>
  <c r="AS82" i="48"/>
  <c r="AL82" i="48"/>
  <c r="AU82" i="48" s="1"/>
  <c r="Y97" i="94"/>
  <c r="X97" i="94"/>
  <c r="AK8" i="85"/>
  <c r="AT8" i="85" s="1"/>
  <c r="AJ8" i="85"/>
  <c r="AS94" i="48"/>
  <c r="AL94" i="48"/>
  <c r="AU94" i="48" s="1"/>
  <c r="AS84" i="48"/>
  <c r="AL84" i="48"/>
  <c r="AU84" i="48" s="1"/>
  <c r="AS96" i="50"/>
  <c r="AL96" i="50"/>
  <c r="AU96" i="50" s="1"/>
  <c r="AS47" i="48"/>
  <c r="AL47" i="48"/>
  <c r="AU47" i="48" s="1"/>
  <c r="AS6" i="50"/>
  <c r="AL6" i="50"/>
  <c r="AU6" i="50" s="1"/>
  <c r="AS11" i="50"/>
  <c r="AL11" i="50"/>
  <c r="AU11" i="50" s="1"/>
  <c r="AS93" i="85"/>
  <c r="AL93" i="85"/>
  <c r="AU93" i="85" s="1"/>
  <c r="AS11" i="48"/>
  <c r="AL11" i="48"/>
  <c r="AU11" i="48" s="1"/>
  <c r="AS65" i="48"/>
  <c r="AL65" i="48"/>
  <c r="AU65" i="48" s="1"/>
  <c r="AS42" i="50"/>
  <c r="AL42" i="50"/>
  <c r="AU42" i="50" s="1"/>
  <c r="AS60" i="50"/>
  <c r="AL60" i="50"/>
  <c r="AU60" i="50" s="1"/>
  <c r="AS76" i="85"/>
  <c r="AL76" i="85"/>
  <c r="AU76" i="85" s="1"/>
  <c r="AS47" i="50"/>
  <c r="AL47" i="50"/>
  <c r="AU47" i="50" s="1"/>
  <c r="AS65" i="50"/>
  <c r="AL65" i="50"/>
  <c r="AU65" i="50" s="1"/>
  <c r="AS27" i="85"/>
  <c r="AL27" i="85"/>
  <c r="AU27" i="85" s="1"/>
  <c r="AS45" i="85"/>
  <c r="AL45" i="85"/>
  <c r="AU45" i="85" s="1"/>
  <c r="AS17" i="48"/>
  <c r="AL17" i="48"/>
  <c r="AU17" i="48" s="1"/>
  <c r="AS71" i="48"/>
  <c r="AL71" i="48"/>
  <c r="AU71" i="48" s="1"/>
  <c r="AS17" i="50"/>
  <c r="AL17" i="50"/>
  <c r="AU17" i="50" s="1"/>
  <c r="AS81" i="85"/>
  <c r="AL81" i="85"/>
  <c r="AU81" i="85" s="1"/>
  <c r="AS89" i="48"/>
  <c r="AL89" i="48"/>
  <c r="AU89" i="48" s="1"/>
  <c r="AS87" i="48"/>
  <c r="AL87" i="48"/>
  <c r="AU87" i="48" s="1"/>
  <c r="AS30" i="50"/>
  <c r="AL30" i="50"/>
  <c r="AU30" i="50" s="1"/>
  <c r="AS48" i="50"/>
  <c r="AL48" i="50"/>
  <c r="AU48" i="50" s="1"/>
  <c r="AS66" i="50"/>
  <c r="AL66" i="50"/>
  <c r="AU66" i="50" s="1"/>
  <c r="AS84" i="50"/>
  <c r="AL84" i="50"/>
  <c r="AU84" i="50" s="1"/>
  <c r="AS46" i="85"/>
  <c r="AL46" i="85"/>
  <c r="AU46" i="85" s="1"/>
  <c r="AR98" i="85"/>
  <c r="AR100" i="85" s="1"/>
  <c r="AL98" i="85"/>
  <c r="AU98" i="85" s="1"/>
  <c r="AS30" i="48"/>
  <c r="AL30" i="48"/>
  <c r="AU30" i="48" s="1"/>
  <c r="AS90" i="48"/>
  <c r="AL90" i="48"/>
  <c r="AU90" i="48" s="1"/>
  <c r="AS17" i="85"/>
  <c r="AL17" i="85"/>
  <c r="AU17" i="85" s="1"/>
  <c r="AS89" i="85"/>
  <c r="AL89" i="85"/>
  <c r="AU89" i="85" s="1"/>
  <c r="AR96" i="102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14" i="50"/>
  <c r="AL14" i="50"/>
  <c r="AU14" i="50" s="1"/>
  <c r="AS50" i="50"/>
  <c r="AL50" i="50"/>
  <c r="AU50" i="50" s="1"/>
  <c r="AS86" i="50"/>
  <c r="AL86" i="50"/>
  <c r="AU86" i="50" s="1"/>
  <c r="AI98" i="50"/>
  <c r="AN98" i="50"/>
  <c r="AN100" i="50" s="1"/>
  <c r="AS12" i="85"/>
  <c r="AL12" i="85"/>
  <c r="AU12" i="85" s="1"/>
  <c r="AS20" i="48"/>
  <c r="AL20" i="48"/>
  <c r="AU20" i="48" s="1"/>
  <c r="AS56" i="48"/>
  <c r="AL56" i="48"/>
  <c r="AU56" i="48" s="1"/>
  <c r="AS74" i="48"/>
  <c r="AL74" i="48"/>
  <c r="AU74" i="48" s="1"/>
  <c r="AS39" i="50"/>
  <c r="AL39" i="50"/>
  <c r="AU39" i="50" s="1"/>
  <c r="AS93" i="50"/>
  <c r="AL93" i="50"/>
  <c r="AU93" i="50" s="1"/>
  <c r="AS61" i="85"/>
  <c r="AL61" i="85"/>
  <c r="AU61" i="85" s="1"/>
  <c r="AS96" i="85"/>
  <c r="AL96" i="85"/>
  <c r="AU96" i="85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X26" i="35"/>
  <c r="S26" i="35" s="1"/>
  <c r="AC26" i="35" s="1"/>
  <c r="AB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S51" i="48"/>
  <c r="AL51" i="48"/>
  <c r="AU51" i="48" s="1"/>
  <c r="AS69" i="48"/>
  <c r="AL69" i="48"/>
  <c r="AU69" i="48" s="1"/>
  <c r="AS16" i="50"/>
  <c r="AL16" i="50"/>
  <c r="AU16" i="50" s="1"/>
  <c r="AS70" i="50"/>
  <c r="AL70" i="50"/>
  <c r="AU70" i="50" s="1"/>
  <c r="AS88" i="50"/>
  <c r="AL88" i="50"/>
  <c r="AU88" i="50" s="1"/>
  <c r="AS44" i="85"/>
  <c r="AL44" i="85"/>
  <c r="AU44" i="85" s="1"/>
  <c r="AS62" i="85"/>
  <c r="AL62" i="85"/>
  <c r="AU62" i="85" s="1"/>
  <c r="AS80" i="85"/>
  <c r="AL80" i="85"/>
  <c r="AU80" i="85" s="1"/>
  <c r="AS34" i="48"/>
  <c r="AL34" i="48"/>
  <c r="AU34" i="48" s="1"/>
  <c r="AL52" i="48"/>
  <c r="AU52" i="48" s="1"/>
  <c r="AS52" i="48"/>
  <c r="AS93" i="48"/>
  <c r="AL93" i="48"/>
  <c r="AU93" i="48" s="1"/>
  <c r="AK98" i="35" l="1"/>
  <c r="AT98" i="35" s="1"/>
  <c r="AJ16" i="35"/>
  <c r="AK16" i="35"/>
  <c r="AT16" i="35" s="1"/>
  <c r="AS52" i="35"/>
  <c r="AL52" i="35"/>
  <c r="AU52" i="35" s="1"/>
  <c r="AS88" i="35"/>
  <c r="AL88" i="35"/>
  <c r="AU88" i="35" s="1"/>
  <c r="AS11" i="35"/>
  <c r="AL11" i="35"/>
  <c r="AU11" i="35" s="1"/>
  <c r="AS47" i="35"/>
  <c r="AL47" i="35"/>
  <c r="AU47" i="35" s="1"/>
  <c r="AS83" i="35"/>
  <c r="AL83" i="35"/>
  <c r="AU83" i="35" s="1"/>
  <c r="AR96" i="94"/>
  <c r="AJ3" i="35"/>
  <c r="AB4" i="35"/>
  <c r="AS60" i="35"/>
  <c r="AL60" i="35"/>
  <c r="AU60" i="35" s="1"/>
  <c r="AS95" i="35"/>
  <c r="AL95" i="35"/>
  <c r="AU95" i="35" s="1"/>
  <c r="AK5" i="35"/>
  <c r="AT5" i="35" s="1"/>
  <c r="AJ5" i="35"/>
  <c r="AJ20" i="35"/>
  <c r="AS38" i="35"/>
  <c r="AL38" i="35"/>
  <c r="AU38" i="35" s="1"/>
  <c r="AS74" i="35"/>
  <c r="AL74" i="35"/>
  <c r="AU74" i="35" s="1"/>
  <c r="AS4" i="85"/>
  <c r="AL4" i="85"/>
  <c r="AU4" i="85" s="1"/>
  <c r="AH97" i="94"/>
  <c r="AQ97" i="94" s="1"/>
  <c r="AS7" i="85"/>
  <c r="AL7" i="85"/>
  <c r="AU7" i="85" s="1"/>
  <c r="AS22" i="35"/>
  <c r="AL22" i="35"/>
  <c r="AU22" i="35" s="1"/>
  <c r="AL76" i="35"/>
  <c r="AU76" i="35" s="1"/>
  <c r="AS76" i="35"/>
  <c r="AS97" i="35"/>
  <c r="AL97" i="35"/>
  <c r="AU97" i="35" s="1"/>
  <c r="AS21" i="85"/>
  <c r="AL21" i="85"/>
  <c r="AU21" i="85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S48" i="35"/>
  <c r="AL48" i="35"/>
  <c r="AU48" i="35" s="1"/>
  <c r="AS66" i="35"/>
  <c r="AL66" i="35"/>
  <c r="AU66" i="35" s="1"/>
  <c r="AS84" i="35"/>
  <c r="AL84" i="35"/>
  <c r="AU84" i="35" s="1"/>
  <c r="AS13" i="35"/>
  <c r="AL13" i="35"/>
  <c r="AU13" i="35" s="1"/>
  <c r="AS67" i="35"/>
  <c r="AL67" i="35"/>
  <c r="AU67" i="35" s="1"/>
  <c r="AS85" i="35"/>
  <c r="AL85" i="35"/>
  <c r="AU85" i="35" s="1"/>
  <c r="AS5" i="85"/>
  <c r="AL5" i="85"/>
  <c r="AU5" i="85" s="1"/>
  <c r="AS56" i="35"/>
  <c r="AL56" i="35"/>
  <c r="AU56" i="35" s="1"/>
  <c r="AS92" i="35"/>
  <c r="AL92" i="35"/>
  <c r="AU92" i="35" s="1"/>
  <c r="AJ15" i="35"/>
  <c r="AK15" i="35"/>
  <c r="AT15" i="35" s="1"/>
  <c r="AR98" i="50"/>
  <c r="AR100" i="50" s="1"/>
  <c r="AL98" i="50"/>
  <c r="AU98" i="50" s="1"/>
  <c r="Z97" i="94"/>
  <c r="AS40" i="35"/>
  <c r="AL40" i="35"/>
  <c r="AU40" i="35" s="1"/>
  <c r="AS58" i="35"/>
  <c r="AL58" i="35"/>
  <c r="AU58" i="35" s="1"/>
  <c r="AS17" i="35"/>
  <c r="AL17" i="35"/>
  <c r="AU17" i="35" s="1"/>
  <c r="AS12" i="35"/>
  <c r="AL12" i="35"/>
  <c r="AU12" i="35" s="1"/>
  <c r="AS30" i="35"/>
  <c r="AL30" i="35"/>
  <c r="AU30" i="35" s="1"/>
  <c r="AS31" i="35"/>
  <c r="AL31" i="35"/>
  <c r="AU31" i="35" s="1"/>
  <c r="AS49" i="35"/>
  <c r="AL49" i="35"/>
  <c r="AU49" i="35" s="1"/>
  <c r="AJ26" i="35"/>
  <c r="AS62" i="35"/>
  <c r="AL62" i="35"/>
  <c r="AU62" i="35" s="1"/>
  <c r="AS80" i="35"/>
  <c r="AL80" i="35"/>
  <c r="AU80" i="35" s="1"/>
  <c r="AS15" i="85"/>
  <c r="AL15" i="85"/>
  <c r="AU15" i="85" s="1"/>
  <c r="AJ9" i="35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S94" i="35"/>
  <c r="AL94" i="35"/>
  <c r="AU94" i="35" s="1"/>
  <c r="AS20" i="85"/>
  <c r="AL20" i="85"/>
  <c r="AU20" i="85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90" i="35"/>
  <c r="AL90" i="35"/>
  <c r="AU90" i="35" s="1"/>
  <c r="AS19" i="35"/>
  <c r="AL19" i="35"/>
  <c r="AU19" i="35" s="1"/>
  <c r="AS37" i="35"/>
  <c r="AL37" i="35"/>
  <c r="AU37" i="35" s="1"/>
  <c r="AS73" i="35"/>
  <c r="AL73" i="35"/>
  <c r="AU73" i="35" s="1"/>
  <c r="AS44" i="35"/>
  <c r="AL44" i="35"/>
  <c r="AU44" i="35" s="1"/>
  <c r="Y98" i="102"/>
  <c r="X98" i="102"/>
  <c r="AJ8" i="35"/>
  <c r="AK8" i="35"/>
  <c r="AT8" i="35" s="1"/>
  <c r="AS39" i="35"/>
  <c r="AL39" i="35"/>
  <c r="AU39" i="35" s="1"/>
  <c r="AS75" i="35"/>
  <c r="AL75" i="35"/>
  <c r="AU75" i="35" s="1"/>
  <c r="AS93" i="35"/>
  <c r="AL93" i="35"/>
  <c r="AU93" i="35" s="1"/>
  <c r="AS45" i="35"/>
  <c r="AL45" i="35"/>
  <c r="AU45" i="35" s="1"/>
  <c r="AS81" i="35"/>
  <c r="AL81" i="35"/>
  <c r="AU81" i="35" s="1"/>
  <c r="AS46" i="35"/>
  <c r="AL46" i="35"/>
  <c r="AU46" i="35" s="1"/>
  <c r="AK27" i="35"/>
  <c r="AT27" i="35" s="1"/>
  <c r="AJ27" i="35"/>
  <c r="AJ6" i="35"/>
  <c r="AK6" i="35"/>
  <c r="AT6" i="35" s="1"/>
  <c r="AS28" i="35"/>
  <c r="AL28" i="35"/>
  <c r="AU28" i="35" s="1"/>
  <c r="AS64" i="35"/>
  <c r="AL64" i="35"/>
  <c r="AU64" i="35" s="1"/>
  <c r="AS82" i="35"/>
  <c r="AL82" i="35"/>
  <c r="AU82" i="35" s="1"/>
  <c r="AS6" i="85"/>
  <c r="AL6" i="85"/>
  <c r="AU6" i="85" s="1"/>
  <c r="AL4" i="48"/>
  <c r="AU4" i="48" s="1"/>
  <c r="AU100" i="48" s="1"/>
  <c r="C11" i="48" s="1"/>
  <c r="AS4" i="48"/>
  <c r="AS100" i="48" s="1"/>
  <c r="AS55" i="35"/>
  <c r="AL55" i="35"/>
  <c r="AU55" i="35" s="1"/>
  <c r="AS91" i="35"/>
  <c r="AL91" i="35"/>
  <c r="AU91" i="35" s="1"/>
  <c r="AJ7" i="35"/>
  <c r="AK7" i="35"/>
  <c r="AT7" i="35" s="1"/>
  <c r="AS32" i="35"/>
  <c r="AL32" i="35"/>
  <c r="AU32" i="35" s="1"/>
  <c r="AS68" i="35"/>
  <c r="AL68" i="35"/>
  <c r="AU68" i="35" s="1"/>
  <c r="AS86" i="35"/>
  <c r="AL86" i="35"/>
  <c r="AU86" i="35" s="1"/>
  <c r="AS57" i="35"/>
  <c r="AL57" i="35"/>
  <c r="AU57" i="35" s="1"/>
  <c r="AK21" i="35"/>
  <c r="AT21" i="35" s="1"/>
  <c r="AJ21" i="35"/>
  <c r="AS63" i="35"/>
  <c r="AL63" i="35"/>
  <c r="AU63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8" i="85"/>
  <c r="AL8" i="85"/>
  <c r="AU8" i="85" s="1"/>
  <c r="AJ10" i="35"/>
  <c r="AK10" i="35"/>
  <c r="AT10" i="35" s="1"/>
  <c r="AS34" i="35"/>
  <c r="AL34" i="35"/>
  <c r="AU34" i="35" s="1"/>
  <c r="AS70" i="35"/>
  <c r="AL70" i="35"/>
  <c r="AU70" i="35" s="1"/>
  <c r="AI98" i="35"/>
  <c r="AN98" i="35"/>
  <c r="AN100" i="35" s="1"/>
  <c r="AS29" i="35"/>
  <c r="AL29" i="35"/>
  <c r="AU29" i="35" s="1"/>
  <c r="AS65" i="35"/>
  <c r="AL65" i="35"/>
  <c r="AU65" i="35" s="1"/>
  <c r="AS24" i="35"/>
  <c r="AL24" i="35"/>
  <c r="AU24" i="35" s="1"/>
  <c r="AS42" i="35"/>
  <c r="AL42" i="35"/>
  <c r="AU42" i="35" s="1"/>
  <c r="AS78" i="35"/>
  <c r="AL78" i="35"/>
  <c r="AU78" i="35" s="1"/>
  <c r="AS14" i="85"/>
  <c r="AL14" i="85"/>
  <c r="AU14" i="8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AS4" i="50"/>
  <c r="AS100" i="50" s="1"/>
  <c r="AL4" i="50"/>
  <c r="AU4" i="50" s="1"/>
  <c r="AU100" i="50" s="1"/>
  <c r="C11" i="50" s="1"/>
  <c r="AJ14" i="35"/>
  <c r="AK14" i="35"/>
  <c r="AT14" i="35" s="1"/>
  <c r="AS50" i="35"/>
  <c r="AL50" i="35"/>
  <c r="AU50" i="35" s="1"/>
  <c r="AT100" i="85"/>
  <c r="AI97" i="102"/>
  <c r="AN97" i="102"/>
  <c r="AS20" i="35" l="1"/>
  <c r="AL20" i="35"/>
  <c r="AU20" i="35" s="1"/>
  <c r="AS100" i="85"/>
  <c r="AS5" i="35"/>
  <c r="AL5" i="35"/>
  <c r="AU5" i="35" s="1"/>
  <c r="AS27" i="35"/>
  <c r="AL27" i="35"/>
  <c r="AU27" i="35" s="1"/>
  <c r="AG97" i="94"/>
  <c r="AP97" i="94" s="1"/>
  <c r="AE97" i="94"/>
  <c r="AF97" i="94"/>
  <c r="AO97" i="94" s="1"/>
  <c r="W98" i="94"/>
  <c r="AS10" i="35"/>
  <c r="AL10" i="35"/>
  <c r="AU10" i="35" s="1"/>
  <c r="AS21" i="35"/>
  <c r="AL21" i="35"/>
  <c r="AU21" i="35" s="1"/>
  <c r="AS26" i="35"/>
  <c r="AL26" i="35"/>
  <c r="AU26" i="35" s="1"/>
  <c r="AJ4" i="35"/>
  <c r="AK4" i="35"/>
  <c r="AT4" i="35" s="1"/>
  <c r="AT100" i="35" s="1"/>
  <c r="AR97" i="102"/>
  <c r="AU100" i="85"/>
  <c r="C11" i="85" s="1"/>
  <c r="F30" i="57" s="1"/>
  <c r="AR98" i="35"/>
  <c r="AR100" i="35" s="1"/>
  <c r="AL98" i="35"/>
  <c r="AU98" i="35" s="1"/>
  <c r="AS8" i="35"/>
  <c r="AL8" i="35"/>
  <c r="AU8" i="35" s="1"/>
  <c r="AL3" i="35"/>
  <c r="AU3" i="35" s="1"/>
  <c r="AS3" i="35"/>
  <c r="AS7" i="35"/>
  <c r="AL7" i="35"/>
  <c r="AU7" i="35" s="1"/>
  <c r="AS9" i="35"/>
  <c r="AL9" i="35"/>
  <c r="AU9" i="35" s="1"/>
  <c r="AH98" i="102"/>
  <c r="AQ98" i="102" s="1"/>
  <c r="AQ100" i="102" s="1"/>
  <c r="AZ3" i="102"/>
  <c r="AX5" i="102" s="1"/>
  <c r="S5" i="102" s="1"/>
  <c r="AC5" i="102" s="1"/>
  <c r="AB6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7" i="102"/>
  <c r="S97" i="102" s="1"/>
  <c r="AC97" i="102" s="1"/>
  <c r="AB98" i="102" s="1"/>
  <c r="AX94" i="102"/>
  <c r="S94" i="102" s="1"/>
  <c r="AC94" i="102" s="1"/>
  <c r="AB95" i="102" s="1"/>
  <c r="AX95" i="102"/>
  <c r="S95" i="102" s="1"/>
  <c r="AC95" i="102" s="1"/>
  <c r="AB96" i="102" s="1"/>
  <c r="AS15" i="35"/>
  <c r="AL15" i="35"/>
  <c r="AU15" i="35" s="1"/>
  <c r="AS14" i="35"/>
  <c r="AL14" i="35"/>
  <c r="AU14" i="35" s="1"/>
  <c r="AS6" i="35"/>
  <c r="AL6" i="35"/>
  <c r="AU6" i="35" s="1"/>
  <c r="Z98" i="102"/>
  <c r="AS16" i="35"/>
  <c r="AL16" i="35"/>
  <c r="AU16" i="35" s="1"/>
  <c r="AX17" i="102" l="1"/>
  <c r="S17" i="102" s="1"/>
  <c r="AC17" i="102" s="1"/>
  <c r="AB18" i="102" s="1"/>
  <c r="AX11" i="102"/>
  <c r="S11" i="102" s="1"/>
  <c r="AC11" i="102" s="1"/>
  <c r="AB12" i="102" s="1"/>
  <c r="AX10" i="102"/>
  <c r="S10" i="102" s="1"/>
  <c r="AC10" i="102" s="1"/>
  <c r="AB11" i="102" s="1"/>
  <c r="AX9" i="102"/>
  <c r="S9" i="102" s="1"/>
  <c r="AC9" i="102" s="1"/>
  <c r="AB10" i="102" s="1"/>
  <c r="AX19" i="102"/>
  <c r="S19" i="102" s="1"/>
  <c r="AC19" i="102" s="1"/>
  <c r="AB20" i="102" s="1"/>
  <c r="AX13" i="102"/>
  <c r="S13" i="102" s="1"/>
  <c r="AC13" i="102" s="1"/>
  <c r="AB14" i="102" s="1"/>
  <c r="AX18" i="102"/>
  <c r="S18" i="102" s="1"/>
  <c r="AC18" i="102" s="1"/>
  <c r="AB19" i="102" s="1"/>
  <c r="AX12" i="102"/>
  <c r="S12" i="102" s="1"/>
  <c r="AC12" i="102" s="1"/>
  <c r="AB13" i="102" s="1"/>
  <c r="AX6" i="102"/>
  <c r="S6" i="102" s="1"/>
  <c r="AC6" i="102" s="1"/>
  <c r="AB7" i="102" s="1"/>
  <c r="AX3" i="102"/>
  <c r="S3" i="102" s="1"/>
  <c r="AC3" i="102" s="1"/>
  <c r="AX4" i="102"/>
  <c r="S4" i="102" s="1"/>
  <c r="AC4" i="102" s="1"/>
  <c r="AB5" i="102" s="1"/>
  <c r="AX8" i="102"/>
  <c r="S8" i="102" s="1"/>
  <c r="AC8" i="102" s="1"/>
  <c r="AB9" i="102" s="1"/>
  <c r="AX7" i="102"/>
  <c r="S7" i="102" s="1"/>
  <c r="AC7" i="102" s="1"/>
  <c r="AB8" i="102" s="1"/>
  <c r="AJ97" i="102"/>
  <c r="AK97" i="102"/>
  <c r="AT97" i="102" s="1"/>
  <c r="AK89" i="102"/>
  <c r="AT89" i="102" s="1"/>
  <c r="AJ89" i="102"/>
  <c r="AK83" i="102"/>
  <c r="AT83" i="102" s="1"/>
  <c r="AJ83" i="102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B4" i="102"/>
  <c r="AJ3" i="102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X98" i="94"/>
  <c r="Y98" i="94"/>
  <c r="Z98" i="94" s="1"/>
  <c r="AK90" i="102"/>
  <c r="AT90" i="102" s="1"/>
  <c r="AJ90" i="102"/>
  <c r="AG98" i="102"/>
  <c r="AP98" i="102" s="1"/>
  <c r="AP100" i="102" s="1"/>
  <c r="AF98" i="102"/>
  <c r="AO98" i="102" s="1"/>
  <c r="AO100" i="102" s="1"/>
  <c r="AE98" i="102"/>
  <c r="AC98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K98" i="102"/>
  <c r="AT98" i="102" s="1"/>
  <c r="AJ98" i="102"/>
  <c r="AS98" i="102" s="1"/>
  <c r="AJ94" i="102"/>
  <c r="AK94" i="102"/>
  <c r="AT94" i="102" s="1"/>
  <c r="AK93" i="102"/>
  <c r="AT93" i="102" s="1"/>
  <c r="AJ93" i="102"/>
  <c r="AJ96" i="102"/>
  <c r="AK96" i="102"/>
  <c r="AT96" i="102" s="1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14" i="102"/>
  <c r="AK14" i="102"/>
  <c r="AT14" i="102" s="1"/>
  <c r="AJ8" i="102"/>
  <c r="AK8" i="102"/>
  <c r="AT8" i="102" s="1"/>
  <c r="AI97" i="94"/>
  <c r="AN97" i="94"/>
  <c r="AK95" i="102"/>
  <c r="AT95" i="102" s="1"/>
  <c r="AJ95" i="102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K84" i="102"/>
  <c r="AT84" i="102" s="1"/>
  <c r="AJ84" i="102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AS4" i="35"/>
  <c r="AS100" i="35" s="1"/>
  <c r="AL4" i="35"/>
  <c r="AU4" i="35" s="1"/>
  <c r="AU100" i="35" s="1"/>
  <c r="C11" i="35" s="1"/>
  <c r="AS60" i="102" l="1"/>
  <c r="AL60" i="102"/>
  <c r="AU60" i="102" s="1"/>
  <c r="AS78" i="102"/>
  <c r="AL78" i="102"/>
  <c r="AU78" i="102" s="1"/>
  <c r="AS13" i="102"/>
  <c r="AL13" i="102"/>
  <c r="AU13" i="102" s="1"/>
  <c r="AR97" i="94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94" i="102"/>
  <c r="AL94" i="102"/>
  <c r="AU94" i="102" s="1"/>
  <c r="AS15" i="102"/>
  <c r="AL15" i="102"/>
  <c r="AU15" i="102" s="1"/>
  <c r="AS33" i="102"/>
  <c r="AL33" i="102"/>
  <c r="AU33" i="102" s="1"/>
  <c r="AS28" i="102"/>
  <c r="AL28" i="102"/>
  <c r="AU28" i="102" s="1"/>
  <c r="AS46" i="102"/>
  <c r="AL46" i="102"/>
  <c r="AU46" i="102" s="1"/>
  <c r="AS11" i="102"/>
  <c r="AL11" i="102"/>
  <c r="AU11" i="102" s="1"/>
  <c r="AS47" i="102"/>
  <c r="AL47" i="102"/>
  <c r="AU47" i="102" s="1"/>
  <c r="AS65" i="102"/>
  <c r="AL65" i="102"/>
  <c r="AU65" i="102" s="1"/>
  <c r="AS83" i="102"/>
  <c r="AL83" i="102"/>
  <c r="AU83" i="102" s="1"/>
  <c r="AS48" i="102"/>
  <c r="AL48" i="102"/>
  <c r="AU48" i="102" s="1"/>
  <c r="AS84" i="102"/>
  <c r="AL84" i="102"/>
  <c r="AU84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26" i="102"/>
  <c r="AL26" i="102"/>
  <c r="AU26" i="102" s="1"/>
  <c r="AS80" i="102"/>
  <c r="AL80" i="102"/>
  <c r="AU80" i="102" s="1"/>
  <c r="AS21" i="102"/>
  <c r="AL21" i="102"/>
  <c r="AU21" i="102" s="1"/>
  <c r="AS39" i="102"/>
  <c r="AL39" i="102"/>
  <c r="AU39" i="102" s="1"/>
  <c r="AS57" i="102"/>
  <c r="AL57" i="102"/>
  <c r="AU57" i="102" s="1"/>
  <c r="AC98" i="94"/>
  <c r="AG98" i="94"/>
  <c r="AP98" i="94" s="1"/>
  <c r="AP100" i="94" s="1"/>
  <c r="AF98" i="94"/>
  <c r="AO98" i="94" s="1"/>
  <c r="AO100" i="94" s="1"/>
  <c r="AE98" i="94"/>
  <c r="AS10" i="102"/>
  <c r="AL10" i="102"/>
  <c r="AU10" i="102" s="1"/>
  <c r="AS64" i="102"/>
  <c r="AL64" i="102"/>
  <c r="AU64" i="102" s="1"/>
  <c r="AS82" i="102"/>
  <c r="AL82" i="102"/>
  <c r="AU82" i="102" s="1"/>
  <c r="AS29" i="102"/>
  <c r="AL29" i="102"/>
  <c r="AU29" i="102" s="1"/>
  <c r="AS30" i="102"/>
  <c r="AL30" i="102"/>
  <c r="AU30" i="102" s="1"/>
  <c r="AS55" i="102"/>
  <c r="AL55" i="102"/>
  <c r="AU55" i="102" s="1"/>
  <c r="AS8" i="102"/>
  <c r="AL8" i="102"/>
  <c r="AU8" i="102" s="1"/>
  <c r="AS44" i="102"/>
  <c r="AL44" i="102"/>
  <c r="AU44" i="102" s="1"/>
  <c r="AS62" i="102"/>
  <c r="AL62" i="102"/>
  <c r="AU62" i="102" s="1"/>
  <c r="AS96" i="102"/>
  <c r="AL96" i="102"/>
  <c r="AU96" i="102" s="1"/>
  <c r="AS75" i="102"/>
  <c r="AL75" i="102"/>
  <c r="AU75" i="102" s="1"/>
  <c r="AI98" i="102"/>
  <c r="AN98" i="102"/>
  <c r="AN100" i="102" s="1"/>
  <c r="AS88" i="102"/>
  <c r="AL88" i="102"/>
  <c r="AU88" i="102" s="1"/>
  <c r="AS17" i="102"/>
  <c r="AL17" i="102"/>
  <c r="AU17" i="102" s="1"/>
  <c r="AS35" i="102"/>
  <c r="AL35" i="102"/>
  <c r="AU35" i="102" s="1"/>
  <c r="AS89" i="102"/>
  <c r="AL89" i="102"/>
  <c r="AU89" i="102" s="1"/>
  <c r="AS12" i="102"/>
  <c r="AL12" i="102"/>
  <c r="AU12" i="102" s="1"/>
  <c r="AS54" i="102"/>
  <c r="AL54" i="102"/>
  <c r="AU54" i="102" s="1"/>
  <c r="AS95" i="102"/>
  <c r="AL95" i="102"/>
  <c r="AU95" i="102" s="1"/>
  <c r="AH98" i="94"/>
  <c r="AQ98" i="94" s="1"/>
  <c r="AQ100" i="94" s="1"/>
  <c r="AZ3" i="94"/>
  <c r="AX11" i="94" s="1"/>
  <c r="S11" i="94" s="1"/>
  <c r="AC11" i="94" s="1"/>
  <c r="AB12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5" i="94"/>
  <c r="S95" i="94" s="1"/>
  <c r="AC95" i="94" s="1"/>
  <c r="AB96" i="94" s="1"/>
  <c r="AX96" i="94"/>
  <c r="S96" i="94" s="1"/>
  <c r="AC96" i="94" s="1"/>
  <c r="AB97" i="94" s="1"/>
  <c r="AX94" i="94"/>
  <c r="S94" i="94" s="1"/>
  <c r="AC94" i="94" s="1"/>
  <c r="AB95" i="94" s="1"/>
  <c r="AX93" i="94"/>
  <c r="S93" i="94" s="1"/>
  <c r="AC93" i="94" s="1"/>
  <c r="AB94" i="94" s="1"/>
  <c r="AX97" i="94"/>
  <c r="S97" i="94" s="1"/>
  <c r="AC97" i="94" s="1"/>
  <c r="AB98" i="94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53" i="102"/>
  <c r="AL53" i="102"/>
  <c r="AU53" i="102" s="1"/>
  <c r="AS71" i="102"/>
  <c r="AL71" i="102"/>
  <c r="AU71" i="102" s="1"/>
  <c r="AS66" i="102"/>
  <c r="AL66" i="102"/>
  <c r="AU66" i="102" s="1"/>
  <c r="AS7" i="102"/>
  <c r="AL7" i="102"/>
  <c r="AU7" i="102" s="1"/>
  <c r="AS79" i="102"/>
  <c r="AL79" i="102"/>
  <c r="AU79" i="102" s="1"/>
  <c r="AL50" i="102"/>
  <c r="AU50" i="102" s="1"/>
  <c r="AS50" i="102"/>
  <c r="AS36" i="102"/>
  <c r="AL36" i="102"/>
  <c r="AU36" i="102" s="1"/>
  <c r="AS43" i="102"/>
  <c r="AL43" i="102"/>
  <c r="AU43" i="102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22" i="102"/>
  <c r="AL22" i="102"/>
  <c r="AU22" i="102" s="1"/>
  <c r="AS40" i="102"/>
  <c r="AL40" i="102"/>
  <c r="AU40" i="102" s="1"/>
  <c r="AS76" i="102"/>
  <c r="AL76" i="102"/>
  <c r="AU76" i="102" s="1"/>
  <c r="AS3" i="102"/>
  <c r="AL3" i="102"/>
  <c r="AU3" i="102" s="1"/>
  <c r="AS23" i="102"/>
  <c r="AL23" i="102"/>
  <c r="AU23" i="102" s="1"/>
  <c r="AS77" i="102"/>
  <c r="AL77" i="102"/>
  <c r="AU77" i="102" s="1"/>
  <c r="AS18" i="102"/>
  <c r="AL18" i="102"/>
  <c r="AU18" i="102" s="1"/>
  <c r="AS72" i="102"/>
  <c r="AL72" i="102"/>
  <c r="AU72" i="102" s="1"/>
  <c r="AS25" i="102"/>
  <c r="AL25" i="102"/>
  <c r="AU25" i="102" s="1"/>
  <c r="AS61" i="102"/>
  <c r="AL61" i="102"/>
  <c r="AU61" i="102" s="1"/>
  <c r="AS93" i="102"/>
  <c r="AL93" i="102"/>
  <c r="AU93" i="102" s="1"/>
  <c r="AS6" i="102"/>
  <c r="AL6" i="102"/>
  <c r="AU6" i="102" s="1"/>
  <c r="AS24" i="102"/>
  <c r="AL24" i="102"/>
  <c r="AU24" i="102" s="1"/>
  <c r="AS42" i="102"/>
  <c r="AL42" i="102"/>
  <c r="AU42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56" i="102"/>
  <c r="AL56" i="102"/>
  <c r="AU56" i="102" s="1"/>
  <c r="AS51" i="102"/>
  <c r="AL51" i="102"/>
  <c r="AU51" i="102" s="1"/>
  <c r="AL69" i="102"/>
  <c r="AU69" i="102" s="1"/>
  <c r="AS69" i="102"/>
  <c r="AS87" i="102"/>
  <c r="AL87" i="102"/>
  <c r="AU87" i="102" s="1"/>
  <c r="AS90" i="102"/>
  <c r="AL90" i="102"/>
  <c r="AU90" i="102" s="1"/>
  <c r="AS5" i="102"/>
  <c r="AL5" i="102"/>
  <c r="AU5" i="102" s="1"/>
  <c r="AS58" i="102"/>
  <c r="AL58" i="102"/>
  <c r="AU58" i="102" s="1"/>
  <c r="AJ4" i="102"/>
  <c r="AK4" i="102"/>
  <c r="AT4" i="102" s="1"/>
  <c r="AT100" i="102" s="1"/>
  <c r="AS41" i="102"/>
  <c r="AL41" i="102"/>
  <c r="AU41" i="102" s="1"/>
  <c r="AS59" i="102"/>
  <c r="AL59" i="102"/>
  <c r="AU59" i="102" s="1"/>
  <c r="AS97" i="102"/>
  <c r="AL97" i="102"/>
  <c r="AU97" i="102" s="1"/>
  <c r="AX41" i="94" l="1"/>
  <c r="S41" i="94" s="1"/>
  <c r="AC41" i="94" s="1"/>
  <c r="AB42" i="94" s="1"/>
  <c r="AX35" i="94"/>
  <c r="S35" i="94" s="1"/>
  <c r="AC35" i="94" s="1"/>
  <c r="AB36" i="94" s="1"/>
  <c r="AX29" i="94"/>
  <c r="S29" i="94" s="1"/>
  <c r="AC29" i="94" s="1"/>
  <c r="AB30" i="94" s="1"/>
  <c r="AX20" i="94"/>
  <c r="S20" i="94" s="1"/>
  <c r="AC20" i="94" s="1"/>
  <c r="AB21" i="94" s="1"/>
  <c r="AX17" i="94"/>
  <c r="S17" i="94" s="1"/>
  <c r="AC17" i="94" s="1"/>
  <c r="AB18" i="94" s="1"/>
  <c r="AX16" i="94"/>
  <c r="S16" i="94" s="1"/>
  <c r="AC16" i="94" s="1"/>
  <c r="AB17" i="94" s="1"/>
  <c r="AX43" i="94"/>
  <c r="S43" i="94" s="1"/>
  <c r="AC43" i="94" s="1"/>
  <c r="AB44" i="94" s="1"/>
  <c r="AX37" i="94"/>
  <c r="S37" i="94" s="1"/>
  <c r="AC37" i="94" s="1"/>
  <c r="AB38" i="94" s="1"/>
  <c r="AX31" i="94"/>
  <c r="S31" i="94" s="1"/>
  <c r="AC31" i="94" s="1"/>
  <c r="AB32" i="94" s="1"/>
  <c r="AX25" i="94"/>
  <c r="S25" i="94" s="1"/>
  <c r="AC25" i="94" s="1"/>
  <c r="AB26" i="94" s="1"/>
  <c r="AX42" i="94"/>
  <c r="S42" i="94" s="1"/>
  <c r="AC42" i="94" s="1"/>
  <c r="AB43" i="94" s="1"/>
  <c r="AX36" i="94"/>
  <c r="S36" i="94" s="1"/>
  <c r="AC36" i="94" s="1"/>
  <c r="AB37" i="94" s="1"/>
  <c r="AX30" i="94"/>
  <c r="S30" i="94" s="1"/>
  <c r="AC30" i="94" s="1"/>
  <c r="AB31" i="94" s="1"/>
  <c r="AX24" i="94"/>
  <c r="S24" i="94" s="1"/>
  <c r="AC24" i="94" s="1"/>
  <c r="AB25" i="94" s="1"/>
  <c r="AX21" i="94"/>
  <c r="S21" i="94" s="1"/>
  <c r="AC21" i="94" s="1"/>
  <c r="AB22" i="94" s="1"/>
  <c r="AX10" i="94"/>
  <c r="S10" i="94" s="1"/>
  <c r="AC10" i="94" s="1"/>
  <c r="AB11" i="94" s="1"/>
  <c r="AX9" i="94"/>
  <c r="S9" i="94" s="1"/>
  <c r="AC9" i="94" s="1"/>
  <c r="AB10" i="94" s="1"/>
  <c r="AX8" i="94"/>
  <c r="S8" i="94" s="1"/>
  <c r="AC8" i="94" s="1"/>
  <c r="AB9" i="94" s="1"/>
  <c r="AX23" i="94"/>
  <c r="S23" i="94" s="1"/>
  <c r="AC23" i="94" s="1"/>
  <c r="AB24" i="94" s="1"/>
  <c r="AX15" i="94"/>
  <c r="S15" i="94" s="1"/>
  <c r="AC15" i="94" s="1"/>
  <c r="AB16" i="94" s="1"/>
  <c r="AX22" i="94"/>
  <c r="S22" i="94" s="1"/>
  <c r="AC22" i="94" s="1"/>
  <c r="AB23" i="94" s="1"/>
  <c r="AX14" i="94"/>
  <c r="S14" i="94" s="1"/>
  <c r="AC14" i="94" s="1"/>
  <c r="AB15" i="94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K36" i="94"/>
  <c r="AT36" i="94" s="1"/>
  <c r="AK30" i="94"/>
  <c r="AT30" i="94" s="1"/>
  <c r="AJ30" i="94"/>
  <c r="AK24" i="94"/>
  <c r="AT24" i="94" s="1"/>
  <c r="AJ24" i="94"/>
  <c r="AK18" i="94"/>
  <c r="AT18" i="94" s="1"/>
  <c r="AK11" i="94"/>
  <c r="AT11" i="94" s="1"/>
  <c r="AJ11" i="94"/>
  <c r="AX4" i="94"/>
  <c r="S4" i="94" s="1"/>
  <c r="AC4" i="94" s="1"/>
  <c r="AB5" i="94" s="1"/>
  <c r="AI98" i="94"/>
  <c r="AN98" i="94"/>
  <c r="AN100" i="94" s="1"/>
  <c r="AS4" i="102"/>
  <c r="AS100" i="102" s="1"/>
  <c r="AL4" i="102"/>
  <c r="AU4" i="102" s="1"/>
  <c r="AK97" i="94"/>
  <c r="AT97" i="94" s="1"/>
  <c r="AJ97" i="94"/>
  <c r="AK89" i="94"/>
  <c r="AT89" i="94" s="1"/>
  <c r="AJ89" i="94"/>
  <c r="AJ83" i="94"/>
  <c r="AK83" i="94"/>
  <c r="AT83" i="94" s="1"/>
  <c r="AK77" i="94"/>
  <c r="AT77" i="94" s="1"/>
  <c r="AJ77" i="94"/>
  <c r="AJ71" i="94"/>
  <c r="AK71" i="94"/>
  <c r="AT71" i="94" s="1"/>
  <c r="AJ65" i="94"/>
  <c r="AK65" i="94"/>
  <c r="AT65" i="94" s="1"/>
  <c r="AK59" i="94"/>
  <c r="AT59" i="94" s="1"/>
  <c r="AJ59" i="94"/>
  <c r="AK53" i="94"/>
  <c r="AT53" i="94" s="1"/>
  <c r="AJ53" i="94"/>
  <c r="AK47" i="94"/>
  <c r="AT47" i="94" s="1"/>
  <c r="AJ47" i="94"/>
  <c r="AK41" i="94"/>
  <c r="AT41" i="94" s="1"/>
  <c r="AJ41" i="94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5" i="94"/>
  <c r="S5" i="94" s="1"/>
  <c r="AC5" i="94" s="1"/>
  <c r="AB6" i="94" s="1"/>
  <c r="AR98" i="102"/>
  <c r="AR100" i="102" s="1"/>
  <c r="AL98" i="102"/>
  <c r="AU98" i="102" s="1"/>
  <c r="AK96" i="94"/>
  <c r="AT96" i="94" s="1"/>
  <c r="AJ96" i="94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K28" i="94"/>
  <c r="AT28" i="94" s="1"/>
  <c r="AJ28" i="94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K81" i="94"/>
  <c r="AT81" i="94" s="1"/>
  <c r="AJ81" i="94"/>
  <c r="AK75" i="94"/>
  <c r="AT75" i="94" s="1"/>
  <c r="AJ75" i="94"/>
  <c r="AK69" i="94"/>
  <c r="AT69" i="94" s="1"/>
  <c r="AJ69" i="94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X7" i="94"/>
  <c r="S7" i="94" s="1"/>
  <c r="AC7" i="94" s="1"/>
  <c r="AB8" i="94" s="1"/>
  <c r="AK93" i="94"/>
  <c r="AT93" i="94" s="1"/>
  <c r="AJ93" i="94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K87" i="94"/>
  <c r="AT87" i="94" s="1"/>
  <c r="AJ87" i="94"/>
  <c r="AK94" i="94"/>
  <c r="AT94" i="94" s="1"/>
  <c r="AJ94" i="94"/>
  <c r="AK91" i="94"/>
  <c r="AT91" i="94" s="1"/>
  <c r="AJ91" i="94"/>
  <c r="AK85" i="94"/>
  <c r="AT85" i="94" s="1"/>
  <c r="AJ85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X18" i="94"/>
  <c r="S18" i="94" s="1"/>
  <c r="AC18" i="94" s="1"/>
  <c r="AB19" i="94" s="1"/>
  <c r="AX12" i="94"/>
  <c r="S12" i="94" s="1"/>
  <c r="AC12" i="94" s="1"/>
  <c r="AB13" i="94" s="1"/>
  <c r="AX3" i="94"/>
  <c r="S3" i="94" s="1"/>
  <c r="AC3" i="94" s="1"/>
  <c r="AU100" i="102" l="1"/>
  <c r="C11" i="102" s="1"/>
  <c r="F46" i="57" s="1"/>
  <c r="AJ36" i="94"/>
  <c r="AK7" i="94"/>
  <c r="AT7" i="94" s="1"/>
  <c r="AJ7" i="94"/>
  <c r="AS68" i="94"/>
  <c r="AL68" i="94"/>
  <c r="AU68" i="94" s="1"/>
  <c r="AS86" i="94"/>
  <c r="AL86" i="94"/>
  <c r="AU86" i="94" s="1"/>
  <c r="AS45" i="94"/>
  <c r="AL45" i="94"/>
  <c r="AU45" i="94" s="1"/>
  <c r="AS81" i="94"/>
  <c r="AL81" i="94"/>
  <c r="AU81" i="94" s="1"/>
  <c r="AS16" i="94"/>
  <c r="AL16" i="94"/>
  <c r="AU16" i="94" s="1"/>
  <c r="AS70" i="94"/>
  <c r="AL70" i="94"/>
  <c r="AU70" i="94" s="1"/>
  <c r="AJ6" i="94"/>
  <c r="AK6" i="94"/>
  <c r="AT6" i="94" s="1"/>
  <c r="AS11" i="94"/>
  <c r="AL11" i="94"/>
  <c r="AU11" i="94" s="1"/>
  <c r="AS30" i="94"/>
  <c r="AL30" i="94"/>
  <c r="AU30" i="94" s="1"/>
  <c r="AS84" i="94"/>
  <c r="AL84" i="94"/>
  <c r="AU84" i="94" s="1"/>
  <c r="AJ8" i="94"/>
  <c r="AK8" i="94"/>
  <c r="AT8" i="94" s="1"/>
  <c r="AS27" i="94"/>
  <c r="AL27" i="94"/>
  <c r="AU27" i="94" s="1"/>
  <c r="AS63" i="94"/>
  <c r="AL63" i="94"/>
  <c r="AU63" i="94" s="1"/>
  <c r="AS34" i="94"/>
  <c r="AL34" i="94"/>
  <c r="AU34" i="94" s="1"/>
  <c r="AS52" i="94"/>
  <c r="AL52" i="94"/>
  <c r="AU52" i="94" s="1"/>
  <c r="AS88" i="94"/>
  <c r="AL88" i="94"/>
  <c r="AU88" i="94" s="1"/>
  <c r="AS29" i="94"/>
  <c r="AL29" i="94"/>
  <c r="AU29" i="94" s="1"/>
  <c r="AS47" i="94"/>
  <c r="AL47" i="94"/>
  <c r="AU47" i="94" s="1"/>
  <c r="AS48" i="94"/>
  <c r="AL48" i="94"/>
  <c r="AU48" i="94" s="1"/>
  <c r="AS66" i="94"/>
  <c r="AL66" i="94"/>
  <c r="AU66" i="94" s="1"/>
  <c r="AK13" i="94"/>
  <c r="AT13" i="94" s="1"/>
  <c r="AJ13" i="94"/>
  <c r="AS37" i="94"/>
  <c r="AL37" i="94"/>
  <c r="AU37" i="94" s="1"/>
  <c r="AS73" i="94"/>
  <c r="AL73" i="94"/>
  <c r="AU73" i="94" s="1"/>
  <c r="AJ20" i="94"/>
  <c r="AK20" i="94"/>
  <c r="AT20" i="94" s="1"/>
  <c r="AS38" i="94"/>
  <c r="AL38" i="94"/>
  <c r="AU38" i="94" s="1"/>
  <c r="AS56" i="94"/>
  <c r="AL56" i="94"/>
  <c r="AU56" i="94" s="1"/>
  <c r="AS74" i="94"/>
  <c r="AL74" i="94"/>
  <c r="AU74" i="94" s="1"/>
  <c r="AS51" i="94"/>
  <c r="AL51" i="94"/>
  <c r="AU51" i="94" s="1"/>
  <c r="AS69" i="94"/>
  <c r="AL69" i="94"/>
  <c r="AU69" i="94" s="1"/>
  <c r="AJ12" i="94"/>
  <c r="AS22" i="94"/>
  <c r="AL22" i="94"/>
  <c r="AU22" i="94" s="1"/>
  <c r="AS40" i="94"/>
  <c r="AL40" i="94"/>
  <c r="AU40" i="94" s="1"/>
  <c r="AS76" i="94"/>
  <c r="AL76" i="94"/>
  <c r="AU76" i="94" s="1"/>
  <c r="AS96" i="94"/>
  <c r="AL96" i="94"/>
  <c r="AU96" i="94" s="1"/>
  <c r="AS10" i="94"/>
  <c r="AL10" i="94"/>
  <c r="AU10" i="94" s="1"/>
  <c r="AS65" i="94"/>
  <c r="AL65" i="94"/>
  <c r="AU65" i="94" s="1"/>
  <c r="AS83" i="94"/>
  <c r="AL83" i="94"/>
  <c r="AU83" i="94" s="1"/>
  <c r="AS90" i="94"/>
  <c r="AL90" i="94"/>
  <c r="AU90" i="94" s="1"/>
  <c r="AS55" i="94"/>
  <c r="AL55" i="94"/>
  <c r="AU55" i="94" s="1"/>
  <c r="AS91" i="94"/>
  <c r="AL91" i="94"/>
  <c r="AU91" i="94" s="1"/>
  <c r="AS32" i="94"/>
  <c r="AL32" i="94"/>
  <c r="AU32" i="94" s="1"/>
  <c r="AS43" i="94"/>
  <c r="AL43" i="94"/>
  <c r="AU43" i="94" s="1"/>
  <c r="AS33" i="94"/>
  <c r="AL33" i="94"/>
  <c r="AU33" i="94" s="1"/>
  <c r="AS17" i="94"/>
  <c r="AL17" i="94"/>
  <c r="AU17" i="94" s="1"/>
  <c r="AS53" i="94"/>
  <c r="AL53" i="94"/>
  <c r="AU53" i="94" s="1"/>
  <c r="AS89" i="94"/>
  <c r="AL89" i="94"/>
  <c r="AU89" i="94" s="1"/>
  <c r="AJ18" i="94"/>
  <c r="AS36" i="94"/>
  <c r="AL36" i="94"/>
  <c r="AU36" i="94" s="1"/>
  <c r="AS54" i="94"/>
  <c r="AL54" i="94"/>
  <c r="AU54" i="94" s="1"/>
  <c r="AS72" i="94"/>
  <c r="AL72" i="94"/>
  <c r="AU72" i="94" s="1"/>
  <c r="AK19" i="94"/>
  <c r="AT19" i="94" s="1"/>
  <c r="AJ19" i="94"/>
  <c r="AS92" i="94"/>
  <c r="AL92" i="94"/>
  <c r="AU92" i="94" s="1"/>
  <c r="AS61" i="94"/>
  <c r="AL61" i="94"/>
  <c r="AU61" i="94" s="1"/>
  <c r="AS79" i="94"/>
  <c r="AL79" i="94"/>
  <c r="AU79" i="94" s="1"/>
  <c r="AS94" i="94"/>
  <c r="AL94" i="94"/>
  <c r="AU94" i="94" s="1"/>
  <c r="AS15" i="94"/>
  <c r="AL15" i="94"/>
  <c r="AU15" i="94" s="1"/>
  <c r="AS58" i="94"/>
  <c r="AL58" i="94"/>
  <c r="AU58" i="94" s="1"/>
  <c r="AS85" i="94"/>
  <c r="AL85" i="94"/>
  <c r="AU85" i="94" s="1"/>
  <c r="AS87" i="94"/>
  <c r="AL87" i="94"/>
  <c r="AU87" i="94" s="1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S39" i="94"/>
  <c r="AL39" i="94"/>
  <c r="AU39" i="94" s="1"/>
  <c r="AS57" i="94"/>
  <c r="AL57" i="94"/>
  <c r="AU57" i="94" s="1"/>
  <c r="AS75" i="94"/>
  <c r="AL75" i="94"/>
  <c r="AU75" i="94" s="1"/>
  <c r="AS9" i="94"/>
  <c r="AL9" i="94"/>
  <c r="AU9" i="94" s="1"/>
  <c r="AS28" i="94"/>
  <c r="AL28" i="94"/>
  <c r="AU28" i="94" s="1"/>
  <c r="AS82" i="94"/>
  <c r="AL82" i="94"/>
  <c r="AU82" i="94" s="1"/>
  <c r="AS35" i="94"/>
  <c r="AL35" i="94"/>
  <c r="AU35" i="94" s="1"/>
  <c r="AS71" i="94"/>
  <c r="AL71" i="94"/>
  <c r="AU71" i="94" s="1"/>
  <c r="AR98" i="94"/>
  <c r="AR100" i="94" s="1"/>
  <c r="AL98" i="94"/>
  <c r="AU98" i="94" s="1"/>
  <c r="AS24" i="94"/>
  <c r="AL24" i="94"/>
  <c r="AU24" i="94" s="1"/>
  <c r="AS60" i="94"/>
  <c r="AL60" i="94"/>
  <c r="AU60" i="94" s="1"/>
  <c r="AS78" i="94"/>
  <c r="AL78" i="94"/>
  <c r="AU78" i="94" s="1"/>
  <c r="AK14" i="94"/>
  <c r="AT14" i="94" s="1"/>
  <c r="AJ14" i="94"/>
  <c r="AS25" i="94"/>
  <c r="AL25" i="94"/>
  <c r="AU25" i="94" s="1"/>
  <c r="AJ3" i="94"/>
  <c r="AB4" i="94"/>
  <c r="AS31" i="94"/>
  <c r="AL31" i="94"/>
  <c r="AU31" i="94" s="1"/>
  <c r="AS49" i="94"/>
  <c r="AL49" i="94"/>
  <c r="AU49" i="94" s="1"/>
  <c r="AS67" i="94"/>
  <c r="AL67" i="94"/>
  <c r="AU67" i="94" s="1"/>
  <c r="AS50" i="94"/>
  <c r="AL50" i="94"/>
  <c r="AU50" i="94" s="1"/>
  <c r="AS93" i="94"/>
  <c r="AL93" i="94"/>
  <c r="AU93" i="94" s="1"/>
  <c r="AS21" i="94"/>
  <c r="AL21" i="94"/>
  <c r="AU21" i="94" s="1"/>
  <c r="AS46" i="94"/>
  <c r="AL46" i="94"/>
  <c r="AU46" i="94" s="1"/>
  <c r="AS64" i="94"/>
  <c r="AL64" i="94"/>
  <c r="AU64" i="94" s="1"/>
  <c r="AS23" i="94"/>
  <c r="AL23" i="94"/>
  <c r="AU23" i="94" s="1"/>
  <c r="AS41" i="94"/>
  <c r="AL41" i="94"/>
  <c r="AU41" i="94" s="1"/>
  <c r="AS59" i="94"/>
  <c r="AL59" i="94"/>
  <c r="AU59" i="94" s="1"/>
  <c r="AS77" i="94"/>
  <c r="AL77" i="94"/>
  <c r="AU77" i="94" s="1"/>
  <c r="AS97" i="94"/>
  <c r="AL97" i="94"/>
  <c r="AU97" i="94" s="1"/>
  <c r="AK5" i="94"/>
  <c r="AT5" i="94" s="1"/>
  <c r="AJ5" i="94"/>
  <c r="AS42" i="94"/>
  <c r="AL42" i="94"/>
  <c r="AU42" i="94" s="1"/>
  <c r="AS95" i="94"/>
  <c r="AL95" i="94"/>
  <c r="AU95" i="94" s="1"/>
  <c r="AK4" i="94" l="1"/>
  <c r="AT4" i="94" s="1"/>
  <c r="AT100" i="94" s="1"/>
  <c r="AJ4" i="94"/>
  <c r="AS19" i="94"/>
  <c r="AL19" i="94"/>
  <c r="AU19" i="94" s="1"/>
  <c r="AS3" i="94"/>
  <c r="AL3" i="94"/>
  <c r="AU3" i="94" s="1"/>
  <c r="AS8" i="94"/>
  <c r="AL8" i="94"/>
  <c r="AU8" i="94" s="1"/>
  <c r="AS5" i="94"/>
  <c r="AL5" i="94"/>
  <c r="AU5" i="94" s="1"/>
  <c r="AS18" i="94"/>
  <c r="AL18" i="94"/>
  <c r="AU18" i="94" s="1"/>
  <c r="AS6" i="94"/>
  <c r="AL6" i="94"/>
  <c r="AU6" i="94" s="1"/>
  <c r="AS13" i="94"/>
  <c r="AL13" i="94"/>
  <c r="AU13" i="94" s="1"/>
  <c r="AS7" i="94"/>
  <c r="AL7" i="94"/>
  <c r="AU7" i="94" s="1"/>
  <c r="AS14" i="94"/>
  <c r="AL14" i="94"/>
  <c r="AU14" i="94" s="1"/>
  <c r="AS12" i="94"/>
  <c r="AL12" i="94"/>
  <c r="AU12" i="94" s="1"/>
  <c r="AS20" i="94"/>
  <c r="AL20" i="94"/>
  <c r="AU20" i="94" s="1"/>
  <c r="AS4" i="94" l="1"/>
  <c r="AS100" i="94" s="1"/>
  <c r="AL4" i="94"/>
  <c r="AU4" i="94" s="1"/>
  <c r="AU100" i="94" s="1"/>
  <c r="C11" i="94" s="1"/>
  <c r="F38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<sst xmlns="http://schemas.openxmlformats.org/spreadsheetml/2006/main" count="5587" uniqueCount="60">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</sst>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129.28451571775256</v>
      </c>
      <c r="K3">
        <v>1</v>
      </c>
      <c r="L3" s="2">
        <v>0</v>
      </c>
      <c r="O3">
        <f>$C$3</f>
        <v>129.28451571775256</v>
      </c>
      <c r="P3">
        <f>O3*B5</f>
        <v>103.42761257420204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7.3303179091095068</v>
      </c>
      <c r="AE3">
        <f t="shared" ref="AE3:AE23" si="1">$Z3*O3</f>
        <v>129.28451571775256</v>
      </c>
      <c r="AF3">
        <f t="shared" ref="AF3:AF23" si="2">-$Z3*P3</f>
        <v>-103.42761257420204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-1496.5756838564496</v>
      </c>
      <c r="AJ3">
        <f t="shared" ref="AJ3:AJ23" si="6">AB3-AC3</f>
        <v>-7.3303179091095068</v>
      </c>
      <c r="AL3">
        <f t="shared" ref="AL3:AL23" si="7">SUM(AI3:AK3)</f>
        <v>-1503.906001765559</v>
      </c>
      <c r="AN3">
        <f t="shared" ref="AN3:AN23" si="8">AE3*$K3</f>
        <v>129.28451571775256</v>
      </c>
      <c r="AO3">
        <f t="shared" ref="AO3:AO23" si="9">AF3*$K3</f>
        <v>-103.42761257420204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-1496.5756838564496</v>
      </c>
      <c r="AS3">
        <f t="shared" ref="AS3:AS23" si="13">AJ3*$K3</f>
        <v>-7.3303179091095068</v>
      </c>
      <c r="AT3">
        <f t="shared" ref="AT3:AT23" si="14">AK3*$K3</f>
        <v>0</v>
      </c>
      <c r="AU3">
        <f t="shared" ref="AU3:AU23" si="15">AL3*$K3</f>
        <v>-1503.906001765559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60.324463235958326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7.3303179091095068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7.3303179091095068</v>
      </c>
      <c r="AC4">
        <f t="shared" ref="AC4:AC23" si="27">AX5</f>
        <v>13.83663789248442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-6.5063199833749135</v>
      </c>
      <c r="AK4">
        <f>G4*MAX(0, SUM(AB4:AB4, AE4:AF4))</f>
        <v>0.5131222536376655</v>
      </c>
      <c r="AL4">
        <f t="shared" si="7"/>
        <v>-63.610797729737236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-53.075895612443233</v>
      </c>
      <c r="AR4">
        <f t="shared" si="12"/>
        <v>-53.075895612443233</v>
      </c>
      <c r="AS4">
        <f t="shared" si="13"/>
        <v>-5.9934596418240309</v>
      </c>
      <c r="AT4">
        <f t="shared" si="14"/>
        <v>0.47267541810999336</v>
      </c>
      <c r="AU4">
        <f t="shared" si="15"/>
        <v>-58.596679836157257</v>
      </c>
      <c r="AW4">
        <v>1</v>
      </c>
      <c r="AX4">
        <f>(R4*SUMPRODUCT(K5:$K$23, X5:$X$23)-$AZ$3*SUMPRODUCT(K4:$K$22, W5:$W$23))/Z4</f>
        <v>7.3303179091095068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129.28451571775256</v>
      </c>
      <c r="P5">
        <f t="shared" ref="P5:P23" si="30">O5*$C$5</f>
        <v>6.4642257858876278</v>
      </c>
      <c r="Q5" s="5">
        <f t="shared" ref="Q5:Q23" si="31">$C$8</f>
        <v>25</v>
      </c>
      <c r="R5">
        <f t="shared" si="0"/>
        <v>50000</v>
      </c>
      <c r="S5">
        <f t="shared" si="19"/>
        <v>13.83663789248442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13.83663789248442</v>
      </c>
      <c r="AC5">
        <f t="shared" si="27"/>
        <v>19.535935381158676</v>
      </c>
      <c r="AE5">
        <f t="shared" si="1"/>
        <v>126.4159624488276</v>
      </c>
      <c r="AF5">
        <f t="shared" si="2"/>
        <v>-6.3207981224413796</v>
      </c>
      <c r="AG5">
        <f t="shared" si="3"/>
        <v>-24.445302236505366</v>
      </c>
      <c r="AH5">
        <f t="shared" si="4"/>
        <v>-57.354102989265598</v>
      </c>
      <c r="AI5">
        <f t="shared" si="5"/>
        <v>38.295759100615257</v>
      </c>
      <c r="AJ5">
        <f t="shared" si="6"/>
        <v>-5.6992974886742562</v>
      </c>
      <c r="AK5">
        <f t="shared" ref="AK5:AK23" si="32">G5*SUM(AB5:AB5, AE5:AF5)</f>
        <v>9.3752261553209468</v>
      </c>
      <c r="AL5">
        <f t="shared" si="7"/>
        <v>41.971687767261947</v>
      </c>
      <c r="AN5">
        <f t="shared" si="8"/>
        <v>107.27196831409238</v>
      </c>
      <c r="AO5">
        <f t="shared" si="9"/>
        <v>-5.3635984157046188</v>
      </c>
      <c r="AP5">
        <f t="shared" si="10"/>
        <v>-20.743390598353464</v>
      </c>
      <c r="AQ5">
        <f t="shared" si="11"/>
        <v>-48.668596903165444</v>
      </c>
      <c r="AR5">
        <f t="shared" si="12"/>
        <v>32.496382396868846</v>
      </c>
      <c r="AS5">
        <f t="shared" si="13"/>
        <v>-4.8362156785788173</v>
      </c>
      <c r="AT5">
        <f t="shared" si="14"/>
        <v>7.9554744795629695</v>
      </c>
      <c r="AU5">
        <f t="shared" si="15"/>
        <v>35.615641197853002</v>
      </c>
      <c r="AW5">
        <v>2</v>
      </c>
      <c r="AX5">
        <f>(R5*SUMPRODUCT(K6:$K$23, X6:$X$23)-$AZ$3*SUMPRODUCT(K5:$K$22, W6:$W$23))/Z5</f>
        <v>13.83663789248442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129.28451571775256</v>
      </c>
      <c r="P6">
        <f t="shared" si="30"/>
        <v>6.4642257858876278</v>
      </c>
      <c r="Q6" s="5">
        <f t="shared" si="31"/>
        <v>25</v>
      </c>
      <c r="R6">
        <f t="shared" si="0"/>
        <v>50000</v>
      </c>
      <c r="S6">
        <f t="shared" si="19"/>
        <v>19.535935381158676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19.535935381158676</v>
      </c>
      <c r="AC6">
        <f t="shared" si="27"/>
        <v>24.501672242628512</v>
      </c>
      <c r="AE6">
        <f t="shared" si="1"/>
        <v>125.003960746831</v>
      </c>
      <c r="AF6">
        <f t="shared" si="2"/>
        <v>-6.2501980373415504</v>
      </c>
      <c r="AG6">
        <f t="shared" si="3"/>
        <v>-24.172260702073046</v>
      </c>
      <c r="AH6">
        <f t="shared" si="4"/>
        <v>-57.17702413453685</v>
      </c>
      <c r="AI6">
        <f t="shared" si="5"/>
        <v>37.404477872879554</v>
      </c>
      <c r="AJ6">
        <f t="shared" si="6"/>
        <v>-4.9657368614698356</v>
      </c>
      <c r="AK6">
        <f t="shared" si="32"/>
        <v>9.6802788663453683</v>
      </c>
      <c r="AL6">
        <f t="shared" si="7"/>
        <v>42.119019877755086</v>
      </c>
      <c r="AN6">
        <f t="shared" si="8"/>
        <v>97.712533732508973</v>
      </c>
      <c r="AO6">
        <f t="shared" si="9"/>
        <v>-4.8856266866254483</v>
      </c>
      <c r="AP6">
        <f t="shared" si="10"/>
        <v>-18.894864011756454</v>
      </c>
      <c r="AQ6">
        <f t="shared" si="11"/>
        <v>-44.693879026645533</v>
      </c>
      <c r="AR6">
        <f t="shared" si="12"/>
        <v>29.238164007481533</v>
      </c>
      <c r="AS6">
        <f t="shared" si="13"/>
        <v>-3.8815948525489845</v>
      </c>
      <c r="AT6">
        <f t="shared" si="14"/>
        <v>7.5668368395426606</v>
      </c>
      <c r="AU6">
        <f t="shared" si="15"/>
        <v>32.92340599447521</v>
      </c>
      <c r="AW6">
        <v>3</v>
      </c>
      <c r="AX6">
        <f>(R6*SUMPRODUCT(K7:$K$23, X7:$X$23)-$AZ$3*SUMPRODUCT(K6:$K$22, W7:$W$23))/Z6</f>
        <v>19.535935381158676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129.28451571775256</v>
      </c>
      <c r="P7">
        <f t="shared" si="30"/>
        <v>6.4642257858876278</v>
      </c>
      <c r="Q7" s="5">
        <f t="shared" si="31"/>
        <v>25</v>
      </c>
      <c r="R7">
        <f t="shared" si="0"/>
        <v>50000</v>
      </c>
      <c r="S7">
        <f t="shared" si="19"/>
        <v>24.501672242628512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24.501672242628512</v>
      </c>
      <c r="AC7">
        <f t="shared" si="27"/>
        <v>28.726360279116616</v>
      </c>
      <c r="AE7">
        <f t="shared" si="1"/>
        <v>123.6064900930143</v>
      </c>
      <c r="AF7">
        <f t="shared" si="2"/>
        <v>-6.1803245046507156</v>
      </c>
      <c r="AG7">
        <f t="shared" si="3"/>
        <v>-23.902029064885422</v>
      </c>
      <c r="AH7">
        <f t="shared" si="4"/>
        <v>-57.018060333785343</v>
      </c>
      <c r="AI7">
        <f t="shared" si="5"/>
        <v>36.50607618969282</v>
      </c>
      <c r="AJ7">
        <f t="shared" si="6"/>
        <v>-4.2246880364881036</v>
      </c>
      <c r="AK7">
        <f t="shared" si="32"/>
        <v>9.9349486481694473</v>
      </c>
      <c r="AL7">
        <f t="shared" si="7"/>
        <v>42.216336801374162</v>
      </c>
      <c r="AN7">
        <f t="shared" si="8"/>
        <v>89.00408555695337</v>
      </c>
      <c r="AO7">
        <f t="shared" si="9"/>
        <v>-4.4502042778476696</v>
      </c>
      <c r="AP7">
        <f t="shared" si="10"/>
        <v>-17.210894333096824</v>
      </c>
      <c r="AQ7">
        <f t="shared" si="11"/>
        <v>-41.056422817450169</v>
      </c>
      <c r="AR7">
        <f t="shared" si="12"/>
        <v>26.286564128558719</v>
      </c>
      <c r="AS7">
        <f t="shared" si="13"/>
        <v>-3.0420287411128037</v>
      </c>
      <c r="AT7">
        <f t="shared" si="14"/>
        <v>7.153758826257504</v>
      </c>
      <c r="AU7">
        <f t="shared" si="15"/>
        <v>30.398294213703416</v>
      </c>
      <c r="AW7">
        <v>4</v>
      </c>
      <c r="AX7">
        <f>(R7*SUMPRODUCT(K8:$K$23, X8:$X$23)-$AZ$3*SUMPRODUCT(K7:$K$22, W8:$W$23))/Z7</f>
        <v>24.501672242628512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129.28451571775256</v>
      </c>
      <c r="P8">
        <f t="shared" si="30"/>
        <v>6.4642257858876278</v>
      </c>
      <c r="Q8" s="5">
        <f t="shared" si="31"/>
        <v>25</v>
      </c>
      <c r="R8">
        <f t="shared" si="0"/>
        <v>50000</v>
      </c>
      <c r="S8">
        <f t="shared" si="19"/>
        <v>28.726360279116616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28.726360279116616</v>
      </c>
      <c r="AC8">
        <f t="shared" si="27"/>
        <v>32.075277808751117</v>
      </c>
      <c r="AE8">
        <f t="shared" si="1"/>
        <v>122.22308143524019</v>
      </c>
      <c r="AF8">
        <f t="shared" si="2"/>
        <v>-6.1111540717620088</v>
      </c>
      <c r="AG8">
        <f t="shared" si="3"/>
        <v>-23.63451662341209</v>
      </c>
      <c r="AH8">
        <f t="shared" si="4"/>
        <v>-56.984301648953902</v>
      </c>
      <c r="AI8">
        <f t="shared" si="5"/>
        <v>35.493109091112188</v>
      </c>
      <c r="AJ8">
        <f t="shared" si="6"/>
        <v>-3.3489175296345017</v>
      </c>
      <c r="AK8">
        <f t="shared" si="32"/>
        <v>10.138680134981637</v>
      </c>
      <c r="AL8">
        <f t="shared" si="7"/>
        <v>42.282871696459324</v>
      </c>
      <c r="AN8">
        <f t="shared" si="8"/>
        <v>81.070726309902298</v>
      </c>
      <c r="AO8">
        <f t="shared" si="9"/>
        <v>-4.0535363154951138</v>
      </c>
      <c r="AP8">
        <f t="shared" si="10"/>
        <v>-15.676805118505415</v>
      </c>
      <c r="AQ8">
        <f t="shared" si="11"/>
        <v>-37.797760199582527</v>
      </c>
      <c r="AR8">
        <f t="shared" si="12"/>
        <v>23.542624676319235</v>
      </c>
      <c r="AS8">
        <f t="shared" si="13"/>
        <v>-2.2213412826061534</v>
      </c>
      <c r="AT8">
        <f t="shared" si="14"/>
        <v>6.7249995067605068</v>
      </c>
      <c r="AU8">
        <f t="shared" si="15"/>
        <v>28.046282900473589</v>
      </c>
      <c r="AW8">
        <v>5</v>
      </c>
      <c r="AX8">
        <f>(R8*SUMPRODUCT(K9:$K$23, X9:$X$23)-$AZ$3*SUMPRODUCT(K8:$K$22, W9:$W$23))/Z8</f>
        <v>28.726360279116616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129.28451571775256</v>
      </c>
      <c r="P9">
        <f t="shared" si="30"/>
        <v>6.4642257858876278</v>
      </c>
      <c r="Q9" s="5">
        <f t="shared" si="31"/>
        <v>25</v>
      </c>
      <c r="R9">
        <f t="shared" si="0"/>
        <v>50000</v>
      </c>
      <c r="S9">
        <f t="shared" si="19"/>
        <v>32.075277808751117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32.075277808751117</v>
      </c>
      <c r="AC9">
        <f t="shared" si="27"/>
        <v>34.55722862275293</v>
      </c>
      <c r="AE9">
        <f t="shared" si="1"/>
        <v>120.8527306685119</v>
      </c>
      <c r="AF9">
        <f t="shared" si="2"/>
        <v>-6.0426365334255943</v>
      </c>
      <c r="AG9">
        <f t="shared" si="3"/>
        <v>-23.369529211903359</v>
      </c>
      <c r="AH9">
        <f t="shared" si="4"/>
        <v>-57.284490549227783</v>
      </c>
      <c r="AI9">
        <f t="shared" si="5"/>
        <v>34.156074373955164</v>
      </c>
      <c r="AJ9">
        <f t="shared" si="6"/>
        <v>-2.4819508140018129</v>
      </c>
      <c r="AK9">
        <f t="shared" si="32"/>
        <v>10.28197603606862</v>
      </c>
      <c r="AL9">
        <f t="shared" si="7"/>
        <v>41.956099596021971</v>
      </c>
      <c r="AN9">
        <f t="shared" si="8"/>
        <v>73.843023382058632</v>
      </c>
      <c r="AO9">
        <f t="shared" si="9"/>
        <v>-3.6921511691029312</v>
      </c>
      <c r="AP9">
        <f t="shared" si="10"/>
        <v>-14.279170048343028</v>
      </c>
      <c r="AQ9">
        <f t="shared" si="11"/>
        <v>-35.001774073757716</v>
      </c>
      <c r="AR9">
        <f t="shared" si="12"/>
        <v>20.869928090854955</v>
      </c>
      <c r="AS9">
        <f t="shared" si="13"/>
        <v>-1.5165131228533129</v>
      </c>
      <c r="AT9">
        <f t="shared" si="14"/>
        <v>6.2824579357477797</v>
      </c>
      <c r="AU9">
        <f t="shared" si="15"/>
        <v>25.635872903749423</v>
      </c>
      <c r="AW9">
        <v>6</v>
      </c>
      <c r="AX9">
        <f>(R9*SUMPRODUCT(K10:$K$23, X10:$X$23)-$AZ$3*SUMPRODUCT(K9:$K$22, W10:$W$23))/Z9</f>
        <v>32.075277808751117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129.28451571775256</v>
      </c>
      <c r="P10">
        <f t="shared" si="30"/>
        <v>6.4642257858876278</v>
      </c>
      <c r="Q10" s="5">
        <f t="shared" si="31"/>
        <v>25</v>
      </c>
      <c r="R10">
        <f t="shared" si="0"/>
        <v>50000</v>
      </c>
      <c r="S10">
        <f t="shared" si="19"/>
        <v>34.55722862275293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34.55722862275293</v>
      </c>
      <c r="AC10">
        <f t="shared" si="27"/>
        <v>36.298255190803999</v>
      </c>
      <c r="AE10">
        <f t="shared" si="1"/>
        <v>119.49490999549184</v>
      </c>
      <c r="AF10">
        <f t="shared" si="2"/>
        <v>-5.9747454997745919</v>
      </c>
      <c r="AG10">
        <f t="shared" si="3"/>
        <v>-23.106964769154395</v>
      </c>
      <c r="AH10">
        <f t="shared" si="4"/>
        <v>-57.738301259856421</v>
      </c>
      <c r="AI10">
        <f t="shared" si="5"/>
        <v>32.674898466706431</v>
      </c>
      <c r="AJ10">
        <f t="shared" si="6"/>
        <v>-1.741026568051069</v>
      </c>
      <c r="AK10">
        <f t="shared" si="32"/>
        <v>10.365417518292913</v>
      </c>
      <c r="AL10">
        <f t="shared" si="7"/>
        <v>41.299289416948277</v>
      </c>
      <c r="AN10">
        <f t="shared" si="8"/>
        <v>67.258097059272473</v>
      </c>
      <c r="AO10">
        <f t="shared" si="9"/>
        <v>-3.3629048529636232</v>
      </c>
      <c r="AP10">
        <f t="shared" si="10"/>
        <v>-13.005829949138487</v>
      </c>
      <c r="AQ10">
        <f t="shared" si="11"/>
        <v>-32.49818984188903</v>
      </c>
      <c r="AR10">
        <f t="shared" si="12"/>
        <v>18.391172415281325</v>
      </c>
      <c r="AS10">
        <f t="shared" si="13"/>
        <v>-0.97994244190960589</v>
      </c>
      <c r="AT10">
        <f t="shared" si="14"/>
        <v>5.8342088171917066</v>
      </c>
      <c r="AU10">
        <f t="shared" si="15"/>
        <v>23.245438790563426</v>
      </c>
      <c r="AW10">
        <v>7</v>
      </c>
      <c r="AX10">
        <f>(R10*SUMPRODUCT(K11:$K$23, X11:$X$23)-$AZ$3*SUMPRODUCT(K10:$K$22, W11:$W$23))/Z10</f>
        <v>34.55722862275293</v>
      </c>
    </row>
    <row r="11" spans="1:52" x14ac:dyDescent="0.25">
      <c r="A11" t="s">
        <v>33</v>
      </c>
      <c r="C11" s="24">
        <f>AU25</f>
        <v>-1250.194708763529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129.28451571775256</v>
      </c>
      <c r="P11">
        <f t="shared" si="30"/>
        <v>6.4642257858876278</v>
      </c>
      <c r="Q11" s="5">
        <f t="shared" si="31"/>
        <v>25</v>
      </c>
      <c r="R11">
        <f t="shared" si="0"/>
        <v>50000</v>
      </c>
      <c r="S11">
        <f t="shared" si="19"/>
        <v>36.298255190803999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36.298255190803999</v>
      </c>
      <c r="AC11">
        <f t="shared" si="27"/>
        <v>37.245976661805848</v>
      </c>
      <c r="AE11">
        <f t="shared" si="1"/>
        <v>118.14959638746265</v>
      </c>
      <c r="AF11">
        <f t="shared" si="2"/>
        <v>-5.9074798193731324</v>
      </c>
      <c r="AG11">
        <f t="shared" si="3"/>
        <v>-22.846818842057022</v>
      </c>
      <c r="AH11">
        <f t="shared" si="4"/>
        <v>-58.152558811658253</v>
      </c>
      <c r="AI11">
        <f t="shared" si="5"/>
        <v>31.242738914374243</v>
      </c>
      <c r="AJ11">
        <f t="shared" si="6"/>
        <v>-0.94772147100184867</v>
      </c>
      <c r="AK11">
        <f t="shared" si="32"/>
        <v>10.397826023122548</v>
      </c>
      <c r="AL11">
        <f t="shared" si="7"/>
        <v>40.692843466494942</v>
      </c>
      <c r="AN11">
        <f t="shared" si="8"/>
        <v>61.258954225314582</v>
      </c>
      <c r="AO11">
        <f t="shared" si="9"/>
        <v>-3.0629477112657288</v>
      </c>
      <c r="AP11">
        <f t="shared" si="10"/>
        <v>-11.845763950389088</v>
      </c>
      <c r="AQ11">
        <f t="shared" si="11"/>
        <v>-30.151308571937744</v>
      </c>
      <c r="AR11">
        <f t="shared" si="12"/>
        <v>16.198933991722026</v>
      </c>
      <c r="AS11">
        <f t="shared" si="13"/>
        <v>-0.49138065626613231</v>
      </c>
      <c r="AT11">
        <f t="shared" si="14"/>
        <v>5.391130971826489</v>
      </c>
      <c r="AU11">
        <f t="shared" si="15"/>
        <v>21.09868430728238</v>
      </c>
      <c r="AW11">
        <v>8</v>
      </c>
      <c r="AX11">
        <f>(R11*SUMPRODUCT(K12:$K$23, X12:$X$23)-$AZ$3*SUMPRODUCT(K11:$K$22, W12:$W$23))/Z11</f>
        <v>36.298255190803999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129.28451571775256</v>
      </c>
      <c r="P12">
        <f t="shared" si="30"/>
        <v>6.4642257858876278</v>
      </c>
      <c r="Q12" s="5">
        <f t="shared" si="31"/>
        <v>25</v>
      </c>
      <c r="R12">
        <f t="shared" si="0"/>
        <v>50000</v>
      </c>
      <c r="S12">
        <f t="shared" si="19"/>
        <v>37.245976661805848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37.245976661805848</v>
      </c>
      <c r="AC12">
        <f t="shared" si="27"/>
        <v>37.491331353210349</v>
      </c>
      <c r="AE12">
        <f t="shared" si="1"/>
        <v>116.8159653320989</v>
      </c>
      <c r="AF12">
        <f t="shared" si="2"/>
        <v>-5.8407982666049447</v>
      </c>
      <c r="AG12">
        <f t="shared" si="3"/>
        <v>-22.588931993048114</v>
      </c>
      <c r="AH12">
        <f t="shared" si="4"/>
        <v>-58.837321176674074</v>
      </c>
      <c r="AI12">
        <f t="shared" si="5"/>
        <v>29.548913895771754</v>
      </c>
      <c r="AJ12">
        <f t="shared" si="6"/>
        <v>-0.24535469140450061</v>
      </c>
      <c r="AK12">
        <f t="shared" si="32"/>
        <v>10.375480060910988</v>
      </c>
      <c r="AL12">
        <f t="shared" si="7"/>
        <v>39.679039265278242</v>
      </c>
      <c r="AN12">
        <f t="shared" si="8"/>
        <v>55.79325581323279</v>
      </c>
      <c r="AO12">
        <f t="shared" si="9"/>
        <v>-2.7896627906616396</v>
      </c>
      <c r="AP12">
        <f t="shared" si="10"/>
        <v>-10.788851144215487</v>
      </c>
      <c r="AQ12">
        <f t="shared" si="11"/>
        <v>-28.101687149038028</v>
      </c>
      <c r="AR12">
        <f t="shared" si="12"/>
        <v>14.11305472931763</v>
      </c>
      <c r="AS12">
        <f t="shared" si="13"/>
        <v>-0.11718549792051897</v>
      </c>
      <c r="AT12">
        <f t="shared" si="14"/>
        <v>4.9555025426343562</v>
      </c>
      <c r="AU12">
        <f t="shared" si="15"/>
        <v>18.951371774031468</v>
      </c>
      <c r="AW12">
        <v>9</v>
      </c>
      <c r="AX12">
        <f>(R12*SUMPRODUCT(K13:$K$23, X13:$X$23)-$AZ$3*SUMPRODUCT(K12:$K$22, W13:$W$23))/Z12</f>
        <v>37.245976661805848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129.28451571775256</v>
      </c>
      <c r="P13">
        <f t="shared" si="30"/>
        <v>6.4642257858876278</v>
      </c>
      <c r="Q13" s="5">
        <f t="shared" si="31"/>
        <v>25</v>
      </c>
      <c r="R13">
        <f t="shared" si="0"/>
        <v>50000</v>
      </c>
      <c r="S13">
        <f t="shared" si="19"/>
        <v>37.491331353210349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37.491331353210349</v>
      </c>
      <c r="AC13">
        <f t="shared" si="27"/>
        <v>37.024852497858191</v>
      </c>
      <c r="AE13">
        <f t="shared" si="1"/>
        <v>115.49385812344148</v>
      </c>
      <c r="AF13">
        <f t="shared" si="2"/>
        <v>-5.7746929061720742</v>
      </c>
      <c r="AG13">
        <f t="shared" si="3"/>
        <v>-22.333273532845546</v>
      </c>
      <c r="AH13">
        <f t="shared" si="4"/>
        <v>-59.538280544172721</v>
      </c>
      <c r="AI13">
        <f t="shared" si="5"/>
        <v>27.847611140251132</v>
      </c>
      <c r="AJ13">
        <f t="shared" si="6"/>
        <v>0.4664788553521575</v>
      </c>
      <c r="AK13">
        <f t="shared" si="32"/>
        <v>10.304734759933584</v>
      </c>
      <c r="AL13">
        <f t="shared" si="7"/>
        <v>38.618824755536878</v>
      </c>
      <c r="AN13">
        <f t="shared" si="8"/>
        <v>50.813669622245833</v>
      </c>
      <c r="AO13">
        <f t="shared" si="9"/>
        <v>-2.5406834811122918</v>
      </c>
      <c r="AP13">
        <f t="shared" si="10"/>
        <v>-9.825938810255451</v>
      </c>
      <c r="AQ13">
        <f t="shared" si="11"/>
        <v>-26.194973192553956</v>
      </c>
      <c r="AR13">
        <f t="shared" si="12"/>
        <v>12.252074138324129</v>
      </c>
      <c r="AS13">
        <f t="shared" si="13"/>
        <v>0.20523604308285634</v>
      </c>
      <c r="AT13">
        <f t="shared" si="14"/>
        <v>4.5337595967785909</v>
      </c>
      <c r="AU13">
        <f t="shared" si="15"/>
        <v>16.99106977818558</v>
      </c>
      <c r="AW13">
        <v>10</v>
      </c>
      <c r="AX13">
        <f>(R13*SUMPRODUCT(K14:$K$23, X14:$X$23)-$AZ$3*SUMPRODUCT(K13:$K$22, W14:$W$23))/Z13</f>
        <v>37.491331353210349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129.28451571775256</v>
      </c>
      <c r="P14">
        <f t="shared" si="30"/>
        <v>6.4642257858876278</v>
      </c>
      <c r="Q14" s="5">
        <f t="shared" si="31"/>
        <v>25</v>
      </c>
      <c r="R14">
        <f t="shared" si="0"/>
        <v>50000</v>
      </c>
      <c r="S14">
        <f t="shared" si="19"/>
        <v>37.024852497858191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37.024852497858191</v>
      </c>
      <c r="AC14">
        <f t="shared" si="27"/>
        <v>35.697344856472462</v>
      </c>
      <c r="AE14">
        <f t="shared" si="1"/>
        <v>114.18259952918787</v>
      </c>
      <c r="AF14">
        <f t="shared" si="2"/>
        <v>-5.7091299764593932</v>
      </c>
      <c r="AG14">
        <f t="shared" si="3"/>
        <v>-22.079712890456573</v>
      </c>
      <c r="AH14">
        <f t="shared" si="4"/>
        <v>-60.455814121036369</v>
      </c>
      <c r="AI14">
        <f t="shared" si="5"/>
        <v>25.937942541235529</v>
      </c>
      <c r="AJ14">
        <f t="shared" si="6"/>
        <v>1.3275076413857292</v>
      </c>
      <c r="AK14">
        <f t="shared" si="32"/>
        <v>10.184882543541068</v>
      </c>
      <c r="AL14">
        <f t="shared" si="7"/>
        <v>37.45033272616233</v>
      </c>
      <c r="AN14">
        <f t="shared" si="8"/>
        <v>46.276847214549989</v>
      </c>
      <c r="AO14">
        <f t="shared" si="9"/>
        <v>-2.3138423607274992</v>
      </c>
      <c r="AP14">
        <f t="shared" si="10"/>
        <v>-8.9486445761956652</v>
      </c>
      <c r="AQ14">
        <f t="shared" si="11"/>
        <v>-24.502021191024575</v>
      </c>
      <c r="AR14">
        <f t="shared" si="12"/>
        <v>10.512339086602248</v>
      </c>
      <c r="AS14">
        <f t="shared" si="13"/>
        <v>0.53802303109110128</v>
      </c>
      <c r="AT14">
        <f t="shared" si="14"/>
        <v>4.1278115519265723</v>
      </c>
      <c r="AU14">
        <f t="shared" si="15"/>
        <v>15.178173669619921</v>
      </c>
      <c r="AW14">
        <v>11</v>
      </c>
      <c r="AX14">
        <f>(R14*SUMPRODUCT(K15:$K$23, X15:$X$23)-$AZ$3*SUMPRODUCT(K14:$K$22, W15:$W$23))/Z14</f>
        <v>37.024852497858191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129.28451571775256</v>
      </c>
      <c r="P15">
        <f t="shared" si="30"/>
        <v>6.4642257858876278</v>
      </c>
      <c r="Q15" s="5">
        <f t="shared" si="31"/>
        <v>25</v>
      </c>
      <c r="R15">
        <f t="shared" si="0"/>
        <v>50000</v>
      </c>
      <c r="S15">
        <f t="shared" si="19"/>
        <v>35.697344856472462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35.697344856472462</v>
      </c>
      <c r="AC15">
        <f t="shared" si="27"/>
        <v>33.514171923678425</v>
      </c>
      <c r="AE15">
        <f t="shared" si="1"/>
        <v>112.88061542484897</v>
      </c>
      <c r="AF15">
        <f t="shared" si="2"/>
        <v>-5.6440307712424485</v>
      </c>
      <c r="AG15">
        <f t="shared" si="3"/>
        <v>-21.827945674345923</v>
      </c>
      <c r="AH15">
        <f t="shared" si="4"/>
        <v>-61.940174412172041</v>
      </c>
      <c r="AI15">
        <f t="shared" si="5"/>
        <v>23.468464567088546</v>
      </c>
      <c r="AJ15">
        <f t="shared" si="6"/>
        <v>2.1831729327940366</v>
      </c>
      <c r="AK15">
        <f t="shared" si="32"/>
        <v>10.005375065705529</v>
      </c>
      <c r="AL15">
        <f t="shared" si="7"/>
        <v>35.657012565588111</v>
      </c>
      <c r="AN15">
        <f t="shared" si="8"/>
        <v>42.142992684889819</v>
      </c>
      <c r="AO15">
        <f t="shared" si="9"/>
        <v>-2.1071496342444909</v>
      </c>
      <c r="AP15">
        <f t="shared" si="10"/>
        <v>-8.1492730298990868</v>
      </c>
      <c r="AQ15">
        <f t="shared" si="11"/>
        <v>-23.124823578684509</v>
      </c>
      <c r="AR15">
        <f t="shared" si="12"/>
        <v>8.7617464420617264</v>
      </c>
      <c r="AS15">
        <f t="shared" si="13"/>
        <v>0.81506856239494707</v>
      </c>
      <c r="AT15">
        <f t="shared" si="14"/>
        <v>3.7354194661024658</v>
      </c>
      <c r="AU15">
        <f t="shared" si="15"/>
        <v>13.31223447055914</v>
      </c>
      <c r="AW15">
        <v>12</v>
      </c>
      <c r="AX15">
        <f>(R15*SUMPRODUCT(K16:$K$23, X16:$X$23)-$AZ$3*SUMPRODUCT(K15:$K$22, W16:$W$23))/Z15</f>
        <v>35.697344856472462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129.28451571775256</v>
      </c>
      <c r="P16">
        <f t="shared" si="30"/>
        <v>6.4642257858876278</v>
      </c>
      <c r="Q16" s="5">
        <f t="shared" si="31"/>
        <v>25</v>
      </c>
      <c r="R16">
        <f t="shared" si="0"/>
        <v>50000</v>
      </c>
      <c r="S16">
        <f t="shared" si="19"/>
        <v>33.514171923678425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33.514171923678425</v>
      </c>
      <c r="AC16">
        <f t="shared" si="27"/>
        <v>30.587194047553584</v>
      </c>
      <c r="AE16">
        <f t="shared" si="1"/>
        <v>111.58711385644148</v>
      </c>
      <c r="AF16">
        <f t="shared" si="2"/>
        <v>-5.579355692822074</v>
      </c>
      <c r="AG16">
        <f t="shared" si="3"/>
        <v>-21.577818742820842</v>
      </c>
      <c r="AH16">
        <f t="shared" si="4"/>
        <v>-63.694949563242425</v>
      </c>
      <c r="AI16">
        <f t="shared" si="5"/>
        <v>20.734989857556137</v>
      </c>
      <c r="AJ16">
        <f t="shared" si="6"/>
        <v>2.9269778761248411</v>
      </c>
      <c r="AK16">
        <f t="shared" si="32"/>
        <v>9.7665351061108474</v>
      </c>
      <c r="AL16">
        <f t="shared" si="7"/>
        <v>33.428502839791825</v>
      </c>
      <c r="AN16">
        <f t="shared" si="8"/>
        <v>38.376221858032956</v>
      </c>
      <c r="AO16">
        <f t="shared" si="9"/>
        <v>-1.918811092901648</v>
      </c>
      <c r="AP16">
        <f t="shared" si="10"/>
        <v>-7.420885178124113</v>
      </c>
      <c r="AQ16">
        <f t="shared" si="11"/>
        <v>-21.90549993810156</v>
      </c>
      <c r="AR16">
        <f t="shared" si="12"/>
        <v>7.1310256489056343</v>
      </c>
      <c r="AS16">
        <f t="shared" si="13"/>
        <v>1.0066247657613097</v>
      </c>
      <c r="AT16">
        <f t="shared" si="14"/>
        <v>3.358835129462769</v>
      </c>
      <c r="AU16">
        <f t="shared" si="15"/>
        <v>11.496485544129714</v>
      </c>
      <c r="AW16">
        <v>13</v>
      </c>
      <c r="AX16">
        <f>(R16*SUMPRODUCT(K17:$K$23, X17:$X$23)-$AZ$3*SUMPRODUCT(K16:$K$22, W17:$W$23))/Z16</f>
        <v>33.514171923678425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129.28451571775256</v>
      </c>
      <c r="P17">
        <f t="shared" si="30"/>
        <v>6.4642257858876278</v>
      </c>
      <c r="Q17" s="5">
        <f t="shared" si="31"/>
        <v>25</v>
      </c>
      <c r="R17">
        <f t="shared" si="0"/>
        <v>50000</v>
      </c>
      <c r="S17">
        <f t="shared" si="19"/>
        <v>30.587194047553584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30.587194047553584</v>
      </c>
      <c r="AC17">
        <f t="shared" si="27"/>
        <v>26.990544328455016</v>
      </c>
      <c r="AE17">
        <f t="shared" si="1"/>
        <v>110.30199307452241</v>
      </c>
      <c r="AF17">
        <f t="shared" si="2"/>
        <v>-5.5150996537261205</v>
      </c>
      <c r="AG17">
        <f t="shared" si="3"/>
        <v>-21.329312420392281</v>
      </c>
      <c r="AH17">
        <f t="shared" si="4"/>
        <v>-65.456270000709537</v>
      </c>
      <c r="AI17">
        <f t="shared" si="5"/>
        <v>18.001310999694468</v>
      </c>
      <c r="AJ17">
        <f t="shared" si="6"/>
        <v>3.5966497190985685</v>
      </c>
      <c r="AK17">
        <f t="shared" si="32"/>
        <v>9.4761861227844939</v>
      </c>
      <c r="AL17">
        <f t="shared" si="7"/>
        <v>31.07414684157753</v>
      </c>
      <c r="AN17">
        <f t="shared" si="8"/>
        <v>34.944087017258838</v>
      </c>
      <c r="AO17">
        <f t="shared" si="9"/>
        <v>-1.7472043508629418</v>
      </c>
      <c r="AP17">
        <f t="shared" si="10"/>
        <v>-6.7572065423416614</v>
      </c>
      <c r="AQ17">
        <f t="shared" si="11"/>
        <v>-20.736792971498051</v>
      </c>
      <c r="AR17">
        <f t="shared" si="12"/>
        <v>5.7028831525561783</v>
      </c>
      <c r="AS17">
        <f t="shared" si="13"/>
        <v>1.139432182969411</v>
      </c>
      <c r="AT17">
        <f t="shared" si="14"/>
        <v>3.0020914693952889</v>
      </c>
      <c r="AU17">
        <f t="shared" si="15"/>
        <v>9.8444068049208777</v>
      </c>
      <c r="AW17">
        <v>14</v>
      </c>
      <c r="AX17">
        <f>(R17*SUMPRODUCT(K18:$K$23, X18:$X$23)-$AZ$3*SUMPRODUCT(K17:$K$22, W18:$W$23))/Z17</f>
        <v>30.587194047553584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129.28451571775256</v>
      </c>
      <c r="P18">
        <f t="shared" si="30"/>
        <v>6.4642257858876278</v>
      </c>
      <c r="Q18" s="5">
        <f t="shared" si="31"/>
        <v>25</v>
      </c>
      <c r="R18">
        <f t="shared" si="0"/>
        <v>50000</v>
      </c>
      <c r="S18">
        <f t="shared" si="19"/>
        <v>26.990544328455016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26.990544328455016</v>
      </c>
      <c r="AC18">
        <f t="shared" si="27"/>
        <v>22.702272782140255</v>
      </c>
      <c r="AE18">
        <f t="shared" si="1"/>
        <v>109.02495718983906</v>
      </c>
      <c r="AF18">
        <f t="shared" si="2"/>
        <v>-5.4512478594919527</v>
      </c>
      <c r="AG18">
        <f t="shared" si="3"/>
        <v>-21.08236949037595</v>
      </c>
      <c r="AH18">
        <f t="shared" si="4"/>
        <v>-67.299611624816635</v>
      </c>
      <c r="AI18">
        <f t="shared" si="5"/>
        <v>15.191728215154512</v>
      </c>
      <c r="AJ18">
        <f t="shared" si="6"/>
        <v>4.2882715463147605</v>
      </c>
      <c r="AK18">
        <f t="shared" si="32"/>
        <v>9.1394977561161479</v>
      </c>
      <c r="AL18">
        <f t="shared" si="7"/>
        <v>28.619497517585422</v>
      </c>
      <c r="AN18">
        <f t="shared" si="8"/>
        <v>31.816941548861006</v>
      </c>
      <c r="AO18">
        <f t="shared" si="9"/>
        <v>-1.5908470774430503</v>
      </c>
      <c r="AP18">
        <f t="shared" si="10"/>
        <v>-6.1525042987982701</v>
      </c>
      <c r="AQ18">
        <f t="shared" si="11"/>
        <v>-19.640161890633607</v>
      </c>
      <c r="AR18">
        <f t="shared" si="12"/>
        <v>4.4334282819860755</v>
      </c>
      <c r="AS18">
        <f t="shared" si="13"/>
        <v>1.25145369144393</v>
      </c>
      <c r="AT18">
        <f t="shared" si="14"/>
        <v>2.6671954145871015</v>
      </c>
      <c r="AU18">
        <f t="shared" si="15"/>
        <v>8.3520773880171078</v>
      </c>
      <c r="AW18">
        <v>15</v>
      </c>
      <c r="AX18">
        <f>(R18*SUMPRODUCT(K19:$K$23, X19:$X$23)-$AZ$3*SUMPRODUCT(K18:$K$22, W19:$W$23))/Z18</f>
        <v>26.990544328455016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129.28451571775256</v>
      </c>
      <c r="P19">
        <f t="shared" si="30"/>
        <v>6.4642257858876278</v>
      </c>
      <c r="Q19" s="5">
        <f t="shared" si="31"/>
        <v>25</v>
      </c>
      <c r="R19">
        <f t="shared" si="0"/>
        <v>50000</v>
      </c>
      <c r="S19">
        <f t="shared" si="19"/>
        <v>22.702272782140255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22.702272782140255</v>
      </c>
      <c r="AC19">
        <f t="shared" si="27"/>
        <v>17.85773104954702</v>
      </c>
      <c r="AE19">
        <f t="shared" si="1"/>
        <v>107.75498684458552</v>
      </c>
      <c r="AF19">
        <f t="shared" si="2"/>
        <v>-5.3877493422292764</v>
      </c>
      <c r="AG19">
        <f t="shared" si="3"/>
        <v>-20.836792837556583</v>
      </c>
      <c r="AH19">
        <f t="shared" si="4"/>
        <v>-69.505915831213727</v>
      </c>
      <c r="AI19">
        <f t="shared" si="5"/>
        <v>12.024528833585933</v>
      </c>
      <c r="AJ19">
        <f t="shared" si="6"/>
        <v>4.8445417325932354</v>
      </c>
      <c r="AK19">
        <f t="shared" si="32"/>
        <v>8.7548657199147559</v>
      </c>
      <c r="AL19">
        <f t="shared" si="7"/>
        <v>25.623936286093922</v>
      </c>
      <c r="AN19">
        <f t="shared" si="8"/>
        <v>28.967569027972782</v>
      </c>
      <c r="AO19">
        <f t="shared" si="9"/>
        <v>-1.4483784513986393</v>
      </c>
      <c r="AP19">
        <f t="shared" si="10"/>
        <v>-5.6015155541158004</v>
      </c>
      <c r="AQ19">
        <f t="shared" si="11"/>
        <v>-18.685143710305415</v>
      </c>
      <c r="AR19">
        <f t="shared" si="12"/>
        <v>3.2325313121529282</v>
      </c>
      <c r="AS19">
        <f t="shared" si="13"/>
        <v>1.302348978522853</v>
      </c>
      <c r="AT19">
        <f t="shared" si="14"/>
        <v>2.3535539699711503</v>
      </c>
      <c r="AU19">
        <f t="shared" si="15"/>
        <v>6.8884342606469309</v>
      </c>
      <c r="AW19">
        <v>16</v>
      </c>
      <c r="AX19">
        <f>(R19*SUMPRODUCT(K20:$K$23, X20:$X$23)-$AZ$3*SUMPRODUCT(K19:$K$22, W20:$W$23))/Z19</f>
        <v>22.702272782140255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129.28451571775256</v>
      </c>
      <c r="P20">
        <f t="shared" si="30"/>
        <v>6.4642257858876278</v>
      </c>
      <c r="Q20" s="5">
        <f t="shared" si="31"/>
        <v>25</v>
      </c>
      <c r="R20">
        <f t="shared" si="0"/>
        <v>50000</v>
      </c>
      <c r="S20">
        <f t="shared" si="19"/>
        <v>17.85773104954702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17.85773104954702</v>
      </c>
      <c r="AC20">
        <f t="shared" si="27"/>
        <v>12.433371770470879</v>
      </c>
      <c r="AE20">
        <f t="shared" si="1"/>
        <v>106.4923258695442</v>
      </c>
      <c r="AF20">
        <f t="shared" si="2"/>
        <v>-5.3246162934772103</v>
      </c>
      <c r="AG20">
        <f t="shared" si="3"/>
        <v>-20.5926296119701</v>
      </c>
      <c r="AH20">
        <f t="shared" si="4"/>
        <v>-71.590594421834481</v>
      </c>
      <c r="AI20">
        <f t="shared" si="5"/>
        <v>8.9844855422624192</v>
      </c>
      <c r="AJ20">
        <f t="shared" si="6"/>
        <v>5.4243592790761408</v>
      </c>
      <c r="AK20">
        <f t="shared" si="32"/>
        <v>8.3317808437929823</v>
      </c>
      <c r="AL20">
        <f t="shared" si="7"/>
        <v>22.740625665131542</v>
      </c>
      <c r="AN20">
        <f t="shared" si="8"/>
        <v>26.371519358036018</v>
      </c>
      <c r="AO20">
        <f t="shared" si="9"/>
        <v>-1.318575967901801</v>
      </c>
      <c r="AP20">
        <f t="shared" si="10"/>
        <v>-5.0995123452388125</v>
      </c>
      <c r="AQ20">
        <f t="shared" si="11"/>
        <v>-17.728533311982531</v>
      </c>
      <c r="AR20">
        <f t="shared" si="12"/>
        <v>2.2248977329128761</v>
      </c>
      <c r="AS20">
        <f t="shared" si="13"/>
        <v>1.3432760958600614</v>
      </c>
      <c r="AT20">
        <f t="shared" si="14"/>
        <v>2.0632634137239614</v>
      </c>
      <c r="AU20">
        <f t="shared" si="15"/>
        <v>5.631437242496899</v>
      </c>
      <c r="AW20">
        <v>17</v>
      </c>
      <c r="AX20">
        <f>(R20*SUMPRODUCT(K21:$K$23, X21:$X$23)-$AZ$3*SUMPRODUCT(K20:$K$22, W21:$W$23))/Z20</f>
        <v>17.85773104954702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129.28451571775256</v>
      </c>
      <c r="P21">
        <f t="shared" si="30"/>
        <v>6.4642257858876278</v>
      </c>
      <c r="Q21" s="5">
        <f t="shared" si="31"/>
        <v>25</v>
      </c>
      <c r="R21">
        <f t="shared" si="0"/>
        <v>50000</v>
      </c>
      <c r="S21">
        <f t="shared" si="19"/>
        <v>12.433371770470879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12.433371770470879</v>
      </c>
      <c r="AC21">
        <f t="shared" si="27"/>
        <v>6.4733543540153233</v>
      </c>
      <c r="AE21">
        <f t="shared" si="1"/>
        <v>105.23591183770155</v>
      </c>
      <c r="AF21">
        <f t="shared" si="2"/>
        <v>-5.2617955918850772</v>
      </c>
      <c r="AG21">
        <f t="shared" si="3"/>
        <v>-20.349674370024189</v>
      </c>
      <c r="AH21">
        <f t="shared" si="4"/>
        <v>-74.057891652416444</v>
      </c>
      <c r="AI21">
        <f t="shared" si="5"/>
        <v>5.5665502233758417</v>
      </c>
      <c r="AJ21">
        <f t="shared" si="6"/>
        <v>5.9600174164555559</v>
      </c>
      <c r="AK21">
        <f t="shared" si="32"/>
        <v>7.8685241611401162</v>
      </c>
      <c r="AL21">
        <f t="shared" si="7"/>
        <v>19.395091800971514</v>
      </c>
      <c r="AN21">
        <f t="shared" si="8"/>
        <v>24.006175392972551</v>
      </c>
      <c r="AO21">
        <f t="shared" si="9"/>
        <v>-1.2003087696486276</v>
      </c>
      <c r="AP21">
        <f t="shared" si="10"/>
        <v>-4.6421211503359041</v>
      </c>
      <c r="AQ21">
        <f t="shared" si="11"/>
        <v>-16.893916774185637</v>
      </c>
      <c r="AR21">
        <f t="shared" si="12"/>
        <v>1.2698286988023844</v>
      </c>
      <c r="AS21">
        <f t="shared" si="13"/>
        <v>1.3595855345013956</v>
      </c>
      <c r="AT21">
        <f t="shared" si="14"/>
        <v>1.7949497257883735</v>
      </c>
      <c r="AU21">
        <f t="shared" si="15"/>
        <v>4.4243639590921537</v>
      </c>
      <c r="AW21">
        <v>18</v>
      </c>
      <c r="AX21">
        <f>(R21*SUMPRODUCT(K22:$K$23, X22:$X$23)-$AZ$3*SUMPRODUCT(K21:$K$22, W22:$W$23))/Z21</f>
        <v>12.433371770470879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129.28451571775256</v>
      </c>
      <c r="P22">
        <f t="shared" si="30"/>
        <v>6.4642257858876278</v>
      </c>
      <c r="Q22" s="5">
        <f t="shared" si="31"/>
        <v>25</v>
      </c>
      <c r="R22">
        <f t="shared" si="0"/>
        <v>50000</v>
      </c>
      <c r="S22">
        <f t="shared" si="19"/>
        <v>6.4733543540153233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6.4733543540153233</v>
      </c>
      <c r="AC22">
        <f t="shared" si="27"/>
        <v>6.5518359069854668</v>
      </c>
      <c r="AE22">
        <f t="shared" si="1"/>
        <v>103.98525637494102</v>
      </c>
      <c r="AF22">
        <f t="shared" si="2"/>
        <v>-5.1992628187470507</v>
      </c>
      <c r="AG22">
        <f t="shared" si="3"/>
        <v>-20.107832673859487</v>
      </c>
      <c r="AH22">
        <f t="shared" si="4"/>
        <v>-76.68990492891939</v>
      </c>
      <c r="AI22">
        <f t="shared" si="5"/>
        <v>1.9882559534150914</v>
      </c>
      <c r="AJ22">
        <f t="shared" si="6"/>
        <v>-7.8481552970143476E-2</v>
      </c>
      <c r="AK22">
        <f t="shared" si="32"/>
        <v>7.3681543537146519</v>
      </c>
      <c r="AL22">
        <f t="shared" si="7"/>
        <v>9.2779287541595998</v>
      </c>
      <c r="AN22">
        <f t="shared" si="8"/>
        <v>21.851081672053688</v>
      </c>
      <c r="AO22">
        <f t="shared" si="9"/>
        <v>-1.0925540836026844</v>
      </c>
      <c r="AP22">
        <f t="shared" si="10"/>
        <v>-4.2253864569052233</v>
      </c>
      <c r="AQ22">
        <f t="shared" si="11"/>
        <v>-16.115336293267863</v>
      </c>
      <c r="AR22">
        <f t="shared" si="12"/>
        <v>0.41780483827791859</v>
      </c>
      <c r="AS22">
        <f t="shared" si="13"/>
        <v>-1.6491826663548825E-2</v>
      </c>
      <c r="AT22">
        <f t="shared" si="14"/>
        <v>1.5483170227016536</v>
      </c>
      <c r="AU22">
        <f t="shared" si="15"/>
        <v>1.9496300343160233</v>
      </c>
      <c r="AW22">
        <v>19</v>
      </c>
      <c r="AX22">
        <f>(R22*SUMPRODUCT(K23:$K$23, X23:$X$23)-$AZ$3*SUMPRODUCT(K22:$K$22, W23:$W$23))/Z22</f>
        <v>6.4733543540153233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129.28451571775256</v>
      </c>
      <c r="P23">
        <f t="shared" si="30"/>
        <v>6.4642257858876278</v>
      </c>
      <c r="Q23" s="5">
        <f t="shared" si="31"/>
        <v>25</v>
      </c>
      <c r="R23">
        <f t="shared" si="0"/>
        <v>50000</v>
      </c>
      <c r="S23">
        <f t="shared" si="19"/>
        <v>6.5518359069854668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6.5518359069854668</v>
      </c>
      <c r="AC23">
        <f t="shared" si="27"/>
        <v>0</v>
      </c>
      <c r="AE23">
        <f t="shared" si="1"/>
        <v>102.73966284632365</v>
      </c>
      <c r="AF23">
        <f t="shared" si="2"/>
        <v>-5.1369831423161827</v>
      </c>
      <c r="AG23">
        <f t="shared" si="3"/>
        <v>-19.866969813813533</v>
      </c>
      <c r="AH23">
        <f t="shared" si="4"/>
        <v>-79.569066614717514</v>
      </c>
      <c r="AI23">
        <f t="shared" si="5"/>
        <v>-1.8333567245235827</v>
      </c>
      <c r="AJ23">
        <f t="shared" si="6"/>
        <v>6.5518359069854668</v>
      </c>
      <c r="AK23">
        <f t="shared" si="32"/>
        <v>7.2908160927695072</v>
      </c>
      <c r="AL23">
        <f t="shared" si="7"/>
        <v>12.009295275231391</v>
      </c>
      <c r="AN23">
        <f t="shared" si="8"/>
        <v>19.887558794947516</v>
      </c>
      <c r="AO23">
        <f t="shared" si="9"/>
        <v>-0.99437793974737576</v>
      </c>
      <c r="AP23">
        <f t="shared" si="10"/>
        <v>-3.8456961927221491</v>
      </c>
      <c r="AQ23">
        <f t="shared" si="11"/>
        <v>-15.402371846657411</v>
      </c>
      <c r="AR23">
        <f t="shared" si="12"/>
        <v>-0.35488718417942355</v>
      </c>
      <c r="AS23">
        <f t="shared" si="13"/>
        <v>1.2682543255949987</v>
      </c>
      <c r="AT23">
        <f t="shared" si="14"/>
        <v>1.41130046265566</v>
      </c>
      <c r="AU23">
        <f t="shared" si="15"/>
        <v>2.3246676040712351</v>
      </c>
      <c r="AW23">
        <v>20</v>
      </c>
      <c r="AX23">
        <f>(R23*SUMPRODUCT(K$23:$K24, X$23:$X24)-$AZ$3*SUMPRODUCT(K$22:$K23, W$23:$W24))/Z23</f>
        <v>6.5518359069854668</v>
      </c>
    </row>
    <row r="25" spans="5:50" x14ac:dyDescent="0.25">
      <c r="AN25" s="6">
        <f t="shared" ref="AN25:AU25" si="33">SUM(AN3:AN23)</f>
        <v>1127.9518243029092</v>
      </c>
      <c r="AO25" s="6">
        <f t="shared" si="33"/>
        <v>-153.36097800345988</v>
      </c>
      <c r="AP25" s="6">
        <f t="shared" si="33"/>
        <v>-1715.5468402887302</v>
      </c>
      <c r="AQ25" s="6">
        <f t="shared" si="33"/>
        <v>-571.97508889480457</v>
      </c>
      <c r="AR25" s="6">
        <f t="shared" si="33"/>
        <v>-1312.9310828840858</v>
      </c>
      <c r="AS25" s="6">
        <f t="shared" si="33"/>
        <v>-20.197168440170554</v>
      </c>
      <c r="AT25" s="6">
        <f t="shared" si="33"/>
        <v>82.933542560727545</v>
      </c>
      <c r="AU25" s="7">
        <f t="shared" si="33"/>
        <v>-1250.194708763529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233.29549951166976</v>
      </c>
      <c r="K3">
        <v>1</v>
      </c>
      <c r="L3" s="2">
        <v>0</v>
      </c>
      <c r="O3">
        <f>$C$3</f>
        <v>233.29549951166976</v>
      </c>
      <c r="P3">
        <f>O3*B5</f>
        <v>186.63639960933583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233.29549951166976</v>
      </c>
      <c r="AF3">
        <f t="shared" ref="AF3:AF23" si="3">-$Z3*P3</f>
        <v>-186.63639960933583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-1475.773487097666</v>
      </c>
      <c r="AJ3">
        <f t="shared" ref="AJ3:AJ23" si="7">AB3-AC3</f>
        <v>0</v>
      </c>
      <c r="AL3">
        <f t="shared" ref="AL3:AL23" si="8">SUM(AI3:AK3)</f>
        <v>-1475.773487097666</v>
      </c>
      <c r="AN3">
        <f t="shared" ref="AN3:AN23" si="9">AE3*$K3</f>
        <v>233.29549951166976</v>
      </c>
      <c r="AO3">
        <f t="shared" ref="AO3:AO23" si="10">AF3*$K3</f>
        <v>-186.63639960933583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-1475.773487097666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-1475.773487097666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107.31803044192765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47.152524437134439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46.618858578298273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-46.618858578298273</v>
      </c>
      <c r="AK4">
        <f t="shared" ref="AK4:AK23" si="28">H4*SUM(AB4:AB4, AE4:AF4)</f>
        <v>0</v>
      </c>
      <c r="AL4">
        <f t="shared" si="8"/>
        <v>-112.51205857829827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-60.699171863629239</v>
      </c>
      <c r="AR4">
        <f t="shared" si="13"/>
        <v>-60.699171863629239</v>
      </c>
      <c r="AS4">
        <f t="shared" si="14"/>
        <v>-42.944129423527066</v>
      </c>
      <c r="AT4">
        <f t="shared" si="15"/>
        <v>0</v>
      </c>
      <c r="AU4">
        <f t="shared" si="16"/>
        <v>-103.64330128715631</v>
      </c>
      <c r="AW4">
        <v>1</v>
      </c>
      <c r="AX4">
        <f>(R4*SUMPRODUCT(K5:$K$23, X5:$X$23)-$AZ$3*SUMPRODUCT(K4:$K$22, W5:$W$23))/Z4</f>
        <v>47.152524437134439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1.353492E-3</v>
      </c>
      <c r="O5">
        <f t="shared" ref="O5:O23" si="30">$C$3</f>
        <v>233.29549951166976</v>
      </c>
      <c r="P5">
        <f t="shared" ref="P5:P23" si="31">O5*$C$5</f>
        <v>11.664774975583489</v>
      </c>
      <c r="Q5" s="5">
        <f t="shared" ref="Q5:Q23" si="32">$C$8</f>
        <v>25</v>
      </c>
      <c r="R5">
        <f t="shared" si="0"/>
        <v>50000</v>
      </c>
      <c r="S5">
        <f t="shared" si="20"/>
        <v>89.602322134921167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46.618858578298273</v>
      </c>
      <c r="AC5">
        <f t="shared" si="1"/>
        <v>87.582429645904654</v>
      </c>
      <c r="AE5">
        <f t="shared" si="2"/>
        <v>228.03635202578869</v>
      </c>
      <c r="AF5">
        <f t="shared" si="3"/>
        <v>-11.401817601289435</v>
      </c>
      <c r="AG5">
        <f t="shared" si="4"/>
        <v>-24.436428531959528</v>
      </c>
      <c r="AH5">
        <f t="shared" si="5"/>
        <v>-66.908668080945588</v>
      </c>
      <c r="AI5">
        <f t="shared" si="6"/>
        <v>125.28943781159414</v>
      </c>
      <c r="AJ5">
        <f t="shared" si="7"/>
        <v>-40.963571067606381</v>
      </c>
      <c r="AK5">
        <f t="shared" si="28"/>
        <v>22.526592839249385</v>
      </c>
      <c r="AL5">
        <f t="shared" si="8"/>
        <v>106.85245958323715</v>
      </c>
      <c r="AN5">
        <f t="shared" si="9"/>
        <v>193.50331916251199</v>
      </c>
      <c r="AO5">
        <f t="shared" si="10"/>
        <v>-9.6751659581256</v>
      </c>
      <c r="AP5">
        <f t="shared" si="11"/>
        <v>-20.735860696793328</v>
      </c>
      <c r="AQ5">
        <f t="shared" si="12"/>
        <v>-56.776251853658877</v>
      </c>
      <c r="AR5">
        <f t="shared" si="13"/>
        <v>106.31604065393419</v>
      </c>
      <c r="AS5">
        <f t="shared" si="14"/>
        <v>-34.76019018860142</v>
      </c>
      <c r="AT5">
        <f t="shared" si="15"/>
        <v>19.115243885870768</v>
      </c>
      <c r="AU5">
        <f t="shared" si="16"/>
        <v>90.67109435120355</v>
      </c>
      <c r="AW5">
        <v>2</v>
      </c>
      <c r="AX5">
        <f>(R5*SUMPRODUCT(K6:$K$23, X6:$X$23)-$AZ$3*SUMPRODUCT(K5:$K$22, W6:$W$23))/Z5</f>
        <v>89.602322134921167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1.402649E-3</v>
      </c>
      <c r="O6">
        <f t="shared" si="30"/>
        <v>233.29549951166976</v>
      </c>
      <c r="P6">
        <f t="shared" si="31"/>
        <v>11.664774975583489</v>
      </c>
      <c r="Q6" s="5">
        <f t="shared" si="32"/>
        <v>25</v>
      </c>
      <c r="R6">
        <f t="shared" si="0"/>
        <v>50000</v>
      </c>
      <c r="S6">
        <f t="shared" si="20"/>
        <v>127.29921311680012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87.582429645904654</v>
      </c>
      <c r="AC6">
        <f t="shared" si="1"/>
        <v>123.01069874200573</v>
      </c>
      <c r="AE6">
        <f t="shared" si="2"/>
        <v>225.43613354439816</v>
      </c>
      <c r="AF6">
        <f t="shared" si="3"/>
        <v>-11.271806677219908</v>
      </c>
      <c r="AG6">
        <f t="shared" si="4"/>
        <v>-24.157788514596007</v>
      </c>
      <c r="AH6">
        <f t="shared" si="5"/>
        <v>-68.551464087848998</v>
      </c>
      <c r="AI6">
        <f t="shared" si="6"/>
        <v>121.45507426473326</v>
      </c>
      <c r="AJ6">
        <f t="shared" si="7"/>
        <v>-35.428269096101076</v>
      </c>
      <c r="AK6">
        <f t="shared" si="28"/>
        <v>25.820469954824507</v>
      </c>
      <c r="AL6">
        <f t="shared" si="8"/>
        <v>111.84727512345668</v>
      </c>
      <c r="AN6">
        <f t="shared" si="9"/>
        <v>176.21790279186683</v>
      </c>
      <c r="AO6">
        <f t="shared" si="10"/>
        <v>-8.8108951395933417</v>
      </c>
      <c r="AP6">
        <f t="shared" si="11"/>
        <v>-18.883551457349498</v>
      </c>
      <c r="AQ6">
        <f t="shared" si="12"/>
        <v>-53.585000083820411</v>
      </c>
      <c r="AR6">
        <f t="shared" si="13"/>
        <v>94.938456111103591</v>
      </c>
      <c r="AS6">
        <f t="shared" si="14"/>
        <v>-27.693410020409626</v>
      </c>
      <c r="AT6">
        <f t="shared" si="15"/>
        <v>20.183228806323921</v>
      </c>
      <c r="AU6">
        <f t="shared" si="16"/>
        <v>87.428274897017872</v>
      </c>
      <c r="AW6">
        <v>3</v>
      </c>
      <c r="AX6">
        <f>(R6*SUMPRODUCT(K7:$K$23, X7:$X$23)-$AZ$3*SUMPRODUCT(K6:$K$22, W7:$W$23))/Z6</f>
        <v>127.29921311680012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1.459023E-3</v>
      </c>
      <c r="O7">
        <f t="shared" si="30"/>
        <v>233.29549951166976</v>
      </c>
      <c r="P7">
        <f t="shared" si="31"/>
        <v>11.664774975583489</v>
      </c>
      <c r="Q7" s="5">
        <f t="shared" si="32"/>
        <v>25</v>
      </c>
      <c r="R7">
        <f t="shared" si="0"/>
        <v>50000</v>
      </c>
      <c r="S7">
        <f t="shared" si="20"/>
        <v>160.4970246158789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123.01069874200573</v>
      </c>
      <c r="AC7">
        <f t="shared" si="1"/>
        <v>153.31294578200084</v>
      </c>
      <c r="AE7">
        <f t="shared" si="2"/>
        <v>222.85285570508182</v>
      </c>
      <c r="AF7">
        <f t="shared" si="3"/>
        <v>-11.142642785254093</v>
      </c>
      <c r="AG7">
        <f t="shared" si="4"/>
        <v>-23.880963860378117</v>
      </c>
      <c r="AH7">
        <f t="shared" si="5"/>
        <v>-70.493538143862821</v>
      </c>
      <c r="AI7">
        <f t="shared" si="6"/>
        <v>117.33571091558682</v>
      </c>
      <c r="AJ7">
        <f t="shared" si="7"/>
        <v>-30.302247039995109</v>
      </c>
      <c r="AK7">
        <f t="shared" si="28"/>
        <v>28.642068410903089</v>
      </c>
      <c r="AL7">
        <f t="shared" si="8"/>
        <v>115.6755322864948</v>
      </c>
      <c r="AN7">
        <f t="shared" si="9"/>
        <v>160.46742060923114</v>
      </c>
      <c r="AO7">
        <f t="shared" si="10"/>
        <v>-8.0233710304615578</v>
      </c>
      <c r="AP7">
        <f t="shared" si="11"/>
        <v>-17.195726122569752</v>
      </c>
      <c r="AQ7">
        <f t="shared" si="12"/>
        <v>-50.759574966066559</v>
      </c>
      <c r="AR7">
        <f t="shared" si="13"/>
        <v>84.48874849013329</v>
      </c>
      <c r="AS7">
        <f t="shared" si="14"/>
        <v>-21.81943509670198</v>
      </c>
      <c r="AT7">
        <f t="shared" si="15"/>
        <v>20.62400692272552</v>
      </c>
      <c r="AU7">
        <f t="shared" si="16"/>
        <v>83.293320316156823</v>
      </c>
      <c r="AW7">
        <v>4</v>
      </c>
      <c r="AX7">
        <f>(R7*SUMPRODUCT(K8:$K$23, X8:$X$23)-$AZ$3*SUMPRODUCT(K7:$K$22, W8:$W$23))/Z7</f>
        <v>160.4970246158789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1.516749E-3</v>
      </c>
      <c r="O8">
        <f t="shared" si="30"/>
        <v>233.29549951166976</v>
      </c>
      <c r="P8">
        <f t="shared" si="31"/>
        <v>11.664774975583489</v>
      </c>
      <c r="Q8" s="5">
        <f t="shared" si="32"/>
        <v>25</v>
      </c>
      <c r="R8">
        <f t="shared" si="0"/>
        <v>50000</v>
      </c>
      <c r="S8">
        <f t="shared" si="20"/>
        <v>189.6535571942353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153.31294578200084</v>
      </c>
      <c r="AC8">
        <f t="shared" si="1"/>
        <v>179.07796500868255</v>
      </c>
      <c r="AE8">
        <f t="shared" si="2"/>
        <v>220.28631530199317</v>
      </c>
      <c r="AF8">
        <f t="shared" si="3"/>
        <v>-11.01431576509966</v>
      </c>
      <c r="AG8">
        <f t="shared" si="4"/>
        <v>-23.605932793720068</v>
      </c>
      <c r="AH8">
        <f t="shared" si="5"/>
        <v>-72.442856108529284</v>
      </c>
      <c r="AI8">
        <f t="shared" si="6"/>
        <v>113.22321063464416</v>
      </c>
      <c r="AJ8">
        <f t="shared" si="7"/>
        <v>-25.765019226681716</v>
      </c>
      <c r="AK8">
        <f t="shared" si="28"/>
        <v>31.026393770937794</v>
      </c>
      <c r="AL8">
        <f t="shared" si="8"/>
        <v>118.48458517890023</v>
      </c>
      <c r="AN8">
        <f t="shared" si="9"/>
        <v>146.11619481322919</v>
      </c>
      <c r="AO8">
        <f t="shared" si="10"/>
        <v>-7.3058097406614602</v>
      </c>
      <c r="AP8">
        <f t="shared" si="11"/>
        <v>-15.657845427695472</v>
      </c>
      <c r="AQ8">
        <f t="shared" si="12"/>
        <v>-48.051439153037663</v>
      </c>
      <c r="AR8">
        <f t="shared" si="13"/>
        <v>75.101100491834586</v>
      </c>
      <c r="AS8">
        <f t="shared" si="14"/>
        <v>-17.089970221397397</v>
      </c>
      <c r="AT8">
        <f t="shared" si="15"/>
        <v>20.579846688939046</v>
      </c>
      <c r="AU8">
        <f t="shared" si="16"/>
        <v>78.590976959376235</v>
      </c>
      <c r="AW8">
        <v>5</v>
      </c>
      <c r="AX8">
        <f>(R8*SUMPRODUCT(K9:$K$23, X9:$X$23)-$AZ$3*SUMPRODUCT(K8:$K$22, W9:$W$23))/Z8</f>
        <v>189.6535571942353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1.577632E-3</v>
      </c>
      <c r="O9">
        <f t="shared" si="30"/>
        <v>233.29549951166976</v>
      </c>
      <c r="P9">
        <f t="shared" si="31"/>
        <v>11.664774975583489</v>
      </c>
      <c r="Q9" s="5">
        <f t="shared" si="32"/>
        <v>25</v>
      </c>
      <c r="R9">
        <f t="shared" si="0"/>
        <v>50000</v>
      </c>
      <c r="S9">
        <f t="shared" si="20"/>
        <v>215.13047938677599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179.07796500868255</v>
      </c>
      <c r="AC9">
        <f t="shared" si="1"/>
        <v>200.78241222159301</v>
      </c>
      <c r="AE9">
        <f t="shared" si="2"/>
        <v>217.73592140879072</v>
      </c>
      <c r="AF9">
        <f t="shared" si="3"/>
        <v>-10.886796070439537</v>
      </c>
      <c r="AG9">
        <f t="shared" si="4"/>
        <v>-23.332631990817646</v>
      </c>
      <c r="AH9">
        <f t="shared" si="5"/>
        <v>-74.482949930444363</v>
      </c>
      <c r="AI9">
        <f t="shared" si="6"/>
        <v>109.03354341708916</v>
      </c>
      <c r="AJ9">
        <f t="shared" si="7"/>
        <v>-21.704447212910452</v>
      </c>
      <c r="AK9">
        <f t="shared" si="28"/>
        <v>33.023781120995679</v>
      </c>
      <c r="AL9">
        <f t="shared" si="8"/>
        <v>120.35287732517439</v>
      </c>
      <c r="AN9">
        <f t="shared" si="9"/>
        <v>133.04026021393489</v>
      </c>
      <c r="AO9">
        <f t="shared" si="10"/>
        <v>-6.6520130106967459</v>
      </c>
      <c r="AP9">
        <f t="shared" si="11"/>
        <v>-14.256625234135736</v>
      </c>
      <c r="AQ9">
        <f t="shared" si="12"/>
        <v>-45.510318077666234</v>
      </c>
      <c r="AR9">
        <f t="shared" si="13"/>
        <v>66.62130389143617</v>
      </c>
      <c r="AS9">
        <f t="shared" si="14"/>
        <v>-13.26177732329214</v>
      </c>
      <c r="AT9">
        <f t="shared" si="15"/>
        <v>20.178078128581664</v>
      </c>
      <c r="AU9">
        <f t="shared" si="16"/>
        <v>73.537604696725694</v>
      </c>
      <c r="AW9">
        <v>6</v>
      </c>
      <c r="AX9">
        <f>(R9*SUMPRODUCT(K10:$K$23, X10:$X$23)-$AZ$3*SUMPRODUCT(K9:$K$22, W10:$W$23))/Z9</f>
        <v>215.13047938677599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1.648437E-3</v>
      </c>
      <c r="O10">
        <f t="shared" si="30"/>
        <v>233.29549951166976</v>
      </c>
      <c r="P10">
        <f t="shared" si="31"/>
        <v>11.664774975583489</v>
      </c>
      <c r="Q10" s="5">
        <f t="shared" si="32"/>
        <v>25</v>
      </c>
      <c r="R10">
        <f t="shared" si="0"/>
        <v>50000</v>
      </c>
      <c r="S10">
        <f t="shared" si="20"/>
        <v>237.07370937341094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200.78241222159301</v>
      </c>
      <c r="AC10">
        <f t="shared" si="1"/>
        <v>218.6847864682195</v>
      </c>
      <c r="AE10">
        <f t="shared" si="2"/>
        <v>215.19963824562348</v>
      </c>
      <c r="AF10">
        <f t="shared" si="3"/>
        <v>-10.759981912281175</v>
      </c>
      <c r="AG10">
        <f t="shared" si="4"/>
        <v>-23.06084329702842</v>
      </c>
      <c r="AH10">
        <f t="shared" si="5"/>
        <v>-76.924747762094938</v>
      </c>
      <c r="AI10">
        <f t="shared" si="6"/>
        <v>104.45406527421895</v>
      </c>
      <c r="AJ10">
        <f t="shared" si="7"/>
        <v>-17.902374246626493</v>
      </c>
      <c r="AK10">
        <f t="shared" si="28"/>
        <v>34.674852406245819</v>
      </c>
      <c r="AL10">
        <f t="shared" si="8"/>
        <v>121.22654343383827</v>
      </c>
      <c r="AN10">
        <f t="shared" si="9"/>
        <v>121.12581328184206</v>
      </c>
      <c r="AO10">
        <f t="shared" si="10"/>
        <v>-6.0562906640921037</v>
      </c>
      <c r="AP10">
        <f t="shared" si="11"/>
        <v>-12.979870329194153</v>
      </c>
      <c r="AQ10">
        <f t="shared" si="12"/>
        <v>-43.297343388419016</v>
      </c>
      <c r="AR10">
        <f t="shared" si="13"/>
        <v>58.792308900136788</v>
      </c>
      <c r="AS10">
        <f t="shared" si="14"/>
        <v>-10.076409319162218</v>
      </c>
      <c r="AT10">
        <f t="shared" si="15"/>
        <v>19.516852966734849</v>
      </c>
      <c r="AU10">
        <f t="shared" si="16"/>
        <v>68.232752547709424</v>
      </c>
      <c r="AW10">
        <v>7</v>
      </c>
      <c r="AX10">
        <f>(R10*SUMPRODUCT(K11:$K$23, X11:$X$23)-$AZ$3*SUMPRODUCT(K10:$K$22, W11:$W$23))/Z10</f>
        <v>237.07370937341094</v>
      </c>
    </row>
    <row r="11" spans="1:52" x14ac:dyDescent="0.25">
      <c r="A11" t="s">
        <v>33</v>
      </c>
      <c r="C11" s="24">
        <f>AU25</f>
        <v>-843.61817285473444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1.717889E-3</v>
      </c>
      <c r="O11">
        <f t="shared" si="30"/>
        <v>233.29549951166976</v>
      </c>
      <c r="P11">
        <f t="shared" si="31"/>
        <v>11.664774975583489</v>
      </c>
      <c r="Q11" s="5">
        <f t="shared" si="32"/>
        <v>25</v>
      </c>
      <c r="R11">
        <f t="shared" si="0"/>
        <v>50000</v>
      </c>
      <c r="S11">
        <f t="shared" si="20"/>
        <v>255.94200963456674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218.6847864682195</v>
      </c>
      <c r="AC11">
        <f t="shared" si="1"/>
        <v>233.32307203235416</v>
      </c>
      <c r="AE11">
        <f t="shared" si="2"/>
        <v>212.67795277182111</v>
      </c>
      <c r="AF11">
        <f t="shared" si="3"/>
        <v>-10.633897638591057</v>
      </c>
      <c r="AG11">
        <f t="shared" si="4"/>
        <v>-22.79061889502745</v>
      </c>
      <c r="AH11">
        <f t="shared" si="5"/>
        <v>-79.231938061377718</v>
      </c>
      <c r="AI11">
        <f t="shared" si="6"/>
        <v>100.02149817682488</v>
      </c>
      <c r="AJ11">
        <f t="shared" si="7"/>
        <v>-14.638285564134662</v>
      </c>
      <c r="AK11">
        <f t="shared" si="28"/>
        <v>36.001766975836041</v>
      </c>
      <c r="AL11">
        <f t="shared" si="8"/>
        <v>121.38497958852625</v>
      </c>
      <c r="AN11">
        <f t="shared" si="9"/>
        <v>110.27061769095563</v>
      </c>
      <c r="AO11">
        <f t="shared" si="10"/>
        <v>-5.513530884547782</v>
      </c>
      <c r="AP11">
        <f t="shared" si="11"/>
        <v>-11.816625044393509</v>
      </c>
      <c r="AQ11">
        <f t="shared" si="12"/>
        <v>-41.08067920069459</v>
      </c>
      <c r="AR11">
        <f t="shared" si="13"/>
        <v>51.85978256131974</v>
      </c>
      <c r="AS11">
        <f t="shared" si="14"/>
        <v>-7.5897514060874434</v>
      </c>
      <c r="AT11">
        <f t="shared" si="15"/>
        <v>18.66642513082008</v>
      </c>
      <c r="AU11">
        <f t="shared" si="16"/>
        <v>62.936456286052376</v>
      </c>
      <c r="AW11">
        <v>8</v>
      </c>
      <c r="AX11">
        <f>(R11*SUMPRODUCT(K12:$K$23, X12:$X$23)-$AZ$3*SUMPRODUCT(K11:$K$22, W12:$W$23))/Z11</f>
        <v>255.94200963456674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1.798165E-3</v>
      </c>
      <c r="O12">
        <f t="shared" si="30"/>
        <v>233.29549951166976</v>
      </c>
      <c r="P12">
        <f t="shared" si="31"/>
        <v>11.664774975583489</v>
      </c>
      <c r="Q12" s="5">
        <f t="shared" si="32"/>
        <v>25</v>
      </c>
      <c r="R12">
        <f t="shared" si="0"/>
        <v>50000</v>
      </c>
      <c r="S12">
        <f t="shared" si="20"/>
        <v>271.85060127884208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233.32307203235416</v>
      </c>
      <c r="AC12">
        <f t="shared" si="1"/>
        <v>244.90184905697384</v>
      </c>
      <c r="AE12">
        <f t="shared" si="2"/>
        <v>210.16874319315693</v>
      </c>
      <c r="AF12">
        <f t="shared" si="3"/>
        <v>-10.508437159657849</v>
      </c>
      <c r="AG12">
        <f t="shared" si="4"/>
        <v>-22.521731412851796</v>
      </c>
      <c r="AH12">
        <f t="shared" si="5"/>
        <v>-81.96258645075406</v>
      </c>
      <c r="AI12">
        <f t="shared" si="6"/>
        <v>95.175988169893202</v>
      </c>
      <c r="AJ12">
        <f t="shared" si="7"/>
        <v>-11.578777024619683</v>
      </c>
      <c r="AK12">
        <f t="shared" si="28"/>
        <v>37.050387661095066</v>
      </c>
      <c r="AL12">
        <f t="shared" si="8"/>
        <v>120.64759880636859</v>
      </c>
      <c r="AN12">
        <f t="shared" si="9"/>
        <v>100.38010146631336</v>
      </c>
      <c r="AO12">
        <f t="shared" si="10"/>
        <v>-5.019005073315669</v>
      </c>
      <c r="AP12">
        <f t="shared" si="11"/>
        <v>-10.75675502489625</v>
      </c>
      <c r="AQ12">
        <f t="shared" si="12"/>
        <v>-39.146700024783023</v>
      </c>
      <c r="AR12">
        <f t="shared" si="13"/>
        <v>45.457641343318414</v>
      </c>
      <c r="AS12">
        <f t="shared" si="14"/>
        <v>-5.5302172669840921</v>
      </c>
      <c r="AT12">
        <f t="shared" si="15"/>
        <v>17.695883870651901</v>
      </c>
      <c r="AU12">
        <f t="shared" si="16"/>
        <v>57.623307946986223</v>
      </c>
      <c r="AW12">
        <v>9</v>
      </c>
      <c r="AX12">
        <f>(R12*SUMPRODUCT(K13:$K$23, X13:$X$23)-$AZ$3*SUMPRODUCT(K12:$K$22, W13:$W$23))/Z12</f>
        <v>271.85060127884208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1.8843029999999999E-3</v>
      </c>
      <c r="O13">
        <f t="shared" si="30"/>
        <v>233.29549951166976</v>
      </c>
      <c r="P13">
        <f t="shared" si="31"/>
        <v>11.664774975583489</v>
      </c>
      <c r="Q13" s="5">
        <f t="shared" si="32"/>
        <v>25</v>
      </c>
      <c r="R13">
        <f t="shared" si="0"/>
        <v>50000</v>
      </c>
      <c r="S13">
        <f t="shared" si="20"/>
        <v>285.04331948892076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244.90184905697384</v>
      </c>
      <c r="AC13">
        <f t="shared" si="1"/>
        <v>253.73503160081341</v>
      </c>
      <c r="AE13">
        <f t="shared" si="2"/>
        <v>207.67103416792028</v>
      </c>
      <c r="AF13">
        <f t="shared" si="3"/>
        <v>-10.383551708396014</v>
      </c>
      <c r="AG13">
        <f t="shared" si="4"/>
        <v>-22.254076332656847</v>
      </c>
      <c r="AH13">
        <f t="shared" si="5"/>
        <v>-84.87553213286175</v>
      </c>
      <c r="AI13">
        <f t="shared" si="6"/>
        <v>90.157873994005669</v>
      </c>
      <c r="AJ13">
        <f t="shared" si="7"/>
        <v>-8.8331825438395697</v>
      </c>
      <c r="AK13">
        <f t="shared" si="28"/>
        <v>37.838141097866746</v>
      </c>
      <c r="AL13">
        <f t="shared" si="8"/>
        <v>119.16283254803284</v>
      </c>
      <c r="AN13">
        <f t="shared" si="9"/>
        <v>91.368731565276263</v>
      </c>
      <c r="AO13">
        <f t="shared" si="10"/>
        <v>-4.5684365782638139</v>
      </c>
      <c r="AP13">
        <f t="shared" si="11"/>
        <v>-9.7910945299553322</v>
      </c>
      <c r="AQ13">
        <f t="shared" si="12"/>
        <v>-37.342567984887346</v>
      </c>
      <c r="AR13">
        <f t="shared" si="13"/>
        <v>39.66663247216978</v>
      </c>
      <c r="AS13">
        <f t="shared" si="14"/>
        <v>-3.8863228468471411</v>
      </c>
      <c r="AT13">
        <f t="shared" si="15"/>
        <v>16.647593492044567</v>
      </c>
      <c r="AU13">
        <f t="shared" si="16"/>
        <v>52.427903117367201</v>
      </c>
      <c r="AW13">
        <v>10</v>
      </c>
      <c r="AX13">
        <f>(R13*SUMPRODUCT(K14:$K$23, X14:$X$23)-$AZ$3*SUMPRODUCT(K13:$K$22, W14:$W$23))/Z13</f>
        <v>285.04331948892076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1.978559E-3</v>
      </c>
      <c r="O14">
        <f t="shared" si="30"/>
        <v>233.29549951166976</v>
      </c>
      <c r="P14">
        <f t="shared" si="31"/>
        <v>11.664774975583489</v>
      </c>
      <c r="Q14" s="5">
        <f t="shared" si="32"/>
        <v>25</v>
      </c>
      <c r="R14">
        <f t="shared" si="0"/>
        <v>50000</v>
      </c>
      <c r="S14">
        <f t="shared" si="20"/>
        <v>295.70771455544963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253.73503160081341</v>
      </c>
      <c r="AC14">
        <f t="shared" si="1"/>
        <v>260.0749889633081</v>
      </c>
      <c r="AE14">
        <f t="shared" si="2"/>
        <v>205.18343443254884</v>
      </c>
      <c r="AF14">
        <f t="shared" si="3"/>
        <v>-10.259171721627443</v>
      </c>
      <c r="AG14">
        <f t="shared" si="4"/>
        <v>-21.987504566315614</v>
      </c>
      <c r="AH14">
        <f t="shared" si="5"/>
        <v>-88.062006029330391</v>
      </c>
      <c r="AI14">
        <f t="shared" si="6"/>
        <v>84.874752115275399</v>
      </c>
      <c r="AJ14">
        <f t="shared" si="7"/>
        <v>-6.3399573624946868</v>
      </c>
      <c r="AK14">
        <f t="shared" si="28"/>
        <v>38.391775814255148</v>
      </c>
      <c r="AL14">
        <f t="shared" si="8"/>
        <v>116.92657056703587</v>
      </c>
      <c r="AN14">
        <f t="shared" si="9"/>
        <v>83.158401414433385</v>
      </c>
      <c r="AO14">
        <f t="shared" si="10"/>
        <v>-4.1579200707216692</v>
      </c>
      <c r="AP14">
        <f t="shared" si="11"/>
        <v>-8.9112736409938424</v>
      </c>
      <c r="AQ14">
        <f t="shared" si="12"/>
        <v>-35.690481870526803</v>
      </c>
      <c r="AR14">
        <f t="shared" si="13"/>
        <v>34.398725832191076</v>
      </c>
      <c r="AS14">
        <f t="shared" si="14"/>
        <v>-2.5695091845927842</v>
      </c>
      <c r="AT14">
        <f t="shared" si="15"/>
        <v>15.559729336845107</v>
      </c>
      <c r="AU14">
        <f t="shared" si="16"/>
        <v>47.388945984443403</v>
      </c>
      <c r="AW14">
        <v>11</v>
      </c>
      <c r="AX14">
        <f>(R14*SUMPRODUCT(K15:$K$23, X15:$X$23)-$AZ$3*SUMPRODUCT(K14:$K$22, W15:$W$23))/Z14</f>
        <v>295.70771455544963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2.0782270000000002E-3</v>
      </c>
      <c r="O15">
        <f t="shared" si="30"/>
        <v>233.29549951166976</v>
      </c>
      <c r="P15">
        <f t="shared" si="31"/>
        <v>11.664774975583489</v>
      </c>
      <c r="Q15" s="5">
        <f t="shared" si="32"/>
        <v>25</v>
      </c>
      <c r="R15">
        <f t="shared" si="0"/>
        <v>50000</v>
      </c>
      <c r="S15">
        <f t="shared" si="20"/>
        <v>304.08079485894143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260.0749889633081</v>
      </c>
      <c r="AC15">
        <f t="shared" si="1"/>
        <v>264.20892428453976</v>
      </c>
      <c r="AE15">
        <f t="shared" si="2"/>
        <v>202.7051823348329</v>
      </c>
      <c r="AF15">
        <f t="shared" si="3"/>
        <v>-10.135259116741645</v>
      </c>
      <c r="AG15">
        <f t="shared" si="4"/>
        <v>-21.721934495000117</v>
      </c>
      <c r="AH15">
        <f t="shared" si="5"/>
        <v>-91.39005130468081</v>
      </c>
      <c r="AI15">
        <f t="shared" si="6"/>
        <v>79.457937418410324</v>
      </c>
      <c r="AJ15">
        <f t="shared" si="7"/>
        <v>-4.133935321231661</v>
      </c>
      <c r="AK15">
        <f t="shared" si="28"/>
        <v>38.732825135362347</v>
      </c>
      <c r="AL15">
        <f t="shared" si="8"/>
        <v>114.05682723254101</v>
      </c>
      <c r="AN15">
        <f t="shared" si="9"/>
        <v>75.678210861752575</v>
      </c>
      <c r="AO15">
        <f t="shared" si="10"/>
        <v>-3.7839105430876288</v>
      </c>
      <c r="AP15">
        <f t="shared" si="11"/>
        <v>-8.1096946812262694</v>
      </c>
      <c r="AQ15">
        <f t="shared" si="12"/>
        <v>-34.119678113989359</v>
      </c>
      <c r="AR15">
        <f t="shared" si="13"/>
        <v>29.664927523449315</v>
      </c>
      <c r="AS15">
        <f t="shared" si="14"/>
        <v>-1.5433686762494601</v>
      </c>
      <c r="AT15">
        <f t="shared" si="15"/>
        <v>14.460562251553439</v>
      </c>
      <c r="AU15">
        <f t="shared" si="16"/>
        <v>42.582121098753291</v>
      </c>
      <c r="AW15">
        <v>12</v>
      </c>
      <c r="AX15">
        <f>(R15*SUMPRODUCT(K16:$K$23, X16:$X$23)-$AZ$3*SUMPRODUCT(K15:$K$22, W16:$W$23))/Z15</f>
        <v>304.08079485894143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2.7284060000000001E-3</v>
      </c>
      <c r="O16">
        <f t="shared" si="30"/>
        <v>233.29549951166976</v>
      </c>
      <c r="P16">
        <f t="shared" si="31"/>
        <v>11.664774975583489</v>
      </c>
      <c r="Q16" s="5">
        <f t="shared" si="32"/>
        <v>25</v>
      </c>
      <c r="R16">
        <f t="shared" si="0"/>
        <v>50000</v>
      </c>
      <c r="S16">
        <f t="shared" si="20"/>
        <v>301.06242058551908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264.20892428453976</v>
      </c>
      <c r="AC16">
        <f t="shared" si="1"/>
        <v>258.25675017852035</v>
      </c>
      <c r="AE16">
        <f t="shared" si="2"/>
        <v>200.12506847577112</v>
      </c>
      <c r="AF16">
        <f t="shared" si="3"/>
        <v>-10.006253423788557</v>
      </c>
      <c r="AG16">
        <f t="shared" si="4"/>
        <v>-21.445448893642354</v>
      </c>
      <c r="AH16">
        <f t="shared" si="5"/>
        <v>-118.53251281553059</v>
      </c>
      <c r="AI16">
        <f t="shared" si="6"/>
        <v>50.140853342809606</v>
      </c>
      <c r="AJ16">
        <f t="shared" si="7"/>
        <v>5.9521741060194131</v>
      </c>
      <c r="AK16">
        <f t="shared" si="28"/>
        <v>38.876824655026219</v>
      </c>
      <c r="AL16">
        <f t="shared" si="8"/>
        <v>94.969852103855231</v>
      </c>
      <c r="AN16">
        <f t="shared" si="9"/>
        <v>68.825545905423482</v>
      </c>
      <c r="AO16">
        <f t="shared" si="10"/>
        <v>-3.4412772952711745</v>
      </c>
      <c r="AP16">
        <f t="shared" si="11"/>
        <v>-7.375361510347175</v>
      </c>
      <c r="AQ16">
        <f t="shared" si="12"/>
        <v>-40.764832533002654</v>
      </c>
      <c r="AR16">
        <f t="shared" si="13"/>
        <v>17.244074566802478</v>
      </c>
      <c r="AS16">
        <f t="shared" si="14"/>
        <v>2.047028067453275</v>
      </c>
      <c r="AT16">
        <f t="shared" si="15"/>
        <v>13.370232426806401</v>
      </c>
      <c r="AU16">
        <f t="shared" si="16"/>
        <v>32.661335061062154</v>
      </c>
      <c r="AW16">
        <v>13</v>
      </c>
      <c r="AX16">
        <f>(R16*SUMPRODUCT(K17:$K$23, X17:$X$23)-$AZ$3*SUMPRODUCT(K16:$K$22, W17:$W$23))/Z16</f>
        <v>301.06242058551908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3.4724349999999998E-3</v>
      </c>
      <c r="O17">
        <f t="shared" si="30"/>
        <v>233.29549951166976</v>
      </c>
      <c r="P17">
        <f t="shared" si="31"/>
        <v>11.664774975583489</v>
      </c>
      <c r="Q17" s="5">
        <f t="shared" si="32"/>
        <v>25</v>
      </c>
      <c r="R17">
        <f t="shared" si="0"/>
        <v>50000</v>
      </c>
      <c r="S17">
        <f t="shared" si="20"/>
        <v>286.83073441264946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258.25675017852035</v>
      </c>
      <c r="AC17">
        <f t="shared" si="1"/>
        <v>242.73368108506759</v>
      </c>
      <c r="AE17">
        <f t="shared" si="2"/>
        <v>197.42889649886075</v>
      </c>
      <c r="AF17">
        <f t="shared" si="3"/>
        <v>-9.8714448249430387</v>
      </c>
      <c r="AG17">
        <f t="shared" si="4"/>
        <v>-21.156526477376932</v>
      </c>
      <c r="AH17">
        <f t="shared" si="5"/>
        <v>-148.93585465798995</v>
      </c>
      <c r="AI17">
        <f t="shared" si="6"/>
        <v>17.465070538550833</v>
      </c>
      <c r="AJ17">
        <f t="shared" si="7"/>
        <v>15.523069093452762</v>
      </c>
      <c r="AK17">
        <f t="shared" si="28"/>
        <v>38.148321252513128</v>
      </c>
      <c r="AL17">
        <f t="shared" si="8"/>
        <v>71.136460884516723</v>
      </c>
      <c r="AN17">
        <f t="shared" si="9"/>
        <v>62.546218311000807</v>
      </c>
      <c r="AO17">
        <f t="shared" si="10"/>
        <v>-3.1273109155500407</v>
      </c>
      <c r="AP17">
        <f t="shared" si="11"/>
        <v>-6.7024673045473984</v>
      </c>
      <c r="AQ17">
        <f t="shared" si="12"/>
        <v>-47.183439936959175</v>
      </c>
      <c r="AR17">
        <f t="shared" si="13"/>
        <v>5.5330001539441938</v>
      </c>
      <c r="AS17">
        <f t="shared" si="14"/>
        <v>4.9177667787929336</v>
      </c>
      <c r="AT17">
        <f t="shared" si="15"/>
        <v>12.085531913367333</v>
      </c>
      <c r="AU17">
        <f t="shared" si="16"/>
        <v>22.536298846104462</v>
      </c>
      <c r="AW17">
        <v>14</v>
      </c>
      <c r="AX17">
        <f>(R17*SUMPRODUCT(K18:$K$23, X18:$X$23)-$AZ$3*SUMPRODUCT(K17:$K$22, W18:$W$23))/Z17</f>
        <v>286.83073441264946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4.2593279999999997E-3</v>
      </c>
      <c r="O18">
        <f t="shared" si="30"/>
        <v>233.29549951166976</v>
      </c>
      <c r="P18">
        <f t="shared" si="31"/>
        <v>11.664774975583489</v>
      </c>
      <c r="Q18" s="5">
        <f t="shared" si="32"/>
        <v>25</v>
      </c>
      <c r="R18">
        <f t="shared" si="0"/>
        <v>50000</v>
      </c>
      <c r="S18">
        <f t="shared" si="20"/>
        <v>262.4210868593662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242.73368108506759</v>
      </c>
      <c r="AC18">
        <f t="shared" si="1"/>
        <v>218.91008171934703</v>
      </c>
      <c r="AE18">
        <f t="shared" si="2"/>
        <v>194.61369310700545</v>
      </c>
      <c r="AF18">
        <f t="shared" si="3"/>
        <v>-9.7306846553502737</v>
      </c>
      <c r="AG18">
        <f t="shared" si="4"/>
        <v>-20.854848626995331</v>
      </c>
      <c r="AH18">
        <f t="shared" si="5"/>
        <v>-180.22517121566588</v>
      </c>
      <c r="AI18">
        <f t="shared" si="6"/>
        <v>-16.197011391006043</v>
      </c>
      <c r="AJ18">
        <f t="shared" si="7"/>
        <v>23.823599365720554</v>
      </c>
      <c r="AK18">
        <f t="shared" si="28"/>
        <v>36.591160123657374</v>
      </c>
      <c r="AL18">
        <f t="shared" si="8"/>
        <v>44.217748098371885</v>
      </c>
      <c r="AN18">
        <f t="shared" si="9"/>
        <v>56.794450168063456</v>
      </c>
      <c r="AO18">
        <f t="shared" si="10"/>
        <v>-2.8397225084031734</v>
      </c>
      <c r="AP18">
        <f t="shared" si="11"/>
        <v>-6.0861064922967492</v>
      </c>
      <c r="AQ18">
        <f t="shared" si="12"/>
        <v>-52.595422974738185</v>
      </c>
      <c r="AR18">
        <f t="shared" si="13"/>
        <v>-4.7268018073746507</v>
      </c>
      <c r="AS18">
        <f t="shared" si="14"/>
        <v>6.9524821475761769</v>
      </c>
      <c r="AT18">
        <f t="shared" si="15"/>
        <v>10.67846145385071</v>
      </c>
      <c r="AU18">
        <f t="shared" si="16"/>
        <v>12.904141794052236</v>
      </c>
      <c r="AW18">
        <v>15</v>
      </c>
      <c r="AX18">
        <f>(R18*SUMPRODUCT(K19:$K$23, X19:$X$23)-$AZ$3*SUMPRODUCT(K18:$K$22, W19:$W$23))/Z18</f>
        <v>262.4210868593662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5.1233759999999998E-3</v>
      </c>
      <c r="O19">
        <f t="shared" si="30"/>
        <v>233.29549951166976</v>
      </c>
      <c r="P19">
        <f t="shared" si="31"/>
        <v>11.664774975583489</v>
      </c>
      <c r="Q19" s="5">
        <f t="shared" si="32"/>
        <v>25</v>
      </c>
      <c r="R19">
        <f t="shared" si="0"/>
        <v>50000</v>
      </c>
      <c r="S19">
        <f t="shared" si="20"/>
        <v>228.3276039062732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218.91008171934703</v>
      </c>
      <c r="AC19">
        <f t="shared" si="1"/>
        <v>187.58896273748854</v>
      </c>
      <c r="AE19">
        <f t="shared" si="2"/>
        <v>191.67047705139962</v>
      </c>
      <c r="AF19">
        <f t="shared" si="3"/>
        <v>-9.5835238525699804</v>
      </c>
      <c r="AG19">
        <f t="shared" si="4"/>
        <v>-20.539452909786199</v>
      </c>
      <c r="AH19">
        <f t="shared" si="5"/>
        <v>-213.69446187836169</v>
      </c>
      <c r="AI19">
        <f t="shared" si="6"/>
        <v>-52.146961589318266</v>
      </c>
      <c r="AJ19">
        <f t="shared" si="7"/>
        <v>31.32111898185849</v>
      </c>
      <c r="AK19">
        <f t="shared" si="28"/>
        <v>34.313316277948381</v>
      </c>
      <c r="AL19">
        <f t="shared" si="8"/>
        <v>13.487473670488605</v>
      </c>
      <c r="AN19">
        <f t="shared" si="9"/>
        <v>51.526411326269681</v>
      </c>
      <c r="AO19">
        <f t="shared" si="10"/>
        <v>-2.5763205663134841</v>
      </c>
      <c r="AP19">
        <f t="shared" si="11"/>
        <v>-5.5215822244882453</v>
      </c>
      <c r="AQ19">
        <f t="shared" si="12"/>
        <v>-57.447077454383141</v>
      </c>
      <c r="AR19">
        <f t="shared" si="13"/>
        <v>-14.018568918915195</v>
      </c>
      <c r="AS19">
        <f t="shared" si="14"/>
        <v>8.4199970944168356</v>
      </c>
      <c r="AT19">
        <f t="shared" si="15"/>
        <v>9.2243838263720885</v>
      </c>
      <c r="AU19">
        <f t="shared" si="16"/>
        <v>3.6258120018737303</v>
      </c>
      <c r="AW19">
        <v>16</v>
      </c>
      <c r="AX19">
        <f>(R19*SUMPRODUCT(K20:$K$23, X20:$X$23)-$AZ$3*SUMPRODUCT(K19:$K$22, W20:$W$23))/Z19</f>
        <v>228.3276039062732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6.0505919999999996E-3</v>
      </c>
      <c r="O20">
        <f t="shared" si="30"/>
        <v>233.29549951166976</v>
      </c>
      <c r="P20">
        <f t="shared" si="31"/>
        <v>11.664774975583489</v>
      </c>
      <c r="Q20" s="5">
        <f t="shared" si="32"/>
        <v>25</v>
      </c>
      <c r="R20">
        <f t="shared" si="0"/>
        <v>50000</v>
      </c>
      <c r="S20">
        <f t="shared" si="20"/>
        <v>185.23305931997098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187.58896273748854</v>
      </c>
      <c r="AC20">
        <f t="shared" si="1"/>
        <v>149.74079385802682</v>
      </c>
      <c r="AE20">
        <f t="shared" si="2"/>
        <v>188.59405242580223</v>
      </c>
      <c r="AF20">
        <f t="shared" si="3"/>
        <v>-9.4297026212901116</v>
      </c>
      <c r="AG20">
        <f t="shared" si="4"/>
        <v>-20.209782531228008</v>
      </c>
      <c r="AH20">
        <f t="shared" si="5"/>
        <v>-248.55169892065817</v>
      </c>
      <c r="AI20">
        <f t="shared" si="6"/>
        <v>-89.597131647374056</v>
      </c>
      <c r="AJ20">
        <f t="shared" si="7"/>
        <v>37.848168879461724</v>
      </c>
      <c r="AK20">
        <f t="shared" si="28"/>
        <v>31.383080954218997</v>
      </c>
      <c r="AL20">
        <f t="shared" si="8"/>
        <v>-20.365881813693335</v>
      </c>
      <c r="AN20">
        <f t="shared" si="9"/>
        <v>46.703005721277805</v>
      </c>
      <c r="AO20">
        <f t="shared" si="10"/>
        <v>-2.33515028606389</v>
      </c>
      <c r="AP20">
        <f t="shared" si="11"/>
        <v>-5.0047049577719838</v>
      </c>
      <c r="AQ20">
        <f t="shared" si="12"/>
        <v>-61.550782049671199</v>
      </c>
      <c r="AR20">
        <f t="shared" si="13"/>
        <v>-22.187631572229268</v>
      </c>
      <c r="AS20">
        <f t="shared" si="14"/>
        <v>9.3726351652198474</v>
      </c>
      <c r="AT20">
        <f t="shared" si="15"/>
        <v>7.771635375049021</v>
      </c>
      <c r="AU20">
        <f t="shared" si="16"/>
        <v>-5.0433610319603979</v>
      </c>
      <c r="AW20">
        <v>17</v>
      </c>
      <c r="AX20">
        <f>(R20*SUMPRODUCT(K21:$K$23, X21:$X$23)-$AZ$3*SUMPRODUCT(K20:$K$22, W21:$W$23))/Z20</f>
        <v>185.23305931997098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7.1181309999999998E-3</v>
      </c>
      <c r="O21">
        <f t="shared" si="30"/>
        <v>233.29549951166976</v>
      </c>
      <c r="P21">
        <f t="shared" si="31"/>
        <v>11.664774975583489</v>
      </c>
      <c r="Q21" s="5">
        <f t="shared" si="32"/>
        <v>25</v>
      </c>
      <c r="R21">
        <f t="shared" si="0"/>
        <v>50000</v>
      </c>
      <c r="S21">
        <f t="shared" si="20"/>
        <v>132.89538719182013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149.74079385802682</v>
      </c>
      <c r="AC21">
        <f t="shared" si="1"/>
        <v>105.59244891973603</v>
      </c>
      <c r="AE21">
        <f t="shared" si="2"/>
        <v>185.36567473055646</v>
      </c>
      <c r="AF21">
        <f t="shared" si="3"/>
        <v>-9.2682837365278239</v>
      </c>
      <c r="AG21">
        <f t="shared" si="4"/>
        <v>-19.863828826376935</v>
      </c>
      <c r="AH21">
        <f t="shared" si="5"/>
        <v>-287.7117590775851</v>
      </c>
      <c r="AI21">
        <f t="shared" si="6"/>
        <v>-131.47819690993339</v>
      </c>
      <c r="AJ21">
        <f t="shared" si="7"/>
        <v>44.148344938290791</v>
      </c>
      <c r="AK21">
        <f t="shared" si="28"/>
        <v>27.881973477790389</v>
      </c>
      <c r="AL21">
        <f t="shared" si="8"/>
        <v>-59.447878493852208</v>
      </c>
      <c r="AN21">
        <f t="shared" si="9"/>
        <v>42.285193540027095</v>
      </c>
      <c r="AO21">
        <f t="shared" si="10"/>
        <v>-2.1142596770013551</v>
      </c>
      <c r="AP21">
        <f t="shared" si="11"/>
        <v>-4.5312911766984101</v>
      </c>
      <c r="AQ21">
        <f t="shared" si="12"/>
        <v>-65.632148098732372</v>
      </c>
      <c r="AR21">
        <f t="shared" si="13"/>
        <v>-29.992505412405034</v>
      </c>
      <c r="AS21">
        <f t="shared" si="14"/>
        <v>10.071019420942269</v>
      </c>
      <c r="AT21">
        <f t="shared" si="15"/>
        <v>6.3603719863455312</v>
      </c>
      <c r="AU21">
        <f t="shared" si="16"/>
        <v>-13.561114005117235</v>
      </c>
      <c r="AW21">
        <v>18</v>
      </c>
      <c r="AX21">
        <f>(R21*SUMPRODUCT(K22:$K$23, X22:$X$23)-$AZ$3*SUMPRODUCT(K21:$K$22, W22:$W$23))/Z21</f>
        <v>132.89538719182013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8.3332130000000008E-3</v>
      </c>
      <c r="O22">
        <f t="shared" si="30"/>
        <v>233.29549951166976</v>
      </c>
      <c r="P22">
        <f t="shared" si="31"/>
        <v>11.664774975583489</v>
      </c>
      <c r="Q22" s="5">
        <f t="shared" si="32"/>
        <v>25</v>
      </c>
      <c r="R22">
        <f t="shared" si="0"/>
        <v>50000</v>
      </c>
      <c r="S22">
        <f t="shared" si="20"/>
        <v>71.124933318112824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105.59244891973603</v>
      </c>
      <c r="AC22">
        <f t="shared" si="1"/>
        <v>55.476483595220778</v>
      </c>
      <c r="AE22">
        <f t="shared" si="2"/>
        <v>181.96732633283244</v>
      </c>
      <c r="AF22">
        <f t="shared" si="3"/>
        <v>-9.0983663166416235</v>
      </c>
      <c r="AG22">
        <f t="shared" si="4"/>
        <v>-19.499661021507425</v>
      </c>
      <c r="AH22">
        <f t="shared" si="5"/>
        <v>-331.05903321147804</v>
      </c>
      <c r="AI22">
        <f t="shared" si="6"/>
        <v>-177.68973421679465</v>
      </c>
      <c r="AJ22">
        <f t="shared" si="7"/>
        <v>50.115965324515251</v>
      </c>
      <c r="AK22">
        <f t="shared" si="28"/>
        <v>23.827942762647261</v>
      </c>
      <c r="AL22">
        <f t="shared" si="8"/>
        <v>-103.74582612963212</v>
      </c>
      <c r="AN22">
        <f t="shared" si="9"/>
        <v>38.237948801193433</v>
      </c>
      <c r="AO22">
        <f t="shared" si="10"/>
        <v>-1.9118974400596718</v>
      </c>
      <c r="AP22">
        <f t="shared" si="11"/>
        <v>-4.0975874889606176</v>
      </c>
      <c r="AQ22">
        <f t="shared" si="12"/>
        <v>-69.567535102201589</v>
      </c>
      <c r="AR22">
        <f t="shared" si="13"/>
        <v>-37.339071230028452</v>
      </c>
      <c r="AS22">
        <f t="shared" si="14"/>
        <v>10.531185761866277</v>
      </c>
      <c r="AT22">
        <f t="shared" si="15"/>
        <v>5.0071167926561859</v>
      </c>
      <c r="AU22">
        <f t="shared" si="16"/>
        <v>-21.800768675505985</v>
      </c>
      <c r="AW22">
        <v>19</v>
      </c>
      <c r="AX22">
        <f>(R22*SUMPRODUCT(K23:$K$23, X23:$X$23)-$AZ$3*SUMPRODUCT(K22:$K$22, W23:$W$23))/Z22</f>
        <v>71.124933318112824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9.6786909999999997E-3</v>
      </c>
      <c r="O23">
        <f t="shared" si="30"/>
        <v>233.29549951166976</v>
      </c>
      <c r="P23">
        <f t="shared" si="31"/>
        <v>11.664774975583489</v>
      </c>
      <c r="Q23" s="5">
        <f t="shared" si="32"/>
        <v>25</v>
      </c>
      <c r="R23">
        <f t="shared" si="0"/>
        <v>50000</v>
      </c>
      <c r="S23">
        <f t="shared" si="20"/>
        <v>72.552674990473776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55.476483595220778</v>
      </c>
      <c r="AC23">
        <f t="shared" si="1"/>
        <v>55.476483595220778</v>
      </c>
      <c r="AE23">
        <f t="shared" si="2"/>
        <v>178.38644754583251</v>
      </c>
      <c r="AF23">
        <f t="shared" si="3"/>
        <v>-8.9193223772916266</v>
      </c>
      <c r="AG23">
        <f t="shared" si="4"/>
        <v>-19.115933217660437</v>
      </c>
      <c r="AH23">
        <f t="shared" si="5"/>
        <v>-377.46238726382944</v>
      </c>
      <c r="AI23">
        <f t="shared" si="6"/>
        <v>-227.11119531294898</v>
      </c>
      <c r="AJ23">
        <f t="shared" si="7"/>
        <v>0</v>
      </c>
      <c r="AK23">
        <f t="shared" si="28"/>
        <v>19.248424601915087</v>
      </c>
      <c r="AL23">
        <f t="shared" si="8"/>
        <v>-207.8627707110339</v>
      </c>
      <c r="AN23">
        <f t="shared" si="9"/>
        <v>34.530685282626578</v>
      </c>
      <c r="AO23">
        <f t="shared" si="10"/>
        <v>-1.726534264131329</v>
      </c>
      <c r="AP23">
        <f t="shared" si="11"/>
        <v>-3.7003162678776089</v>
      </c>
      <c r="AQ23">
        <f t="shared" si="12"/>
        <v>-73.066284350370267</v>
      </c>
      <c r="AR23">
        <f t="shared" si="13"/>
        <v>-43.962449599752624</v>
      </c>
      <c r="AS23">
        <f t="shared" si="14"/>
        <v>0</v>
      </c>
      <c r="AT23">
        <f t="shared" si="15"/>
        <v>3.7259629375394474</v>
      </c>
      <c r="AU23">
        <f t="shared" si="16"/>
        <v>-40.236486662213181</v>
      </c>
      <c r="AW23">
        <v>20</v>
      </c>
      <c r="AX23">
        <f>(R23*SUMPRODUCT(K$23:$K24, X$23:$X24)-$AZ$3*SUMPRODUCT(K$22:$K23, W$23:$W24))/Z23</f>
        <v>72.552674990473776</v>
      </c>
    </row>
    <row r="25" spans="5:50" x14ac:dyDescent="0.25">
      <c r="AN25" s="6">
        <f t="shared" ref="AN25:AU25" si="33">SUM(AN3:AN23)</f>
        <v>2026.0719324388992</v>
      </c>
      <c r="AO25" s="6">
        <f t="shared" si="33"/>
        <v>-276.27522125569726</v>
      </c>
      <c r="AP25" s="6">
        <f t="shared" si="33"/>
        <v>-1714.5469266121913</v>
      </c>
      <c r="AQ25" s="6">
        <f t="shared" si="33"/>
        <v>-1013.8667290812377</v>
      </c>
      <c r="AR25" s="6">
        <f t="shared" si="33"/>
        <v>-978.6169445102272</v>
      </c>
      <c r="AS25" s="6">
        <f t="shared" si="33"/>
        <v>-136.4523765375852</v>
      </c>
      <c r="AT25" s="6">
        <f t="shared" si="33"/>
        <v>271.45114819307753</v>
      </c>
      <c r="AU25" s="7">
        <f t="shared" si="33"/>
        <v>-843.61817285473444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867.78680476940099</v>
      </c>
      <c r="K3">
        <v>1</v>
      </c>
      <c r="L3" s="2">
        <v>0</v>
      </c>
      <c r="O3">
        <f>$C$3</f>
        <v>867.78680476940099</v>
      </c>
      <c r="P3">
        <f>O3*B5</f>
        <v>694.22944381552088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867.78680476940099</v>
      </c>
      <c r="AF3">
        <f t="shared" ref="AF3:AF23" si="3">-$Z3*P3</f>
        <v>-694.22944381552088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-1348.8752260461199</v>
      </c>
      <c r="AJ3">
        <f t="shared" ref="AJ3:AJ23" si="7">AB3-AC3</f>
        <v>0</v>
      </c>
      <c r="AL3">
        <f t="shared" ref="AL3:AL23" si="8">SUM(AI3:AK3)</f>
        <v>-1348.8752260461199</v>
      </c>
      <c r="AN3">
        <f t="shared" ref="AN3:AN23" si="9">AE3*$K3</f>
        <v>867.78680476940099</v>
      </c>
      <c r="AO3">
        <f t="shared" ref="AO3:AO23" si="10">AF3*$K3</f>
        <v>-694.22944381552088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-1348.8752260461199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-1348.8752260461199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378.58481291300058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290.93989422525175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287.45485353682079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-287.45485353682079</v>
      </c>
      <c r="AK4">
        <f t="shared" ref="AK4:AK23" si="28">H4*SUM(AB4:AB4, AE4:AF4)</f>
        <v>0</v>
      </c>
      <c r="AL4">
        <f t="shared" si="8"/>
        <v>-386.3828035368208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-91.129959376180253</v>
      </c>
      <c r="AR4">
        <f t="shared" si="13"/>
        <v>-91.129959376180253</v>
      </c>
      <c r="AS4">
        <f t="shared" si="14"/>
        <v>-264.79623933677311</v>
      </c>
      <c r="AT4">
        <f t="shared" si="15"/>
        <v>0</v>
      </c>
      <c r="AU4">
        <f t="shared" si="16"/>
        <v>-355.92619871295341</v>
      </c>
      <c r="AW4">
        <v>1</v>
      </c>
      <c r="AX4">
        <f>(R4*SUMPRODUCT(K5:$K$23, X5:$X$23)-$AZ$3*SUMPRODUCT(K4:$K$22, W5:$W$23))/Z4</f>
        <v>290.93989422525175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2.0782270000000002E-3</v>
      </c>
      <c r="O5">
        <f t="shared" ref="O5:O23" si="30">$C$3</f>
        <v>867.78680476940099</v>
      </c>
      <c r="P5">
        <f t="shared" ref="P5:P23" si="31">O5*$C$5</f>
        <v>43.389340238470055</v>
      </c>
      <c r="Q5" s="5">
        <f t="shared" ref="Q5:Q23" si="32">$C$8</f>
        <v>25</v>
      </c>
      <c r="R5">
        <f t="shared" si="0"/>
        <v>50000</v>
      </c>
      <c r="S5">
        <f t="shared" si="20"/>
        <v>558.25007345368249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287.45485353682079</v>
      </c>
      <c r="AC5">
        <f t="shared" si="1"/>
        <v>544.90113838583102</v>
      </c>
      <c r="AE5">
        <f t="shared" si="2"/>
        <v>847.03619449551593</v>
      </c>
      <c r="AF5">
        <f t="shared" si="3"/>
        <v>-42.351809724775805</v>
      </c>
      <c r="AG5">
        <f t="shared" si="4"/>
        <v>-24.402197343868373</v>
      </c>
      <c r="AH5">
        <f t="shared" si="5"/>
        <v>-102.66664176325536</v>
      </c>
      <c r="AI5">
        <f t="shared" si="6"/>
        <v>677.61554566361644</v>
      </c>
      <c r="AJ5">
        <f t="shared" si="7"/>
        <v>-257.44628484901023</v>
      </c>
      <c r="AK5">
        <f t="shared" si="28"/>
        <v>93.454354621977984</v>
      </c>
      <c r="AL5">
        <f t="shared" si="8"/>
        <v>513.62361543658426</v>
      </c>
      <c r="AN5">
        <f t="shared" si="9"/>
        <v>718.76397613626716</v>
      </c>
      <c r="AO5">
        <f t="shared" si="10"/>
        <v>-35.938198806813368</v>
      </c>
      <c r="AP5">
        <f t="shared" si="11"/>
        <v>-20.706813360894156</v>
      </c>
      <c r="AQ5">
        <f t="shared" si="12"/>
        <v>-87.119162238710942</v>
      </c>
      <c r="AR5">
        <f t="shared" si="13"/>
        <v>574.99980172984874</v>
      </c>
      <c r="AS5">
        <f t="shared" si="14"/>
        <v>-218.45951394059847</v>
      </c>
      <c r="AT5">
        <f t="shared" si="15"/>
        <v>79.301951855018672</v>
      </c>
      <c r="AU5">
        <f t="shared" si="16"/>
        <v>435.84223964426906</v>
      </c>
      <c r="AW5">
        <v>2</v>
      </c>
      <c r="AX5">
        <f>(R5*SUMPRODUCT(K6:$K$23, X6:$X$23)-$AZ$3*SUMPRODUCT(K5:$K$22, W6:$W$23))/Z5</f>
        <v>558.25007345368249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2.7284060000000001E-3</v>
      </c>
      <c r="O6">
        <f t="shared" si="30"/>
        <v>867.78680476940099</v>
      </c>
      <c r="P6">
        <f t="shared" si="31"/>
        <v>43.389340238470055</v>
      </c>
      <c r="Q6" s="5">
        <f t="shared" si="32"/>
        <v>25</v>
      </c>
      <c r="R6">
        <f t="shared" si="0"/>
        <v>50000</v>
      </c>
      <c r="S6">
        <f t="shared" si="20"/>
        <v>782.83110331743524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544.90113838583102</v>
      </c>
      <c r="AC6">
        <f t="shared" si="1"/>
        <v>754.3860355107995</v>
      </c>
      <c r="AE6">
        <f t="shared" si="2"/>
        <v>836.25477391528204</v>
      </c>
      <c r="AF6">
        <f t="shared" si="3"/>
        <v>-41.812738695764111</v>
      </c>
      <c r="AG6">
        <f t="shared" si="4"/>
        <v>-24.091596268783494</v>
      </c>
      <c r="AH6">
        <f t="shared" si="5"/>
        <v>-133.15820329238906</v>
      </c>
      <c r="AI6">
        <f t="shared" si="6"/>
        <v>637.19223565834534</v>
      </c>
      <c r="AJ6">
        <f t="shared" si="7"/>
        <v>-209.48489712496848</v>
      </c>
      <c r="AK6">
        <f t="shared" si="28"/>
        <v>114.60759536540971</v>
      </c>
      <c r="AL6">
        <f t="shared" si="8"/>
        <v>542.31493389878653</v>
      </c>
      <c r="AN6">
        <f t="shared" si="9"/>
        <v>653.67986995756189</v>
      </c>
      <c r="AO6">
        <f t="shared" si="10"/>
        <v>-32.683993497878099</v>
      </c>
      <c r="AP6">
        <f t="shared" si="11"/>
        <v>-18.831810600394697</v>
      </c>
      <c r="AQ6">
        <f t="shared" si="12"/>
        <v>-104.08650536537262</v>
      </c>
      <c r="AR6">
        <f t="shared" si="13"/>
        <v>498.07756049391645</v>
      </c>
      <c r="AS6">
        <f t="shared" si="14"/>
        <v>-163.74921206081524</v>
      </c>
      <c r="AT6">
        <f t="shared" si="15"/>
        <v>89.585949607026606</v>
      </c>
      <c r="AU6">
        <f t="shared" si="16"/>
        <v>423.91429804012779</v>
      </c>
      <c r="AW6">
        <v>3</v>
      </c>
      <c r="AX6">
        <f>(R6*SUMPRODUCT(K7:$K$23, X7:$X$23)-$AZ$3*SUMPRODUCT(K6:$K$22, W7:$W$23))/Z6</f>
        <v>782.83110331743524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3.4724349999999998E-3</v>
      </c>
      <c r="O7">
        <f t="shared" si="30"/>
        <v>867.78680476940099</v>
      </c>
      <c r="P7">
        <f t="shared" si="31"/>
        <v>43.389340238470055</v>
      </c>
      <c r="Q7" s="5">
        <f t="shared" si="32"/>
        <v>25</v>
      </c>
      <c r="R7">
        <f t="shared" si="0"/>
        <v>50000</v>
      </c>
      <c r="S7">
        <f t="shared" si="20"/>
        <v>966.76822687899312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754.3860355107995</v>
      </c>
      <c r="AC7">
        <f t="shared" si="1"/>
        <v>919.08813844759061</v>
      </c>
      <c r="AE7">
        <f t="shared" si="2"/>
        <v>824.98838583026873</v>
      </c>
      <c r="AF7">
        <f t="shared" si="3"/>
        <v>-41.249419291513441</v>
      </c>
      <c r="AG7">
        <f t="shared" si="4"/>
        <v>-23.767023804006065</v>
      </c>
      <c r="AH7">
        <f t="shared" si="5"/>
        <v>-167.31300417918641</v>
      </c>
      <c r="AI7">
        <f t="shared" si="6"/>
        <v>592.65893855556283</v>
      </c>
      <c r="AJ7">
        <f t="shared" si="7"/>
        <v>-164.70210293679111</v>
      </c>
      <c r="AK7">
        <f t="shared" si="28"/>
        <v>131.61735642538042</v>
      </c>
      <c r="AL7">
        <f t="shared" si="8"/>
        <v>559.57419204415214</v>
      </c>
      <c r="AN7">
        <f t="shared" si="9"/>
        <v>594.04111240984014</v>
      </c>
      <c r="AO7">
        <f t="shared" si="10"/>
        <v>-29.702055620492011</v>
      </c>
      <c r="AP7">
        <f t="shared" si="11"/>
        <v>-17.113682448988609</v>
      </c>
      <c r="AQ7">
        <f t="shared" si="12"/>
        <v>-120.47539678174884</v>
      </c>
      <c r="AR7">
        <f t="shared" si="13"/>
        <v>426.74997755861068</v>
      </c>
      <c r="AS7">
        <f t="shared" si="14"/>
        <v>-118.59539131129142</v>
      </c>
      <c r="AT7">
        <f t="shared" si="15"/>
        <v>94.772389728479453</v>
      </c>
      <c r="AU7">
        <f t="shared" si="16"/>
        <v>402.92697597579871</v>
      </c>
      <c r="AW7">
        <v>4</v>
      </c>
      <c r="AX7">
        <f>(R7*SUMPRODUCT(K8:$K$23, X8:$X$23)-$AZ$3*SUMPRODUCT(K7:$K$22, W8:$W$23))/Z7</f>
        <v>966.76822687899312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4.2593279999999997E-3</v>
      </c>
      <c r="O8">
        <f t="shared" si="30"/>
        <v>867.78680476940099</v>
      </c>
      <c r="P8">
        <f t="shared" si="31"/>
        <v>43.389340238470055</v>
      </c>
      <c r="Q8" s="5">
        <f t="shared" si="32"/>
        <v>25</v>
      </c>
      <c r="R8">
        <f t="shared" si="0"/>
        <v>50000</v>
      </c>
      <c r="S8">
        <f t="shared" si="20"/>
        <v>1113.9959438616261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919.08813844759061</v>
      </c>
      <c r="AC8">
        <f t="shared" si="1"/>
        <v>1043.9533159248122</v>
      </c>
      <c r="AE8">
        <f t="shared" si="2"/>
        <v>813.2246058405243</v>
      </c>
      <c r="AF8">
        <f t="shared" si="3"/>
        <v>-40.661230292026225</v>
      </c>
      <c r="AG8">
        <f t="shared" si="4"/>
        <v>-23.428122016000934</v>
      </c>
      <c r="AH8">
        <f t="shared" si="5"/>
        <v>-202.46309993013907</v>
      </c>
      <c r="AI8">
        <f t="shared" si="6"/>
        <v>546.67215360235821</v>
      </c>
      <c r="AJ8">
        <f t="shared" si="7"/>
        <v>-124.86517747722155</v>
      </c>
      <c r="AK8">
        <f t="shared" si="28"/>
        <v>144.75462005264532</v>
      </c>
      <c r="AL8">
        <f t="shared" si="8"/>
        <v>566.56159617778201</v>
      </c>
      <c r="AN8">
        <f t="shared" si="9"/>
        <v>539.41292163794446</v>
      </c>
      <c r="AO8">
        <f t="shared" si="10"/>
        <v>-26.970646081897229</v>
      </c>
      <c r="AP8">
        <f t="shared" si="11"/>
        <v>-15.539903311311695</v>
      </c>
      <c r="AQ8">
        <f t="shared" si="12"/>
        <v>-134.29403325089262</v>
      </c>
      <c r="AR8">
        <f t="shared" si="13"/>
        <v>362.60833899384295</v>
      </c>
      <c r="AS8">
        <f t="shared" si="14"/>
        <v>-82.82323199531524</v>
      </c>
      <c r="AT8">
        <f t="shared" si="15"/>
        <v>96.015924705677435</v>
      </c>
      <c r="AU8">
        <f t="shared" si="16"/>
        <v>375.80103170420517</v>
      </c>
      <c r="AW8">
        <v>5</v>
      </c>
      <c r="AX8">
        <f>(R8*SUMPRODUCT(K9:$K$23, X9:$X$23)-$AZ$3*SUMPRODUCT(K8:$K$22, W9:$W$23))/Z8</f>
        <v>1113.9959438616261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5.1233759999999998E-3</v>
      </c>
      <c r="O9">
        <f t="shared" si="30"/>
        <v>867.78680476940099</v>
      </c>
      <c r="P9">
        <f t="shared" si="31"/>
        <v>43.389340238470055</v>
      </c>
      <c r="Q9" s="5">
        <f t="shared" si="32"/>
        <v>25</v>
      </c>
      <c r="R9">
        <f t="shared" si="0"/>
        <v>50000</v>
      </c>
      <c r="S9">
        <f t="shared" si="20"/>
        <v>1227.1469528368395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1043.9533159248122</v>
      </c>
      <c r="AC9">
        <f t="shared" si="1"/>
        <v>1132.598211420386</v>
      </c>
      <c r="AE9">
        <f t="shared" si="2"/>
        <v>800.92590435394629</v>
      </c>
      <c r="AF9">
        <f t="shared" si="3"/>
        <v>-40.04629521769732</v>
      </c>
      <c r="AG9">
        <f t="shared" si="4"/>
        <v>-23.073809717779074</v>
      </c>
      <c r="AH9">
        <f t="shared" si="5"/>
        <v>-240.06215612370158</v>
      </c>
      <c r="AI9">
        <f t="shared" si="6"/>
        <v>497.74364329476828</v>
      </c>
      <c r="AJ9">
        <f t="shared" si="7"/>
        <v>-88.644895495573792</v>
      </c>
      <c r="AK9">
        <f t="shared" si="28"/>
        <v>154.43955339747504</v>
      </c>
      <c r="AL9">
        <f t="shared" si="8"/>
        <v>563.53830119666952</v>
      </c>
      <c r="AN9">
        <f t="shared" si="9"/>
        <v>489.37901489978105</v>
      </c>
      <c r="AO9">
        <f t="shared" si="10"/>
        <v>-24.468950744989055</v>
      </c>
      <c r="AP9">
        <f t="shared" si="11"/>
        <v>-14.098480531454522</v>
      </c>
      <c r="AQ9">
        <f t="shared" si="12"/>
        <v>-146.68196001638745</v>
      </c>
      <c r="AR9">
        <f t="shared" si="13"/>
        <v>304.12962360694996</v>
      </c>
      <c r="AS9">
        <f t="shared" si="14"/>
        <v>-54.163501764261788</v>
      </c>
      <c r="AT9">
        <f t="shared" si="15"/>
        <v>94.365129273953755</v>
      </c>
      <c r="AU9">
        <f t="shared" si="16"/>
        <v>344.33125111664197</v>
      </c>
      <c r="AW9">
        <v>6</v>
      </c>
      <c r="AX9">
        <f>(R9*SUMPRODUCT(K10:$K$23, X10:$X$23)-$AZ$3*SUMPRODUCT(K9:$K$22, W10:$W$23))/Z9</f>
        <v>1227.1469528368395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6.0505919999999996E-3</v>
      </c>
      <c r="O10">
        <f t="shared" si="30"/>
        <v>867.78680476940099</v>
      </c>
      <c r="P10">
        <f t="shared" si="31"/>
        <v>43.389340238470055</v>
      </c>
      <c r="Q10" s="5">
        <f t="shared" si="32"/>
        <v>25</v>
      </c>
      <c r="R10">
        <f t="shared" si="0"/>
        <v>50000</v>
      </c>
      <c r="S10">
        <f t="shared" si="20"/>
        <v>1309.2022605058373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1132.598211420386</v>
      </c>
      <c r="AC10">
        <f t="shared" si="1"/>
        <v>1188.9369200818348</v>
      </c>
      <c r="AE10">
        <f t="shared" si="2"/>
        <v>788.07056944093006</v>
      </c>
      <c r="AF10">
        <f t="shared" si="3"/>
        <v>-39.40352847204651</v>
      </c>
      <c r="AG10">
        <f t="shared" si="4"/>
        <v>-22.70346141211337</v>
      </c>
      <c r="AH10">
        <f t="shared" si="5"/>
        <v>-279.22041697583262</v>
      </c>
      <c r="AI10">
        <f t="shared" si="6"/>
        <v>446.74316258093751</v>
      </c>
      <c r="AJ10">
        <f t="shared" si="7"/>
        <v>-56.338708661448891</v>
      </c>
      <c r="AK10">
        <f t="shared" si="28"/>
        <v>160.9798676469498</v>
      </c>
      <c r="AL10">
        <f t="shared" si="8"/>
        <v>551.38432156643842</v>
      </c>
      <c r="AN10">
        <f t="shared" si="9"/>
        <v>443.5680720711357</v>
      </c>
      <c r="AO10">
        <f t="shared" si="10"/>
        <v>-22.178403603556788</v>
      </c>
      <c r="AP10">
        <f t="shared" si="11"/>
        <v>-12.778716777936204</v>
      </c>
      <c r="AQ10">
        <f t="shared" si="12"/>
        <v>-157.1601159128835</v>
      </c>
      <c r="AR10">
        <f t="shared" si="13"/>
        <v>251.45083577675916</v>
      </c>
      <c r="AS10">
        <f t="shared" si="14"/>
        <v>-31.71042461548161</v>
      </c>
      <c r="AT10">
        <f t="shared" si="15"/>
        <v>90.608039816891448</v>
      </c>
      <c r="AU10">
        <f t="shared" si="16"/>
        <v>310.34845097816901</v>
      </c>
      <c r="AW10">
        <v>7</v>
      </c>
      <c r="AX10">
        <f>(R10*SUMPRODUCT(K11:$K$23, X11:$X$23)-$AZ$3*SUMPRODUCT(K10:$K$22, W11:$W$23))/Z10</f>
        <v>1309.2022605058373</v>
      </c>
    </row>
    <row r="11" spans="1:52" x14ac:dyDescent="0.25">
      <c r="A11" t="s">
        <v>33</v>
      </c>
      <c r="C11" s="24">
        <f>AU25</f>
        <v>1579.9479321989299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7.1181309999999998E-3</v>
      </c>
      <c r="O11">
        <f t="shared" si="30"/>
        <v>867.78680476940099</v>
      </c>
      <c r="P11">
        <f t="shared" si="31"/>
        <v>43.389340238470055</v>
      </c>
      <c r="Q11" s="5">
        <f t="shared" si="32"/>
        <v>25</v>
      </c>
      <c r="R11">
        <f t="shared" si="0"/>
        <v>50000</v>
      </c>
      <c r="S11">
        <f t="shared" si="20"/>
        <v>1361.0559914226769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1188.9369200818348</v>
      </c>
      <c r="AC11">
        <f t="shared" si="1"/>
        <v>1214.8688102170756</v>
      </c>
      <c r="AE11">
        <f t="shared" si="2"/>
        <v>774.58027419599568</v>
      </c>
      <c r="AF11">
        <f t="shared" si="3"/>
        <v>-38.729013709799787</v>
      </c>
      <c r="AG11">
        <f t="shared" si="4"/>
        <v>-22.314820585507366</v>
      </c>
      <c r="AH11">
        <f t="shared" si="5"/>
        <v>-323.21242496973588</v>
      </c>
      <c r="AI11">
        <f t="shared" si="6"/>
        <v>390.32401493095261</v>
      </c>
      <c r="AJ11">
        <f t="shared" si="7"/>
        <v>-25.931890135240792</v>
      </c>
      <c r="AK11">
        <f t="shared" si="28"/>
        <v>164.70412461120642</v>
      </c>
      <c r="AL11">
        <f t="shared" si="8"/>
        <v>529.09624940691822</v>
      </c>
      <c r="AN11">
        <f t="shared" si="9"/>
        <v>401.60930728189294</v>
      </c>
      <c r="AO11">
        <f t="shared" si="10"/>
        <v>-20.08046536409465</v>
      </c>
      <c r="AP11">
        <f t="shared" si="11"/>
        <v>-11.569930110559053</v>
      </c>
      <c r="AQ11">
        <f t="shared" si="12"/>
        <v>-167.58123389048663</v>
      </c>
      <c r="AR11">
        <f t="shared" si="13"/>
        <v>202.37767791675259</v>
      </c>
      <c r="AS11">
        <f t="shared" si="14"/>
        <v>-13.445331337070664</v>
      </c>
      <c r="AT11">
        <f t="shared" si="15"/>
        <v>85.396842128773059</v>
      </c>
      <c r="AU11">
        <f t="shared" si="16"/>
        <v>274.32918870845498</v>
      </c>
      <c r="AW11">
        <v>8</v>
      </c>
      <c r="AX11">
        <f>(R11*SUMPRODUCT(K12:$K$23, X12:$X$23)-$AZ$3*SUMPRODUCT(K11:$K$22, W12:$W$23))/Z11</f>
        <v>1361.0559914226769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8.3332130000000008E-3</v>
      </c>
      <c r="O12">
        <f t="shared" si="30"/>
        <v>867.78680476940099</v>
      </c>
      <c r="P12">
        <f t="shared" si="31"/>
        <v>43.389340238470055</v>
      </c>
      <c r="Q12" s="5">
        <f t="shared" si="32"/>
        <v>25</v>
      </c>
      <c r="R12">
        <f t="shared" si="0"/>
        <v>50000</v>
      </c>
      <c r="S12">
        <f t="shared" si="20"/>
        <v>1383.7108341904877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1214.8688102170756</v>
      </c>
      <c r="AC12">
        <f t="shared" si="1"/>
        <v>1212.4471856379441</v>
      </c>
      <c r="AE12">
        <f t="shared" si="2"/>
        <v>760.37972904356207</v>
      </c>
      <c r="AF12">
        <f t="shared" si="3"/>
        <v>-38.018986452178112</v>
      </c>
      <c r="AG12">
        <f t="shared" si="4"/>
        <v>-21.905718226656475</v>
      </c>
      <c r="AH12">
        <f t="shared" si="5"/>
        <v>-371.90830599163525</v>
      </c>
      <c r="AI12">
        <f t="shared" si="6"/>
        <v>328.54671837309223</v>
      </c>
      <c r="AJ12">
        <f t="shared" si="7"/>
        <v>2.4216245791315032</v>
      </c>
      <c r="AK12">
        <f t="shared" si="28"/>
        <v>165.76873283381991</v>
      </c>
      <c r="AL12">
        <f t="shared" si="8"/>
        <v>496.73707578604365</v>
      </c>
      <c r="AN12">
        <f t="shared" si="9"/>
        <v>363.17005656817298</v>
      </c>
      <c r="AO12">
        <f t="shared" si="10"/>
        <v>-18.158502828408654</v>
      </c>
      <c r="AP12">
        <f t="shared" si="11"/>
        <v>-10.462536840044457</v>
      </c>
      <c r="AQ12">
        <f t="shared" si="12"/>
        <v>-177.6296176320314</v>
      </c>
      <c r="AR12">
        <f t="shared" si="13"/>
        <v>156.9193992676885</v>
      </c>
      <c r="AS12">
        <f t="shared" si="14"/>
        <v>1.1566083389628103</v>
      </c>
      <c r="AT12">
        <f t="shared" si="15"/>
        <v>79.173915059805282</v>
      </c>
      <c r="AU12">
        <f t="shared" si="16"/>
        <v>237.24992266645657</v>
      </c>
      <c r="AW12">
        <v>9</v>
      </c>
      <c r="AX12">
        <f>(R12*SUMPRODUCT(K13:$K$23, X13:$X$23)-$AZ$3*SUMPRODUCT(K12:$K$22, W13:$W$23))/Z12</f>
        <v>1383.7108341904877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9.6786909999999997E-3</v>
      </c>
      <c r="O13">
        <f t="shared" si="30"/>
        <v>867.78680476940099</v>
      </c>
      <c r="P13">
        <f t="shared" si="31"/>
        <v>43.389340238470055</v>
      </c>
      <c r="Q13" s="5">
        <f t="shared" si="32"/>
        <v>25</v>
      </c>
      <c r="R13">
        <f t="shared" si="0"/>
        <v>50000</v>
      </c>
      <c r="S13">
        <f t="shared" si="20"/>
        <v>1378.7451626453621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1212.4471856379441</v>
      </c>
      <c r="AC13">
        <f t="shared" si="1"/>
        <v>1184.322371296304</v>
      </c>
      <c r="AE13">
        <f t="shared" si="2"/>
        <v>745.41645131305006</v>
      </c>
      <c r="AF13">
        <f t="shared" si="3"/>
        <v>-37.270822565652509</v>
      </c>
      <c r="AG13">
        <f t="shared" si="4"/>
        <v>-21.474642366541033</v>
      </c>
      <c r="AH13">
        <f t="shared" si="5"/>
        <v>-424.03735569775199</v>
      </c>
      <c r="AI13">
        <f t="shared" si="6"/>
        <v>262.63363068310446</v>
      </c>
      <c r="AJ13">
        <f t="shared" si="7"/>
        <v>28.124814341640104</v>
      </c>
      <c r="AK13">
        <f t="shared" si="28"/>
        <v>164.34512712695368</v>
      </c>
      <c r="AL13">
        <f t="shared" si="8"/>
        <v>455.10357215169824</v>
      </c>
      <c r="AN13">
        <f t="shared" si="9"/>
        <v>327.95982317539671</v>
      </c>
      <c r="AO13">
        <f t="shared" si="10"/>
        <v>-16.397991158769837</v>
      </c>
      <c r="AP13">
        <f t="shared" si="11"/>
        <v>-9.4481680688422713</v>
      </c>
      <c r="AQ13">
        <f t="shared" si="12"/>
        <v>-186.56311642898518</v>
      </c>
      <c r="AR13">
        <f t="shared" si="13"/>
        <v>115.55054751879935</v>
      </c>
      <c r="AS13">
        <f t="shared" si="14"/>
        <v>12.374034839286713</v>
      </c>
      <c r="AT13">
        <f t="shared" si="15"/>
        <v>72.306693442774858</v>
      </c>
      <c r="AU13">
        <f t="shared" si="16"/>
        <v>200.23127580086091</v>
      </c>
      <c r="AW13">
        <v>10</v>
      </c>
      <c r="AX13">
        <f>(R13*SUMPRODUCT(K14:$K$23, X14:$X$23)-$AZ$3*SUMPRODUCT(K13:$K$22, W14:$W$23))/Z13</f>
        <v>1378.7451626453621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1.1206003000000001E-2</v>
      </c>
      <c r="O14">
        <f t="shared" si="30"/>
        <v>867.78680476940099</v>
      </c>
      <c r="P14">
        <f t="shared" si="31"/>
        <v>43.389340238470055</v>
      </c>
      <c r="Q14" s="5">
        <f t="shared" si="32"/>
        <v>25</v>
      </c>
      <c r="R14">
        <f t="shared" si="0"/>
        <v>50000</v>
      </c>
      <c r="S14">
        <f t="shared" si="20"/>
        <v>1346.7875944318234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1184.322371296304</v>
      </c>
      <c r="AC14">
        <f t="shared" si="1"/>
        <v>1132.338661586291</v>
      </c>
      <c r="AE14">
        <f t="shared" si="2"/>
        <v>729.6091478102561</v>
      </c>
      <c r="AF14">
        <f t="shared" si="3"/>
        <v>-36.480457390512811</v>
      </c>
      <c r="AG14">
        <f t="shared" si="4"/>
        <v>-21.019251036092239</v>
      </c>
      <c r="AH14">
        <f t="shared" si="5"/>
        <v>-481.2898135667719</v>
      </c>
      <c r="AI14">
        <f t="shared" si="6"/>
        <v>190.81962581687918</v>
      </c>
      <c r="AJ14">
        <f t="shared" si="7"/>
        <v>51.983709710013045</v>
      </c>
      <c r="AK14">
        <f t="shared" si="28"/>
        <v>160.6534873510422</v>
      </c>
      <c r="AL14">
        <f t="shared" si="8"/>
        <v>403.45682287793443</v>
      </c>
      <c r="AN14">
        <f t="shared" si="9"/>
        <v>295.70189502405162</v>
      </c>
      <c r="AO14">
        <f t="shared" si="10"/>
        <v>-14.785094751202584</v>
      </c>
      <c r="AP14">
        <f t="shared" si="11"/>
        <v>-8.5188520209934868</v>
      </c>
      <c r="AQ14">
        <f t="shared" si="12"/>
        <v>-195.06102733854237</v>
      </c>
      <c r="AR14">
        <f t="shared" si="13"/>
        <v>77.336920913313207</v>
      </c>
      <c r="AS14">
        <f t="shared" si="14"/>
        <v>21.068378210121686</v>
      </c>
      <c r="AT14">
        <f t="shared" si="15"/>
        <v>65.110944393312479</v>
      </c>
      <c r="AU14">
        <f t="shared" si="16"/>
        <v>163.51624351674738</v>
      </c>
      <c r="AW14">
        <v>11</v>
      </c>
      <c r="AX14">
        <f>(R14*SUMPRODUCT(K15:$K$23, X15:$X$23)-$AZ$3*SUMPRODUCT(K14:$K$22, W15:$W$23))/Z14</f>
        <v>1346.7875944318234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1.2937709E-2</v>
      </c>
      <c r="O15">
        <f t="shared" si="30"/>
        <v>867.78680476940099</v>
      </c>
      <c r="P15">
        <f t="shared" si="31"/>
        <v>43.389340238470055</v>
      </c>
      <c r="Q15" s="5">
        <f t="shared" si="32"/>
        <v>25</v>
      </c>
      <c r="R15">
        <f t="shared" si="0"/>
        <v>50000</v>
      </c>
      <c r="S15">
        <f t="shared" si="20"/>
        <v>1288.2643027958904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1132.338661586291</v>
      </c>
      <c r="AC15">
        <f t="shared" si="1"/>
        <v>1058.2894180352682</v>
      </c>
      <c r="AE15">
        <f t="shared" si="2"/>
        <v>712.87358549404644</v>
      </c>
      <c r="AF15">
        <f t="shared" si="3"/>
        <v>-35.643679274702329</v>
      </c>
      <c r="AG15">
        <f t="shared" si="4"/>
        <v>-20.537117572428404</v>
      </c>
      <c r="AH15">
        <f t="shared" si="5"/>
        <v>-543.88190660581972</v>
      </c>
      <c r="AI15">
        <f t="shared" si="6"/>
        <v>112.81088204109597</v>
      </c>
      <c r="AJ15">
        <f t="shared" si="7"/>
        <v>74.049243551022755</v>
      </c>
      <c r="AK15">
        <f t="shared" si="28"/>
        <v>154.84478234712819</v>
      </c>
      <c r="AL15">
        <f t="shared" si="8"/>
        <v>341.70490793924694</v>
      </c>
      <c r="AN15">
        <f t="shared" si="9"/>
        <v>266.14513205527174</v>
      </c>
      <c r="AO15">
        <f t="shared" si="10"/>
        <v>-13.307256602763591</v>
      </c>
      <c r="AP15">
        <f t="shared" si="11"/>
        <v>-7.6673536228173909</v>
      </c>
      <c r="AQ15">
        <f t="shared" si="12"/>
        <v>-203.05356349507744</v>
      </c>
      <c r="AR15">
        <f t="shared" si="13"/>
        <v>42.116958334613336</v>
      </c>
      <c r="AS15">
        <f t="shared" si="14"/>
        <v>27.645638868526323</v>
      </c>
      <c r="AT15">
        <f t="shared" si="15"/>
        <v>57.809948193388941</v>
      </c>
      <c r="AU15">
        <f t="shared" si="16"/>
        <v>127.57254539652861</v>
      </c>
      <c r="AW15">
        <v>12</v>
      </c>
      <c r="AX15">
        <f>(R15*SUMPRODUCT(K16:$K$23, X16:$X$23)-$AZ$3*SUMPRODUCT(K15:$K$22, W16:$W$23))/Z15</f>
        <v>1288.2643027958904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1.4742959999999999E-2</v>
      </c>
      <c r="O16">
        <f t="shared" si="30"/>
        <v>867.78680476940099</v>
      </c>
      <c r="P16">
        <f t="shared" si="31"/>
        <v>43.389340238470055</v>
      </c>
      <c r="Q16" s="5">
        <f t="shared" si="32"/>
        <v>25</v>
      </c>
      <c r="R16">
        <f t="shared" si="0"/>
        <v>50000</v>
      </c>
      <c r="S16">
        <f t="shared" si="20"/>
        <v>1205.929366772971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1058.2894180352682</v>
      </c>
      <c r="AC16">
        <f t="shared" si="1"/>
        <v>966.14085171465376</v>
      </c>
      <c r="AE16">
        <f t="shared" si="2"/>
        <v>695.23498288311066</v>
      </c>
      <c r="AF16">
        <f t="shared" si="3"/>
        <v>-34.761749144155537</v>
      </c>
      <c r="AG16">
        <f t="shared" si="4"/>
        <v>-20.02896849381851</v>
      </c>
      <c r="AH16">
        <f t="shared" si="5"/>
        <v>-605.55580577121816</v>
      </c>
      <c r="AI16">
        <f t="shared" si="6"/>
        <v>34.888459473918488</v>
      </c>
      <c r="AJ16">
        <f t="shared" si="7"/>
        <v>92.148566320614464</v>
      </c>
      <c r="AK16">
        <f t="shared" si="28"/>
        <v>147.0745201123203</v>
      </c>
      <c r="AL16">
        <f t="shared" si="8"/>
        <v>274.11154590685328</v>
      </c>
      <c r="AN16">
        <f t="shared" si="9"/>
        <v>239.10011671162013</v>
      </c>
      <c r="AO16">
        <f t="shared" si="10"/>
        <v>-11.955005835581007</v>
      </c>
      <c r="AP16">
        <f t="shared" si="11"/>
        <v>-6.8882159591939391</v>
      </c>
      <c r="AQ16">
        <f t="shared" si="12"/>
        <v>-208.25831179389976</v>
      </c>
      <c r="AR16">
        <f t="shared" si="13"/>
        <v>11.998583122945419</v>
      </c>
      <c r="AS16">
        <f t="shared" si="14"/>
        <v>31.691059144778006</v>
      </c>
      <c r="AT16">
        <f t="shared" si="15"/>
        <v>50.580790365771421</v>
      </c>
      <c r="AU16">
        <f t="shared" si="16"/>
        <v>94.270432633494863</v>
      </c>
      <c r="AW16">
        <v>13</v>
      </c>
      <c r="AX16">
        <f>(R16*SUMPRODUCT(K17:$K$23, X17:$X$23)-$AZ$3*SUMPRODUCT(K16:$K$22, W17:$W$23))/Z16</f>
        <v>1205.929366772971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1.6674095999999999E-2</v>
      </c>
      <c r="O17">
        <f t="shared" si="30"/>
        <v>867.78680476940099</v>
      </c>
      <c r="P17">
        <f t="shared" si="31"/>
        <v>43.389340238470055</v>
      </c>
      <c r="Q17" s="5">
        <f t="shared" si="32"/>
        <v>25</v>
      </c>
      <c r="R17">
        <f t="shared" si="0"/>
        <v>50000</v>
      </c>
      <c r="S17">
        <f t="shared" si="20"/>
        <v>1101.3871641874766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966.14085171465376</v>
      </c>
      <c r="AC17">
        <f t="shared" si="1"/>
        <v>858.84910483583985</v>
      </c>
      <c r="AE17">
        <f t="shared" si="2"/>
        <v>676.69021820712828</v>
      </c>
      <c r="AF17">
        <f t="shared" si="3"/>
        <v>-33.834510910356421</v>
      </c>
      <c r="AG17">
        <f t="shared" si="4"/>
        <v>-19.494713865433422</v>
      </c>
      <c r="AH17">
        <f t="shared" si="5"/>
        <v>-667.92988689381048</v>
      </c>
      <c r="AI17">
        <f t="shared" si="6"/>
        <v>-44.568893462472033</v>
      </c>
      <c r="AJ17">
        <f t="shared" si="7"/>
        <v>107.29174687881391</v>
      </c>
      <c r="AK17">
        <f t="shared" si="28"/>
        <v>137.68183555460772</v>
      </c>
      <c r="AL17">
        <f t="shared" si="8"/>
        <v>200.40468897094959</v>
      </c>
      <c r="AN17">
        <f t="shared" si="9"/>
        <v>214.37801085590351</v>
      </c>
      <c r="AO17">
        <f t="shared" si="10"/>
        <v>-10.718900542795177</v>
      </c>
      <c r="AP17">
        <f t="shared" si="11"/>
        <v>-6.1759988074741088</v>
      </c>
      <c r="AQ17">
        <f t="shared" si="12"/>
        <v>-211.60270488744496</v>
      </c>
      <c r="AR17">
        <f t="shared" si="13"/>
        <v>-14.119593381810743</v>
      </c>
      <c r="AS17">
        <f t="shared" si="14"/>
        <v>33.99042968003247</v>
      </c>
      <c r="AT17">
        <f t="shared" si="15"/>
        <v>43.618124280543192</v>
      </c>
      <c r="AU17">
        <f t="shared" si="16"/>
        <v>63.488960578764917</v>
      </c>
      <c r="AW17">
        <v>14</v>
      </c>
      <c r="AX17">
        <f>(R17*SUMPRODUCT(K18:$K$23, X18:$X$23)-$AZ$3*SUMPRODUCT(K17:$K$22, W18:$W$23))/Z17</f>
        <v>1101.3871641874766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1.8802857999999999E-2</v>
      </c>
      <c r="O18">
        <f t="shared" si="30"/>
        <v>867.78680476940099</v>
      </c>
      <c r="P18">
        <f t="shared" si="31"/>
        <v>43.389340238470055</v>
      </c>
      <c r="Q18" s="5">
        <f t="shared" si="32"/>
        <v>25</v>
      </c>
      <c r="R18">
        <f t="shared" si="0"/>
        <v>50000</v>
      </c>
      <c r="S18">
        <f t="shared" si="20"/>
        <v>975.04481043569683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858.84910483583985</v>
      </c>
      <c r="AC18">
        <f t="shared" si="1"/>
        <v>738.4291414347208</v>
      </c>
      <c r="AE18">
        <f t="shared" si="2"/>
        <v>657.19960594211932</v>
      </c>
      <c r="AF18">
        <f t="shared" si="3"/>
        <v>-32.85998029710597</v>
      </c>
      <c r="AG18">
        <f t="shared" si="4"/>
        <v>-18.933210390216711</v>
      </c>
      <c r="AH18">
        <f t="shared" si="5"/>
        <v>-733.11267312475138</v>
      </c>
      <c r="AI18">
        <f t="shared" si="6"/>
        <v>-127.7062578699547</v>
      </c>
      <c r="AJ18">
        <f t="shared" si="7"/>
        <v>120.41996340111905</v>
      </c>
      <c r="AK18">
        <f t="shared" si="28"/>
        <v>126.91645966724661</v>
      </c>
      <c r="AL18">
        <f t="shared" si="8"/>
        <v>119.63016519841096</v>
      </c>
      <c r="AN18">
        <f t="shared" si="9"/>
        <v>191.79169602227259</v>
      </c>
      <c r="AO18">
        <f t="shared" si="10"/>
        <v>-9.5895848011136309</v>
      </c>
      <c r="AP18">
        <f t="shared" si="11"/>
        <v>-5.5253114868817885</v>
      </c>
      <c r="AQ18">
        <f t="shared" si="12"/>
        <v>-213.94553752425915</v>
      </c>
      <c r="AR18">
        <f t="shared" si="13"/>
        <v>-37.268737789981955</v>
      </c>
      <c r="AS18">
        <f t="shared" si="14"/>
        <v>35.142365891306817</v>
      </c>
      <c r="AT18">
        <f t="shared" si="15"/>
        <v>37.038249616460334</v>
      </c>
      <c r="AU18">
        <f t="shared" si="16"/>
        <v>34.911877717785202</v>
      </c>
      <c r="AW18">
        <v>15</v>
      </c>
      <c r="AX18">
        <f>(R18*SUMPRODUCT(K19:$K$23, X19:$X$23)-$AZ$3*SUMPRODUCT(K18:$K$22, W19:$W$23))/Z18</f>
        <v>975.04481043569683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2.1348979000000001E-2</v>
      </c>
      <c r="O19">
        <f t="shared" si="30"/>
        <v>867.78680476940099</v>
      </c>
      <c r="P19">
        <f t="shared" si="31"/>
        <v>43.389340238470055</v>
      </c>
      <c r="Q19" s="5">
        <f t="shared" si="32"/>
        <v>25</v>
      </c>
      <c r="R19">
        <f t="shared" si="0"/>
        <v>50000</v>
      </c>
      <c r="S19">
        <f t="shared" si="20"/>
        <v>824.41206730554848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738.4291414347208</v>
      </c>
      <c r="AC19">
        <f t="shared" si="1"/>
        <v>604.77792823659115</v>
      </c>
      <c r="AE19">
        <f t="shared" si="2"/>
        <v>636.59706929663162</v>
      </c>
      <c r="AF19">
        <f t="shared" si="3"/>
        <v>-31.829853464831583</v>
      </c>
      <c r="AG19">
        <f t="shared" si="4"/>
        <v>-18.339673575291226</v>
      </c>
      <c r="AH19">
        <f t="shared" si="5"/>
        <v>-808.40942204663679</v>
      </c>
      <c r="AI19">
        <f t="shared" si="6"/>
        <v>-221.981879790128</v>
      </c>
      <c r="AJ19">
        <f t="shared" si="7"/>
        <v>133.65121319812965</v>
      </c>
      <c r="AK19">
        <f t="shared" si="28"/>
        <v>114.93731229129619</v>
      </c>
      <c r="AL19">
        <f t="shared" si="8"/>
        <v>26.606645699297843</v>
      </c>
      <c r="AN19">
        <f t="shared" si="9"/>
        <v>171.13518443886255</v>
      </c>
      <c r="AO19">
        <f t="shared" si="10"/>
        <v>-8.5567592219431283</v>
      </c>
      <c r="AP19">
        <f t="shared" si="11"/>
        <v>-4.9302197123272311</v>
      </c>
      <c r="AQ19">
        <f t="shared" si="12"/>
        <v>-217.32317382001727</v>
      </c>
      <c r="AR19">
        <f t="shared" si="13"/>
        <v>-59.674968315425104</v>
      </c>
      <c r="AS19">
        <f t="shared" si="14"/>
        <v>35.929202511741252</v>
      </c>
      <c r="AT19">
        <f t="shared" si="15"/>
        <v>30.898379974653448</v>
      </c>
      <c r="AU19">
        <f t="shared" si="16"/>
        <v>7.1526141709696018</v>
      </c>
      <c r="AW19">
        <v>16</v>
      </c>
      <c r="AX19">
        <f>(R19*SUMPRODUCT(K20:$K$23, X20:$X$23)-$AZ$3*SUMPRODUCT(K19:$K$22, W20:$W$23))/Z19</f>
        <v>824.41206730554848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2.4063398E-2</v>
      </c>
      <c r="O20">
        <f t="shared" si="30"/>
        <v>867.78680476940099</v>
      </c>
      <c r="P20">
        <f t="shared" si="31"/>
        <v>43.389340238470055</v>
      </c>
      <c r="Q20" s="5">
        <f t="shared" si="32"/>
        <v>25</v>
      </c>
      <c r="R20">
        <f t="shared" si="0"/>
        <v>50000</v>
      </c>
      <c r="S20">
        <f t="shared" si="20"/>
        <v>650.39053727379076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604.77792823659115</v>
      </c>
      <c r="AC20">
        <f t="shared" si="1"/>
        <v>460.86574547095859</v>
      </c>
      <c r="AE20">
        <f t="shared" si="2"/>
        <v>614.91240995954695</v>
      </c>
      <c r="AF20">
        <f t="shared" si="3"/>
        <v>-30.745620497977349</v>
      </c>
      <c r="AG20">
        <f t="shared" si="4"/>
        <v>-17.714961975106</v>
      </c>
      <c r="AH20">
        <f t="shared" si="5"/>
        <v>-882.6297288646316</v>
      </c>
      <c r="AI20">
        <f t="shared" si="6"/>
        <v>-316.17790137816803</v>
      </c>
      <c r="AJ20">
        <f t="shared" si="7"/>
        <v>143.91218276563256</v>
      </c>
      <c r="AK20">
        <f t="shared" si="28"/>
        <v>101.73799949343162</v>
      </c>
      <c r="AL20">
        <f t="shared" si="8"/>
        <v>-70.52771911910385</v>
      </c>
      <c r="AN20">
        <f t="shared" si="9"/>
        <v>152.27552211236326</v>
      </c>
      <c r="AO20">
        <f t="shared" si="10"/>
        <v>-7.6137761056181636</v>
      </c>
      <c r="AP20">
        <f t="shared" si="11"/>
        <v>-4.386893222950877</v>
      </c>
      <c r="AQ20">
        <f t="shared" si="12"/>
        <v>-218.57243506208846</v>
      </c>
      <c r="AR20">
        <f t="shared" si="13"/>
        <v>-78.297582278294257</v>
      </c>
      <c r="AS20">
        <f t="shared" si="14"/>
        <v>35.638088309858979</v>
      </c>
      <c r="AT20">
        <f t="shared" si="15"/>
        <v>25.194168698837657</v>
      </c>
      <c r="AU20">
        <f t="shared" si="16"/>
        <v>-17.465325269597614</v>
      </c>
      <c r="AW20">
        <v>17</v>
      </c>
      <c r="AX20">
        <f>(R20*SUMPRODUCT(K21:$K$23, X21:$X$23)-$AZ$3*SUMPRODUCT(K20:$K$22, W21:$W$23))/Z20</f>
        <v>650.39053727379076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2.6767890999999999E-2</v>
      </c>
      <c r="O21">
        <f t="shared" si="30"/>
        <v>867.78680476940099</v>
      </c>
      <c r="P21">
        <f t="shared" si="31"/>
        <v>43.389340238470055</v>
      </c>
      <c r="Q21" s="5">
        <f t="shared" si="32"/>
        <v>25</v>
      </c>
      <c r="R21">
        <f t="shared" si="0"/>
        <v>50000</v>
      </c>
      <c r="S21">
        <f t="shared" si="20"/>
        <v>455.58170269064732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460.86574547095859</v>
      </c>
      <c r="AC21">
        <f t="shared" si="1"/>
        <v>310.9549255022099</v>
      </c>
      <c r="AE21">
        <f t="shared" si="2"/>
        <v>592.30337749560692</v>
      </c>
      <c r="AF21">
        <f t="shared" si="3"/>
        <v>-29.615168874780352</v>
      </c>
      <c r="AG21">
        <f t="shared" si="4"/>
        <v>-17.063620184136159</v>
      </c>
      <c r="AH21">
        <f t="shared" si="5"/>
        <v>-948.38434243756433</v>
      </c>
      <c r="AI21">
        <f t="shared" si="6"/>
        <v>-402.75975400087395</v>
      </c>
      <c r="AJ21">
        <f t="shared" si="7"/>
        <v>149.91081996874868</v>
      </c>
      <c r="AK21">
        <f t="shared" si="28"/>
        <v>87.585511851634067</v>
      </c>
      <c r="AL21">
        <f t="shared" si="8"/>
        <v>-165.2634221804912</v>
      </c>
      <c r="AN21">
        <f t="shared" si="9"/>
        <v>135.11489108336428</v>
      </c>
      <c r="AO21">
        <f t="shared" si="10"/>
        <v>-6.7557445541682162</v>
      </c>
      <c r="AP21">
        <f t="shared" si="11"/>
        <v>-3.8925139890571598</v>
      </c>
      <c r="AQ21">
        <f t="shared" si="12"/>
        <v>-216.34326597195536</v>
      </c>
      <c r="AR21">
        <f t="shared" si="13"/>
        <v>-91.876633431816458</v>
      </c>
      <c r="AS21">
        <f t="shared" si="14"/>
        <v>34.197313204491294</v>
      </c>
      <c r="AT21">
        <f t="shared" si="15"/>
        <v>19.979806538249939</v>
      </c>
      <c r="AU21">
        <f t="shared" si="16"/>
        <v>-37.699513689075218</v>
      </c>
      <c r="AW21">
        <v>18</v>
      </c>
      <c r="AX21">
        <f>(R21*SUMPRODUCT(K22:$K$23, X22:$X$23)-$AZ$3*SUMPRODUCT(K21:$K$22, W22:$W$23))/Z21</f>
        <v>455.58170269064732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2.9742653000000001E-2</v>
      </c>
      <c r="O22">
        <f t="shared" si="30"/>
        <v>867.78680476940099</v>
      </c>
      <c r="P22">
        <f t="shared" si="31"/>
        <v>43.389340238470055</v>
      </c>
      <c r="Q22" s="5">
        <f t="shared" si="32"/>
        <v>25</v>
      </c>
      <c r="R22">
        <f t="shared" si="0"/>
        <v>50000</v>
      </c>
      <c r="S22">
        <f t="shared" si="20"/>
        <v>238.93905682586328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310.9549255022099</v>
      </c>
      <c r="AC22">
        <f t="shared" si="1"/>
        <v>156.60511786322911</v>
      </c>
      <c r="AE22">
        <f t="shared" si="2"/>
        <v>568.76366989307098</v>
      </c>
      <c r="AF22">
        <f t="shared" si="3"/>
        <v>-28.438183494653554</v>
      </c>
      <c r="AG22">
        <f t="shared" si="4"/>
        <v>-16.385466648234235</v>
      </c>
      <c r="AH22">
        <f t="shared" si="5"/>
        <v>-1015.0346681211158</v>
      </c>
      <c r="AI22">
        <f t="shared" si="6"/>
        <v>-491.09464837093265</v>
      </c>
      <c r="AJ22">
        <f t="shared" si="7"/>
        <v>154.34980763898079</v>
      </c>
      <c r="AK22">
        <f t="shared" si="28"/>
        <v>72.844064846336678</v>
      </c>
      <c r="AL22">
        <f t="shared" si="8"/>
        <v>-263.90077588561519</v>
      </c>
      <c r="AN22">
        <f t="shared" si="9"/>
        <v>119.5179185606689</v>
      </c>
      <c r="AO22">
        <f t="shared" si="10"/>
        <v>-5.975895928033446</v>
      </c>
      <c r="AP22">
        <f t="shared" si="11"/>
        <v>-3.4431820668334736</v>
      </c>
      <c r="AQ22">
        <f t="shared" si="12"/>
        <v>-213.29567485131847</v>
      </c>
      <c r="AR22">
        <f t="shared" si="13"/>
        <v>-103.1968342855165</v>
      </c>
      <c r="AS22">
        <f t="shared" si="14"/>
        <v>32.434504374582865</v>
      </c>
      <c r="AT22">
        <f t="shared" si="15"/>
        <v>15.307185516208047</v>
      </c>
      <c r="AU22">
        <f t="shared" si="16"/>
        <v>-55.455144394725593</v>
      </c>
      <c r="AW22">
        <v>19</v>
      </c>
      <c r="AX22">
        <f>(R22*SUMPRODUCT(K23:$K$23, X23:$X$23)-$AZ$3*SUMPRODUCT(K22:$K$22, W23:$W$23))/Z22</f>
        <v>238.93905682586328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3.2906918E-2</v>
      </c>
      <c r="O23">
        <f t="shared" si="30"/>
        <v>867.78680476940099</v>
      </c>
      <c r="P23">
        <f t="shared" si="31"/>
        <v>43.389340238470055</v>
      </c>
      <c r="Q23" s="5">
        <f t="shared" si="32"/>
        <v>25</v>
      </c>
      <c r="R23">
        <f t="shared" si="0"/>
        <v>50000</v>
      </c>
      <c r="S23">
        <f t="shared" si="20"/>
        <v>249.65080337490446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156.60511786322911</v>
      </c>
      <c r="AC23">
        <f t="shared" si="1"/>
        <v>156.60511786322911</v>
      </c>
      <c r="AE23">
        <f t="shared" si="2"/>
        <v>544.35977374758988</v>
      </c>
      <c r="AF23">
        <f t="shared" si="3"/>
        <v>-27.217988687379499</v>
      </c>
      <c r="AG23">
        <f t="shared" si="4"/>
        <v>-15.682416774366715</v>
      </c>
      <c r="AH23">
        <f t="shared" si="5"/>
        <v>-1078.3904147703577</v>
      </c>
      <c r="AI23">
        <f t="shared" si="6"/>
        <v>-576.93104648451401</v>
      </c>
      <c r="AJ23">
        <f t="shared" si="7"/>
        <v>0</v>
      </c>
      <c r="AK23">
        <f t="shared" si="28"/>
        <v>57.652522483158727</v>
      </c>
      <c r="AL23">
        <f t="shared" si="8"/>
        <v>-519.27852400135532</v>
      </c>
      <c r="AN23">
        <f t="shared" si="9"/>
        <v>105.37300499226728</v>
      </c>
      <c r="AO23">
        <f t="shared" si="10"/>
        <v>-5.2686502496133656</v>
      </c>
      <c r="AP23">
        <f t="shared" si="11"/>
        <v>-3.0356823937956832</v>
      </c>
      <c r="AQ23">
        <f t="shared" si="12"/>
        <v>-208.74657540713108</v>
      </c>
      <c r="AR23">
        <f t="shared" si="13"/>
        <v>-111.67790305827285</v>
      </c>
      <c r="AS23">
        <f t="shared" si="14"/>
        <v>0</v>
      </c>
      <c r="AT23">
        <f t="shared" si="15"/>
        <v>11.159934720399761</v>
      </c>
      <c r="AU23">
        <f t="shared" si="16"/>
        <v>-100.5179683378731</v>
      </c>
      <c r="AW23">
        <v>20</v>
      </c>
      <c r="AX23">
        <f>(R23*SUMPRODUCT(K$23:$K24, X$23:$X24)-$AZ$3*SUMPRODUCT(K$22:$K23, W$23:$W24))/Z23</f>
        <v>249.65080337490446</v>
      </c>
    </row>
    <row r="25" spans="5:50" x14ac:dyDescent="0.25">
      <c r="AN25" s="6">
        <f t="shared" ref="AN25:AU25" si="33">SUM(AN3:AN23)</f>
        <v>7289.9043307640395</v>
      </c>
      <c r="AO25" s="6">
        <f t="shared" si="33"/>
        <v>-1015.3353201152529</v>
      </c>
      <c r="AP25" s="6">
        <f t="shared" si="33"/>
        <v>-1707.4468523327507</v>
      </c>
      <c r="AQ25" s="6">
        <f t="shared" si="33"/>
        <v>-3478.9233710454141</v>
      </c>
      <c r="AR25" s="6">
        <f t="shared" si="33"/>
        <v>1088.1987872706218</v>
      </c>
      <c r="AS25" s="6">
        <f t="shared" si="33"/>
        <v>-646.47522298791864</v>
      </c>
      <c r="AT25" s="6">
        <f t="shared" si="33"/>
        <v>1138.2243679162257</v>
      </c>
      <c r="AU25" s="7">
        <f t="shared" si="33"/>
        <v>1579.9479321989299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2879.0386566482935</v>
      </c>
      <c r="K3">
        <v>1</v>
      </c>
      <c r="L3" s="2">
        <v>0</v>
      </c>
      <c r="O3">
        <f>$C$3</f>
        <v>2879.0386566482935</v>
      </c>
      <c r="P3">
        <f>O3*B5</f>
        <v>2303.2309253186349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2879.0386566482935</v>
      </c>
      <c r="AF3">
        <f t="shared" ref="AF3:AF23" si="3">-$Z3*P3</f>
        <v>-2303.2309253186349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-946.6248556703415</v>
      </c>
      <c r="AJ3">
        <f t="shared" ref="AJ3:AJ23" si="7">AB3-AC3</f>
        <v>0</v>
      </c>
      <c r="AL3">
        <f t="shared" ref="AL3:AL23" si="8">SUM(AI3:AK3)</f>
        <v>-946.6248556703415</v>
      </c>
      <c r="AN3">
        <f t="shared" ref="AN3:AN23" si="9">AE3*$K3</f>
        <v>2879.0386566482935</v>
      </c>
      <c r="AO3">
        <f t="shared" ref="AO3:AO23" si="10">AF3*$K3</f>
        <v>-2303.2309253186349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-946.6248556703415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-946.6248556703415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1220.7821299237978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719.91411154017885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704.64761073111549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-704.64761073111549</v>
      </c>
      <c r="AK4">
        <f t="shared" ref="AK4:AK23" si="28">H4*SUM(AB4:AB4, AE4:AF4)</f>
        <v>0</v>
      </c>
      <c r="AL4">
        <f t="shared" si="8"/>
        <v>-1264.9477607311155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-516.13451919268221</v>
      </c>
      <c r="AR4">
        <f t="shared" si="13"/>
        <v>-516.13451919268221</v>
      </c>
      <c r="AS4">
        <f t="shared" si="14"/>
        <v>-649.10379867822019</v>
      </c>
      <c r="AT4">
        <f t="shared" si="15"/>
        <v>0</v>
      </c>
      <c r="AU4">
        <f t="shared" si="16"/>
        <v>-1165.2383178709024</v>
      </c>
      <c r="AW4">
        <v>1</v>
      </c>
      <c r="AX4">
        <f>(R4*SUMPRODUCT(K5:$K$23, X5:$X$23)-$AZ$3*SUMPRODUCT(K4:$K$22, W5:$W$23))/Z4</f>
        <v>719.91411154017885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1.2937709E-2</v>
      </c>
      <c r="O5">
        <f t="shared" ref="O5:O23" si="30">$C$3</f>
        <v>2879.0386566482935</v>
      </c>
      <c r="P5">
        <f t="shared" ref="P5:P23" si="31">O5*$C$5</f>
        <v>143.95193283241468</v>
      </c>
      <c r="Q5" s="5">
        <f t="shared" ref="Q5:Q23" si="32">$C$8</f>
        <v>25</v>
      </c>
      <c r="R5">
        <f t="shared" si="0"/>
        <v>50000</v>
      </c>
      <c r="S5">
        <f t="shared" si="20"/>
        <v>1325.9592547505122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704.64761073111549</v>
      </c>
      <c r="AC5">
        <f t="shared" si="1"/>
        <v>1268.0714605747835</v>
      </c>
      <c r="AE5">
        <f t="shared" si="2"/>
        <v>2753.3476170609715</v>
      </c>
      <c r="AF5">
        <f t="shared" si="3"/>
        <v>-137.66738085304857</v>
      </c>
      <c r="AG5">
        <f t="shared" si="4"/>
        <v>-23.908567628146677</v>
      </c>
      <c r="AH5">
        <f t="shared" si="5"/>
        <v>-633.16759520664368</v>
      </c>
      <c r="AI5">
        <f t="shared" si="6"/>
        <v>1958.6040733731327</v>
      </c>
      <c r="AJ5">
        <f t="shared" si="7"/>
        <v>-563.42384984366799</v>
      </c>
      <c r="AK5">
        <f t="shared" si="28"/>
        <v>284.12045386257353</v>
      </c>
      <c r="AL5">
        <f t="shared" si="8"/>
        <v>1679.3006773920383</v>
      </c>
      <c r="AN5">
        <f t="shared" si="9"/>
        <v>2336.3902201401584</v>
      </c>
      <c r="AO5">
        <f t="shared" si="10"/>
        <v>-116.8195110070079</v>
      </c>
      <c r="AP5">
        <f t="shared" si="11"/>
        <v>-20.287937214258584</v>
      </c>
      <c r="AQ5">
        <f t="shared" si="12"/>
        <v>-537.28289446050928</v>
      </c>
      <c r="AR5">
        <f t="shared" si="13"/>
        <v>1661.9998774583823</v>
      </c>
      <c r="AS5">
        <f t="shared" si="14"/>
        <v>-478.10089957824323</v>
      </c>
      <c r="AT5">
        <f t="shared" si="15"/>
        <v>241.09423947524746</v>
      </c>
      <c r="AU5">
        <f t="shared" si="16"/>
        <v>1424.9932173553868</v>
      </c>
      <c r="AW5">
        <v>2</v>
      </c>
      <c r="AX5">
        <f>(R5*SUMPRODUCT(K6:$K$23, X6:$X$23)-$AZ$3*SUMPRODUCT(K5:$K$22, W6:$W$23))/Z5</f>
        <v>1325.9592547505122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1.4742959999999999E-2</v>
      </c>
      <c r="O6">
        <f t="shared" si="30"/>
        <v>2879.0386566482935</v>
      </c>
      <c r="P6">
        <f t="shared" si="31"/>
        <v>143.95193283241468</v>
      </c>
      <c r="Q6" s="5">
        <f t="shared" si="32"/>
        <v>25</v>
      </c>
      <c r="R6">
        <f t="shared" si="0"/>
        <v>50000</v>
      </c>
      <c r="S6">
        <f t="shared" si="20"/>
        <v>1830.9632993358709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1268.0714605747835</v>
      </c>
      <c r="AC6">
        <f t="shared" si="1"/>
        <v>1707.7027691447902</v>
      </c>
      <c r="AE6">
        <f t="shared" si="2"/>
        <v>2685.2216471059364</v>
      </c>
      <c r="AF6">
        <f t="shared" si="3"/>
        <v>-134.26108235529685</v>
      </c>
      <c r="AG6">
        <f t="shared" si="4"/>
        <v>-23.316998895666149</v>
      </c>
      <c r="AH6">
        <f t="shared" si="5"/>
        <v>-704.96611239812262</v>
      </c>
      <c r="AI6">
        <f t="shared" si="6"/>
        <v>1822.6774534568508</v>
      </c>
      <c r="AJ6">
        <f t="shared" si="7"/>
        <v>-439.63130857000669</v>
      </c>
      <c r="AK6">
        <f t="shared" si="28"/>
        <v>326.7945704070965</v>
      </c>
      <c r="AL6">
        <f t="shared" si="8"/>
        <v>1709.8407152939405</v>
      </c>
      <c r="AN6">
        <f t="shared" si="9"/>
        <v>2098.9719782039288</v>
      </c>
      <c r="AO6">
        <f t="shared" si="10"/>
        <v>-104.94859891019645</v>
      </c>
      <c r="AP6">
        <f t="shared" si="11"/>
        <v>-18.226326810139991</v>
      </c>
      <c r="AQ6">
        <f t="shared" si="12"/>
        <v>-551.05473959730955</v>
      </c>
      <c r="AR6">
        <f t="shared" si="13"/>
        <v>1424.7423128862827</v>
      </c>
      <c r="AS6">
        <f t="shared" si="14"/>
        <v>-343.64902369385811</v>
      </c>
      <c r="AT6">
        <f t="shared" si="15"/>
        <v>255.44730977905198</v>
      </c>
      <c r="AU6">
        <f t="shared" si="16"/>
        <v>1336.5405989714764</v>
      </c>
      <c r="AW6">
        <v>3</v>
      </c>
      <c r="AX6">
        <f>(R6*SUMPRODUCT(K7:$K$23, X7:$X$23)-$AZ$3*SUMPRODUCT(K6:$K$22, W7:$W$23))/Z6</f>
        <v>1830.9632993358709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1.6674095999999999E-2</v>
      </c>
      <c r="O7">
        <f t="shared" si="30"/>
        <v>2879.0386566482935</v>
      </c>
      <c r="P7">
        <f t="shared" si="31"/>
        <v>143.95193283241468</v>
      </c>
      <c r="Q7" s="5">
        <f t="shared" si="32"/>
        <v>25</v>
      </c>
      <c r="R7">
        <f t="shared" si="0"/>
        <v>50000</v>
      </c>
      <c r="S7">
        <f t="shared" si="20"/>
        <v>2244.7787744140455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1707.7027691447902</v>
      </c>
      <c r="AC7">
        <f t="shared" si="1"/>
        <v>2037.8136758441797</v>
      </c>
      <c r="AE7">
        <f t="shared" si="2"/>
        <v>2613.5957871097548</v>
      </c>
      <c r="AF7">
        <f t="shared" si="3"/>
        <v>-130.67978935548774</v>
      </c>
      <c r="AG7">
        <f t="shared" si="4"/>
        <v>-22.695039028691259</v>
      </c>
      <c r="AH7">
        <f t="shared" si="5"/>
        <v>-777.57975603646275</v>
      </c>
      <c r="AI7">
        <f t="shared" si="6"/>
        <v>1682.6412026891135</v>
      </c>
      <c r="AJ7">
        <f t="shared" si="7"/>
        <v>-330.11090669938949</v>
      </c>
      <c r="AK7">
        <f t="shared" si="28"/>
        <v>358.5912478835524</v>
      </c>
      <c r="AL7">
        <f t="shared" si="8"/>
        <v>1711.1215438732763</v>
      </c>
      <c r="AN7">
        <f t="shared" si="9"/>
        <v>1881.9457042438601</v>
      </c>
      <c r="AO7">
        <f t="shared" si="10"/>
        <v>-94.097285212193015</v>
      </c>
      <c r="AP7">
        <f t="shared" si="11"/>
        <v>-16.341789123758897</v>
      </c>
      <c r="AQ7">
        <f t="shared" si="12"/>
        <v>-559.90405585940653</v>
      </c>
      <c r="AR7">
        <f t="shared" si="13"/>
        <v>1211.602574048502</v>
      </c>
      <c r="AS7">
        <f t="shared" si="14"/>
        <v>-237.69964959806276</v>
      </c>
      <c r="AT7">
        <f t="shared" si="15"/>
        <v>258.20720321874211</v>
      </c>
      <c r="AU7">
        <f t="shared" si="16"/>
        <v>1232.1101276691813</v>
      </c>
      <c r="AW7">
        <v>4</v>
      </c>
      <c r="AX7">
        <f>(R7*SUMPRODUCT(K8:$K$23, X8:$X$23)-$AZ$3*SUMPRODUCT(K7:$K$22, W8:$W$23))/Z7</f>
        <v>2244.7787744140455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1.8802857999999999E-2</v>
      </c>
      <c r="O8">
        <f t="shared" si="30"/>
        <v>2879.0386566482935</v>
      </c>
      <c r="P8">
        <f t="shared" si="31"/>
        <v>143.95193283241468</v>
      </c>
      <c r="Q8" s="5">
        <f t="shared" si="32"/>
        <v>25</v>
      </c>
      <c r="R8">
        <f t="shared" si="0"/>
        <v>50000</v>
      </c>
      <c r="S8">
        <f t="shared" si="20"/>
        <v>2574.3662348981975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2037.8136758441797</v>
      </c>
      <c r="AC8">
        <f t="shared" si="1"/>
        <v>2269.7010136354811</v>
      </c>
      <c r="AE8">
        <f t="shared" si="2"/>
        <v>2538.3167587842345</v>
      </c>
      <c r="AF8">
        <f t="shared" si="3"/>
        <v>-126.91583793921173</v>
      </c>
      <c r="AG8">
        <f t="shared" si="4"/>
        <v>-22.041357042243405</v>
      </c>
      <c r="AH8">
        <f t="shared" si="5"/>
        <v>-853.46319232187921</v>
      </c>
      <c r="AI8">
        <f t="shared" si="6"/>
        <v>1535.8963714809004</v>
      </c>
      <c r="AJ8">
        <f t="shared" si="7"/>
        <v>-231.88733779130143</v>
      </c>
      <c r="AK8">
        <f t="shared" si="28"/>
        <v>380.71929303869507</v>
      </c>
      <c r="AL8">
        <f t="shared" si="8"/>
        <v>1684.728326728294</v>
      </c>
      <c r="AN8">
        <f t="shared" si="9"/>
        <v>1683.6687540746468</v>
      </c>
      <c r="AO8">
        <f t="shared" si="10"/>
        <v>-84.183437703732352</v>
      </c>
      <c r="AP8">
        <f t="shared" si="11"/>
        <v>-14.620060329745041</v>
      </c>
      <c r="AQ8">
        <f t="shared" si="12"/>
        <v>-566.10322753941784</v>
      </c>
      <c r="AR8">
        <f t="shared" si="13"/>
        <v>1018.7620285017518</v>
      </c>
      <c r="AS8">
        <f t="shared" si="14"/>
        <v>-153.81116787479493</v>
      </c>
      <c r="AT8">
        <f t="shared" si="15"/>
        <v>252.53159423241539</v>
      </c>
      <c r="AU8">
        <f t="shared" si="16"/>
        <v>1117.4824548593722</v>
      </c>
      <c r="AW8">
        <v>5</v>
      </c>
      <c r="AX8">
        <f>(R8*SUMPRODUCT(K9:$K$23, X9:$X$23)-$AZ$3*SUMPRODUCT(K8:$K$22, W9:$W$23))/Z8</f>
        <v>2574.3662348981975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2.1348979000000001E-2</v>
      </c>
      <c r="O9">
        <f t="shared" si="30"/>
        <v>2879.0386566482935</v>
      </c>
      <c r="P9">
        <f t="shared" si="31"/>
        <v>143.95193283241468</v>
      </c>
      <c r="Q9" s="5">
        <f t="shared" si="32"/>
        <v>25</v>
      </c>
      <c r="R9">
        <f t="shared" si="0"/>
        <v>50000</v>
      </c>
      <c r="S9">
        <f t="shared" si="20"/>
        <v>2820.2969977174507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2269.7010136354811</v>
      </c>
      <c r="AC9">
        <f t="shared" si="1"/>
        <v>2408.5768433610983</v>
      </c>
      <c r="AE9">
        <f t="shared" si="2"/>
        <v>2458.7431200177593</v>
      </c>
      <c r="AF9">
        <f t="shared" si="3"/>
        <v>-122.93715600088797</v>
      </c>
      <c r="AG9">
        <f t="shared" si="4"/>
        <v>-21.350383003194615</v>
      </c>
      <c r="AH9">
        <f t="shared" si="5"/>
        <v>-941.12093725271325</v>
      </c>
      <c r="AI9">
        <f t="shared" si="6"/>
        <v>1373.3346437609634</v>
      </c>
      <c r="AJ9">
        <f t="shared" si="7"/>
        <v>-138.87582972561722</v>
      </c>
      <c r="AK9">
        <f t="shared" si="28"/>
        <v>394.09323207771183</v>
      </c>
      <c r="AL9">
        <f t="shared" si="8"/>
        <v>1628.5520461130582</v>
      </c>
      <c r="AN9">
        <f t="shared" si="9"/>
        <v>1502.3328368140283</v>
      </c>
      <c r="AO9">
        <f t="shared" si="10"/>
        <v>-75.116641840701405</v>
      </c>
      <c r="AP9">
        <f t="shared" si="11"/>
        <v>-13.045438217239912</v>
      </c>
      <c r="AQ9">
        <f t="shared" si="12"/>
        <v>-575.04050583280673</v>
      </c>
      <c r="AR9">
        <f t="shared" si="13"/>
        <v>839.13025092328007</v>
      </c>
      <c r="AS9">
        <f t="shared" si="14"/>
        <v>-84.855435908685521</v>
      </c>
      <c r="AT9">
        <f t="shared" si="15"/>
        <v>240.79750279575427</v>
      </c>
      <c r="AU9">
        <f t="shared" si="16"/>
        <v>995.07231781034898</v>
      </c>
      <c r="AW9">
        <v>6</v>
      </c>
      <c r="AX9">
        <f>(R9*SUMPRODUCT(K10:$K$23, X10:$X$23)-$AZ$3*SUMPRODUCT(K9:$K$22, W10:$W$23))/Z9</f>
        <v>2820.2969977174507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2.4063398E-2</v>
      </c>
      <c r="O10">
        <f t="shared" si="30"/>
        <v>2879.0386566482935</v>
      </c>
      <c r="P10">
        <f t="shared" si="31"/>
        <v>143.95193283241468</v>
      </c>
      <c r="Q10" s="5">
        <f t="shared" si="32"/>
        <v>25</v>
      </c>
      <c r="R10">
        <f t="shared" si="0"/>
        <v>50000</v>
      </c>
      <c r="S10">
        <f t="shared" si="20"/>
        <v>2990.8868256386868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2408.5768433610983</v>
      </c>
      <c r="AC10">
        <f t="shared" si="1"/>
        <v>2467.2562869119843</v>
      </c>
      <c r="AE10">
        <f t="shared" si="2"/>
        <v>2374.9899745408325</v>
      </c>
      <c r="AF10">
        <f t="shared" si="3"/>
        <v>-118.74949872704163</v>
      </c>
      <c r="AG10">
        <f t="shared" si="4"/>
        <v>-20.623116409504362</v>
      </c>
      <c r="AH10">
        <f t="shared" si="5"/>
        <v>-1027.5255273166144</v>
      </c>
      <c r="AI10">
        <f t="shared" si="6"/>
        <v>1208.0918320876722</v>
      </c>
      <c r="AJ10">
        <f t="shared" si="7"/>
        <v>-58.679443550885935</v>
      </c>
      <c r="AK10">
        <f t="shared" si="28"/>
        <v>399.1684180017952</v>
      </c>
      <c r="AL10">
        <f t="shared" si="8"/>
        <v>1548.5808065385813</v>
      </c>
      <c r="AN10">
        <f t="shared" si="9"/>
        <v>1336.7707982582081</v>
      </c>
      <c r="AO10">
        <f t="shared" si="10"/>
        <v>-66.838539912910406</v>
      </c>
      <c r="AP10">
        <f t="shared" si="11"/>
        <v>-11.607787856298222</v>
      </c>
      <c r="AQ10">
        <f t="shared" si="12"/>
        <v>-578.34607055437129</v>
      </c>
      <c r="AR10">
        <f t="shared" si="13"/>
        <v>679.97839993462821</v>
      </c>
      <c r="AS10">
        <f t="shared" si="14"/>
        <v>-33.027914828158629</v>
      </c>
      <c r="AT10">
        <f t="shared" si="15"/>
        <v>224.67323672593125</v>
      </c>
      <c r="AU10">
        <f t="shared" si="16"/>
        <v>871.62372183240075</v>
      </c>
      <c r="AW10">
        <v>7</v>
      </c>
      <c r="AX10">
        <f>(R10*SUMPRODUCT(K11:$K$23, X11:$X$23)-$AZ$3*SUMPRODUCT(K10:$K$22, W11:$W$23))/Z10</f>
        <v>2990.8868256386868</v>
      </c>
    </row>
    <row r="11" spans="1:52" x14ac:dyDescent="0.25">
      <c r="A11" t="s">
        <v>33</v>
      </c>
      <c r="C11" s="24">
        <f>AU25</f>
        <v>7890.88387395681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2.6767890999999999E-2</v>
      </c>
      <c r="O11">
        <f t="shared" si="30"/>
        <v>2879.0386566482935</v>
      </c>
      <c r="P11">
        <f t="shared" si="31"/>
        <v>143.95193283241468</v>
      </c>
      <c r="Q11" s="5">
        <f t="shared" si="32"/>
        <v>25</v>
      </c>
      <c r="R11">
        <f t="shared" si="0"/>
        <v>50000</v>
      </c>
      <c r="S11">
        <f t="shared" si="20"/>
        <v>3097.9746769068156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2467.2562869119843</v>
      </c>
      <c r="AC11">
        <f t="shared" si="1"/>
        <v>2461.6318318377903</v>
      </c>
      <c r="AE11">
        <f t="shared" si="2"/>
        <v>2287.6666020308226</v>
      </c>
      <c r="AF11">
        <f t="shared" si="3"/>
        <v>-114.38333010154113</v>
      </c>
      <c r="AG11">
        <f t="shared" si="4"/>
        <v>-19.864847913279394</v>
      </c>
      <c r="AH11">
        <f t="shared" si="5"/>
        <v>-1104.0746642598483</v>
      </c>
      <c r="AI11">
        <f t="shared" si="6"/>
        <v>1049.3437597561538</v>
      </c>
      <c r="AJ11">
        <f t="shared" si="7"/>
        <v>5.6244550741939747</v>
      </c>
      <c r="AK11">
        <f t="shared" si="28"/>
        <v>397.09097005004713</v>
      </c>
      <c r="AL11">
        <f t="shared" si="8"/>
        <v>1452.0591848803949</v>
      </c>
      <c r="AN11">
        <f t="shared" si="9"/>
        <v>1186.1239305211707</v>
      </c>
      <c r="AO11">
        <f t="shared" si="10"/>
        <v>-59.306196526058542</v>
      </c>
      <c r="AP11">
        <f t="shared" si="11"/>
        <v>-10.299652696414531</v>
      </c>
      <c r="AQ11">
        <f t="shared" si="12"/>
        <v>-572.44765439080743</v>
      </c>
      <c r="AR11">
        <f t="shared" si="13"/>
        <v>544.07042690789024</v>
      </c>
      <c r="AS11">
        <f t="shared" si="14"/>
        <v>2.9162032412067425</v>
      </c>
      <c r="AT11">
        <f t="shared" si="15"/>
        <v>205.88625184810931</v>
      </c>
      <c r="AU11">
        <f t="shared" si="16"/>
        <v>752.87288199720626</v>
      </c>
      <c r="AW11">
        <v>8</v>
      </c>
      <c r="AX11">
        <f>(R11*SUMPRODUCT(K12:$K$23, X12:$X$23)-$AZ$3*SUMPRODUCT(K11:$K$22, W12:$W$23))/Z11</f>
        <v>3097.9746769068156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2.9742653000000001E-2</v>
      </c>
      <c r="O12">
        <f t="shared" si="30"/>
        <v>2879.0386566482935</v>
      </c>
      <c r="P12">
        <f t="shared" si="31"/>
        <v>143.95193283241468</v>
      </c>
      <c r="Q12" s="5">
        <f t="shared" si="32"/>
        <v>25</v>
      </c>
      <c r="R12">
        <f t="shared" si="0"/>
        <v>50000</v>
      </c>
      <c r="S12">
        <f t="shared" si="20"/>
        <v>3145.6715033812484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2461.6318318377903</v>
      </c>
      <c r="AC12">
        <f t="shared" si="1"/>
        <v>2400.1934293100167</v>
      </c>
      <c r="AE12">
        <f t="shared" si="2"/>
        <v>2196.7486620866225</v>
      </c>
      <c r="AF12">
        <f t="shared" si="3"/>
        <v>-109.83743310433113</v>
      </c>
      <c r="AG12">
        <f t="shared" si="4"/>
        <v>-19.075366155764158</v>
      </c>
      <c r="AH12">
        <f t="shared" si="5"/>
        <v>-1181.6665567648863</v>
      </c>
      <c r="AI12">
        <f t="shared" si="6"/>
        <v>886.16930606164101</v>
      </c>
      <c r="AJ12">
        <f t="shared" si="7"/>
        <v>61.438402527773633</v>
      </c>
      <c r="AK12">
        <f t="shared" si="28"/>
        <v>389.21882971437441</v>
      </c>
      <c r="AL12">
        <f t="shared" si="8"/>
        <v>1336.826538303789</v>
      </c>
      <c r="AN12">
        <f t="shared" si="9"/>
        <v>1049.2038456621606</v>
      </c>
      <c r="AO12">
        <f t="shared" si="10"/>
        <v>-52.460192283108036</v>
      </c>
      <c r="AP12">
        <f t="shared" si="11"/>
        <v>-9.1107134254635032</v>
      </c>
      <c r="AQ12">
        <f t="shared" si="12"/>
        <v>-564.38368077594589</v>
      </c>
      <c r="AR12">
        <f t="shared" si="13"/>
        <v>423.2492591776433</v>
      </c>
      <c r="AS12">
        <f t="shared" si="14"/>
        <v>29.344007039134848</v>
      </c>
      <c r="AT12">
        <f t="shared" si="15"/>
        <v>185.89741283945955</v>
      </c>
      <c r="AU12">
        <f t="shared" si="16"/>
        <v>638.4906790562377</v>
      </c>
      <c r="AW12">
        <v>9</v>
      </c>
      <c r="AX12">
        <f>(R12*SUMPRODUCT(K13:$K$23, X13:$X$23)-$AZ$3*SUMPRODUCT(K12:$K$22, W13:$W$23))/Z12</f>
        <v>3145.6715033812484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3.2906918E-2</v>
      </c>
      <c r="O13">
        <f t="shared" si="30"/>
        <v>2879.0386566482935</v>
      </c>
      <c r="P13">
        <f t="shared" si="31"/>
        <v>143.95193283241468</v>
      </c>
      <c r="Q13" s="5">
        <f t="shared" si="32"/>
        <v>25</v>
      </c>
      <c r="R13">
        <f t="shared" si="0"/>
        <v>50000</v>
      </c>
      <c r="S13">
        <f t="shared" si="20"/>
        <v>3139.5451289607204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2400.1934293100167</v>
      </c>
      <c r="AC13">
        <f t="shared" si="1"/>
        <v>2292.7345822069406</v>
      </c>
      <c r="AE13">
        <f t="shared" si="2"/>
        <v>2102.4929473758621</v>
      </c>
      <c r="AF13">
        <f t="shared" si="3"/>
        <v>-105.12464736879312</v>
      </c>
      <c r="AG13">
        <f t="shared" si="4"/>
        <v>-18.256900984298809</v>
      </c>
      <c r="AH13">
        <f t="shared" si="5"/>
        <v>-1255.4230198154125</v>
      </c>
      <c r="AI13">
        <f t="shared" si="6"/>
        <v>723.68837920735746</v>
      </c>
      <c r="AJ13">
        <f t="shared" si="7"/>
        <v>107.4588471030761</v>
      </c>
      <c r="AK13">
        <f t="shared" si="28"/>
        <v>376.29935717766301</v>
      </c>
      <c r="AL13">
        <f t="shared" si="8"/>
        <v>1207.4465834880966</v>
      </c>
      <c r="AN13">
        <f t="shared" si="9"/>
        <v>925.03085226291228</v>
      </c>
      <c r="AO13">
        <f t="shared" si="10"/>
        <v>-46.251542613145617</v>
      </c>
      <c r="AP13">
        <f t="shared" si="11"/>
        <v>-8.0324629379916921</v>
      </c>
      <c r="AQ13">
        <f t="shared" si="12"/>
        <v>-552.34669272958274</v>
      </c>
      <c r="AR13">
        <f t="shared" si="13"/>
        <v>318.40015398219214</v>
      </c>
      <c r="AS13">
        <f t="shared" si="14"/>
        <v>47.278517173155713</v>
      </c>
      <c r="AT13">
        <f t="shared" si="15"/>
        <v>165.55989665054128</v>
      </c>
      <c r="AU13">
        <f t="shared" si="16"/>
        <v>531.23856780588915</v>
      </c>
      <c r="AW13">
        <v>10</v>
      </c>
      <c r="AX13">
        <f>(R13*SUMPRODUCT(K14:$K$23, X14:$X$23)-$AZ$3*SUMPRODUCT(K13:$K$22, W14:$W$23))/Z13</f>
        <v>3139.5451289607204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3.6429437000000002E-2</v>
      </c>
      <c r="O14">
        <f t="shared" si="30"/>
        <v>2879.0386566482935</v>
      </c>
      <c r="P14">
        <f t="shared" si="31"/>
        <v>143.95193283241468</v>
      </c>
      <c r="Q14" s="5">
        <f t="shared" si="32"/>
        <v>25</v>
      </c>
      <c r="R14">
        <f t="shared" si="0"/>
        <v>50000</v>
      </c>
      <c r="S14">
        <f t="shared" si="20"/>
        <v>3081.5025049761493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2292.7345822069406</v>
      </c>
      <c r="AC14">
        <f t="shared" si="1"/>
        <v>2145.8650797393029</v>
      </c>
      <c r="AE14">
        <f t="shared" si="2"/>
        <v>2004.87538353273</v>
      </c>
      <c r="AF14">
        <f t="shared" si="3"/>
        <v>-100.24376917663652</v>
      </c>
      <c r="AG14">
        <f t="shared" si="4"/>
        <v>-17.409243350233069</v>
      </c>
      <c r="AH14">
        <f t="shared" si="5"/>
        <v>-1330.177248445503</v>
      </c>
      <c r="AI14">
        <f t="shared" si="6"/>
        <v>557.04512256035741</v>
      </c>
      <c r="AJ14">
        <f t="shared" si="7"/>
        <v>146.86950246763763</v>
      </c>
      <c r="AK14">
        <f t="shared" si="28"/>
        <v>359.1686254398989</v>
      </c>
      <c r="AL14">
        <f t="shared" si="8"/>
        <v>1063.083250467894</v>
      </c>
      <c r="AN14">
        <f t="shared" si="9"/>
        <v>812.5521068053788</v>
      </c>
      <c r="AO14">
        <f t="shared" si="10"/>
        <v>-40.627605340268943</v>
      </c>
      <c r="AP14">
        <f t="shared" si="11"/>
        <v>-7.0557589156455798</v>
      </c>
      <c r="AQ14">
        <f t="shared" si="12"/>
        <v>-539.10499102665563</v>
      </c>
      <c r="AR14">
        <f t="shared" si="13"/>
        <v>225.7637515228086</v>
      </c>
      <c r="AS14">
        <f t="shared" si="14"/>
        <v>59.524459542843452</v>
      </c>
      <c r="AT14">
        <f t="shared" si="15"/>
        <v>145.56676474591342</v>
      </c>
      <c r="AU14">
        <f t="shared" si="16"/>
        <v>430.85497581156545</v>
      </c>
      <c r="AW14">
        <v>11</v>
      </c>
      <c r="AX14">
        <f>(R14*SUMPRODUCT(K15:$K$23, X15:$X$23)-$AZ$3*SUMPRODUCT(K14:$K$22, W15:$W$23))/Z14</f>
        <v>3081.5025049761493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4.0492944000000003E-2</v>
      </c>
      <c r="O15">
        <f t="shared" si="30"/>
        <v>2879.0386566482935</v>
      </c>
      <c r="P15">
        <f t="shared" si="31"/>
        <v>143.95193283241468</v>
      </c>
      <c r="Q15" s="5">
        <f t="shared" si="32"/>
        <v>25</v>
      </c>
      <c r="R15">
        <f t="shared" si="0"/>
        <v>50000</v>
      </c>
      <c r="S15">
        <f t="shared" si="20"/>
        <v>2970.3692842566602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2145.8650797393029</v>
      </c>
      <c r="AC15">
        <f t="shared" si="1"/>
        <v>1964.0318624952092</v>
      </c>
      <c r="AE15">
        <f t="shared" si="2"/>
        <v>1903.6433230650334</v>
      </c>
      <c r="AF15">
        <f t="shared" si="3"/>
        <v>-95.182166153251671</v>
      </c>
      <c r="AG15">
        <f t="shared" si="4"/>
        <v>-16.530199400667378</v>
      </c>
      <c r="AH15">
        <f t="shared" si="5"/>
        <v>-1409.9030321267203</v>
      </c>
      <c r="AI15">
        <f t="shared" si="6"/>
        <v>382.02792538439394</v>
      </c>
      <c r="AJ15">
        <f t="shared" si="7"/>
        <v>181.8332172440937</v>
      </c>
      <c r="AK15">
        <f t="shared" si="28"/>
        <v>338.37169607023338</v>
      </c>
      <c r="AL15">
        <f t="shared" si="8"/>
        <v>902.23283869872103</v>
      </c>
      <c r="AN15">
        <f t="shared" si="9"/>
        <v>710.70862199524004</v>
      </c>
      <c r="AO15">
        <f t="shared" si="10"/>
        <v>-35.535431099762</v>
      </c>
      <c r="AP15">
        <f t="shared" si="11"/>
        <v>-6.1714056908724322</v>
      </c>
      <c r="AQ15">
        <f t="shared" si="12"/>
        <v>-526.37499313491935</v>
      </c>
      <c r="AR15">
        <f t="shared" si="13"/>
        <v>142.62679206968622</v>
      </c>
      <c r="AS15">
        <f t="shared" si="14"/>
        <v>67.885844840113521</v>
      </c>
      <c r="AT15">
        <f t="shared" si="15"/>
        <v>126.32811983342964</v>
      </c>
      <c r="AU15">
        <f t="shared" si="16"/>
        <v>336.84075674322935</v>
      </c>
      <c r="AW15">
        <v>12</v>
      </c>
      <c r="AX15">
        <f>(R15*SUMPRODUCT(K16:$K$23, X16:$X$23)-$AZ$3*SUMPRODUCT(K15:$K$22, W16:$W$23))/Z15</f>
        <v>2970.3692842566602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4.4837097999999999E-2</v>
      </c>
      <c r="O16">
        <f t="shared" si="30"/>
        <v>2879.0386566482935</v>
      </c>
      <c r="P16">
        <f t="shared" si="31"/>
        <v>143.95193283241468</v>
      </c>
      <c r="Q16" s="5">
        <f t="shared" si="32"/>
        <v>25</v>
      </c>
      <c r="R16">
        <f t="shared" si="0"/>
        <v>50000</v>
      </c>
      <c r="S16">
        <f t="shared" si="20"/>
        <v>2809.182773779552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1964.0318624952092</v>
      </c>
      <c r="AC16">
        <f t="shared" si="1"/>
        <v>1755.5966660327974</v>
      </c>
      <c r="AE16">
        <f t="shared" si="2"/>
        <v>1799.2530476010706</v>
      </c>
      <c r="AF16">
        <f t="shared" si="3"/>
        <v>-89.962652380053541</v>
      </c>
      <c r="AG16">
        <f t="shared" si="4"/>
        <v>-15.623731236173441</v>
      </c>
      <c r="AH16">
        <f t="shared" si="5"/>
        <v>-1482.332340974529</v>
      </c>
      <c r="AI16">
        <f t="shared" si="6"/>
        <v>211.33432301031485</v>
      </c>
      <c r="AJ16">
        <f t="shared" si="7"/>
        <v>208.4351964624118</v>
      </c>
      <c r="AK16">
        <f t="shared" si="28"/>
        <v>314.32618559277751</v>
      </c>
      <c r="AL16">
        <f t="shared" si="8"/>
        <v>734.09570506550415</v>
      </c>
      <c r="AN16">
        <f t="shared" si="9"/>
        <v>618.78591306082717</v>
      </c>
      <c r="AO16">
        <f t="shared" si="10"/>
        <v>-30.939295653041363</v>
      </c>
      <c r="AP16">
        <f t="shared" si="11"/>
        <v>-5.3731990679590478</v>
      </c>
      <c r="AQ16">
        <f t="shared" si="12"/>
        <v>-509.79286781949565</v>
      </c>
      <c r="AR16">
        <f t="shared" si="13"/>
        <v>72.680550520331181</v>
      </c>
      <c r="AS16">
        <f t="shared" si="14"/>
        <v>71.683504179120348</v>
      </c>
      <c r="AT16">
        <f t="shared" si="15"/>
        <v>108.10075659467685</v>
      </c>
      <c r="AU16">
        <f t="shared" si="16"/>
        <v>252.46481129412837</v>
      </c>
      <c r="AW16">
        <v>13</v>
      </c>
      <c r="AX16">
        <f>(R16*SUMPRODUCT(K17:$K$23, X17:$X$23)-$AZ$3*SUMPRODUCT(K16:$K$22, W17:$W$23))/Z16</f>
        <v>2809.182773779552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4.9451519999999999E-2</v>
      </c>
      <c r="O17">
        <f t="shared" si="30"/>
        <v>2879.0386566482935</v>
      </c>
      <c r="P17">
        <f t="shared" si="31"/>
        <v>143.95193283241468</v>
      </c>
      <c r="Q17" s="5">
        <f t="shared" si="32"/>
        <v>25</v>
      </c>
      <c r="R17">
        <f t="shared" si="0"/>
        <v>50000</v>
      </c>
      <c r="S17">
        <f t="shared" si="20"/>
        <v>2600.2953274794631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1755.5966660327974</v>
      </c>
      <c r="AC17">
        <f t="shared" si="1"/>
        <v>1528.4407653110638</v>
      </c>
      <c r="AE17">
        <f t="shared" si="2"/>
        <v>1692.2847190565546</v>
      </c>
      <c r="AF17">
        <f t="shared" si="3"/>
        <v>-84.614235952827727</v>
      </c>
      <c r="AG17">
        <f t="shared" si="4"/>
        <v>-14.694876666111451</v>
      </c>
      <c r="AH17">
        <f t="shared" si="5"/>
        <v>-1545.2345154005111</v>
      </c>
      <c r="AI17">
        <f t="shared" si="6"/>
        <v>47.741091037104297</v>
      </c>
      <c r="AJ17">
        <f t="shared" si="7"/>
        <v>227.15590072173359</v>
      </c>
      <c r="AK17">
        <f t="shared" si="28"/>
        <v>287.79476995161241</v>
      </c>
      <c r="AL17">
        <f t="shared" si="8"/>
        <v>562.69176171045024</v>
      </c>
      <c r="AN17">
        <f t="shared" si="9"/>
        <v>536.12217542376186</v>
      </c>
      <c r="AO17">
        <f t="shared" si="10"/>
        <v>-26.806108771188089</v>
      </c>
      <c r="AP17">
        <f t="shared" si="11"/>
        <v>-4.6553922972321438</v>
      </c>
      <c r="AQ17">
        <f t="shared" si="12"/>
        <v>-489.53611682923838</v>
      </c>
      <c r="AR17">
        <f t="shared" si="13"/>
        <v>15.124557526103176</v>
      </c>
      <c r="AS17">
        <f t="shared" si="14"/>
        <v>71.963845258363989</v>
      </c>
      <c r="AT17">
        <f t="shared" si="15"/>
        <v>91.174467513987636</v>
      </c>
      <c r="AU17">
        <f t="shared" si="16"/>
        <v>178.26287029845477</v>
      </c>
      <c r="AW17">
        <v>14</v>
      </c>
      <c r="AX17">
        <f>(R17*SUMPRODUCT(K18:$K$23, X18:$X$23)-$AZ$3*SUMPRODUCT(K17:$K$22, W18:$W$23))/Z17</f>
        <v>2600.2953274794631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5.4649795000000001E-2</v>
      </c>
      <c r="O18">
        <f t="shared" si="30"/>
        <v>2879.0386566482935</v>
      </c>
      <c r="P18">
        <f t="shared" si="31"/>
        <v>143.95193283241468</v>
      </c>
      <c r="Q18" s="5">
        <f t="shared" si="32"/>
        <v>25</v>
      </c>
      <c r="R18">
        <f t="shared" si="0"/>
        <v>50000</v>
      </c>
      <c r="S18">
        <f t="shared" si="20"/>
        <v>2340.9590241857818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1528.4407653110638</v>
      </c>
      <c r="AC18">
        <f t="shared" si="1"/>
        <v>1287.0457784058929</v>
      </c>
      <c r="AE18">
        <f t="shared" si="2"/>
        <v>1582.8788588879156</v>
      </c>
      <c r="AF18">
        <f t="shared" si="3"/>
        <v>-79.143942944395789</v>
      </c>
      <c r="AG18">
        <f t="shared" si="4"/>
        <v>-13.744855902097061</v>
      </c>
      <c r="AH18">
        <f t="shared" si="5"/>
        <v>-1606.1439947065485</v>
      </c>
      <c r="AI18">
        <f t="shared" si="6"/>
        <v>-116.15393466512569</v>
      </c>
      <c r="AJ18">
        <f t="shared" si="7"/>
        <v>241.39498690517098</v>
      </c>
      <c r="AK18">
        <f t="shared" si="28"/>
        <v>259.46327304495475</v>
      </c>
      <c r="AL18">
        <f t="shared" si="8"/>
        <v>384.70432528500004</v>
      </c>
      <c r="AN18">
        <f t="shared" si="9"/>
        <v>461.93427110887512</v>
      </c>
      <c r="AO18">
        <f t="shared" si="10"/>
        <v>-23.09671355544376</v>
      </c>
      <c r="AP18">
        <f t="shared" si="11"/>
        <v>-4.0111850360377561</v>
      </c>
      <c r="AQ18">
        <f t="shared" si="12"/>
        <v>-468.72377587500716</v>
      </c>
      <c r="AR18">
        <f t="shared" si="13"/>
        <v>-33.897403357613548</v>
      </c>
      <c r="AS18">
        <f t="shared" si="14"/>
        <v>70.446715931072134</v>
      </c>
      <c r="AT18">
        <f t="shared" si="15"/>
        <v>75.719615080177903</v>
      </c>
      <c r="AU18">
        <f t="shared" si="16"/>
        <v>112.2689276536365</v>
      </c>
      <c r="AW18">
        <v>15</v>
      </c>
      <c r="AX18">
        <f>(R18*SUMPRODUCT(K19:$K$23, X19:$X$23)-$AZ$3*SUMPRODUCT(K18:$K$22, W19:$W$23))/Z18</f>
        <v>2340.9590241857818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6.0510883000000001E-2</v>
      </c>
      <c r="O19">
        <f t="shared" si="30"/>
        <v>2879.0386566482935</v>
      </c>
      <c r="P19">
        <f t="shared" si="31"/>
        <v>143.95193283241468</v>
      </c>
      <c r="Q19" s="5">
        <f t="shared" si="32"/>
        <v>25</v>
      </c>
      <c r="R19">
        <f t="shared" si="0"/>
        <v>50000</v>
      </c>
      <c r="S19">
        <f t="shared" si="20"/>
        <v>2026.7807804641352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1287.0457784058929</v>
      </c>
      <c r="AC19">
        <f t="shared" si="1"/>
        <v>1035.7412402842376</v>
      </c>
      <c r="AE19">
        <f t="shared" si="2"/>
        <v>1471.2686728656965</v>
      </c>
      <c r="AF19">
        <f t="shared" si="3"/>
        <v>-73.563433643284839</v>
      </c>
      <c r="AG19">
        <f t="shared" si="4"/>
        <v>-12.775693975732437</v>
      </c>
      <c r="AH19">
        <f t="shared" si="5"/>
        <v>-1663.4267346873094</v>
      </c>
      <c r="AI19">
        <f t="shared" si="6"/>
        <v>-278.49718944062988</v>
      </c>
      <c r="AJ19">
        <f t="shared" si="7"/>
        <v>251.30453812165524</v>
      </c>
      <c r="AK19">
        <f t="shared" si="28"/>
        <v>229.73414457845402</v>
      </c>
      <c r="AL19">
        <f t="shared" si="8"/>
        <v>202.54149325947938</v>
      </c>
      <c r="AN19">
        <f t="shared" si="9"/>
        <v>395.51837077758876</v>
      </c>
      <c r="AO19">
        <f t="shared" si="10"/>
        <v>-19.775918538879441</v>
      </c>
      <c r="AP19">
        <f t="shared" si="11"/>
        <v>-3.4344656146267374</v>
      </c>
      <c r="AQ19">
        <f t="shared" si="12"/>
        <v>-447.17585859416056</v>
      </c>
      <c r="AR19">
        <f t="shared" si="13"/>
        <v>-74.867871970077914</v>
      </c>
      <c r="AS19">
        <f t="shared" si="14"/>
        <v>67.557723018251721</v>
      </c>
      <c r="AT19">
        <f t="shared" si="15"/>
        <v>61.758994975860269</v>
      </c>
      <c r="AU19">
        <f t="shared" si="16"/>
        <v>54.448846024034061</v>
      </c>
      <c r="AW19">
        <v>16</v>
      </c>
      <c r="AX19">
        <f>(R19*SUMPRODUCT(K20:$K$23, X20:$X$23)-$AZ$3*SUMPRODUCT(K19:$K$22, W20:$W$23))/Z19</f>
        <v>2026.7807804641352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6.7218873999999998E-2</v>
      </c>
      <c r="O20">
        <f t="shared" si="30"/>
        <v>2879.0386566482935</v>
      </c>
      <c r="P20">
        <f t="shared" si="31"/>
        <v>143.95193283241468</v>
      </c>
      <c r="Q20" s="5">
        <f t="shared" si="32"/>
        <v>25</v>
      </c>
      <c r="R20">
        <f t="shared" si="0"/>
        <v>50000</v>
      </c>
      <c r="S20">
        <f t="shared" si="20"/>
        <v>1650.0823098829974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1035.7412402842376</v>
      </c>
      <c r="AC20">
        <f t="shared" si="1"/>
        <v>778.12398658135226</v>
      </c>
      <c r="AE20">
        <f t="shared" si="2"/>
        <v>1357.658962595533</v>
      </c>
      <c r="AF20">
        <f t="shared" si="3"/>
        <v>-67.882948129776665</v>
      </c>
      <c r="AG20">
        <f t="shared" si="4"/>
        <v>-11.789169272357796</v>
      </c>
      <c r="AH20">
        <f t="shared" si="5"/>
        <v>-1717.5355272346358</v>
      </c>
      <c r="AI20">
        <f t="shared" si="6"/>
        <v>-439.54868204123727</v>
      </c>
      <c r="AJ20">
        <f t="shared" si="7"/>
        <v>257.61725370288536</v>
      </c>
      <c r="AK20">
        <f t="shared" si="28"/>
        <v>198.99451148895699</v>
      </c>
      <c r="AL20">
        <f t="shared" si="8"/>
        <v>17.063083150605081</v>
      </c>
      <c r="AN20">
        <f t="shared" si="9"/>
        <v>336.20760295497189</v>
      </c>
      <c r="AO20">
        <f t="shared" si="10"/>
        <v>-16.810380147748596</v>
      </c>
      <c r="AP20">
        <f t="shared" si="11"/>
        <v>-2.9194432851622127</v>
      </c>
      <c r="AQ20">
        <f t="shared" si="12"/>
        <v>-425.32662362984837</v>
      </c>
      <c r="AR20">
        <f t="shared" si="13"/>
        <v>-108.84884410778736</v>
      </c>
      <c r="AS20">
        <f t="shared" si="14"/>
        <v>63.795755586296835</v>
      </c>
      <c r="AT20">
        <f t="shared" si="15"/>
        <v>49.278551942819078</v>
      </c>
      <c r="AU20">
        <f t="shared" si="16"/>
        <v>4.2254634213285591</v>
      </c>
      <c r="AW20">
        <v>17</v>
      </c>
      <c r="AX20">
        <f>(R20*SUMPRODUCT(K21:$K$23, X21:$X$23)-$AZ$3*SUMPRODUCT(K20:$K$22, W21:$W$23))/Z20</f>
        <v>1650.0823098829974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7.4959660999999997E-2</v>
      </c>
      <c r="O21">
        <f t="shared" si="30"/>
        <v>2879.0386566482935</v>
      </c>
      <c r="P21">
        <f t="shared" si="31"/>
        <v>143.95193283241468</v>
      </c>
      <c r="Q21" s="5">
        <f t="shared" si="32"/>
        <v>25</v>
      </c>
      <c r="R21">
        <f t="shared" si="0"/>
        <v>50000</v>
      </c>
      <c r="S21">
        <f t="shared" si="20"/>
        <v>1199.305297561571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778.12398658135226</v>
      </c>
      <c r="AC21">
        <f t="shared" si="1"/>
        <v>517.5033755594759</v>
      </c>
      <c r="AE21">
        <f t="shared" si="2"/>
        <v>1242.312717379805</v>
      </c>
      <c r="AF21">
        <f t="shared" si="3"/>
        <v>-62.115635868990253</v>
      </c>
      <c r="AG21">
        <f t="shared" si="4"/>
        <v>-10.787565447506662</v>
      </c>
      <c r="AH21">
        <f t="shared" si="5"/>
        <v>-1767.4242642551139</v>
      </c>
      <c r="AI21">
        <f t="shared" si="6"/>
        <v>-598.01474819180589</v>
      </c>
      <c r="AJ21">
        <f t="shared" si="7"/>
        <v>260.62061102187636</v>
      </c>
      <c r="AK21">
        <f t="shared" si="28"/>
        <v>167.57353379664676</v>
      </c>
      <c r="AL21">
        <f t="shared" si="8"/>
        <v>-169.82060337328278</v>
      </c>
      <c r="AN21">
        <f t="shared" si="9"/>
        <v>283.39353425600825</v>
      </c>
      <c r="AO21">
        <f t="shared" si="10"/>
        <v>-14.169676712800413</v>
      </c>
      <c r="AP21">
        <f t="shared" si="11"/>
        <v>-2.4608347442782179</v>
      </c>
      <c r="AQ21">
        <f t="shared" si="12"/>
        <v>-403.1807786959584</v>
      </c>
      <c r="AR21">
        <f t="shared" si="13"/>
        <v>-136.41775589702874</v>
      </c>
      <c r="AS21">
        <f t="shared" si="14"/>
        <v>59.452177397995428</v>
      </c>
      <c r="AT21">
        <f t="shared" si="15"/>
        <v>38.226491064634061</v>
      </c>
      <c r="AU21">
        <f t="shared" si="16"/>
        <v>-38.739087434399259</v>
      </c>
      <c r="AW21">
        <v>18</v>
      </c>
      <c r="AX21">
        <f>(R21*SUMPRODUCT(K22:$K$23, X22:$X$23)-$AZ$3*SUMPRODUCT(K21:$K$22, W22:$W$23))/Z21</f>
        <v>1199.305297561571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8.3883494000000003E-2</v>
      </c>
      <c r="O22">
        <f t="shared" si="30"/>
        <v>2879.0386566482935</v>
      </c>
      <c r="P22">
        <f t="shared" si="31"/>
        <v>143.95193283241468</v>
      </c>
      <c r="Q22" s="5">
        <f t="shared" si="32"/>
        <v>25</v>
      </c>
      <c r="R22">
        <f t="shared" si="0"/>
        <v>50000</v>
      </c>
      <c r="S22">
        <f t="shared" si="20"/>
        <v>658.23630763624135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517.5033755594759</v>
      </c>
      <c r="AC22">
        <f t="shared" si="1"/>
        <v>257.36489636705363</v>
      </c>
      <c r="AE22">
        <f t="shared" si="2"/>
        <v>1125.6800588315546</v>
      </c>
      <c r="AF22">
        <f t="shared" si="3"/>
        <v>-56.284002941577725</v>
      </c>
      <c r="AG22">
        <f t="shared" si="4"/>
        <v>-9.7747911115410631</v>
      </c>
      <c r="AH22">
        <f t="shared" si="5"/>
        <v>-1809.7973629810647</v>
      </c>
      <c r="AI22">
        <f t="shared" si="6"/>
        <v>-750.17609820262896</v>
      </c>
      <c r="AJ22">
        <f t="shared" si="7"/>
        <v>260.13847919242227</v>
      </c>
      <c r="AK22">
        <f t="shared" si="28"/>
        <v>135.79098434912967</v>
      </c>
      <c r="AL22">
        <f t="shared" si="8"/>
        <v>-354.246634661077</v>
      </c>
      <c r="AN22">
        <f t="shared" si="9"/>
        <v>236.54629280750717</v>
      </c>
      <c r="AO22">
        <f t="shared" si="10"/>
        <v>-11.827314640375358</v>
      </c>
      <c r="AP22">
        <f t="shared" si="11"/>
        <v>-2.0540388738900135</v>
      </c>
      <c r="AQ22">
        <f t="shared" si="12"/>
        <v>-380.30420241284008</v>
      </c>
      <c r="AR22">
        <f t="shared" si="13"/>
        <v>-157.6392631195983</v>
      </c>
      <c r="AS22">
        <f t="shared" si="14"/>
        <v>54.66454912013176</v>
      </c>
      <c r="AT22">
        <f t="shared" si="15"/>
        <v>28.534621087460675</v>
      </c>
      <c r="AU22">
        <f t="shared" si="16"/>
        <v>-74.440092912005852</v>
      </c>
      <c r="AW22">
        <v>19</v>
      </c>
      <c r="AX22">
        <f>(R22*SUMPRODUCT(K23:$K$23, X23:$X$23)-$AZ$3*SUMPRODUCT(K22:$K$22, W23:$W$23))/Z22</f>
        <v>658.23630763624135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9.4514217999999997E-2</v>
      </c>
      <c r="O23">
        <f t="shared" si="30"/>
        <v>2879.0386566482935</v>
      </c>
      <c r="P23">
        <f t="shared" si="31"/>
        <v>143.95193283241468</v>
      </c>
      <c r="Q23" s="5">
        <f t="shared" si="32"/>
        <v>25</v>
      </c>
      <c r="R23">
        <f t="shared" si="0"/>
        <v>50000</v>
      </c>
      <c r="S23">
        <f t="shared" si="20"/>
        <v>735.06059042737695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257.36489636705363</v>
      </c>
      <c r="AC23">
        <f t="shared" si="1"/>
        <v>257.36489636705363</v>
      </c>
      <c r="AE23">
        <f t="shared" si="2"/>
        <v>1008.0304877645806</v>
      </c>
      <c r="AF23">
        <f t="shared" si="3"/>
        <v>-50.401524388229028</v>
      </c>
      <c r="AG23">
        <f t="shared" si="4"/>
        <v>-8.7531864624049973</v>
      </c>
      <c r="AH23">
        <f t="shared" si="5"/>
        <v>-1847.7134760413087</v>
      </c>
      <c r="AI23">
        <f t="shared" si="6"/>
        <v>-898.83769912736216</v>
      </c>
      <c r="AJ23">
        <f t="shared" si="7"/>
        <v>0</v>
      </c>
      <c r="AK23">
        <f t="shared" si="28"/>
        <v>103.9670245782432</v>
      </c>
      <c r="AL23">
        <f t="shared" si="8"/>
        <v>-794.87067454911892</v>
      </c>
      <c r="AN23">
        <f t="shared" si="9"/>
        <v>195.1268384295177</v>
      </c>
      <c r="AO23">
        <f t="shared" si="10"/>
        <v>-9.7563419214758849</v>
      </c>
      <c r="AP23">
        <f t="shared" si="11"/>
        <v>-1.6943749433420214</v>
      </c>
      <c r="AQ23">
        <f t="shared" si="12"/>
        <v>-357.66625442360282</v>
      </c>
      <c r="AR23">
        <f t="shared" si="13"/>
        <v>-173.99013285890305</v>
      </c>
      <c r="AS23">
        <f t="shared" si="14"/>
        <v>0</v>
      </c>
      <c r="AT23">
        <f t="shared" si="15"/>
        <v>20.125142099486187</v>
      </c>
      <c r="AU23">
        <f t="shared" si="16"/>
        <v>-153.86499075941686</v>
      </c>
      <c r="AW23">
        <v>20</v>
      </c>
      <c r="AX23">
        <f>(R23*SUMPRODUCT(K$23:$K24, X$23:$X24)-$AZ$3*SUMPRODUCT(K$22:$K23, W$23:$W24))/Z23</f>
        <v>735.06059042737695</v>
      </c>
    </row>
    <row r="25" spans="5:50" x14ac:dyDescent="0.25">
      <c r="AN25" s="6">
        <f t="shared" ref="AN25:AU25" si="33">SUM(AN3:AN23)</f>
        <v>21466.373304449047</v>
      </c>
      <c r="AO25" s="6">
        <f t="shared" si="33"/>
        <v>-3232.5976577086726</v>
      </c>
      <c r="AP25" s="6">
        <f t="shared" si="33"/>
        <v>-1683.8348540803565</v>
      </c>
      <c r="AQ25" s="6">
        <f t="shared" si="33"/>
        <v>-10120.230503374565</v>
      </c>
      <c r="AR25" s="6">
        <f t="shared" si="33"/>
        <v>6429.71028928545</v>
      </c>
      <c r="AS25" s="6">
        <f t="shared" si="33"/>
        <v>-1313.7345878323367</v>
      </c>
      <c r="AT25" s="6">
        <f t="shared" si="33"/>
        <v>2774.908172503699</v>
      </c>
      <c r="AU25" s="7">
        <f t="shared" si="33"/>
        <v>7890.88387395681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209.87637560493735</v>
      </c>
      <c r="K3">
        <v>1</v>
      </c>
      <c r="L3" s="2">
        <v>0</v>
      </c>
      <c r="O3">
        <f>$C$3</f>
        <v>209.87637560493735</v>
      </c>
      <c r="P3">
        <f>O3*B5</f>
        <v>167.9011004839499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209.87637560493735</v>
      </c>
      <c r="AF3">
        <f t="shared" ref="AF3:AF23" si="4">-$Z3*P3</f>
        <v>-167.9011004839499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-1480.4573118790127</v>
      </c>
      <c r="AJ3">
        <f t="shared" ref="AJ3:AJ23" si="8">AB3-AC3</f>
        <v>0</v>
      </c>
      <c r="AL3">
        <f t="shared" ref="AL3:AL23" si="9">SUM(AI3:AK3)</f>
        <v>-1480.4573118790127</v>
      </c>
      <c r="AN3">
        <f t="shared" ref="AN3:AN23" si="10">AE3*$K3</f>
        <v>209.87637560493735</v>
      </c>
      <c r="AO3">
        <f t="shared" ref="AO3:AO23" si="11">AF3*$K3</f>
        <v>-167.9011004839499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-1480.4573118790127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-1480.4573118790127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120.64892647191665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14.660635818219014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14.497135247030428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-14.497135247030428</v>
      </c>
      <c r="AK4">
        <f>G4*MAX(0, SUM(AB4, AE4:AF4))</f>
        <v>0</v>
      </c>
      <c r="AL4">
        <f t="shared" si="9"/>
        <v>-129.73233524703042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-106.15179122488647</v>
      </c>
      <c r="AR4">
        <f t="shared" si="14"/>
        <v>-106.15179122488647</v>
      </c>
      <c r="AS4">
        <f t="shared" si="15"/>
        <v>-13.354399299013815</v>
      </c>
      <c r="AT4">
        <f t="shared" si="16"/>
        <v>0</v>
      </c>
      <c r="AU4">
        <f t="shared" si="17"/>
        <v>-119.50619052390027</v>
      </c>
      <c r="AW4">
        <v>1</v>
      </c>
      <c r="AX4">
        <f>(R4*SUMPRODUCT(K5:$K$23, X5:$X$23)-$AZ$3*SUMPRODUCT(K4:$K$22, W5:$W$23))/Z4</f>
        <v>14.660635818219014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209.87637560493735</v>
      </c>
      <c r="P5">
        <f t="shared" ref="P5:P23" si="30">O5*$C$5</f>
        <v>10.493818780246869</v>
      </c>
      <c r="Q5" s="5">
        <f t="shared" ref="Q5:Q23" si="31">$C$8</f>
        <v>25</v>
      </c>
      <c r="R5">
        <f t="shared" si="0"/>
        <v>100000</v>
      </c>
      <c r="S5">
        <f t="shared" si="1"/>
        <v>27.67327578496884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14.497135247030428</v>
      </c>
      <c r="AC5">
        <f t="shared" si="2"/>
        <v>27.059263617509146</v>
      </c>
      <c r="AE5">
        <f t="shared" si="3"/>
        <v>205.21965735860061</v>
      </c>
      <c r="AF5">
        <f t="shared" si="4"/>
        <v>-10.260982867930032</v>
      </c>
      <c r="AG5">
        <f t="shared" si="5"/>
        <v>-24.445302236505366</v>
      </c>
      <c r="AH5">
        <f t="shared" si="6"/>
        <v>-114.7082059785312</v>
      </c>
      <c r="AI5">
        <f t="shared" si="7"/>
        <v>55.805166275634008</v>
      </c>
      <c r="AJ5">
        <f t="shared" si="8"/>
        <v>-12.562128370478717</v>
      </c>
      <c r="AK5">
        <f>G5*SUM(AB5, AE5:AF5)</f>
        <v>14.661906681639072</v>
      </c>
      <c r="AL5">
        <f t="shared" si="9"/>
        <v>57.904944586794365</v>
      </c>
      <c r="AN5">
        <f t="shared" si="10"/>
        <v>174.14190546159833</v>
      </c>
      <c r="AO5">
        <f t="shared" si="11"/>
        <v>-8.7070952730799167</v>
      </c>
      <c r="AP5">
        <f t="shared" si="12"/>
        <v>-20.743390598353464</v>
      </c>
      <c r="AQ5">
        <f t="shared" si="13"/>
        <v>-97.337193806330887</v>
      </c>
      <c r="AR5">
        <f t="shared" si="14"/>
        <v>47.354225783834039</v>
      </c>
      <c r="AS5">
        <f t="shared" si="15"/>
        <v>-10.659763295802454</v>
      </c>
      <c r="AT5">
        <f t="shared" si="16"/>
        <v>12.441558474972101</v>
      </c>
      <c r="AU5">
        <f t="shared" si="17"/>
        <v>49.136020963003688</v>
      </c>
      <c r="AW5">
        <v>2</v>
      </c>
      <c r="AX5">
        <f>(R5*SUMPRODUCT(K6:$K$23, X6:$X$23)-$AZ$3*SUMPRODUCT(K5:$K$22, W6:$W$23))/Z5</f>
        <v>27.67327578496884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209.87637560493735</v>
      </c>
      <c r="P6">
        <f t="shared" si="30"/>
        <v>10.493818780246869</v>
      </c>
      <c r="Q6" s="5">
        <f t="shared" si="31"/>
        <v>25</v>
      </c>
      <c r="R6">
        <f t="shared" si="0"/>
        <v>100000</v>
      </c>
      <c r="S6">
        <f t="shared" si="1"/>
        <v>39.071870762317353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27.059263617509146</v>
      </c>
      <c r="AC6">
        <f t="shared" si="2"/>
        <v>37.778217847377618</v>
      </c>
      <c r="AE6">
        <f t="shared" si="3"/>
        <v>202.92745865314996</v>
      </c>
      <c r="AF6">
        <f t="shared" si="4"/>
        <v>-10.146372932657499</v>
      </c>
      <c r="AG6">
        <f t="shared" si="5"/>
        <v>-24.172260702073046</v>
      </c>
      <c r="AH6">
        <f t="shared" si="6"/>
        <v>-114.3540482690737</v>
      </c>
      <c r="AI6">
        <f t="shared" si="7"/>
        <v>54.254776749345694</v>
      </c>
      <c r="AJ6">
        <f t="shared" si="8"/>
        <v>-10.718954229868473</v>
      </c>
      <c r="AK6">
        <f>G6*SUM(AB6, AE6:AF6)</f>
        <v>15.388824453660114</v>
      </c>
      <c r="AL6">
        <f t="shared" si="9"/>
        <v>58.924646973137335</v>
      </c>
      <c r="AN6">
        <f t="shared" si="10"/>
        <v>158.62342305342443</v>
      </c>
      <c r="AO6">
        <f t="shared" si="11"/>
        <v>-7.9311711526712223</v>
      </c>
      <c r="AP6">
        <f t="shared" si="12"/>
        <v>-18.894864011756454</v>
      </c>
      <c r="AQ6">
        <f t="shared" si="13"/>
        <v>-89.387758053291066</v>
      </c>
      <c r="AR6">
        <f t="shared" si="14"/>
        <v>42.409629835705672</v>
      </c>
      <c r="AS6">
        <f t="shared" si="15"/>
        <v>-8.3787439254383393</v>
      </c>
      <c r="AT6">
        <f t="shared" si="16"/>
        <v>12.029067075540986</v>
      </c>
      <c r="AU6">
        <f t="shared" si="17"/>
        <v>46.059952985808316</v>
      </c>
      <c r="AW6">
        <v>3</v>
      </c>
      <c r="AX6">
        <f>(R6*SUMPRODUCT(K7:$K$23, X7:$X$23)-$AZ$3*SUMPRODUCT(K6:$K$22, W7:$W$23))/Z6</f>
        <v>39.071870762317353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209.87637560493735</v>
      </c>
      <c r="P7">
        <f t="shared" si="30"/>
        <v>10.493818780246869</v>
      </c>
      <c r="Q7" s="5">
        <f t="shared" si="31"/>
        <v>25</v>
      </c>
      <c r="R7">
        <f t="shared" si="0"/>
        <v>100000</v>
      </c>
      <c r="S7">
        <f t="shared" si="1"/>
        <v>49.003344485257024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37.778217847377618</v>
      </c>
      <c r="AC7">
        <f t="shared" si="2"/>
        <v>46.851174566528243</v>
      </c>
      <c r="AE7">
        <f t="shared" si="3"/>
        <v>200.65884918968089</v>
      </c>
      <c r="AF7">
        <f t="shared" si="4"/>
        <v>-10.032942459484046</v>
      </c>
      <c r="AG7">
        <f t="shared" si="5"/>
        <v>-23.902029064885422</v>
      </c>
      <c r="AH7">
        <f t="shared" si="6"/>
        <v>-114.03612066757069</v>
      </c>
      <c r="AI7">
        <f t="shared" si="7"/>
        <v>52.687756997740735</v>
      </c>
      <c r="AJ7">
        <f t="shared" si="8"/>
        <v>-9.0729567191506248</v>
      </c>
      <c r="AK7">
        <f>G7*SUM(AB7, AE7:AF7)</f>
        <v>15.988288720430214</v>
      </c>
      <c r="AL7">
        <f t="shared" si="9"/>
        <v>59.603088999020322</v>
      </c>
      <c r="AN7">
        <f t="shared" si="10"/>
        <v>144.48640494199665</v>
      </c>
      <c r="AO7">
        <f t="shared" si="11"/>
        <v>-7.2243202470998336</v>
      </c>
      <c r="AP7">
        <f t="shared" si="12"/>
        <v>-17.210894333096824</v>
      </c>
      <c r="AQ7">
        <f t="shared" si="13"/>
        <v>-82.112845634900339</v>
      </c>
      <c r="AR7">
        <f t="shared" si="14"/>
        <v>37.938344726899672</v>
      </c>
      <c r="AS7">
        <f t="shared" si="15"/>
        <v>-6.5330729436467943</v>
      </c>
      <c r="AT7">
        <f t="shared" si="16"/>
        <v>11.512526697518988</v>
      </c>
      <c r="AU7">
        <f t="shared" si="17"/>
        <v>42.917798480771864</v>
      </c>
      <c r="AW7">
        <v>4</v>
      </c>
      <c r="AX7">
        <f>(R7*SUMPRODUCT(K8:$K$23, X8:$X$23)-$AZ$3*SUMPRODUCT(K7:$K$22, W8:$W$23))/Z7</f>
        <v>49.003344485257024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209.87637560493735</v>
      </c>
      <c r="P8">
        <f t="shared" si="30"/>
        <v>10.493818780246869</v>
      </c>
      <c r="Q8" s="5">
        <f t="shared" si="31"/>
        <v>25</v>
      </c>
      <c r="R8">
        <f t="shared" si="0"/>
        <v>100000</v>
      </c>
      <c r="S8">
        <f t="shared" si="1"/>
        <v>57.452720558233231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46.851174566528243</v>
      </c>
      <c r="AC8">
        <f t="shared" si="2"/>
        <v>54.314691163752514</v>
      </c>
      <c r="AE8">
        <f t="shared" si="3"/>
        <v>198.41306752385486</v>
      </c>
      <c r="AF8">
        <f t="shared" si="4"/>
        <v>-9.9206533761927442</v>
      </c>
      <c r="AG8">
        <f t="shared" si="5"/>
        <v>-23.63451662341209</v>
      </c>
      <c r="AH8">
        <f t="shared" si="6"/>
        <v>-113.9686032979078</v>
      </c>
      <c r="AI8">
        <f t="shared" si="7"/>
        <v>50.88929422634223</v>
      </c>
      <c r="AJ8">
        <f t="shared" si="8"/>
        <v>-7.4635165972242703</v>
      </c>
      <c r="AK8">
        <f t="shared" ref="AK8:AK23" si="32">G8*SUM(AB8:AB8, AE8:AF8)</f>
        <v>16.474051209993327</v>
      </c>
      <c r="AL8">
        <f t="shared" si="9"/>
        <v>59.899828839111287</v>
      </c>
      <c r="AN8">
        <f t="shared" si="10"/>
        <v>131.6076415734739</v>
      </c>
      <c r="AO8">
        <f t="shared" si="11"/>
        <v>-6.5803820786736953</v>
      </c>
      <c r="AP8">
        <f t="shared" si="12"/>
        <v>-15.676805118505415</v>
      </c>
      <c r="AQ8">
        <f t="shared" si="13"/>
        <v>-75.595520399165054</v>
      </c>
      <c r="AR8">
        <f t="shared" si="14"/>
        <v>33.754933977129724</v>
      </c>
      <c r="AS8">
        <f t="shared" si="15"/>
        <v>-4.9505601090869193</v>
      </c>
      <c r="AT8">
        <f t="shared" si="16"/>
        <v>10.927259247414172</v>
      </c>
      <c r="AU8">
        <f t="shared" si="17"/>
        <v>39.731633115456972</v>
      </c>
      <c r="AW8">
        <v>5</v>
      </c>
      <c r="AX8">
        <f>(R8*SUMPRODUCT(K9:$K$23, X9:$X$23)-$AZ$3*SUMPRODUCT(K8:$K$22, W9:$W$23))/Z8</f>
        <v>57.452720558233231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209.87637560493735</v>
      </c>
      <c r="P9">
        <f t="shared" si="30"/>
        <v>10.493818780246869</v>
      </c>
      <c r="Q9" s="5">
        <f t="shared" si="31"/>
        <v>25</v>
      </c>
      <c r="R9">
        <f t="shared" si="0"/>
        <v>100000</v>
      </c>
      <c r="S9">
        <f t="shared" si="1"/>
        <v>64.150555617502235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54.314691163752514</v>
      </c>
      <c r="AC9">
        <f t="shared" si="2"/>
        <v>59.966731338521981</v>
      </c>
      <c r="AE9">
        <f t="shared" si="3"/>
        <v>196.1884836235194</v>
      </c>
      <c r="AF9">
        <f t="shared" si="4"/>
        <v>-9.8094241811759719</v>
      </c>
      <c r="AG9">
        <f t="shared" si="5"/>
        <v>-23.369529211903359</v>
      </c>
      <c r="AH9">
        <f t="shared" si="6"/>
        <v>-114.56898109845557</v>
      </c>
      <c r="AI9">
        <f t="shared" si="7"/>
        <v>48.440549131984483</v>
      </c>
      <c r="AJ9">
        <f t="shared" si="8"/>
        <v>-5.6520401747694677</v>
      </c>
      <c r="AK9">
        <f t="shared" si="32"/>
        <v>16.848562542426716</v>
      </c>
      <c r="AL9">
        <f t="shared" si="9"/>
        <v>59.637071499641735</v>
      </c>
      <c r="AN9">
        <f t="shared" si="10"/>
        <v>119.87441825571251</v>
      </c>
      <c r="AO9">
        <f t="shared" si="11"/>
        <v>-5.9937209127856264</v>
      </c>
      <c r="AP9">
        <f t="shared" si="12"/>
        <v>-14.279170048343028</v>
      </c>
      <c r="AQ9">
        <f t="shared" si="13"/>
        <v>-70.003548147515431</v>
      </c>
      <c r="AR9">
        <f t="shared" si="14"/>
        <v>29.597979147068408</v>
      </c>
      <c r="AS9">
        <f t="shared" si="15"/>
        <v>-3.4534903139808026</v>
      </c>
      <c r="AT9">
        <f t="shared" si="16"/>
        <v>10.294751230628629</v>
      </c>
      <c r="AU9">
        <f t="shared" si="17"/>
        <v>36.439240063716241</v>
      </c>
      <c r="AW9">
        <v>6</v>
      </c>
      <c r="AX9">
        <f>(R9*SUMPRODUCT(K10:$K$23, X10:$X$23)-$AZ$3*SUMPRODUCT(K9:$K$22, W10:$W$23))/Z9</f>
        <v>64.150555617502235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209.87637560493735</v>
      </c>
      <c r="P10">
        <f t="shared" si="30"/>
        <v>10.493818780246869</v>
      </c>
      <c r="Q10" s="5">
        <f t="shared" si="31"/>
        <v>25</v>
      </c>
      <c r="R10">
        <f t="shared" si="0"/>
        <v>100000</v>
      </c>
      <c r="S10">
        <f t="shared" si="1"/>
        <v>69.114457245505861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59.966731338521981</v>
      </c>
      <c r="AC10">
        <f t="shared" si="2"/>
        <v>63.881013144445262</v>
      </c>
      <c r="AE10">
        <f t="shared" si="3"/>
        <v>193.9842406792441</v>
      </c>
      <c r="AF10">
        <f t="shared" si="4"/>
        <v>-9.6992120339622065</v>
      </c>
      <c r="AG10">
        <f t="shared" si="5"/>
        <v>-23.106964769154395</v>
      </c>
      <c r="AH10">
        <f t="shared" si="6"/>
        <v>-115.47660251971284</v>
      </c>
      <c r="AI10">
        <f t="shared" si="7"/>
        <v>45.701461356414669</v>
      </c>
      <c r="AJ10">
        <f t="shared" si="8"/>
        <v>-3.9142818059232809</v>
      </c>
      <c r="AK10">
        <f t="shared" si="32"/>
        <v>17.097623198866273</v>
      </c>
      <c r="AL10">
        <f t="shared" si="9"/>
        <v>58.884802749357661</v>
      </c>
      <c r="AN10">
        <f t="shared" si="10"/>
        <v>109.1846580583733</v>
      </c>
      <c r="AO10">
        <f t="shared" si="11"/>
        <v>-5.4592329029186661</v>
      </c>
      <c r="AP10">
        <f t="shared" si="12"/>
        <v>-13.005829949138487</v>
      </c>
      <c r="AQ10">
        <f t="shared" si="13"/>
        <v>-64.996379683778059</v>
      </c>
      <c r="AR10">
        <f t="shared" si="14"/>
        <v>25.723215522538091</v>
      </c>
      <c r="AS10">
        <f t="shared" si="15"/>
        <v>-2.2031661903428739</v>
      </c>
      <c r="AT10">
        <f t="shared" si="16"/>
        <v>9.6234525858515685</v>
      </c>
      <c r="AU10">
        <f t="shared" si="17"/>
        <v>33.143501918046788</v>
      </c>
      <c r="AW10">
        <v>7</v>
      </c>
      <c r="AX10">
        <f>(R10*SUMPRODUCT(K11:$K$23, X11:$X$23)-$AZ$3*SUMPRODUCT(K10:$K$22, W11:$W$23))/Z10</f>
        <v>69.114457245505861</v>
      </c>
    </row>
    <row r="11" spans="1:52" x14ac:dyDescent="0.25">
      <c r="A11" t="s">
        <v>33</v>
      </c>
      <c r="C11" s="24">
        <f>AU25</f>
        <v>-1177.7211832938431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209.87637560493735</v>
      </c>
      <c r="P11">
        <f t="shared" si="30"/>
        <v>10.493818780246869</v>
      </c>
      <c r="Q11" s="5">
        <f t="shared" si="31"/>
        <v>25</v>
      </c>
      <c r="R11">
        <f t="shared" si="0"/>
        <v>100000</v>
      </c>
      <c r="S11">
        <f t="shared" si="1"/>
        <v>72.596510381607999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63.881013144445262</v>
      </c>
      <c r="AC11">
        <f t="shared" si="2"/>
        <v>66.343972850164391</v>
      </c>
      <c r="AE11">
        <f t="shared" si="3"/>
        <v>191.80030130694075</v>
      </c>
      <c r="AF11">
        <f t="shared" si="4"/>
        <v>-9.5900150653470391</v>
      </c>
      <c r="AG11">
        <f t="shared" si="5"/>
        <v>-22.846818842057022</v>
      </c>
      <c r="AH11">
        <f t="shared" si="6"/>
        <v>-116.30511762331651</v>
      </c>
      <c r="AI11">
        <f t="shared" si="7"/>
        <v>43.058349776220183</v>
      </c>
      <c r="AJ11">
        <f t="shared" si="8"/>
        <v>-2.462959705719129</v>
      </c>
      <c r="AK11">
        <f t="shared" si="32"/>
        <v>17.22639095702273</v>
      </c>
      <c r="AL11">
        <f t="shared" si="9"/>
        <v>57.821781027523784</v>
      </c>
      <c r="AN11">
        <f t="shared" si="10"/>
        <v>99.445840167171454</v>
      </c>
      <c r="AO11">
        <f t="shared" si="11"/>
        <v>-4.9722920083585738</v>
      </c>
      <c r="AP11">
        <f t="shared" si="12"/>
        <v>-11.845763950389088</v>
      </c>
      <c r="AQ11">
        <f t="shared" si="13"/>
        <v>-60.302617143875487</v>
      </c>
      <c r="AR11">
        <f t="shared" si="14"/>
        <v>22.325167064548307</v>
      </c>
      <c r="AS11">
        <f t="shared" si="15"/>
        <v>-1.2770110138730253</v>
      </c>
      <c r="AT11">
        <f t="shared" si="16"/>
        <v>8.9316487518327889</v>
      </c>
      <c r="AU11">
        <f t="shared" si="17"/>
        <v>29.979804802508067</v>
      </c>
      <c r="AW11">
        <v>8</v>
      </c>
      <c r="AX11">
        <f>(R11*SUMPRODUCT(K12:$K$23, X12:$X$23)-$AZ$3*SUMPRODUCT(K11:$K$22, W12:$W$23))/Z11</f>
        <v>72.596510381607999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209.87637560493735</v>
      </c>
      <c r="P12">
        <f t="shared" si="30"/>
        <v>10.493818780246869</v>
      </c>
      <c r="Q12" s="5">
        <f t="shared" si="31"/>
        <v>25</v>
      </c>
      <c r="R12">
        <f t="shared" si="0"/>
        <v>100000</v>
      </c>
      <c r="S12">
        <f t="shared" si="1"/>
        <v>74.491953323611696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66.343972850164391</v>
      </c>
      <c r="AC12">
        <f t="shared" si="2"/>
        <v>67.307746706255159</v>
      </c>
      <c r="AE12">
        <f t="shared" si="3"/>
        <v>189.63532701949407</v>
      </c>
      <c r="AF12">
        <f t="shared" si="4"/>
        <v>-9.4817663509747057</v>
      </c>
      <c r="AG12">
        <f t="shared" si="5"/>
        <v>-22.588931993048114</v>
      </c>
      <c r="AH12">
        <f t="shared" si="6"/>
        <v>-117.67464235334815</v>
      </c>
      <c r="AI12">
        <f t="shared" si="7"/>
        <v>39.889986322123107</v>
      </c>
      <c r="AJ12">
        <f t="shared" si="8"/>
        <v>-0.96377385609076782</v>
      </c>
      <c r="AK12">
        <f t="shared" si="32"/>
        <v>17.254827346307863</v>
      </c>
      <c r="AL12">
        <f t="shared" si="9"/>
        <v>56.181039812340202</v>
      </c>
      <c r="AN12">
        <f t="shared" si="10"/>
        <v>90.572999003565101</v>
      </c>
      <c r="AO12">
        <f t="shared" si="11"/>
        <v>-4.5286499501782558</v>
      </c>
      <c r="AP12">
        <f t="shared" si="12"/>
        <v>-10.788851144215487</v>
      </c>
      <c r="AQ12">
        <f t="shared" si="13"/>
        <v>-56.203374298076056</v>
      </c>
      <c r="AR12">
        <f t="shared" si="14"/>
        <v>19.052123611095301</v>
      </c>
      <c r="AS12">
        <f t="shared" si="15"/>
        <v>-0.46031448823033805</v>
      </c>
      <c r="AT12">
        <f t="shared" si="16"/>
        <v>8.2411936879417809</v>
      </c>
      <c r="AU12">
        <f t="shared" si="17"/>
        <v>26.833002810806743</v>
      </c>
      <c r="AW12">
        <v>9</v>
      </c>
      <c r="AX12">
        <f>(R12*SUMPRODUCT(K13:$K$23, X13:$X$23)-$AZ$3*SUMPRODUCT(K12:$K$22, W13:$W$23))/Z12</f>
        <v>74.491953323611696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209.87637560493735</v>
      </c>
      <c r="P13">
        <f t="shared" si="30"/>
        <v>10.493818780246869</v>
      </c>
      <c r="Q13" s="5">
        <f t="shared" si="31"/>
        <v>25</v>
      </c>
      <c r="R13">
        <f t="shared" si="0"/>
        <v>100000</v>
      </c>
      <c r="S13">
        <f t="shared" si="1"/>
        <v>74.982662706420697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67.307746706255159</v>
      </c>
      <c r="AC13">
        <f t="shared" si="2"/>
        <v>66.984332657743607</v>
      </c>
      <c r="AE13">
        <f t="shared" si="3"/>
        <v>187.48906017869191</v>
      </c>
      <c r="AF13">
        <f t="shared" si="4"/>
        <v>-9.3744530089345979</v>
      </c>
      <c r="AG13">
        <f t="shared" si="5"/>
        <v>-22.333273532845546</v>
      </c>
      <c r="AH13">
        <f t="shared" si="6"/>
        <v>-119.07656108834544</v>
      </c>
      <c r="AI13">
        <f t="shared" si="7"/>
        <v>36.704772548566325</v>
      </c>
      <c r="AJ13">
        <f t="shared" si="8"/>
        <v>0.32341404851155175</v>
      </c>
      <c r="AK13">
        <f t="shared" si="32"/>
        <v>17.179564771320873</v>
      </c>
      <c r="AL13">
        <f t="shared" si="9"/>
        <v>54.207751368398746</v>
      </c>
      <c r="AN13">
        <f t="shared" si="10"/>
        <v>82.48929697649217</v>
      </c>
      <c r="AO13">
        <f t="shared" si="11"/>
        <v>-4.1244648488246094</v>
      </c>
      <c r="AP13">
        <f t="shared" si="12"/>
        <v>-9.825938810255451</v>
      </c>
      <c r="AQ13">
        <f t="shared" si="13"/>
        <v>-52.389946385107912</v>
      </c>
      <c r="AR13">
        <f t="shared" si="14"/>
        <v>16.148946932304206</v>
      </c>
      <c r="AS13">
        <f t="shared" si="15"/>
        <v>0.14229202209778324</v>
      </c>
      <c r="AT13">
        <f t="shared" si="16"/>
        <v>7.5584688461168517</v>
      </c>
      <c r="AU13">
        <f t="shared" si="17"/>
        <v>23.849707800518839</v>
      </c>
      <c r="AW13">
        <v>10</v>
      </c>
      <c r="AX13">
        <f>(R13*SUMPRODUCT(K14:$K$23, X14:$X$23)-$AZ$3*SUMPRODUCT(K13:$K$22, W14:$W$23))/Z13</f>
        <v>74.982662706420697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209.87637560493735</v>
      </c>
      <c r="P14">
        <f t="shared" si="30"/>
        <v>10.493818780246869</v>
      </c>
      <c r="Q14" s="5">
        <f t="shared" si="31"/>
        <v>25</v>
      </c>
      <c r="R14">
        <f t="shared" si="0"/>
        <v>100000</v>
      </c>
      <c r="S14">
        <f t="shared" si="1"/>
        <v>74.049704995716382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66.984332657743607</v>
      </c>
      <c r="AC14">
        <f t="shared" si="2"/>
        <v>65.399849037137017</v>
      </c>
      <c r="AE14">
        <f t="shared" si="3"/>
        <v>185.36040463386564</v>
      </c>
      <c r="AF14">
        <f t="shared" si="4"/>
        <v>-9.2680202316932832</v>
      </c>
      <c r="AG14">
        <f t="shared" si="5"/>
        <v>-22.079712890456573</v>
      </c>
      <c r="AH14">
        <f t="shared" si="6"/>
        <v>-120.91162824207274</v>
      </c>
      <c r="AI14">
        <f t="shared" si="7"/>
        <v>33.101043269643071</v>
      </c>
      <c r="AJ14">
        <f t="shared" si="8"/>
        <v>1.5844836206065906</v>
      </c>
      <c r="AK14">
        <f t="shared" si="32"/>
        <v>17.015370194194119</v>
      </c>
      <c r="AL14">
        <f t="shared" si="9"/>
        <v>51.700897084443781</v>
      </c>
      <c r="AN14">
        <f t="shared" si="10"/>
        <v>75.124363609149071</v>
      </c>
      <c r="AO14">
        <f t="shared" si="11"/>
        <v>-3.7562181804574544</v>
      </c>
      <c r="AP14">
        <f t="shared" si="12"/>
        <v>-8.9486445761956652</v>
      </c>
      <c r="AQ14">
        <f t="shared" si="13"/>
        <v>-49.00404238204915</v>
      </c>
      <c r="AR14">
        <f t="shared" si="14"/>
        <v>13.41545847044682</v>
      </c>
      <c r="AS14">
        <f t="shared" si="15"/>
        <v>0.64217233385043526</v>
      </c>
      <c r="AT14">
        <f t="shared" si="16"/>
        <v>6.8961268181186028</v>
      </c>
      <c r="AU14">
        <f t="shared" si="17"/>
        <v>20.953757622415857</v>
      </c>
      <c r="AW14">
        <v>11</v>
      </c>
      <c r="AX14">
        <f>(R14*SUMPRODUCT(K15:$K$23, X15:$X$23)-$AZ$3*SUMPRODUCT(K14:$K$22, W15:$W$23))/Z14</f>
        <v>74.049704995716382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209.87637560493735</v>
      </c>
      <c r="P15">
        <f t="shared" si="30"/>
        <v>10.493818780246869</v>
      </c>
      <c r="Q15" s="5">
        <f t="shared" si="31"/>
        <v>25</v>
      </c>
      <c r="R15">
        <f t="shared" si="0"/>
        <v>100000</v>
      </c>
      <c r="S15">
        <f t="shared" si="1"/>
        <v>71.394689712944924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65.399849037137017</v>
      </c>
      <c r="AC15">
        <f t="shared" si="2"/>
        <v>62.335976339637817</v>
      </c>
      <c r="AE15">
        <f t="shared" si="3"/>
        <v>183.24680500132769</v>
      </c>
      <c r="AF15">
        <f t="shared" si="4"/>
        <v>-9.1623402500663857</v>
      </c>
      <c r="AG15">
        <f t="shared" si="5"/>
        <v>-21.827945674345923</v>
      </c>
      <c r="AH15">
        <f t="shared" si="6"/>
        <v>-123.88034882434408</v>
      </c>
      <c r="AI15">
        <f t="shared" si="7"/>
        <v>28.376170252571285</v>
      </c>
      <c r="AJ15">
        <f t="shared" si="8"/>
        <v>3.0638726974991997</v>
      </c>
      <c r="AK15">
        <f t="shared" si="32"/>
        <v>16.763901965187884</v>
      </c>
      <c r="AL15">
        <f t="shared" si="9"/>
        <v>48.203944915258369</v>
      </c>
      <c r="AN15">
        <f t="shared" si="10"/>
        <v>68.41359549321146</v>
      </c>
      <c r="AO15">
        <f t="shared" si="11"/>
        <v>-3.4206797746605737</v>
      </c>
      <c r="AP15">
        <f t="shared" si="12"/>
        <v>-8.1492730298990868</v>
      </c>
      <c r="AQ15">
        <f t="shared" si="13"/>
        <v>-46.249647157369019</v>
      </c>
      <c r="AR15">
        <f t="shared" si="14"/>
        <v>10.593995531282777</v>
      </c>
      <c r="AS15">
        <f t="shared" si="15"/>
        <v>1.1438701338770201</v>
      </c>
      <c r="AT15">
        <f t="shared" si="16"/>
        <v>6.258656503865959</v>
      </c>
      <c r="AU15">
        <f t="shared" si="17"/>
        <v>17.996522169025756</v>
      </c>
      <c r="AW15">
        <v>12</v>
      </c>
      <c r="AX15">
        <f>(R15*SUMPRODUCT(K16:$K$23, X16:$X$23)-$AZ$3*SUMPRODUCT(K15:$K$22, W16:$W$23))/Z15</f>
        <v>71.394689712944924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209.87637560493735</v>
      </c>
      <c r="P16">
        <f t="shared" si="30"/>
        <v>10.493818780246869</v>
      </c>
      <c r="Q16" s="5">
        <f t="shared" si="31"/>
        <v>25</v>
      </c>
      <c r="R16">
        <f t="shared" si="0"/>
        <v>100000</v>
      </c>
      <c r="S16">
        <f t="shared" si="1"/>
        <v>67.028343847356851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62.335976339637817</v>
      </c>
      <c r="AC16">
        <f t="shared" si="2"/>
        <v>57.853018166789468</v>
      </c>
      <c r="AE16">
        <f t="shared" si="3"/>
        <v>181.14697564814097</v>
      </c>
      <c r="AF16">
        <f t="shared" si="4"/>
        <v>-9.0573487824070504</v>
      </c>
      <c r="AG16">
        <f t="shared" si="5"/>
        <v>-21.577818742820842</v>
      </c>
      <c r="AH16">
        <f t="shared" si="6"/>
        <v>-127.38989912648485</v>
      </c>
      <c r="AI16">
        <f t="shared" si="7"/>
        <v>23.121908996428218</v>
      </c>
      <c r="AJ16">
        <f t="shared" si="8"/>
        <v>4.482958172848349</v>
      </c>
      <c r="AK16">
        <f t="shared" si="32"/>
        <v>16.409792224376023</v>
      </c>
      <c r="AL16">
        <f t="shared" si="9"/>
        <v>44.014659393652593</v>
      </c>
      <c r="AN16">
        <f t="shared" si="10"/>
        <v>62.298739398603551</v>
      </c>
      <c r="AO16">
        <f t="shared" si="11"/>
        <v>-3.1149369699301785</v>
      </c>
      <c r="AP16">
        <f t="shared" si="12"/>
        <v>-7.420885178124113</v>
      </c>
      <c r="AQ16">
        <f t="shared" si="13"/>
        <v>-43.81099987620312</v>
      </c>
      <c r="AR16">
        <f t="shared" si="14"/>
        <v>7.9519173743461362</v>
      </c>
      <c r="AS16">
        <f t="shared" si="15"/>
        <v>1.5417460984145632</v>
      </c>
      <c r="AT16">
        <f t="shared" si="16"/>
        <v>5.643535398335116</v>
      </c>
      <c r="AU16">
        <f t="shared" si="17"/>
        <v>15.137198871095816</v>
      </c>
      <c r="AW16">
        <v>13</v>
      </c>
      <c r="AX16">
        <f>(R16*SUMPRODUCT(K17:$K$23, X17:$X$23)-$AZ$3*SUMPRODUCT(K16:$K$22, W17:$W$23))/Z16</f>
        <v>67.028343847356851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209.87637560493735</v>
      </c>
      <c r="P17">
        <f t="shared" si="30"/>
        <v>10.493818780246869</v>
      </c>
      <c r="Q17" s="5">
        <f t="shared" si="31"/>
        <v>25</v>
      </c>
      <c r="R17">
        <f t="shared" si="0"/>
        <v>100000</v>
      </c>
      <c r="S17">
        <f t="shared" si="1"/>
        <v>61.174388095107169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57.853018166789468</v>
      </c>
      <c r="AC17">
        <f t="shared" si="2"/>
        <v>52.192305432274679</v>
      </c>
      <c r="AE17">
        <f t="shared" si="3"/>
        <v>179.06075139749223</v>
      </c>
      <c r="AF17">
        <f t="shared" si="4"/>
        <v>-8.9530375698746116</v>
      </c>
      <c r="AG17">
        <f t="shared" si="5"/>
        <v>-21.329312420392281</v>
      </c>
      <c r="AH17">
        <f t="shared" si="6"/>
        <v>-130.91254000141907</v>
      </c>
      <c r="AI17">
        <f t="shared" si="7"/>
        <v>17.865861405806243</v>
      </c>
      <c r="AJ17">
        <f t="shared" si="8"/>
        <v>5.6607127345147887</v>
      </c>
      <c r="AK17">
        <f t="shared" si="32"/>
        <v>15.957251239608496</v>
      </c>
      <c r="AL17">
        <f t="shared" si="9"/>
        <v>39.483825379929527</v>
      </c>
      <c r="AN17">
        <f t="shared" si="10"/>
        <v>56.72712073282554</v>
      </c>
      <c r="AO17">
        <f t="shared" si="11"/>
        <v>-2.8363560366412774</v>
      </c>
      <c r="AP17">
        <f t="shared" si="12"/>
        <v>-6.7572065423416614</v>
      </c>
      <c r="AQ17">
        <f t="shared" si="13"/>
        <v>-41.473585942996102</v>
      </c>
      <c r="AR17">
        <f t="shared" si="14"/>
        <v>5.6599722108464965</v>
      </c>
      <c r="AS17">
        <f t="shared" si="15"/>
        <v>1.7933351235180885</v>
      </c>
      <c r="AT17">
        <f t="shared" si="16"/>
        <v>5.055317318667182</v>
      </c>
      <c r="AU17">
        <f t="shared" si="17"/>
        <v>12.508624653031767</v>
      </c>
      <c r="AW17">
        <v>14</v>
      </c>
      <c r="AX17">
        <f>(R17*SUMPRODUCT(K18:$K$23, X18:$X$23)-$AZ$3*SUMPRODUCT(K17:$K$22, W18:$W$23))/Z17</f>
        <v>61.174388095107169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209.87637560493735</v>
      </c>
      <c r="P18">
        <f t="shared" si="30"/>
        <v>10.493818780246869</v>
      </c>
      <c r="Q18" s="5">
        <f t="shared" si="31"/>
        <v>25</v>
      </c>
      <c r="R18">
        <f t="shared" si="0"/>
        <v>100000</v>
      </c>
      <c r="S18">
        <f t="shared" si="1"/>
        <v>53.981088656910032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52.192305432274679</v>
      </c>
      <c r="AC18">
        <f t="shared" si="2"/>
        <v>45.52197026230877</v>
      </c>
      <c r="AE18">
        <f t="shared" si="3"/>
        <v>176.98765191216856</v>
      </c>
      <c r="AF18">
        <f t="shared" si="4"/>
        <v>-8.8493825956084304</v>
      </c>
      <c r="AG18">
        <f t="shared" si="5"/>
        <v>-21.08236949037595</v>
      </c>
      <c r="AH18">
        <f t="shared" si="6"/>
        <v>-134.59922324963327</v>
      </c>
      <c r="AI18">
        <f t="shared" si="7"/>
        <v>12.456676576550905</v>
      </c>
      <c r="AJ18">
        <f t="shared" si="8"/>
        <v>6.6703351699659095</v>
      </c>
      <c r="AK18">
        <f t="shared" si="32"/>
        <v>15.423140232418438</v>
      </c>
      <c r="AL18">
        <f t="shared" si="9"/>
        <v>34.550151978935254</v>
      </c>
      <c r="AN18">
        <f t="shared" si="10"/>
        <v>51.650612125023095</v>
      </c>
      <c r="AO18">
        <f t="shared" si="11"/>
        <v>-2.5825306062511553</v>
      </c>
      <c r="AP18">
        <f t="shared" si="12"/>
        <v>-6.1525042987982701</v>
      </c>
      <c r="AQ18">
        <f t="shared" si="13"/>
        <v>-39.280323781267214</v>
      </c>
      <c r="AR18">
        <f t="shared" si="14"/>
        <v>3.6352534387064521</v>
      </c>
      <c r="AS18">
        <f t="shared" si="15"/>
        <v>1.9466154326900909</v>
      </c>
      <c r="AT18">
        <f t="shared" si="16"/>
        <v>4.5009616506456007</v>
      </c>
      <c r="AU18">
        <f t="shared" si="17"/>
        <v>10.082830522042144</v>
      </c>
      <c r="AW18">
        <v>15</v>
      </c>
      <c r="AX18">
        <f>(R18*SUMPRODUCT(K19:$K$23, X19:$X$23)-$AZ$3*SUMPRODUCT(K18:$K$22, W19:$W$23))/Z18</f>
        <v>53.981088656910032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209.87637560493735</v>
      </c>
      <c r="P19">
        <f t="shared" si="30"/>
        <v>10.493818780246869</v>
      </c>
      <c r="Q19" s="5">
        <f t="shared" si="31"/>
        <v>25</v>
      </c>
      <c r="R19">
        <f t="shared" si="0"/>
        <v>100000</v>
      </c>
      <c r="S19">
        <f t="shared" si="1"/>
        <v>45.404545564280511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45.52197026230877</v>
      </c>
      <c r="AC19">
        <f t="shared" si="2"/>
        <v>37.843404392252467</v>
      </c>
      <c r="AE19">
        <f t="shared" si="3"/>
        <v>174.92602239909175</v>
      </c>
      <c r="AF19">
        <f t="shared" si="4"/>
        <v>-8.7463011199545893</v>
      </c>
      <c r="AG19">
        <f t="shared" si="5"/>
        <v>-20.836792837556583</v>
      </c>
      <c r="AH19">
        <f t="shared" si="6"/>
        <v>-139.01183166242745</v>
      </c>
      <c r="AI19">
        <f t="shared" si="7"/>
        <v>6.3310967791531425</v>
      </c>
      <c r="AJ19">
        <f t="shared" si="8"/>
        <v>7.6785658700563033</v>
      </c>
      <c r="AK19">
        <f t="shared" si="32"/>
        <v>14.819118407901216</v>
      </c>
      <c r="AL19">
        <f t="shared" si="9"/>
        <v>28.82878105711066</v>
      </c>
      <c r="AN19">
        <f t="shared" si="10"/>
        <v>47.025031295700259</v>
      </c>
      <c r="AO19">
        <f t="shared" si="11"/>
        <v>-2.3512515647850134</v>
      </c>
      <c r="AP19">
        <f t="shared" si="12"/>
        <v>-5.6015155541158004</v>
      </c>
      <c r="AQ19">
        <f t="shared" si="13"/>
        <v>-37.370287420610829</v>
      </c>
      <c r="AR19">
        <f t="shared" si="14"/>
        <v>1.7019767561886174</v>
      </c>
      <c r="AS19">
        <f t="shared" si="15"/>
        <v>2.0642143198207674</v>
      </c>
      <c r="AT19">
        <f t="shared" si="16"/>
        <v>3.9837955345279763</v>
      </c>
      <c r="AU19">
        <f t="shared" si="17"/>
        <v>7.7499866105373609</v>
      </c>
      <c r="AW19">
        <v>16</v>
      </c>
      <c r="AX19">
        <f>(R19*SUMPRODUCT(K20:$K$23, X20:$X$23)-$AZ$3*SUMPRODUCT(K19:$K$22, W20:$W$23))/Z19</f>
        <v>45.404545564280511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209.87637560493735</v>
      </c>
      <c r="P20">
        <f t="shared" si="30"/>
        <v>10.493818780246869</v>
      </c>
      <c r="Q20" s="5">
        <f t="shared" si="31"/>
        <v>25</v>
      </c>
      <c r="R20">
        <f t="shared" si="0"/>
        <v>100000</v>
      </c>
      <c r="S20">
        <f t="shared" si="1"/>
        <v>35.71546209909404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37.843404392252467</v>
      </c>
      <c r="AC20">
        <f t="shared" si="2"/>
        <v>29.41901129707999</v>
      </c>
      <c r="AE20">
        <f t="shared" si="3"/>
        <v>172.87625868540769</v>
      </c>
      <c r="AF20">
        <f t="shared" si="4"/>
        <v>-8.643812934270386</v>
      </c>
      <c r="AG20">
        <f t="shared" si="5"/>
        <v>-20.5926296119701</v>
      </c>
      <c r="AH20">
        <f t="shared" si="6"/>
        <v>-143.18118884366896</v>
      </c>
      <c r="AI20">
        <f t="shared" si="7"/>
        <v>0.45862729549824621</v>
      </c>
      <c r="AJ20">
        <f t="shared" si="8"/>
        <v>8.4243930951724764</v>
      </c>
      <c r="AK20">
        <f t="shared" si="32"/>
        <v>14.145309510037285</v>
      </c>
      <c r="AL20">
        <f t="shared" si="9"/>
        <v>23.028329900708009</v>
      </c>
      <c r="AN20">
        <f t="shared" si="10"/>
        <v>42.810686734854244</v>
      </c>
      <c r="AO20">
        <f t="shared" si="11"/>
        <v>-2.1405343367427125</v>
      </c>
      <c r="AP20">
        <f t="shared" si="12"/>
        <v>-5.0995123452388125</v>
      </c>
      <c r="AQ20">
        <f t="shared" si="13"/>
        <v>-35.457066623965062</v>
      </c>
      <c r="AR20">
        <f t="shared" si="14"/>
        <v>0.11357342890765686</v>
      </c>
      <c r="AS20">
        <f t="shared" si="15"/>
        <v>2.0861977027452898</v>
      </c>
      <c r="AT20">
        <f t="shared" si="16"/>
        <v>3.5029125387526467</v>
      </c>
      <c r="AU20">
        <f t="shared" si="17"/>
        <v>5.7026836704055937</v>
      </c>
      <c r="AW20">
        <v>17</v>
      </c>
      <c r="AX20">
        <f>(R20*SUMPRODUCT(K21:$K$23, X21:$X$23)-$AZ$3*SUMPRODUCT(K20:$K$22, W21:$W$23))/Z20</f>
        <v>35.71546209909404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209.87637560493735</v>
      </c>
      <c r="P21">
        <f t="shared" si="30"/>
        <v>10.493818780246869</v>
      </c>
      <c r="Q21" s="5">
        <f t="shared" si="31"/>
        <v>25</v>
      </c>
      <c r="R21">
        <f t="shared" si="0"/>
        <v>100000</v>
      </c>
      <c r="S21">
        <f t="shared" si="1"/>
        <v>24.866743540941759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29.41901129707999</v>
      </c>
      <c r="AC21">
        <f t="shared" si="2"/>
        <v>20.241205348042683</v>
      </c>
      <c r="AE21">
        <f t="shared" si="3"/>
        <v>170.83663606085454</v>
      </c>
      <c r="AF21">
        <f t="shared" si="4"/>
        <v>-8.5418318030427294</v>
      </c>
      <c r="AG21">
        <f t="shared" si="5"/>
        <v>-20.349674370024189</v>
      </c>
      <c r="AH21">
        <f t="shared" si="6"/>
        <v>-148.11578330483289</v>
      </c>
      <c r="AI21">
        <f t="shared" si="7"/>
        <v>-6.1706534170452585</v>
      </c>
      <c r="AJ21">
        <f t="shared" si="8"/>
        <v>9.1778059490373067</v>
      </c>
      <c r="AK21">
        <f t="shared" si="32"/>
        <v>13.419967088842428</v>
      </c>
      <c r="AL21">
        <f t="shared" si="9"/>
        <v>16.427119620834475</v>
      </c>
      <c r="AN21">
        <f t="shared" si="10"/>
        <v>38.970862486060881</v>
      </c>
      <c r="AO21">
        <f t="shared" si="11"/>
        <v>-1.9485431243030447</v>
      </c>
      <c r="AP21">
        <f t="shared" si="12"/>
        <v>-4.6421211503359041</v>
      </c>
      <c r="AQ21">
        <f t="shared" si="13"/>
        <v>-33.787833548371275</v>
      </c>
      <c r="AR21">
        <f t="shared" si="14"/>
        <v>-1.4076353369493384</v>
      </c>
      <c r="AS21">
        <f t="shared" si="15"/>
        <v>2.0936200911628702</v>
      </c>
      <c r="AT21">
        <f t="shared" si="16"/>
        <v>3.0613321828723268</v>
      </c>
      <c r="AU21">
        <f t="shared" si="17"/>
        <v>3.7473169370858583</v>
      </c>
      <c r="AW21">
        <v>18</v>
      </c>
      <c r="AX21">
        <f>(R21*SUMPRODUCT(K22:$K$23, X22:$X$23)-$AZ$3*SUMPRODUCT(K21:$K$22, W22:$W$23))/Z21</f>
        <v>24.866743540941759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209.87637560493735</v>
      </c>
      <c r="P22">
        <f t="shared" si="30"/>
        <v>10.493818780246869</v>
      </c>
      <c r="Q22" s="5">
        <f t="shared" si="31"/>
        <v>25</v>
      </c>
      <c r="R22">
        <f t="shared" si="0"/>
        <v>100000</v>
      </c>
      <c r="S22">
        <f t="shared" si="1"/>
        <v>12.946708708030647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20.241205348042683</v>
      </c>
      <c r="AC22">
        <f t="shared" si="2"/>
        <v>10.413210095131191</v>
      </c>
      <c r="AE22">
        <f t="shared" si="3"/>
        <v>168.80636171440662</v>
      </c>
      <c r="AF22">
        <f t="shared" si="4"/>
        <v>-8.4403180857203317</v>
      </c>
      <c r="AG22">
        <f t="shared" si="5"/>
        <v>-20.107832673859487</v>
      </c>
      <c r="AH22">
        <f t="shared" si="6"/>
        <v>-153.37980985783878</v>
      </c>
      <c r="AI22">
        <f t="shared" si="7"/>
        <v>-13.121598903011972</v>
      </c>
      <c r="AJ22">
        <f t="shared" si="8"/>
        <v>9.8279952529114922</v>
      </c>
      <c r="AK22">
        <f t="shared" si="32"/>
        <v>12.642507428371029</v>
      </c>
      <c r="AL22">
        <f t="shared" si="9"/>
        <v>9.3489037782705502</v>
      </c>
      <c r="AN22">
        <f t="shared" si="10"/>
        <v>35.472351804218242</v>
      </c>
      <c r="AO22">
        <f t="shared" si="11"/>
        <v>-1.7736175902109124</v>
      </c>
      <c r="AP22">
        <f t="shared" si="12"/>
        <v>-4.2253864569052233</v>
      </c>
      <c r="AQ22">
        <f t="shared" si="13"/>
        <v>-32.230672586535725</v>
      </c>
      <c r="AR22">
        <f t="shared" si="14"/>
        <v>-2.7573248294336121</v>
      </c>
      <c r="AS22">
        <f t="shared" si="15"/>
        <v>2.0652189976778019</v>
      </c>
      <c r="AT22">
        <f t="shared" si="16"/>
        <v>2.6566502981999065</v>
      </c>
      <c r="AU22">
        <f t="shared" si="17"/>
        <v>1.9645444664440965</v>
      </c>
      <c r="AW22">
        <v>19</v>
      </c>
      <c r="AX22">
        <f>(R22*SUMPRODUCT(K23:$K$23, X23:$X$23)-$AZ$3*SUMPRODUCT(K22:$K$22, W23:$W$23))/Z22</f>
        <v>12.946708708030647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209.87637560493735</v>
      </c>
      <c r="P23">
        <f t="shared" si="30"/>
        <v>10.493818780246869</v>
      </c>
      <c r="Q23" s="5">
        <f t="shared" si="31"/>
        <v>25</v>
      </c>
      <c r="R23">
        <f t="shared" si="0"/>
        <v>100000</v>
      </c>
      <c r="S23">
        <f t="shared" si="1"/>
        <v>13.103671813970934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10.413210095131191</v>
      </c>
      <c r="AC23">
        <f t="shared" si="2"/>
        <v>10.413210095131191</v>
      </c>
      <c r="AE23">
        <f t="shared" si="3"/>
        <v>166.78430475103525</v>
      </c>
      <c r="AF23">
        <f t="shared" si="4"/>
        <v>-8.3392152375517643</v>
      </c>
      <c r="AG23">
        <f t="shared" si="5"/>
        <v>-19.866969813813533</v>
      </c>
      <c r="AH23">
        <f t="shared" si="6"/>
        <v>-159.13813322943503</v>
      </c>
      <c r="AI23">
        <f t="shared" si="7"/>
        <v>-20.560013529765087</v>
      </c>
      <c r="AJ23">
        <f t="shared" si="8"/>
        <v>0</v>
      </c>
      <c r="AK23">
        <f t="shared" si="32"/>
        <v>11.820080972603026</v>
      </c>
      <c r="AL23">
        <f t="shared" si="9"/>
        <v>-8.7399325571620601</v>
      </c>
      <c r="AN23">
        <f t="shared" si="10"/>
        <v>32.284831144249253</v>
      </c>
      <c r="AO23">
        <f t="shared" si="11"/>
        <v>-1.6142415572124629</v>
      </c>
      <c r="AP23">
        <f t="shared" si="12"/>
        <v>-3.8456961927221491</v>
      </c>
      <c r="AQ23">
        <f t="shared" si="13"/>
        <v>-30.804743693314823</v>
      </c>
      <c r="AR23">
        <f t="shared" si="14"/>
        <v>-3.9798502990001863</v>
      </c>
      <c r="AS23">
        <f t="shared" si="15"/>
        <v>0</v>
      </c>
      <c r="AT23">
        <f t="shared" si="16"/>
        <v>2.2880409453484472</v>
      </c>
      <c r="AU23">
        <f t="shared" si="17"/>
        <v>-1.6918093536517393</v>
      </c>
      <c r="AW23">
        <v>20</v>
      </c>
      <c r="AX23">
        <f>(R23*SUMPRODUCT(K$23:$K24, X$23:$X24)-$AZ$3*SUMPRODUCT(K$22:$K23, W$23:$W24))/Z23</f>
        <v>13.103671813970934</v>
      </c>
    </row>
    <row r="25" spans="5:50" x14ac:dyDescent="0.25">
      <c r="AN25" s="6">
        <f t="shared" ref="AN25:AU25" si="33">SUM(AN3:AN23)</f>
        <v>1831.0811579206409</v>
      </c>
      <c r="AO25" s="6">
        <f t="shared" si="33"/>
        <v>-248.96133959973511</v>
      </c>
      <c r="AP25" s="6">
        <f t="shared" si="33"/>
        <v>-1715.5468402887302</v>
      </c>
      <c r="AQ25" s="6">
        <f t="shared" si="33"/>
        <v>-1143.9501777896091</v>
      </c>
      <c r="AR25" s="6">
        <f t="shared" si="33"/>
        <v>-1277.3771997574343</v>
      </c>
      <c r="AS25" s="6">
        <f t="shared" si="33"/>
        <v>-35.751239323560661</v>
      </c>
      <c r="AT25" s="6">
        <f t="shared" si="33"/>
        <v>135.40725578715163</v>
      </c>
      <c r="AU25" s="7">
        <f t="shared" si="33"/>
        <v>-1177.7211832938431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435.36980103073216</v>
      </c>
      <c r="K3">
        <v>1</v>
      </c>
      <c r="L3" s="2">
        <v>0</v>
      </c>
      <c r="O3">
        <f>$C$3</f>
        <v>435.36980103073216</v>
      </c>
      <c r="P3">
        <f>O3*B5</f>
        <v>348.29584082458575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435.36980103073216</v>
      </c>
      <c r="AF3">
        <f t="shared" ref="AF3:AF23" si="4">-$Z3*P3</f>
        <v>-348.29584082458575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-1435.3586267938535</v>
      </c>
      <c r="AJ3">
        <f t="shared" ref="AJ3:AJ23" si="8">AB3-AC3</f>
        <v>0</v>
      </c>
      <c r="AL3">
        <f t="shared" ref="AL3:AL23" si="9">SUM(AI3:AK3)</f>
        <v>-1435.3586267938535</v>
      </c>
      <c r="AN3">
        <f t="shared" ref="AN3:AN23" si="10">AE3*$K3</f>
        <v>435.36980103073216</v>
      </c>
      <c r="AO3">
        <f t="shared" ref="AO3:AO23" si="11">AF3*$K3</f>
        <v>-348.29584082458575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-1435.3586267938535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-1435.3586267938535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214.63606088385529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94.305048874268877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93.237717156596545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-93.237717156596545</v>
      </c>
      <c r="AK4">
        <f>G4*MAX(0, SUM(AB4, AE4:AF4))</f>
        <v>0</v>
      </c>
      <c r="AL4">
        <f t="shared" si="9"/>
        <v>-225.02411715659653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-121.39834372725848</v>
      </c>
      <c r="AR4">
        <f t="shared" si="14"/>
        <v>-121.39834372725848</v>
      </c>
      <c r="AS4">
        <f t="shared" si="15"/>
        <v>-85.888258847054132</v>
      </c>
      <c r="AT4">
        <f t="shared" si="16"/>
        <v>0</v>
      </c>
      <c r="AU4">
        <f t="shared" si="17"/>
        <v>-207.28660257431261</v>
      </c>
      <c r="AW4">
        <v>1</v>
      </c>
      <c r="AX4">
        <f>(R4*SUMPRODUCT(K5:$K$23, X5:$X$23)-$AZ$3*SUMPRODUCT(K4:$K$22, W5:$W$23))/Z4</f>
        <v>94.305048874268877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435.36980103073216</v>
      </c>
      <c r="P5">
        <f t="shared" ref="P5:P23" si="30">O5*$C$5</f>
        <v>21.76849005153661</v>
      </c>
      <c r="Q5" s="5">
        <f t="shared" ref="Q5:Q23" si="31">$C$8</f>
        <v>25</v>
      </c>
      <c r="R5">
        <f t="shared" si="0"/>
        <v>100000</v>
      </c>
      <c r="S5">
        <f t="shared" si="1"/>
        <v>179.20464426984233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93.237717156596545</v>
      </c>
      <c r="AC5">
        <f t="shared" si="2"/>
        <v>175.16485929180931</v>
      </c>
      <c r="AE5">
        <f t="shared" si="3"/>
        <v>425.55532111443705</v>
      </c>
      <c r="AF5">
        <f t="shared" si="4"/>
        <v>-21.277766055721855</v>
      </c>
      <c r="AG5">
        <f t="shared" si="5"/>
        <v>-24.436428531959528</v>
      </c>
      <c r="AH5">
        <f t="shared" si="6"/>
        <v>-133.81733616189118</v>
      </c>
      <c r="AI5">
        <f t="shared" si="7"/>
        <v>246.02379036486448</v>
      </c>
      <c r="AJ5">
        <f t="shared" si="8"/>
        <v>-81.927142135212762</v>
      </c>
      <c r="AK5">
        <f>G5*SUM(AB5, AE5:AF5)</f>
        <v>34.826069055071827</v>
      </c>
      <c r="AL5">
        <f t="shared" si="9"/>
        <v>198.92271728472355</v>
      </c>
      <c r="AN5">
        <f t="shared" si="10"/>
        <v>361.11070183055563</v>
      </c>
      <c r="AO5">
        <f t="shared" si="11"/>
        <v>-18.055535091527783</v>
      </c>
      <c r="AP5">
        <f t="shared" si="12"/>
        <v>-20.735860696793328</v>
      </c>
      <c r="AQ5">
        <f t="shared" si="13"/>
        <v>-113.55250370731775</v>
      </c>
      <c r="AR5">
        <f t="shared" si="14"/>
        <v>208.76680233491672</v>
      </c>
      <c r="AS5">
        <f t="shared" si="15"/>
        <v>-69.520380377202841</v>
      </c>
      <c r="AT5">
        <f t="shared" si="16"/>
        <v>29.552130156761741</v>
      </c>
      <c r="AU5">
        <f t="shared" si="17"/>
        <v>168.79855211447563</v>
      </c>
      <c r="AW5">
        <v>2</v>
      </c>
      <c r="AX5">
        <f>(R5*SUMPRODUCT(K6:$K$23, X6:$X$23)-$AZ$3*SUMPRODUCT(K5:$K$22, W6:$W$23))/Z5</f>
        <v>179.20464426984233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435.36980103073216</v>
      </c>
      <c r="P6">
        <f t="shared" si="30"/>
        <v>21.76849005153661</v>
      </c>
      <c r="Q6" s="5">
        <f t="shared" si="31"/>
        <v>25</v>
      </c>
      <c r="R6">
        <f t="shared" si="0"/>
        <v>100000</v>
      </c>
      <c r="S6">
        <f t="shared" si="1"/>
        <v>254.59842623360024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175.16485929180931</v>
      </c>
      <c r="AC6">
        <f t="shared" si="2"/>
        <v>246.02139748401146</v>
      </c>
      <c r="AE6">
        <f t="shared" si="3"/>
        <v>420.70286315768681</v>
      </c>
      <c r="AF6">
        <f t="shared" si="4"/>
        <v>-21.035143157884342</v>
      </c>
      <c r="AG6">
        <f t="shared" si="5"/>
        <v>-24.157788514596007</v>
      </c>
      <c r="AH6">
        <f t="shared" si="6"/>
        <v>-137.102928175698</v>
      </c>
      <c r="AI6">
        <f t="shared" si="7"/>
        <v>238.40700330950844</v>
      </c>
      <c r="AJ6">
        <f t="shared" si="8"/>
        <v>-70.856538192202152</v>
      </c>
      <c r="AK6">
        <f>G6*SUM(AB6, AE6:AF6)</f>
        <v>40.238280550412824</v>
      </c>
      <c r="AL6">
        <f t="shared" si="9"/>
        <v>207.78874566771913</v>
      </c>
      <c r="AN6">
        <f t="shared" si="10"/>
        <v>328.85312162959372</v>
      </c>
      <c r="AO6">
        <f t="shared" si="11"/>
        <v>-16.442656081479686</v>
      </c>
      <c r="AP6">
        <f t="shared" si="12"/>
        <v>-18.883551457349498</v>
      </c>
      <c r="AQ6">
        <f t="shared" si="13"/>
        <v>-107.17000016764082</v>
      </c>
      <c r="AR6">
        <f t="shared" si="14"/>
        <v>186.35691392312373</v>
      </c>
      <c r="AS6">
        <f t="shared" si="15"/>
        <v>-55.386820040819252</v>
      </c>
      <c r="AT6">
        <f t="shared" si="16"/>
        <v>31.453278137189329</v>
      </c>
      <c r="AU6">
        <f t="shared" si="17"/>
        <v>162.4233720194938</v>
      </c>
      <c r="AW6">
        <v>3</v>
      </c>
      <c r="AX6">
        <f>(R6*SUMPRODUCT(K7:$K$23, X7:$X$23)-$AZ$3*SUMPRODUCT(K6:$K$22, W7:$W$23))/Z6</f>
        <v>254.59842623360024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435.36980103073216</v>
      </c>
      <c r="P7">
        <f t="shared" si="30"/>
        <v>21.76849005153661</v>
      </c>
      <c r="Q7" s="5">
        <f t="shared" si="31"/>
        <v>25</v>
      </c>
      <c r="R7">
        <f t="shared" si="0"/>
        <v>100000</v>
      </c>
      <c r="S7">
        <f t="shared" si="1"/>
        <v>320.9940492317578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246.02139748401146</v>
      </c>
      <c r="AC7">
        <f t="shared" si="2"/>
        <v>306.62589156400168</v>
      </c>
      <c r="AE7">
        <f t="shared" si="3"/>
        <v>415.88201937259703</v>
      </c>
      <c r="AF7">
        <f t="shared" si="4"/>
        <v>-20.794100968629852</v>
      </c>
      <c r="AG7">
        <f t="shared" si="5"/>
        <v>-23.880963860378117</v>
      </c>
      <c r="AH7">
        <f t="shared" si="6"/>
        <v>-140.98707628772564</v>
      </c>
      <c r="AI7">
        <f t="shared" si="7"/>
        <v>230.21987825586342</v>
      </c>
      <c r="AJ7">
        <f t="shared" si="8"/>
        <v>-60.604494079990218</v>
      </c>
      <c r="AK7">
        <f>G7*SUM(AB7, AE7:AF7)</f>
        <v>44.877652112158508</v>
      </c>
      <c r="AL7">
        <f t="shared" si="9"/>
        <v>214.4930362880317</v>
      </c>
      <c r="AN7">
        <f t="shared" si="10"/>
        <v>299.45999442248626</v>
      </c>
      <c r="AO7">
        <f t="shared" si="11"/>
        <v>-14.972999721124314</v>
      </c>
      <c r="AP7">
        <f t="shared" si="12"/>
        <v>-17.195726122569752</v>
      </c>
      <c r="AQ7">
        <f t="shared" si="13"/>
        <v>-101.51914993213312</v>
      </c>
      <c r="AR7">
        <f t="shared" si="14"/>
        <v>165.7721186466591</v>
      </c>
      <c r="AS7">
        <f t="shared" si="15"/>
        <v>-43.63887019340396</v>
      </c>
      <c r="AT7">
        <f t="shared" si="16"/>
        <v>32.314600836736204</v>
      </c>
      <c r="AU7">
        <f t="shared" si="17"/>
        <v>154.44784928999132</v>
      </c>
      <c r="AW7">
        <v>4</v>
      </c>
      <c r="AX7">
        <f>(R7*SUMPRODUCT(K8:$K$23, X8:$X$23)-$AZ$3*SUMPRODUCT(K7:$K$22, W8:$W$23))/Z7</f>
        <v>320.9940492317578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435.36980103073216</v>
      </c>
      <c r="P8">
        <f t="shared" si="30"/>
        <v>21.76849005153661</v>
      </c>
      <c r="Q8" s="5">
        <f t="shared" si="31"/>
        <v>25</v>
      </c>
      <c r="R8">
        <f t="shared" si="0"/>
        <v>100000</v>
      </c>
      <c r="S8">
        <f t="shared" si="1"/>
        <v>379.30711438847061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306.62589156400168</v>
      </c>
      <c r="AC8">
        <f t="shared" si="2"/>
        <v>358.15593001736511</v>
      </c>
      <c r="AE8">
        <f t="shared" si="3"/>
        <v>411.0924105418697</v>
      </c>
      <c r="AF8">
        <f t="shared" si="4"/>
        <v>-20.554620527093483</v>
      </c>
      <c r="AG8">
        <f t="shared" si="5"/>
        <v>-23.605932793720068</v>
      </c>
      <c r="AH8">
        <f t="shared" si="6"/>
        <v>-144.88571221705857</v>
      </c>
      <c r="AI8">
        <f t="shared" si="7"/>
        <v>222.04614500399757</v>
      </c>
      <c r="AJ8">
        <f t="shared" si="8"/>
        <v>-51.530038453363431</v>
      </c>
      <c r="AK8">
        <f t="shared" ref="AK8:AK23" si="32">G8*SUM(AB8:AB8, AE8:AF8)</f>
        <v>48.801457710514455</v>
      </c>
      <c r="AL8">
        <f t="shared" si="9"/>
        <v>219.31756426114859</v>
      </c>
      <c r="AN8">
        <f t="shared" si="10"/>
        <v>272.67812193702952</v>
      </c>
      <c r="AO8">
        <f t="shared" si="11"/>
        <v>-13.633906096851474</v>
      </c>
      <c r="AP8">
        <f t="shared" si="12"/>
        <v>-15.657845427695472</v>
      </c>
      <c r="AQ8">
        <f t="shared" si="13"/>
        <v>-96.102878306075326</v>
      </c>
      <c r="AR8">
        <f t="shared" si="14"/>
        <v>147.28349210640721</v>
      </c>
      <c r="AS8">
        <f t="shared" si="15"/>
        <v>-34.179940442794795</v>
      </c>
      <c r="AT8">
        <f t="shared" si="16"/>
        <v>32.370069344632483</v>
      </c>
      <c r="AU8">
        <f t="shared" si="17"/>
        <v>145.47362100824492</v>
      </c>
      <c r="AW8">
        <v>5</v>
      </c>
      <c r="AX8">
        <f>(R8*SUMPRODUCT(K9:$K$23, X9:$X$23)-$AZ$3*SUMPRODUCT(K8:$K$22, W9:$W$23))/Z8</f>
        <v>379.30711438847061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435.36980103073216</v>
      </c>
      <c r="P9">
        <f t="shared" si="30"/>
        <v>21.76849005153661</v>
      </c>
      <c r="Q9" s="5">
        <f t="shared" si="31"/>
        <v>25</v>
      </c>
      <c r="R9">
        <f t="shared" si="0"/>
        <v>100000</v>
      </c>
      <c r="S9">
        <f t="shared" si="1"/>
        <v>430.26095877355198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358.15593001736511</v>
      </c>
      <c r="AC9">
        <f t="shared" si="2"/>
        <v>401.56482444318601</v>
      </c>
      <c r="AE9">
        <f t="shared" si="3"/>
        <v>406.33293389462295</v>
      </c>
      <c r="AF9">
        <f t="shared" si="4"/>
        <v>-20.316646694731151</v>
      </c>
      <c r="AG9">
        <f t="shared" si="5"/>
        <v>-23.332631990817646</v>
      </c>
      <c r="AH9">
        <f t="shared" si="6"/>
        <v>-148.96589986088873</v>
      </c>
      <c r="AI9">
        <f t="shared" si="7"/>
        <v>213.71775534818539</v>
      </c>
      <c r="AJ9">
        <f t="shared" si="8"/>
        <v>-43.408894425820904</v>
      </c>
      <c r="AK9">
        <f t="shared" si="32"/>
        <v>52.092055205207991</v>
      </c>
      <c r="AL9">
        <f t="shared" si="9"/>
        <v>222.40091612757249</v>
      </c>
      <c r="AN9">
        <f t="shared" si="10"/>
        <v>248.27616366221562</v>
      </c>
      <c r="AO9">
        <f t="shared" si="11"/>
        <v>-12.413808183110783</v>
      </c>
      <c r="AP9">
        <f t="shared" si="12"/>
        <v>-14.256625234135736</v>
      </c>
      <c r="AQ9">
        <f t="shared" si="13"/>
        <v>-91.020636155332468</v>
      </c>
      <c r="AR9">
        <f t="shared" si="14"/>
        <v>130.58509408963661</v>
      </c>
      <c r="AS9">
        <f t="shared" si="15"/>
        <v>-26.52355464658428</v>
      </c>
      <c r="AT9">
        <f t="shared" si="16"/>
        <v>31.829109936196922</v>
      </c>
      <c r="AU9">
        <f t="shared" si="17"/>
        <v>135.89064937924925</v>
      </c>
      <c r="AW9">
        <v>6</v>
      </c>
      <c r="AX9">
        <f>(R9*SUMPRODUCT(K10:$K$23, X10:$X$23)-$AZ$3*SUMPRODUCT(K9:$K$22, W10:$W$23))/Z9</f>
        <v>430.26095877355198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435.36980103073216</v>
      </c>
      <c r="P10">
        <f t="shared" si="30"/>
        <v>21.76849005153661</v>
      </c>
      <c r="Q10" s="5">
        <f t="shared" si="31"/>
        <v>25</v>
      </c>
      <c r="R10">
        <f t="shared" si="0"/>
        <v>100000</v>
      </c>
      <c r="S10">
        <f t="shared" si="1"/>
        <v>474.14741874682187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401.56482444318601</v>
      </c>
      <c r="AC10">
        <f t="shared" si="2"/>
        <v>437.369572936439</v>
      </c>
      <c r="AE10">
        <f t="shared" si="3"/>
        <v>401.59979031312628</v>
      </c>
      <c r="AF10">
        <f t="shared" si="4"/>
        <v>-20.079989515656315</v>
      </c>
      <c r="AG10">
        <f t="shared" si="5"/>
        <v>-23.06084329702842</v>
      </c>
      <c r="AH10">
        <f t="shared" si="6"/>
        <v>-153.84949552418988</v>
      </c>
      <c r="AI10">
        <f t="shared" si="7"/>
        <v>204.60946197625162</v>
      </c>
      <c r="AJ10">
        <f t="shared" si="8"/>
        <v>-35.804748493252987</v>
      </c>
      <c r="AK10">
        <f t="shared" si="32"/>
        <v>54.815923766845927</v>
      </c>
      <c r="AL10">
        <f t="shared" si="9"/>
        <v>223.62063724984455</v>
      </c>
      <c r="AN10">
        <f t="shared" si="10"/>
        <v>226.04174250503851</v>
      </c>
      <c r="AO10">
        <f t="shared" si="11"/>
        <v>-11.302087125251926</v>
      </c>
      <c r="AP10">
        <f t="shared" si="12"/>
        <v>-12.979870329194153</v>
      </c>
      <c r="AQ10">
        <f t="shared" si="13"/>
        <v>-86.594686776838032</v>
      </c>
      <c r="AR10">
        <f t="shared" si="14"/>
        <v>115.16509827375437</v>
      </c>
      <c r="AS10">
        <f t="shared" si="15"/>
        <v>-20.152818638324437</v>
      </c>
      <c r="AT10">
        <f t="shared" si="16"/>
        <v>30.853320206218786</v>
      </c>
      <c r="AU10">
        <f t="shared" si="17"/>
        <v>125.86559984164872</v>
      </c>
      <c r="AW10">
        <v>7</v>
      </c>
      <c r="AX10">
        <f>(R10*SUMPRODUCT(K11:$K$23, X11:$X$23)-$AZ$3*SUMPRODUCT(K10:$K$22, W11:$W$23))/Z10</f>
        <v>474.14741874682187</v>
      </c>
    </row>
    <row r="11" spans="1:52" x14ac:dyDescent="0.25">
      <c r="A11" t="s">
        <v>33</v>
      </c>
      <c r="C11" s="24">
        <f>AU25</f>
        <v>-321.5984477187593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435.36980103073216</v>
      </c>
      <c r="P11">
        <f t="shared" si="30"/>
        <v>21.76849005153661</v>
      </c>
      <c r="Q11" s="5">
        <f t="shared" si="31"/>
        <v>25</v>
      </c>
      <c r="R11">
        <f t="shared" si="0"/>
        <v>100000</v>
      </c>
      <c r="S11">
        <f t="shared" si="1"/>
        <v>511.88401926913349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437.369572936439</v>
      </c>
      <c r="AC11">
        <f t="shared" si="2"/>
        <v>466.64614406470832</v>
      </c>
      <c r="AE11">
        <f t="shared" si="3"/>
        <v>396.89388854781379</v>
      </c>
      <c r="AF11">
        <f t="shared" si="4"/>
        <v>-19.844694427390692</v>
      </c>
      <c r="AG11">
        <f t="shared" si="5"/>
        <v>-22.79061889502745</v>
      </c>
      <c r="AH11">
        <f t="shared" si="6"/>
        <v>-158.46387612275544</v>
      </c>
      <c r="AI11">
        <f t="shared" si="7"/>
        <v>195.79469910264015</v>
      </c>
      <c r="AJ11">
        <f t="shared" si="8"/>
        <v>-29.276571128269325</v>
      </c>
      <c r="AK11">
        <f t="shared" si="32"/>
        <v>57.009313693980353</v>
      </c>
      <c r="AL11">
        <f t="shared" si="9"/>
        <v>223.52744166835117</v>
      </c>
      <c r="AN11">
        <f t="shared" si="10"/>
        <v>205.78406777729475</v>
      </c>
      <c r="AO11">
        <f t="shared" si="11"/>
        <v>-10.289203388864738</v>
      </c>
      <c r="AP11">
        <f t="shared" si="12"/>
        <v>-11.816625044393509</v>
      </c>
      <c r="AQ11">
        <f t="shared" si="13"/>
        <v>-82.16135840138918</v>
      </c>
      <c r="AR11">
        <f t="shared" si="14"/>
        <v>101.51688094264728</v>
      </c>
      <c r="AS11">
        <f t="shared" si="15"/>
        <v>-15.179502812174887</v>
      </c>
      <c r="AT11">
        <f t="shared" si="16"/>
        <v>29.558551571715128</v>
      </c>
      <c r="AU11">
        <f t="shared" si="17"/>
        <v>115.89592970218752</v>
      </c>
      <c r="AW11">
        <v>8</v>
      </c>
      <c r="AX11">
        <f>(R11*SUMPRODUCT(K12:$K$23, X12:$X$23)-$AZ$3*SUMPRODUCT(K11:$K$22, W12:$W$23))/Z11</f>
        <v>511.88401926913349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435.36980103073216</v>
      </c>
      <c r="P12">
        <f t="shared" si="30"/>
        <v>21.76849005153661</v>
      </c>
      <c r="Q12" s="5">
        <f t="shared" si="31"/>
        <v>25</v>
      </c>
      <c r="R12">
        <f t="shared" si="0"/>
        <v>100000</v>
      </c>
      <c r="S12">
        <f t="shared" si="1"/>
        <v>543.70120255768416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466.64614406470832</v>
      </c>
      <c r="AC12">
        <f t="shared" si="2"/>
        <v>489.80369811394769</v>
      </c>
      <c r="AE12">
        <f t="shared" si="3"/>
        <v>392.21126896323506</v>
      </c>
      <c r="AF12">
        <f t="shared" si="4"/>
        <v>-19.610563448161752</v>
      </c>
      <c r="AG12">
        <f t="shared" si="5"/>
        <v>-22.521731412851796</v>
      </c>
      <c r="AH12">
        <f t="shared" si="6"/>
        <v>-163.92517290150812</v>
      </c>
      <c r="AI12">
        <f t="shared" si="7"/>
        <v>186.15380120071336</v>
      </c>
      <c r="AJ12">
        <f t="shared" si="8"/>
        <v>-23.157554049239366</v>
      </c>
      <c r="AK12">
        <f t="shared" si="32"/>
        <v>58.747279470584715</v>
      </c>
      <c r="AL12">
        <f t="shared" si="9"/>
        <v>221.74352662205871</v>
      </c>
      <c r="AN12">
        <f t="shared" si="10"/>
        <v>187.32665179701635</v>
      </c>
      <c r="AO12">
        <f t="shared" si="11"/>
        <v>-9.366332589850817</v>
      </c>
      <c r="AP12">
        <f t="shared" si="12"/>
        <v>-10.75675502489625</v>
      </c>
      <c r="AQ12">
        <f t="shared" si="13"/>
        <v>-78.293400049566046</v>
      </c>
      <c r="AR12">
        <f t="shared" si="14"/>
        <v>88.910164132703216</v>
      </c>
      <c r="AS12">
        <f t="shared" si="15"/>
        <v>-11.060434533968184</v>
      </c>
      <c r="AT12">
        <f t="shared" si="16"/>
        <v>28.058681726556422</v>
      </c>
      <c r="AU12">
        <f t="shared" si="17"/>
        <v>105.90841132529145</v>
      </c>
      <c r="AW12">
        <v>9</v>
      </c>
      <c r="AX12">
        <f>(R12*SUMPRODUCT(K13:$K$23, X13:$X$23)-$AZ$3*SUMPRODUCT(K12:$K$22, W13:$W$23))/Z12</f>
        <v>543.70120255768416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435.36980103073216</v>
      </c>
      <c r="P13">
        <f t="shared" si="30"/>
        <v>21.76849005153661</v>
      </c>
      <c r="Q13" s="5">
        <f t="shared" si="31"/>
        <v>25</v>
      </c>
      <c r="R13">
        <f t="shared" si="0"/>
        <v>100000</v>
      </c>
      <c r="S13">
        <f t="shared" si="1"/>
        <v>570.08663897784152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489.80369811394769</v>
      </c>
      <c r="AC13">
        <f t="shared" si="2"/>
        <v>507.47006320162683</v>
      </c>
      <c r="AE13">
        <f t="shared" si="3"/>
        <v>387.55011140286149</v>
      </c>
      <c r="AF13">
        <f t="shared" si="4"/>
        <v>-19.377505570143075</v>
      </c>
      <c r="AG13">
        <f t="shared" si="5"/>
        <v>-22.254076332656847</v>
      </c>
      <c r="AH13">
        <f t="shared" si="6"/>
        <v>-169.7510642657235</v>
      </c>
      <c r="AI13">
        <f t="shared" si="7"/>
        <v>176.1674652343381</v>
      </c>
      <c r="AJ13">
        <f t="shared" si="8"/>
        <v>-17.666365087679139</v>
      </c>
      <c r="AK13">
        <f t="shared" si="32"/>
        <v>60.058341276266631</v>
      </c>
      <c r="AL13">
        <f t="shared" si="9"/>
        <v>218.5594414229256</v>
      </c>
      <c r="AN13">
        <f t="shared" si="10"/>
        <v>170.50987509518973</v>
      </c>
      <c r="AO13">
        <f t="shared" si="11"/>
        <v>-8.525493754759486</v>
      </c>
      <c r="AP13">
        <f t="shared" si="12"/>
        <v>-9.7910945299553322</v>
      </c>
      <c r="AQ13">
        <f t="shared" si="13"/>
        <v>-74.685135969774691</v>
      </c>
      <c r="AR13">
        <f t="shared" si="14"/>
        <v>77.508150840700239</v>
      </c>
      <c r="AS13">
        <f t="shared" si="15"/>
        <v>-7.7726456936942823</v>
      </c>
      <c r="AT13">
        <f t="shared" si="16"/>
        <v>26.423783578261897</v>
      </c>
      <c r="AU13">
        <f t="shared" si="17"/>
        <v>96.159288725267857</v>
      </c>
      <c r="AW13">
        <v>10</v>
      </c>
      <c r="AX13">
        <f>(R13*SUMPRODUCT(K14:$K$23, X14:$X$23)-$AZ$3*SUMPRODUCT(K13:$K$22, W14:$W$23))/Z13</f>
        <v>570.08663897784152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435.36980103073216</v>
      </c>
      <c r="P14">
        <f t="shared" si="30"/>
        <v>21.76849005153661</v>
      </c>
      <c r="Q14" s="5">
        <f t="shared" si="31"/>
        <v>25</v>
      </c>
      <c r="R14">
        <f t="shared" si="0"/>
        <v>100000</v>
      </c>
      <c r="S14">
        <f t="shared" si="1"/>
        <v>591.41542911089925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507.47006320162683</v>
      </c>
      <c r="AC14">
        <f t="shared" si="2"/>
        <v>520.1499779266162</v>
      </c>
      <c r="AE14">
        <f t="shared" si="3"/>
        <v>382.90781952796573</v>
      </c>
      <c r="AF14">
        <f t="shared" si="4"/>
        <v>-19.145390976398289</v>
      </c>
      <c r="AG14">
        <f t="shared" si="5"/>
        <v>-21.987504566315614</v>
      </c>
      <c r="AH14">
        <f t="shared" si="6"/>
        <v>-176.12401205866078</v>
      </c>
      <c r="AI14">
        <f t="shared" si="7"/>
        <v>165.65091192659102</v>
      </c>
      <c r="AJ14">
        <f t="shared" si="8"/>
        <v>-12.679914724989374</v>
      </c>
      <c r="AK14">
        <f t="shared" si="32"/>
        <v>60.986274422723604</v>
      </c>
      <c r="AL14">
        <f t="shared" si="9"/>
        <v>213.95727162432524</v>
      </c>
      <c r="AN14">
        <f t="shared" si="10"/>
        <v>155.1879772803959</v>
      </c>
      <c r="AO14">
        <f t="shared" si="11"/>
        <v>-7.7593988640197962</v>
      </c>
      <c r="AP14">
        <f t="shared" si="12"/>
        <v>-8.9112736409938424</v>
      </c>
      <c r="AQ14">
        <f t="shared" si="13"/>
        <v>-71.380963741053606</v>
      </c>
      <c r="AR14">
        <f t="shared" si="14"/>
        <v>67.136341034328638</v>
      </c>
      <c r="AS14">
        <f t="shared" si="15"/>
        <v>-5.1390183691855684</v>
      </c>
      <c r="AT14">
        <f t="shared" si="16"/>
        <v>24.717010431379791</v>
      </c>
      <c r="AU14">
        <f t="shared" si="17"/>
        <v>86.71433309652285</v>
      </c>
      <c r="AW14">
        <v>11</v>
      </c>
      <c r="AX14">
        <f>(R14*SUMPRODUCT(K15:$K$23, X15:$X$23)-$AZ$3*SUMPRODUCT(K14:$K$22, W15:$W$23))/Z14</f>
        <v>591.41542911089925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435.36980103073216</v>
      </c>
      <c r="P15">
        <f t="shared" si="30"/>
        <v>21.76849005153661</v>
      </c>
      <c r="Q15" s="5">
        <f t="shared" si="31"/>
        <v>25</v>
      </c>
      <c r="R15">
        <f t="shared" si="0"/>
        <v>100000</v>
      </c>
      <c r="S15">
        <f t="shared" si="1"/>
        <v>608.16158971788286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520.1499779266162</v>
      </c>
      <c r="AC15">
        <f t="shared" si="2"/>
        <v>528.41784856907952</v>
      </c>
      <c r="AE15">
        <f t="shared" si="3"/>
        <v>378.28297196363195</v>
      </c>
      <c r="AF15">
        <f t="shared" si="4"/>
        <v>-18.914148598181598</v>
      </c>
      <c r="AG15">
        <f t="shared" si="5"/>
        <v>-21.721934495000117</v>
      </c>
      <c r="AH15">
        <f t="shared" si="6"/>
        <v>-182.78010260936162</v>
      </c>
      <c r="AI15">
        <f t="shared" si="7"/>
        <v>154.86678626108858</v>
      </c>
      <c r="AJ15">
        <f t="shared" si="8"/>
        <v>-8.2678706424633219</v>
      </c>
      <c r="AK15">
        <f t="shared" si="32"/>
        <v>61.566316090444673</v>
      </c>
      <c r="AL15">
        <f t="shared" si="9"/>
        <v>208.16523170906993</v>
      </c>
      <c r="AN15">
        <f t="shared" si="10"/>
        <v>141.22864639141872</v>
      </c>
      <c r="AO15">
        <f t="shared" si="11"/>
        <v>-7.0614323195709368</v>
      </c>
      <c r="AP15">
        <f t="shared" si="12"/>
        <v>-8.1096946812262694</v>
      </c>
      <c r="AQ15">
        <f t="shared" si="13"/>
        <v>-68.239356227978718</v>
      </c>
      <c r="AR15">
        <f t="shared" si="14"/>
        <v>57.818163162642797</v>
      </c>
      <c r="AS15">
        <f t="shared" si="15"/>
        <v>-3.0867373524989201</v>
      </c>
      <c r="AT15">
        <f t="shared" si="16"/>
        <v>22.985246836845864</v>
      </c>
      <c r="AU15">
        <f t="shared" si="17"/>
        <v>77.71667264698975</v>
      </c>
      <c r="AW15">
        <v>12</v>
      </c>
      <c r="AX15">
        <f>(R15*SUMPRODUCT(K16:$K$23, X16:$X$23)-$AZ$3*SUMPRODUCT(K15:$K$22, W16:$W$23))/Z15</f>
        <v>608.16158971788286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435.36980103073216</v>
      </c>
      <c r="P16">
        <f t="shared" si="30"/>
        <v>21.76849005153661</v>
      </c>
      <c r="Q16" s="5">
        <f t="shared" si="31"/>
        <v>25</v>
      </c>
      <c r="R16">
        <f t="shared" si="0"/>
        <v>100000</v>
      </c>
      <c r="S16">
        <f t="shared" si="1"/>
        <v>602.12484117103816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528.41784856907952</v>
      </c>
      <c r="AC16">
        <f t="shared" si="2"/>
        <v>516.5135003570407</v>
      </c>
      <c r="AE16">
        <f t="shared" si="3"/>
        <v>373.46803271359227</v>
      </c>
      <c r="AF16">
        <f t="shared" si="4"/>
        <v>-18.673401635679614</v>
      </c>
      <c r="AG16">
        <f t="shared" si="5"/>
        <v>-21.445448893642354</v>
      </c>
      <c r="AH16">
        <f t="shared" si="6"/>
        <v>-237.06502563106119</v>
      </c>
      <c r="AI16">
        <f t="shared" si="7"/>
        <v>96.284156553209073</v>
      </c>
      <c r="AJ16">
        <f t="shared" si="8"/>
        <v>11.904348212038826</v>
      </c>
      <c r="AK16">
        <f t="shared" si="32"/>
        <v>61.824873575289459</v>
      </c>
      <c r="AL16">
        <f t="shared" si="9"/>
        <v>170.01337834053737</v>
      </c>
      <c r="AN16">
        <f t="shared" si="10"/>
        <v>128.44038693158279</v>
      </c>
      <c r="AO16">
        <f t="shared" si="11"/>
        <v>-6.4220193465791402</v>
      </c>
      <c r="AP16">
        <f t="shared" si="12"/>
        <v>-7.375361510347175</v>
      </c>
      <c r="AQ16">
        <f t="shared" si="13"/>
        <v>-81.529665066005307</v>
      </c>
      <c r="AR16">
        <f t="shared" si="14"/>
        <v>33.113341008651155</v>
      </c>
      <c r="AS16">
        <f t="shared" si="15"/>
        <v>4.0940561349065501</v>
      </c>
      <c r="AT16">
        <f t="shared" si="16"/>
        <v>21.262357118784703</v>
      </c>
      <c r="AU16">
        <f t="shared" si="17"/>
        <v>58.469754262342413</v>
      </c>
      <c r="AW16">
        <v>13</v>
      </c>
      <c r="AX16">
        <f>(R16*SUMPRODUCT(K17:$K$23, X17:$X$23)-$AZ$3*SUMPRODUCT(K16:$K$22, W17:$W$23))/Z16</f>
        <v>602.12484117103816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435.36980103073216</v>
      </c>
      <c r="P17">
        <f t="shared" si="30"/>
        <v>21.76849005153661</v>
      </c>
      <c r="Q17" s="5">
        <f t="shared" si="31"/>
        <v>25</v>
      </c>
      <c r="R17">
        <f t="shared" si="0"/>
        <v>100000</v>
      </c>
      <c r="S17">
        <f t="shared" si="1"/>
        <v>573.66146882529893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516.5135003570407</v>
      </c>
      <c r="AC17">
        <f t="shared" si="2"/>
        <v>485.46736217013517</v>
      </c>
      <c r="AE17">
        <f t="shared" si="3"/>
        <v>368.43650891828048</v>
      </c>
      <c r="AF17">
        <f t="shared" si="4"/>
        <v>-18.421825445914024</v>
      </c>
      <c r="AG17">
        <f t="shared" si="5"/>
        <v>-21.156526477376932</v>
      </c>
      <c r="AH17">
        <f t="shared" si="6"/>
        <v>-297.8717093159799</v>
      </c>
      <c r="AI17">
        <f t="shared" si="7"/>
        <v>30.986447679009643</v>
      </c>
      <c r="AJ17">
        <f t="shared" si="8"/>
        <v>31.046138186905523</v>
      </c>
      <c r="AK17">
        <f t="shared" si="32"/>
        <v>60.65697286805851</v>
      </c>
      <c r="AL17">
        <f t="shared" si="9"/>
        <v>122.68955873397368</v>
      </c>
      <c r="AN17">
        <f t="shared" si="10"/>
        <v>116.72207427183154</v>
      </c>
      <c r="AO17">
        <f t="shared" si="11"/>
        <v>-5.8361037135915774</v>
      </c>
      <c r="AP17">
        <f t="shared" si="12"/>
        <v>-6.7024673045473984</v>
      </c>
      <c r="AQ17">
        <f t="shared" si="13"/>
        <v>-94.36687987391835</v>
      </c>
      <c r="AR17">
        <f t="shared" si="14"/>
        <v>9.8166233797742226</v>
      </c>
      <c r="AS17">
        <f t="shared" si="15"/>
        <v>9.8355335575858671</v>
      </c>
      <c r="AT17">
        <f t="shared" si="16"/>
        <v>19.21635755641238</v>
      </c>
      <c r="AU17">
        <f t="shared" si="17"/>
        <v>38.868514493772473</v>
      </c>
      <c r="AW17">
        <v>14</v>
      </c>
      <c r="AX17">
        <f>(R17*SUMPRODUCT(K18:$K$23, X18:$X$23)-$AZ$3*SUMPRODUCT(K17:$K$22, W18:$W$23))/Z17</f>
        <v>573.66146882529893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435.36980103073216</v>
      </c>
      <c r="P18">
        <f t="shared" si="30"/>
        <v>21.76849005153661</v>
      </c>
      <c r="Q18" s="5">
        <f t="shared" si="31"/>
        <v>25</v>
      </c>
      <c r="R18">
        <f t="shared" si="0"/>
        <v>100000</v>
      </c>
      <c r="S18">
        <f t="shared" si="1"/>
        <v>524.8421737187324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485.46736217013517</v>
      </c>
      <c r="AC18">
        <f t="shared" si="2"/>
        <v>437.82016343869407</v>
      </c>
      <c r="AE18">
        <f t="shared" si="3"/>
        <v>363.18285189043979</v>
      </c>
      <c r="AF18">
        <f t="shared" si="4"/>
        <v>-18.159142594521992</v>
      </c>
      <c r="AG18">
        <f t="shared" si="5"/>
        <v>-20.854848626995331</v>
      </c>
      <c r="AH18">
        <f t="shared" si="6"/>
        <v>-360.45034243133176</v>
      </c>
      <c r="AI18">
        <f t="shared" si="7"/>
        <v>-36.281481762409271</v>
      </c>
      <c r="AJ18">
        <f t="shared" si="8"/>
        <v>47.647198731441108</v>
      </c>
      <c r="AK18">
        <f t="shared" si="32"/>
        <v>58.134375002623713</v>
      </c>
      <c r="AL18">
        <f t="shared" si="9"/>
        <v>69.50009197165555</v>
      </c>
      <c r="AN18">
        <f t="shared" si="10"/>
        <v>105.98827890412332</v>
      </c>
      <c r="AO18">
        <f t="shared" si="11"/>
        <v>-5.2994139452061662</v>
      </c>
      <c r="AP18">
        <f t="shared" si="12"/>
        <v>-6.0861064922967492</v>
      </c>
      <c r="AQ18">
        <f t="shared" si="13"/>
        <v>-105.19084594947637</v>
      </c>
      <c r="AR18">
        <f t="shared" si="14"/>
        <v>-10.588087482855965</v>
      </c>
      <c r="AS18">
        <f t="shared" si="15"/>
        <v>13.904964295152354</v>
      </c>
      <c r="AT18">
        <f t="shared" si="16"/>
        <v>16.965455058306869</v>
      </c>
      <c r="AU18">
        <f t="shared" si="17"/>
        <v>20.282331870603258</v>
      </c>
      <c r="AW18">
        <v>15</v>
      </c>
      <c r="AX18">
        <f>(R18*SUMPRODUCT(K19:$K$23, X19:$X$23)-$AZ$3*SUMPRODUCT(K18:$K$22, W19:$W$23))/Z18</f>
        <v>524.8421737187324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435.36980103073216</v>
      </c>
      <c r="P19">
        <f t="shared" si="30"/>
        <v>21.76849005153661</v>
      </c>
      <c r="Q19" s="5">
        <f t="shared" si="31"/>
        <v>25</v>
      </c>
      <c r="R19">
        <f t="shared" si="0"/>
        <v>100000</v>
      </c>
      <c r="S19">
        <f t="shared" si="1"/>
        <v>456.65520781254639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437.82016343869407</v>
      </c>
      <c r="AC19">
        <f t="shared" si="2"/>
        <v>375.17792547497709</v>
      </c>
      <c r="AE19">
        <f t="shared" si="3"/>
        <v>357.69030106454841</v>
      </c>
      <c r="AF19">
        <f t="shared" si="4"/>
        <v>-17.884515053227421</v>
      </c>
      <c r="AG19">
        <f t="shared" si="5"/>
        <v>-20.539452909786199</v>
      </c>
      <c r="AH19">
        <f t="shared" si="6"/>
        <v>-427.38892375672339</v>
      </c>
      <c r="AI19">
        <f t="shared" si="7"/>
        <v>-108.12259065518856</v>
      </c>
      <c r="AJ19">
        <f t="shared" si="8"/>
        <v>62.64223796371698</v>
      </c>
      <c r="AK19">
        <f t="shared" si="32"/>
        <v>54.433816461501053</v>
      </c>
      <c r="AL19">
        <f t="shared" si="9"/>
        <v>8.9534637700294724</v>
      </c>
      <c r="AN19">
        <f t="shared" si="10"/>
        <v>96.157206178010995</v>
      </c>
      <c r="AO19">
        <f t="shared" si="11"/>
        <v>-4.8078603089005503</v>
      </c>
      <c r="AP19">
        <f t="shared" si="12"/>
        <v>-5.5215822244882453</v>
      </c>
      <c r="AQ19">
        <f t="shared" si="13"/>
        <v>-114.89415490876628</v>
      </c>
      <c r="AR19">
        <f t="shared" si="14"/>
        <v>-29.06639126414407</v>
      </c>
      <c r="AS19">
        <f t="shared" si="15"/>
        <v>16.839994188833671</v>
      </c>
      <c r="AT19">
        <f t="shared" si="16"/>
        <v>14.633339782953765</v>
      </c>
      <c r="AU19">
        <f t="shared" si="17"/>
        <v>2.4069427076433678</v>
      </c>
      <c r="AW19">
        <v>16</v>
      </c>
      <c r="AX19">
        <f>(R19*SUMPRODUCT(K20:$K$23, X20:$X$23)-$AZ$3*SUMPRODUCT(K19:$K$22, W20:$W$23))/Z19</f>
        <v>456.65520781254639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435.36980103073216</v>
      </c>
      <c r="P20">
        <f t="shared" si="30"/>
        <v>21.76849005153661</v>
      </c>
      <c r="Q20" s="5">
        <f t="shared" si="31"/>
        <v>25</v>
      </c>
      <c r="R20">
        <f t="shared" si="0"/>
        <v>100000</v>
      </c>
      <c r="S20">
        <f t="shared" si="1"/>
        <v>370.46611863994195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375.17792547497709</v>
      </c>
      <c r="AC20">
        <f t="shared" si="2"/>
        <v>299.48158771605364</v>
      </c>
      <c r="AE20">
        <f t="shared" si="3"/>
        <v>351.94915997980416</v>
      </c>
      <c r="AF20">
        <f t="shared" si="4"/>
        <v>-17.597457998990208</v>
      </c>
      <c r="AG20">
        <f t="shared" si="5"/>
        <v>-20.209782531228008</v>
      </c>
      <c r="AH20">
        <f t="shared" si="6"/>
        <v>-497.10339784131634</v>
      </c>
      <c r="AI20">
        <f t="shared" si="7"/>
        <v>-182.9614783917304</v>
      </c>
      <c r="AJ20">
        <f t="shared" si="8"/>
        <v>75.696337758923448</v>
      </c>
      <c r="AK20">
        <f t="shared" si="32"/>
        <v>49.667073921905384</v>
      </c>
      <c r="AL20">
        <f t="shared" si="9"/>
        <v>-57.598066710901563</v>
      </c>
      <c r="AN20">
        <f t="shared" si="10"/>
        <v>87.155896067308291</v>
      </c>
      <c r="AO20">
        <f t="shared" si="11"/>
        <v>-4.3577948033654144</v>
      </c>
      <c r="AP20">
        <f t="shared" si="12"/>
        <v>-5.0047049577719838</v>
      </c>
      <c r="AQ20">
        <f t="shared" si="13"/>
        <v>-123.1015640993424</v>
      </c>
      <c r="AR20">
        <f t="shared" si="14"/>
        <v>-45.308167793171499</v>
      </c>
      <c r="AS20">
        <f t="shared" si="15"/>
        <v>18.745270330439695</v>
      </c>
      <c r="AT20">
        <f t="shared" si="16"/>
        <v>12.299442149409595</v>
      </c>
      <c r="AU20">
        <f t="shared" si="17"/>
        <v>-14.26345531332221</v>
      </c>
      <c r="AW20">
        <v>17</v>
      </c>
      <c r="AX20">
        <f>(R20*SUMPRODUCT(K21:$K$23, X21:$X$23)-$AZ$3*SUMPRODUCT(K20:$K$22, W21:$W$23))/Z20</f>
        <v>370.46611863994195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435.36980103073216</v>
      </c>
      <c r="P21">
        <f t="shared" si="30"/>
        <v>21.76849005153661</v>
      </c>
      <c r="Q21" s="5">
        <f t="shared" si="31"/>
        <v>25</v>
      </c>
      <c r="R21">
        <f t="shared" si="0"/>
        <v>100000</v>
      </c>
      <c r="S21">
        <f t="shared" si="1"/>
        <v>265.79077438364027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299.48158771605364</v>
      </c>
      <c r="AC21">
        <f t="shared" si="2"/>
        <v>211.18489783947206</v>
      </c>
      <c r="AE21">
        <f t="shared" si="3"/>
        <v>345.92444815392992</v>
      </c>
      <c r="AF21">
        <f t="shared" si="4"/>
        <v>-17.296222407696497</v>
      </c>
      <c r="AG21">
        <f t="shared" si="5"/>
        <v>-19.863828826376935</v>
      </c>
      <c r="AH21">
        <f t="shared" si="6"/>
        <v>-575.4235181551702</v>
      </c>
      <c r="AI21">
        <f t="shared" si="7"/>
        <v>-266.65912123531376</v>
      </c>
      <c r="AJ21">
        <f t="shared" si="8"/>
        <v>88.296689876581581</v>
      </c>
      <c r="AK21">
        <f t="shared" si="32"/>
        <v>43.967686942360096</v>
      </c>
      <c r="AL21">
        <f t="shared" si="9"/>
        <v>-134.39474441637208</v>
      </c>
      <c r="AN21">
        <f t="shared" si="10"/>
        <v>78.91149352045997</v>
      </c>
      <c r="AO21">
        <f t="shared" si="11"/>
        <v>-3.9455746760229986</v>
      </c>
      <c r="AP21">
        <f t="shared" si="12"/>
        <v>-4.5312911766984101</v>
      </c>
      <c r="AQ21">
        <f t="shared" si="13"/>
        <v>-131.26429619746474</v>
      </c>
      <c r="AR21">
        <f t="shared" si="14"/>
        <v>-60.829668529726192</v>
      </c>
      <c r="AS21">
        <f t="shared" si="15"/>
        <v>20.142038841884538</v>
      </c>
      <c r="AT21">
        <f t="shared" si="16"/>
        <v>10.029808132317301</v>
      </c>
      <c r="AU21">
        <f t="shared" si="17"/>
        <v>-30.65782155552435</v>
      </c>
      <c r="AW21">
        <v>18</v>
      </c>
      <c r="AX21">
        <f>(R21*SUMPRODUCT(K22:$K$23, X22:$X$23)-$AZ$3*SUMPRODUCT(K21:$K$22, W22:$W$23))/Z21</f>
        <v>265.79077438364027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435.36980103073216</v>
      </c>
      <c r="P22">
        <f t="shared" si="30"/>
        <v>21.76849005153661</v>
      </c>
      <c r="Q22" s="5">
        <f t="shared" si="31"/>
        <v>25</v>
      </c>
      <c r="R22">
        <f t="shared" si="0"/>
        <v>100000</v>
      </c>
      <c r="S22">
        <f t="shared" si="1"/>
        <v>142.24986663622565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211.18489783947206</v>
      </c>
      <c r="AC22">
        <f t="shared" si="2"/>
        <v>110.95296719044156</v>
      </c>
      <c r="AE22">
        <f t="shared" si="3"/>
        <v>339.58254156401642</v>
      </c>
      <c r="AF22">
        <f t="shared" si="4"/>
        <v>-16.979127078200822</v>
      </c>
      <c r="AG22">
        <f t="shared" si="5"/>
        <v>-19.499661021507425</v>
      </c>
      <c r="AH22">
        <f t="shared" si="6"/>
        <v>-662.11806642295608</v>
      </c>
      <c r="AI22">
        <f t="shared" si="7"/>
        <v>-359.01431295864791</v>
      </c>
      <c r="AJ22">
        <f t="shared" si="8"/>
        <v>100.2319306490305</v>
      </c>
      <c r="AK22">
        <f t="shared" si="32"/>
        <v>37.365181862770136</v>
      </c>
      <c r="AL22">
        <f t="shared" si="9"/>
        <v>-221.41720044684726</v>
      </c>
      <c r="AN22">
        <f t="shared" si="10"/>
        <v>71.358633990992047</v>
      </c>
      <c r="AO22">
        <f t="shared" si="11"/>
        <v>-3.5679316995496024</v>
      </c>
      <c r="AP22">
        <f t="shared" si="12"/>
        <v>-4.0975874889606176</v>
      </c>
      <c r="AQ22">
        <f t="shared" si="13"/>
        <v>-139.13507020440318</v>
      </c>
      <c r="AR22">
        <f t="shared" si="14"/>
        <v>-75.441955401921348</v>
      </c>
      <c r="AS22">
        <f t="shared" si="15"/>
        <v>21.062371523732555</v>
      </c>
      <c r="AT22">
        <f t="shared" si="16"/>
        <v>7.851782733800011</v>
      </c>
      <c r="AU22">
        <f t="shared" si="17"/>
        <v>-46.527801144388782</v>
      </c>
      <c r="AW22">
        <v>19</v>
      </c>
      <c r="AX22">
        <f>(R22*SUMPRODUCT(K23:$K$23, X23:$X$23)-$AZ$3*SUMPRODUCT(K22:$K$22, W23:$W$23))/Z22</f>
        <v>142.24986663622565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435.36980103073216</v>
      </c>
      <c r="P23">
        <f t="shared" si="30"/>
        <v>21.76849005153661</v>
      </c>
      <c r="Q23" s="5">
        <f t="shared" si="31"/>
        <v>25</v>
      </c>
      <c r="R23">
        <f t="shared" si="0"/>
        <v>100000</v>
      </c>
      <c r="S23">
        <f t="shared" si="1"/>
        <v>145.10534998094755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110.95296719044156</v>
      </c>
      <c r="AC23">
        <f t="shared" si="2"/>
        <v>110.95296719044156</v>
      </c>
      <c r="AE23">
        <f t="shared" si="3"/>
        <v>332.90000165958355</v>
      </c>
      <c r="AF23">
        <f t="shared" si="4"/>
        <v>-16.645000082979177</v>
      </c>
      <c r="AG23">
        <f t="shared" si="5"/>
        <v>-19.115933217660437</v>
      </c>
      <c r="AH23">
        <f t="shared" si="6"/>
        <v>-754.92477452765888</v>
      </c>
      <c r="AI23">
        <f t="shared" si="7"/>
        <v>-457.78570616871491</v>
      </c>
      <c r="AJ23">
        <f t="shared" si="8"/>
        <v>0</v>
      </c>
      <c r="AK23">
        <f t="shared" si="32"/>
        <v>29.90455781369322</v>
      </c>
      <c r="AL23">
        <f t="shared" si="9"/>
        <v>-427.88114835502171</v>
      </c>
      <c r="AN23">
        <f t="shared" si="10"/>
        <v>64.440238291866237</v>
      </c>
      <c r="AO23">
        <f t="shared" si="11"/>
        <v>-3.2220119145933119</v>
      </c>
      <c r="AP23">
        <f t="shared" si="12"/>
        <v>-3.7003162678776089</v>
      </c>
      <c r="AQ23">
        <f t="shared" si="13"/>
        <v>-146.13256870074053</v>
      </c>
      <c r="AR23">
        <f t="shared" si="14"/>
        <v>-88.614658591345218</v>
      </c>
      <c r="AS23">
        <f t="shared" si="15"/>
        <v>0</v>
      </c>
      <c r="AT23">
        <f t="shared" si="16"/>
        <v>5.7886957702627138</v>
      </c>
      <c r="AU23">
        <f t="shared" si="17"/>
        <v>-82.825962821082499</v>
      </c>
      <c r="AW23">
        <v>20</v>
      </c>
      <c r="AX23">
        <f>(R23*SUMPRODUCT(K$23:$K24, X$23:$X24)-$AZ$3*SUMPRODUCT(K$22:$K23, W$23:$W24))/Z23</f>
        <v>145.10534998094755</v>
      </c>
    </row>
    <row r="25" spans="5:50" x14ac:dyDescent="0.25">
      <c r="AN25" s="6">
        <f t="shared" ref="AN25:AU25" si="33">SUM(AN3:AN23)</f>
        <v>3781.0010735151423</v>
      </c>
      <c r="AO25" s="6">
        <f t="shared" si="33"/>
        <v>-515.57740444880619</v>
      </c>
      <c r="AP25" s="6">
        <f t="shared" si="33"/>
        <v>-1714.5469266121913</v>
      </c>
      <c r="AQ25" s="6">
        <f t="shared" si="33"/>
        <v>-2027.7334581624755</v>
      </c>
      <c r="AR25" s="6">
        <f t="shared" si="33"/>
        <v>-476.85671570833091</v>
      </c>
      <c r="AS25" s="6">
        <f t="shared" si="33"/>
        <v>-272.90475307517039</v>
      </c>
      <c r="AT25" s="6">
        <f t="shared" si="33"/>
        <v>428.16302106474194</v>
      </c>
      <c r="AU25" s="7">
        <f t="shared" si="33"/>
        <v>-321.5984477187593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1685.3801687798666</v>
      </c>
      <c r="K3">
        <v>1</v>
      </c>
      <c r="L3" s="2">
        <v>0</v>
      </c>
      <c r="O3">
        <f>$C$3</f>
        <v>1685.3801687798666</v>
      </c>
      <c r="P3">
        <f>O3*B5</f>
        <v>1348.3041350238934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1685.3801687798666</v>
      </c>
      <c r="AF3">
        <f t="shared" ref="AF3:AF23" si="4">-$Z3*P3</f>
        <v>-1348.3041350238934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-1185.3565532440268</v>
      </c>
      <c r="AJ3">
        <f t="shared" ref="AJ3:AJ23" si="8">AB3-AC3</f>
        <v>0</v>
      </c>
      <c r="AL3">
        <f t="shared" ref="AL3:AL23" si="9">SUM(AI3:AK3)</f>
        <v>-1185.3565532440268</v>
      </c>
      <c r="AN3">
        <f t="shared" ref="AN3:AN23" si="10">AE3*$K3</f>
        <v>1685.3801687798666</v>
      </c>
      <c r="AO3">
        <f t="shared" ref="AO3:AO23" si="11">AF3*$K3</f>
        <v>-1348.3041350238934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-1185.3565532440268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-1185.3565532440268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757.16962582600115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581.8797884505035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574.90970707364158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-574.90970707364158</v>
      </c>
      <c r="AK4">
        <f>H4*SUM(AB4, AE4:AF4)</f>
        <v>0</v>
      </c>
      <c r="AL4">
        <f t="shared" si="9"/>
        <v>-772.7656070736416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-182.25991875236051</v>
      </c>
      <c r="AR4">
        <f t="shared" si="14"/>
        <v>-182.25991875236051</v>
      </c>
      <c r="AS4">
        <f t="shared" si="15"/>
        <v>-529.59247867354622</v>
      </c>
      <c r="AT4">
        <f t="shared" si="16"/>
        <v>0</v>
      </c>
      <c r="AU4">
        <f t="shared" si="17"/>
        <v>-711.85239742590682</v>
      </c>
      <c r="AW4">
        <v>1</v>
      </c>
      <c r="AX4">
        <f>(R4*SUMPRODUCT(K5:$K$23, X5:$X$23)-$AZ$3*SUMPRODUCT(K4:$K$22, W5:$W$23))/Z4</f>
        <v>581.8797884505035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1685.3801687798666</v>
      </c>
      <c r="P5">
        <f t="shared" ref="P5:P23" si="30">O5*$C$5</f>
        <v>84.269008438993339</v>
      </c>
      <c r="Q5" s="5">
        <f t="shared" ref="Q5:Q23" si="31">$C$8</f>
        <v>25</v>
      </c>
      <c r="R5">
        <f t="shared" si="0"/>
        <v>100000</v>
      </c>
      <c r="S5">
        <f t="shared" si="1"/>
        <v>1116.500146907365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574.90970707364158</v>
      </c>
      <c r="AC5">
        <f t="shared" si="2"/>
        <v>1089.802276771662</v>
      </c>
      <c r="AE5">
        <f t="shared" si="3"/>
        <v>1645.0791791203396</v>
      </c>
      <c r="AF5">
        <f t="shared" si="4"/>
        <v>-82.253958956016987</v>
      </c>
      <c r="AG5">
        <f t="shared" si="5"/>
        <v>-24.402197343868373</v>
      </c>
      <c r="AH5">
        <f t="shared" si="6"/>
        <v>-205.33328352651071</v>
      </c>
      <c r="AI5">
        <f t="shared" si="7"/>
        <v>1333.0897392939435</v>
      </c>
      <c r="AJ5">
        <f t="shared" si="8"/>
        <v>-514.89256969802045</v>
      </c>
      <c r="AK5">
        <f>H5*SUM(AB5, AE5:AF5)</f>
        <v>182.92597772375262</v>
      </c>
      <c r="AL5">
        <f t="shared" si="9"/>
        <v>1001.1231473196756</v>
      </c>
      <c r="AN5">
        <f t="shared" si="10"/>
        <v>1395.9541038830796</v>
      </c>
      <c r="AO5">
        <f t="shared" si="11"/>
        <v>-69.797705194153977</v>
      </c>
      <c r="AP5">
        <f t="shared" si="12"/>
        <v>-20.706813360894156</v>
      </c>
      <c r="AQ5">
        <f t="shared" si="13"/>
        <v>-174.23832447742188</v>
      </c>
      <c r="AR5">
        <f t="shared" si="14"/>
        <v>1131.2112608506095</v>
      </c>
      <c r="AS5">
        <f t="shared" si="15"/>
        <v>-436.91902788119694</v>
      </c>
      <c r="AT5">
        <f t="shared" si="16"/>
        <v>155.224303213686</v>
      </c>
      <c r="AU5">
        <f t="shared" si="17"/>
        <v>849.51653618309854</v>
      </c>
      <c r="AW5">
        <v>2</v>
      </c>
      <c r="AX5">
        <f>(R5*SUMPRODUCT(K6:$K$23, X6:$X$23)-$AZ$3*SUMPRODUCT(K5:$K$22, W6:$W$23))/Z5</f>
        <v>1116.500146907365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1685.3801687798666</v>
      </c>
      <c r="P6">
        <f t="shared" si="30"/>
        <v>84.269008438993339</v>
      </c>
      <c r="Q6" s="5">
        <f t="shared" si="31"/>
        <v>25</v>
      </c>
      <c r="R6">
        <f t="shared" si="0"/>
        <v>100000</v>
      </c>
      <c r="S6">
        <f t="shared" si="1"/>
        <v>1565.6622066348705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1089.802276771662</v>
      </c>
      <c r="AC6">
        <f t="shared" si="2"/>
        <v>1508.772071021599</v>
      </c>
      <c r="AE6">
        <f t="shared" si="3"/>
        <v>1624.1399434263492</v>
      </c>
      <c r="AF6">
        <f t="shared" si="4"/>
        <v>-81.206997171317468</v>
      </c>
      <c r="AG6">
        <f t="shared" si="5"/>
        <v>-24.091596268783494</v>
      </c>
      <c r="AH6">
        <f t="shared" si="6"/>
        <v>-266.31640658477812</v>
      </c>
      <c r="AI6">
        <f t="shared" si="7"/>
        <v>1252.5249434014702</v>
      </c>
      <c r="AJ6">
        <f t="shared" si="8"/>
        <v>-418.96979424993697</v>
      </c>
      <c r="AK6">
        <f>H6*SUM(AB6, AE6:AF6)</f>
        <v>225.28315303439422</v>
      </c>
      <c r="AL6">
        <f t="shared" si="9"/>
        <v>1058.8383021859274</v>
      </c>
      <c r="AN6">
        <f t="shared" si="10"/>
        <v>1269.5504051249477</v>
      </c>
      <c r="AO6">
        <f t="shared" si="11"/>
        <v>-63.477520256247388</v>
      </c>
      <c r="AP6">
        <f t="shared" si="12"/>
        <v>-18.831810600394697</v>
      </c>
      <c r="AQ6">
        <f t="shared" si="13"/>
        <v>-208.17301073074523</v>
      </c>
      <c r="AR6">
        <f t="shared" si="14"/>
        <v>979.06806353756042</v>
      </c>
      <c r="AS6">
        <f t="shared" si="15"/>
        <v>-327.49842412163048</v>
      </c>
      <c r="AT6">
        <f t="shared" si="16"/>
        <v>176.09832167495765</v>
      </c>
      <c r="AU6">
        <f t="shared" si="17"/>
        <v>827.66796109088762</v>
      </c>
      <c r="AW6">
        <v>3</v>
      </c>
      <c r="AX6">
        <f>(R6*SUMPRODUCT(K7:$K$23, X7:$X$23)-$AZ$3*SUMPRODUCT(K6:$K$22, W7:$W$23))/Z6</f>
        <v>1565.6622066348705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1685.3801687798666</v>
      </c>
      <c r="P7">
        <f t="shared" si="30"/>
        <v>84.269008438993339</v>
      </c>
      <c r="Q7" s="5">
        <f t="shared" si="31"/>
        <v>25</v>
      </c>
      <c r="R7">
        <f t="shared" si="0"/>
        <v>100000</v>
      </c>
      <c r="S7">
        <f t="shared" si="1"/>
        <v>1933.5364537579862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1508.772071021599</v>
      </c>
      <c r="AC7">
        <f t="shared" si="2"/>
        <v>1838.1762768951812</v>
      </c>
      <c r="AE7">
        <f t="shared" si="3"/>
        <v>1602.258823607634</v>
      </c>
      <c r="AF7">
        <f t="shared" si="4"/>
        <v>-80.112941180381711</v>
      </c>
      <c r="AG7">
        <f t="shared" si="5"/>
        <v>-23.767023804006065</v>
      </c>
      <c r="AH7">
        <f t="shared" si="6"/>
        <v>-334.62600835837281</v>
      </c>
      <c r="AI7">
        <f t="shared" si="7"/>
        <v>1163.7528502648734</v>
      </c>
      <c r="AJ7">
        <f t="shared" si="8"/>
        <v>-329.40420587358221</v>
      </c>
      <c r="AK7">
        <f>H7*SUM(AB7, AE7:AF7)</f>
        <v>259.35564927661824</v>
      </c>
      <c r="AL7">
        <f t="shared" si="9"/>
        <v>1093.7042936679095</v>
      </c>
      <c r="AN7">
        <f t="shared" si="10"/>
        <v>1153.7224405728587</v>
      </c>
      <c r="AO7">
        <f t="shared" si="11"/>
        <v>-57.686122028642934</v>
      </c>
      <c r="AP7">
        <f t="shared" si="12"/>
        <v>-17.113682448988609</v>
      </c>
      <c r="AQ7">
        <f t="shared" si="13"/>
        <v>-240.95079356349768</v>
      </c>
      <c r="AR7">
        <f t="shared" si="14"/>
        <v>837.97184253172929</v>
      </c>
      <c r="AS7">
        <f t="shared" si="15"/>
        <v>-237.19078262258284</v>
      </c>
      <c r="AT7">
        <f t="shared" si="16"/>
        <v>186.75162105585841</v>
      </c>
      <c r="AU7">
        <f t="shared" si="17"/>
        <v>787.53268096500494</v>
      </c>
      <c r="AW7">
        <v>4</v>
      </c>
      <c r="AX7">
        <f>(R7*SUMPRODUCT(K8:$K$23, X8:$X$23)-$AZ$3*SUMPRODUCT(K7:$K$22, W8:$W$23))/Z7</f>
        <v>1933.5364537579862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1685.3801687798666</v>
      </c>
      <c r="P8">
        <f t="shared" si="30"/>
        <v>84.269008438993339</v>
      </c>
      <c r="Q8" s="5">
        <f t="shared" si="31"/>
        <v>25</v>
      </c>
      <c r="R8">
        <f t="shared" si="0"/>
        <v>100000</v>
      </c>
      <c r="S8">
        <f t="shared" si="1"/>
        <v>2227.9918877232521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1838.1762768951812</v>
      </c>
      <c r="AC8">
        <f t="shared" si="2"/>
        <v>2087.9066318496243</v>
      </c>
      <c r="AE8">
        <f t="shared" si="3"/>
        <v>1579.4116895009186</v>
      </c>
      <c r="AF8">
        <f t="shared" si="4"/>
        <v>-78.970584475045939</v>
      </c>
      <c r="AG8">
        <f t="shared" si="5"/>
        <v>-23.428122016000934</v>
      </c>
      <c r="AH8">
        <f t="shared" si="6"/>
        <v>-404.92619986027813</v>
      </c>
      <c r="AI8">
        <f t="shared" si="7"/>
        <v>1072.0867831495937</v>
      </c>
      <c r="AJ8">
        <f t="shared" si="8"/>
        <v>-249.7303549544431</v>
      </c>
      <c r="AK8">
        <f t="shared" ref="AK8:AK23" si="32">H8*SUM(AB8:AB8, AE8:AF8)</f>
        <v>285.68548937098456</v>
      </c>
      <c r="AL8">
        <f t="shared" si="9"/>
        <v>1108.041917566135</v>
      </c>
      <c r="AN8">
        <f t="shared" si="10"/>
        <v>1047.6257946256526</v>
      </c>
      <c r="AO8">
        <f t="shared" si="11"/>
        <v>-52.381289731282635</v>
      </c>
      <c r="AP8">
        <f t="shared" si="12"/>
        <v>-15.539903311311695</v>
      </c>
      <c r="AQ8">
        <f t="shared" si="13"/>
        <v>-268.58806650178525</v>
      </c>
      <c r="AR8">
        <f t="shared" si="14"/>
        <v>711.11653508127313</v>
      </c>
      <c r="AS8">
        <f t="shared" si="15"/>
        <v>-165.64646399063048</v>
      </c>
      <c r="AT8">
        <f t="shared" si="16"/>
        <v>189.49555065650415</v>
      </c>
      <c r="AU8">
        <f t="shared" si="17"/>
        <v>734.96562174714666</v>
      </c>
      <c r="AW8">
        <v>5</v>
      </c>
      <c r="AX8">
        <f>(R8*SUMPRODUCT(K9:$K$23, X9:$X$23)-$AZ$3*SUMPRODUCT(K8:$K$22, W9:$W$23))/Z8</f>
        <v>2227.9918877232521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1685.3801687798666</v>
      </c>
      <c r="P9">
        <f t="shared" si="30"/>
        <v>84.269008438993339</v>
      </c>
      <c r="Q9" s="5">
        <f t="shared" si="31"/>
        <v>25</v>
      </c>
      <c r="R9">
        <f t="shared" si="0"/>
        <v>100000</v>
      </c>
      <c r="S9">
        <f t="shared" si="1"/>
        <v>2454.2939056736791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2087.9066318496243</v>
      </c>
      <c r="AC9">
        <f t="shared" si="2"/>
        <v>2265.1964228407719</v>
      </c>
      <c r="AE9">
        <f t="shared" si="3"/>
        <v>1555.5256526618009</v>
      </c>
      <c r="AF9">
        <f t="shared" si="4"/>
        <v>-77.776282633090062</v>
      </c>
      <c r="AG9">
        <f t="shared" si="5"/>
        <v>-23.073809717779074</v>
      </c>
      <c r="AH9">
        <f t="shared" si="6"/>
        <v>-480.12431224740317</v>
      </c>
      <c r="AI9">
        <f t="shared" si="7"/>
        <v>974.55124806352865</v>
      </c>
      <c r="AJ9">
        <f t="shared" si="8"/>
        <v>-177.28979099114758</v>
      </c>
      <c r="AK9">
        <f t="shared" si="32"/>
        <v>305.11318408072918</v>
      </c>
      <c r="AL9">
        <f t="shared" si="9"/>
        <v>1102.3746411531101</v>
      </c>
      <c r="AN9">
        <f t="shared" si="10"/>
        <v>950.45197990569943</v>
      </c>
      <c r="AO9">
        <f t="shared" si="11"/>
        <v>-47.52259899528498</v>
      </c>
      <c r="AP9">
        <f t="shared" si="12"/>
        <v>-14.098480531454522</v>
      </c>
      <c r="AQ9">
        <f t="shared" si="13"/>
        <v>-293.3639200327749</v>
      </c>
      <c r="AR9">
        <f t="shared" si="14"/>
        <v>595.46698034618498</v>
      </c>
      <c r="AS9">
        <f t="shared" si="15"/>
        <v>-108.32700352852358</v>
      </c>
      <c r="AT9">
        <f t="shared" si="16"/>
        <v>186.42921729296057</v>
      </c>
      <c r="AU9">
        <f t="shared" si="17"/>
        <v>673.56919411062188</v>
      </c>
      <c r="AW9">
        <v>6</v>
      </c>
      <c r="AX9">
        <f>(R9*SUMPRODUCT(K10:$K$23, X10:$X$23)-$AZ$3*SUMPRODUCT(K9:$K$22, W10:$W$23))/Z9</f>
        <v>2454.2939056736791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1685.3801687798666</v>
      </c>
      <c r="P10">
        <f t="shared" si="30"/>
        <v>84.269008438993339</v>
      </c>
      <c r="Q10" s="5">
        <f t="shared" si="31"/>
        <v>25</v>
      </c>
      <c r="R10">
        <f t="shared" si="0"/>
        <v>100000</v>
      </c>
      <c r="S10">
        <f t="shared" si="1"/>
        <v>2618.4045210116747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2265.1964228407719</v>
      </c>
      <c r="AC10">
        <f t="shared" si="2"/>
        <v>2377.8738401636697</v>
      </c>
      <c r="AE10">
        <f t="shared" si="3"/>
        <v>1530.5585450653928</v>
      </c>
      <c r="AF10">
        <f t="shared" si="4"/>
        <v>-76.527927253269638</v>
      </c>
      <c r="AG10">
        <f t="shared" si="5"/>
        <v>-22.70346141211337</v>
      </c>
      <c r="AH10">
        <f t="shared" si="6"/>
        <v>-558.44083395166524</v>
      </c>
      <c r="AI10">
        <f t="shared" si="7"/>
        <v>872.88632244834446</v>
      </c>
      <c r="AJ10">
        <f t="shared" si="8"/>
        <v>-112.67741732289778</v>
      </c>
      <c r="AK10">
        <f t="shared" si="32"/>
        <v>318.25425786866828</v>
      </c>
      <c r="AL10">
        <f t="shared" si="9"/>
        <v>1078.463162994115</v>
      </c>
      <c r="AN10">
        <f t="shared" si="10"/>
        <v>861.47983359952923</v>
      </c>
      <c r="AO10">
        <f t="shared" si="11"/>
        <v>-43.073991679976466</v>
      </c>
      <c r="AP10">
        <f t="shared" si="12"/>
        <v>-12.778716777936204</v>
      </c>
      <c r="AQ10">
        <f t="shared" si="13"/>
        <v>-314.320231825767</v>
      </c>
      <c r="AR10">
        <f t="shared" si="14"/>
        <v>491.30689331584955</v>
      </c>
      <c r="AS10">
        <f t="shared" si="15"/>
        <v>-63.420849230963221</v>
      </c>
      <c r="AT10">
        <f t="shared" si="16"/>
        <v>179.13043966529762</v>
      </c>
      <c r="AU10">
        <f t="shared" si="17"/>
        <v>607.01648375018397</v>
      </c>
      <c r="AW10">
        <v>7</v>
      </c>
      <c r="AX10">
        <f>(R10*SUMPRODUCT(K11:$K$23, X11:$X$23)-$AZ$3*SUMPRODUCT(K10:$K$22, W11:$W$23))/Z10</f>
        <v>2618.4045210116747</v>
      </c>
    </row>
    <row r="11" spans="1:52" x14ac:dyDescent="0.25">
      <c r="A11" t="s">
        <v>33</v>
      </c>
      <c r="C11" s="24">
        <f>AU25</f>
        <v>4474.2203821148969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1685.3801687798666</v>
      </c>
      <c r="P11">
        <f t="shared" si="30"/>
        <v>84.269008438993339</v>
      </c>
      <c r="Q11" s="5">
        <f t="shared" si="31"/>
        <v>25</v>
      </c>
      <c r="R11">
        <f t="shared" si="0"/>
        <v>100000</v>
      </c>
      <c r="S11">
        <f t="shared" si="1"/>
        <v>2722.1119828453539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2377.8738401636697</v>
      </c>
      <c r="AC11">
        <f t="shared" si="2"/>
        <v>2429.7376204341513</v>
      </c>
      <c r="AE11">
        <f t="shared" si="3"/>
        <v>1504.3582433877939</v>
      </c>
      <c r="AF11">
        <f t="shared" si="4"/>
        <v>-75.217912169389706</v>
      </c>
      <c r="AG11">
        <f t="shared" si="5"/>
        <v>-22.314820585507366</v>
      </c>
      <c r="AH11">
        <f t="shared" si="6"/>
        <v>-646.42484993947176</v>
      </c>
      <c r="AI11">
        <f t="shared" si="7"/>
        <v>760.40066069342527</v>
      </c>
      <c r="AJ11">
        <f t="shared" si="8"/>
        <v>-51.863780270481584</v>
      </c>
      <c r="AK11">
        <f t="shared" si="32"/>
        <v>325.76620264516407</v>
      </c>
      <c r="AL11">
        <f t="shared" si="9"/>
        <v>1034.3030830681078</v>
      </c>
      <c r="AN11">
        <f t="shared" si="10"/>
        <v>779.98923050021119</v>
      </c>
      <c r="AO11">
        <f t="shared" si="11"/>
        <v>-38.999461525010567</v>
      </c>
      <c r="AP11">
        <f t="shared" si="12"/>
        <v>-11.569930110559053</v>
      </c>
      <c r="AQ11">
        <f t="shared" si="13"/>
        <v>-335.16246778097326</v>
      </c>
      <c r="AR11">
        <f t="shared" si="14"/>
        <v>394.25737108366837</v>
      </c>
      <c r="AS11">
        <f t="shared" si="15"/>
        <v>-26.890662674141328</v>
      </c>
      <c r="AT11">
        <f t="shared" si="16"/>
        <v>168.905332782942</v>
      </c>
      <c r="AU11">
        <f t="shared" si="17"/>
        <v>536.27204119246903</v>
      </c>
      <c r="AW11">
        <v>8</v>
      </c>
      <c r="AX11">
        <f>(R11*SUMPRODUCT(K12:$K$23, X12:$X$23)-$AZ$3*SUMPRODUCT(K11:$K$22, W12:$W$23))/Z11</f>
        <v>2722.1119828453539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1685.3801687798666</v>
      </c>
      <c r="P12">
        <f t="shared" si="30"/>
        <v>84.269008438993339</v>
      </c>
      <c r="Q12" s="5">
        <f t="shared" si="31"/>
        <v>25</v>
      </c>
      <c r="R12">
        <f t="shared" si="0"/>
        <v>100000</v>
      </c>
      <c r="S12">
        <f t="shared" si="1"/>
        <v>2767.4216683809755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2429.7376204341513</v>
      </c>
      <c r="AC12">
        <f t="shared" si="2"/>
        <v>2424.8943712758883</v>
      </c>
      <c r="AE12">
        <f t="shared" si="3"/>
        <v>1476.7785232834597</v>
      </c>
      <c r="AF12">
        <f t="shared" si="4"/>
        <v>-73.838926164172989</v>
      </c>
      <c r="AG12">
        <f t="shared" si="5"/>
        <v>-21.905718226656475</v>
      </c>
      <c r="AH12">
        <f t="shared" si="6"/>
        <v>-743.81661198327049</v>
      </c>
      <c r="AI12">
        <f t="shared" si="7"/>
        <v>637.21726690935964</v>
      </c>
      <c r="AJ12">
        <f t="shared" si="8"/>
        <v>4.8432491582630064</v>
      </c>
      <c r="AK12">
        <f t="shared" si="32"/>
        <v>327.96218950604776</v>
      </c>
      <c r="AL12">
        <f t="shared" si="9"/>
        <v>970.02270557367046</v>
      </c>
      <c r="AN12">
        <f t="shared" si="10"/>
        <v>705.33408421358797</v>
      </c>
      <c r="AO12">
        <f t="shared" si="11"/>
        <v>-35.2667042106794</v>
      </c>
      <c r="AP12">
        <f t="shared" si="12"/>
        <v>-10.462536840044457</v>
      </c>
      <c r="AQ12">
        <f t="shared" si="13"/>
        <v>-355.2592352640628</v>
      </c>
      <c r="AR12">
        <f t="shared" si="14"/>
        <v>304.34560789880135</v>
      </c>
      <c r="AS12">
        <f t="shared" si="15"/>
        <v>2.3132166779256207</v>
      </c>
      <c r="AT12">
        <f t="shared" si="16"/>
        <v>156.64021851943619</v>
      </c>
      <c r="AU12">
        <f t="shared" si="17"/>
        <v>463.29904309616313</v>
      </c>
      <c r="AW12">
        <v>9</v>
      </c>
      <c r="AX12">
        <f>(R12*SUMPRODUCT(K13:$K$23, X13:$X$23)-$AZ$3*SUMPRODUCT(K12:$K$22, W13:$W$23))/Z12</f>
        <v>2767.4216683809755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1685.3801687798666</v>
      </c>
      <c r="P13">
        <f t="shared" si="30"/>
        <v>84.269008438993339</v>
      </c>
      <c r="Q13" s="5">
        <f t="shared" si="31"/>
        <v>25</v>
      </c>
      <c r="R13">
        <f t="shared" si="0"/>
        <v>100000</v>
      </c>
      <c r="S13">
        <f t="shared" si="1"/>
        <v>2757.4903252907243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2424.8943712758883</v>
      </c>
      <c r="AC13">
        <f t="shared" si="2"/>
        <v>2368.6447425926081</v>
      </c>
      <c r="AE13">
        <f t="shared" si="3"/>
        <v>1447.717455048328</v>
      </c>
      <c r="AF13">
        <f t="shared" si="4"/>
        <v>-72.385872752416404</v>
      </c>
      <c r="AG13">
        <f t="shared" si="5"/>
        <v>-21.474642366541033</v>
      </c>
      <c r="AH13">
        <f t="shared" si="6"/>
        <v>-848.07471139550398</v>
      </c>
      <c r="AI13">
        <f t="shared" si="7"/>
        <v>505.7822285338666</v>
      </c>
      <c r="AJ13">
        <f t="shared" si="8"/>
        <v>56.249628683280207</v>
      </c>
      <c r="AK13">
        <f t="shared" si="32"/>
        <v>325.1853348471389</v>
      </c>
      <c r="AL13">
        <f t="shared" si="9"/>
        <v>887.21719206428565</v>
      </c>
      <c r="AN13">
        <f t="shared" si="10"/>
        <v>636.95020378103732</v>
      </c>
      <c r="AO13">
        <f t="shared" si="11"/>
        <v>-31.847510189051871</v>
      </c>
      <c r="AP13">
        <f t="shared" si="12"/>
        <v>-9.4481680688422713</v>
      </c>
      <c r="AQ13">
        <f t="shared" si="13"/>
        <v>-373.12623285797036</v>
      </c>
      <c r="AR13">
        <f t="shared" si="14"/>
        <v>222.52829266517284</v>
      </c>
      <c r="AS13">
        <f t="shared" si="15"/>
        <v>24.748069678573426</v>
      </c>
      <c r="AT13">
        <f t="shared" si="16"/>
        <v>143.0713324448904</v>
      </c>
      <c r="AU13">
        <f t="shared" si="17"/>
        <v>390.34769478863666</v>
      </c>
      <c r="AW13">
        <v>10</v>
      </c>
      <c r="AX13">
        <f>(R13*SUMPRODUCT(K14:$K$23, X14:$X$23)-$AZ$3*SUMPRODUCT(K13:$K$22, W14:$W$23))/Z13</f>
        <v>2757.4903252907243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1685.3801687798666</v>
      </c>
      <c r="P14">
        <f t="shared" si="30"/>
        <v>84.269008438993339</v>
      </c>
      <c r="Q14" s="5">
        <f t="shared" si="31"/>
        <v>25</v>
      </c>
      <c r="R14">
        <f t="shared" si="0"/>
        <v>100000</v>
      </c>
      <c r="S14">
        <f t="shared" si="1"/>
        <v>2693.5751888636469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2368.6447425926081</v>
      </c>
      <c r="AC14">
        <f t="shared" si="2"/>
        <v>2264.677323172582</v>
      </c>
      <c r="AE14">
        <f t="shared" si="3"/>
        <v>1417.0171543534209</v>
      </c>
      <c r="AF14">
        <f t="shared" si="4"/>
        <v>-70.850857717671047</v>
      </c>
      <c r="AG14">
        <f t="shared" si="5"/>
        <v>-21.019251036092239</v>
      </c>
      <c r="AH14">
        <f t="shared" si="6"/>
        <v>-962.5796271335438</v>
      </c>
      <c r="AI14">
        <f t="shared" si="7"/>
        <v>362.56741846611374</v>
      </c>
      <c r="AJ14">
        <f t="shared" si="8"/>
        <v>103.96741942002609</v>
      </c>
      <c r="AK14">
        <f t="shared" si="32"/>
        <v>317.87638062677058</v>
      </c>
      <c r="AL14">
        <f t="shared" si="9"/>
        <v>784.41121851291041</v>
      </c>
      <c r="AN14">
        <f t="shared" si="10"/>
        <v>574.30017027810845</v>
      </c>
      <c r="AO14">
        <f t="shared" si="11"/>
        <v>-28.715008513905421</v>
      </c>
      <c r="AP14">
        <f t="shared" si="12"/>
        <v>-8.5188520209934868</v>
      </c>
      <c r="AQ14">
        <f t="shared" si="13"/>
        <v>-390.12205467708475</v>
      </c>
      <c r="AR14">
        <f t="shared" si="14"/>
        <v>146.94425506612473</v>
      </c>
      <c r="AS14">
        <f t="shared" si="15"/>
        <v>42.136756420243373</v>
      </c>
      <c r="AT14">
        <f t="shared" si="16"/>
        <v>128.8315098800924</v>
      </c>
      <c r="AU14">
        <f t="shared" si="17"/>
        <v>317.91252136646051</v>
      </c>
      <c r="AW14">
        <v>11</v>
      </c>
      <c r="AX14">
        <f>(R14*SUMPRODUCT(K15:$K$23, X15:$X$23)-$AZ$3*SUMPRODUCT(K14:$K$22, W15:$W$23))/Z14</f>
        <v>2693.5751888636469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1685.3801687798666</v>
      </c>
      <c r="P15">
        <f t="shared" si="30"/>
        <v>84.269008438993339</v>
      </c>
      <c r="Q15" s="5">
        <f t="shared" si="31"/>
        <v>25</v>
      </c>
      <c r="R15">
        <f t="shared" si="0"/>
        <v>100000</v>
      </c>
      <c r="S15">
        <f t="shared" si="1"/>
        <v>2576.5286055917809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2264.677323172582</v>
      </c>
      <c r="AC15">
        <f t="shared" si="2"/>
        <v>2116.5788360705365</v>
      </c>
      <c r="AE15">
        <f t="shared" si="3"/>
        <v>1384.5140272188539</v>
      </c>
      <c r="AF15">
        <f t="shared" si="4"/>
        <v>-69.225701360942708</v>
      </c>
      <c r="AG15">
        <f t="shared" si="5"/>
        <v>-20.537117572428404</v>
      </c>
      <c r="AH15">
        <f t="shared" si="6"/>
        <v>-1087.7638132116394</v>
      </c>
      <c r="AI15">
        <f t="shared" si="7"/>
        <v>206.98739507384357</v>
      </c>
      <c r="AJ15">
        <f t="shared" si="8"/>
        <v>148.09848710204551</v>
      </c>
      <c r="AK15">
        <f t="shared" si="32"/>
        <v>306.33766058753929</v>
      </c>
      <c r="AL15">
        <f t="shared" si="9"/>
        <v>661.42354276342837</v>
      </c>
      <c r="AN15">
        <f t="shared" si="10"/>
        <v>516.8962297167559</v>
      </c>
      <c r="AO15">
        <f t="shared" si="11"/>
        <v>-25.844811485837795</v>
      </c>
      <c r="AP15">
        <f t="shared" si="12"/>
        <v>-7.6673536228173909</v>
      </c>
      <c r="AQ15">
        <f t="shared" si="13"/>
        <v>-406.10712699015488</v>
      </c>
      <c r="AR15">
        <f t="shared" si="14"/>
        <v>77.276937617945833</v>
      </c>
      <c r="AS15">
        <f t="shared" si="15"/>
        <v>55.291277737052646</v>
      </c>
      <c r="AT15">
        <f t="shared" si="16"/>
        <v>114.36849223985529</v>
      </c>
      <c r="AU15">
        <f t="shared" si="17"/>
        <v>246.93670759485377</v>
      </c>
      <c r="AW15">
        <v>12</v>
      </c>
      <c r="AX15">
        <f>(R15*SUMPRODUCT(K16:$K$23, X16:$X$23)-$AZ$3*SUMPRODUCT(K15:$K$22, W16:$W$23))/Z15</f>
        <v>2576.5286055917809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1685.3801687798666</v>
      </c>
      <c r="P16">
        <f t="shared" si="30"/>
        <v>84.269008438993339</v>
      </c>
      <c r="Q16" s="5">
        <f t="shared" si="31"/>
        <v>25</v>
      </c>
      <c r="R16">
        <f t="shared" si="0"/>
        <v>100000</v>
      </c>
      <c r="S16">
        <f t="shared" si="1"/>
        <v>2411.858733545942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2116.5788360705365</v>
      </c>
      <c r="AC16">
        <f t="shared" si="2"/>
        <v>1932.2817034293075</v>
      </c>
      <c r="AE16">
        <f t="shared" si="3"/>
        <v>1350.257052023939</v>
      </c>
      <c r="AF16">
        <f t="shared" si="4"/>
        <v>-67.512852601196954</v>
      </c>
      <c r="AG16">
        <f t="shared" si="5"/>
        <v>-20.02896849381851</v>
      </c>
      <c r="AH16">
        <f t="shared" si="6"/>
        <v>-1211.1116115424363</v>
      </c>
      <c r="AI16">
        <f t="shared" si="7"/>
        <v>51.603619386487253</v>
      </c>
      <c r="AJ16">
        <f t="shared" si="8"/>
        <v>184.29713264122893</v>
      </c>
      <c r="AK16">
        <f t="shared" si="32"/>
        <v>290.88007214715986</v>
      </c>
      <c r="AL16">
        <f t="shared" si="9"/>
        <v>526.78082417487599</v>
      </c>
      <c r="AN16">
        <f t="shared" si="10"/>
        <v>464.3705030359381</v>
      </c>
      <c r="AO16">
        <f t="shared" si="11"/>
        <v>-23.218525151796907</v>
      </c>
      <c r="AP16">
        <f t="shared" si="12"/>
        <v>-6.8882159591939391</v>
      </c>
      <c r="AQ16">
        <f t="shared" si="13"/>
        <v>-416.51662358779953</v>
      </c>
      <c r="AR16">
        <f t="shared" si="14"/>
        <v>17.747138337147767</v>
      </c>
      <c r="AS16">
        <f t="shared" si="15"/>
        <v>63.382118289556011</v>
      </c>
      <c r="AT16">
        <f t="shared" si="16"/>
        <v>100.03734120376348</v>
      </c>
      <c r="AU16">
        <f t="shared" si="17"/>
        <v>181.16659783046725</v>
      </c>
      <c r="AW16">
        <v>13</v>
      </c>
      <c r="AX16">
        <f>(R16*SUMPRODUCT(K17:$K$23, X17:$X$23)-$AZ$3*SUMPRODUCT(K16:$K$22, W17:$W$23))/Z16</f>
        <v>2411.858733545942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1685.3801687798666</v>
      </c>
      <c r="P17">
        <f t="shared" si="30"/>
        <v>84.269008438993339</v>
      </c>
      <c r="Q17" s="5">
        <f t="shared" si="31"/>
        <v>25</v>
      </c>
      <c r="R17">
        <f t="shared" si="0"/>
        <v>100000</v>
      </c>
      <c r="S17">
        <f t="shared" si="1"/>
        <v>2202.7743283749533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1932.2817034293075</v>
      </c>
      <c r="AC17">
        <f t="shared" si="2"/>
        <v>1717.6982096716797</v>
      </c>
      <c r="AE17">
        <f t="shared" si="3"/>
        <v>1314.2401657935754</v>
      </c>
      <c r="AF17">
        <f t="shared" si="4"/>
        <v>-65.712008289678778</v>
      </c>
      <c r="AG17">
        <f t="shared" si="5"/>
        <v>-19.494713865433422</v>
      </c>
      <c r="AH17">
        <f t="shared" si="6"/>
        <v>-1335.859773787621</v>
      </c>
      <c r="AI17">
        <f t="shared" si="7"/>
        <v>-106.82633014915768</v>
      </c>
      <c r="AJ17">
        <f t="shared" si="8"/>
        <v>214.58349375762782</v>
      </c>
      <c r="AK17">
        <f t="shared" si="32"/>
        <v>272.18189980005428</v>
      </c>
      <c r="AL17">
        <f t="shared" si="9"/>
        <v>379.93906340852442</v>
      </c>
      <c r="AN17">
        <f t="shared" si="10"/>
        <v>416.35623650099876</v>
      </c>
      <c r="AO17">
        <f t="shared" si="11"/>
        <v>-20.81781182504994</v>
      </c>
      <c r="AP17">
        <f t="shared" si="12"/>
        <v>-6.1759988074741088</v>
      </c>
      <c r="AQ17">
        <f t="shared" si="13"/>
        <v>-423.20540977488992</v>
      </c>
      <c r="AR17">
        <f t="shared" si="14"/>
        <v>-33.842983906415235</v>
      </c>
      <c r="AS17">
        <f t="shared" si="15"/>
        <v>67.98085936006494</v>
      </c>
      <c r="AT17">
        <f t="shared" si="16"/>
        <v>86.228251421621948</v>
      </c>
      <c r="AU17">
        <f t="shared" si="17"/>
        <v>120.36612687527165</v>
      </c>
      <c r="AW17">
        <v>14</v>
      </c>
      <c r="AX17">
        <f>(R17*SUMPRODUCT(K18:$K$23, X18:$X$23)-$AZ$3*SUMPRODUCT(K17:$K$22, W18:$W$23))/Z17</f>
        <v>2202.7743283749533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1685.3801687798666</v>
      </c>
      <c r="P18">
        <f t="shared" si="30"/>
        <v>84.269008438993339</v>
      </c>
      <c r="Q18" s="5">
        <f t="shared" si="31"/>
        <v>25</v>
      </c>
      <c r="R18">
        <f t="shared" si="0"/>
        <v>100000</v>
      </c>
      <c r="S18">
        <f t="shared" si="1"/>
        <v>1950.0896208713937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1717.6982096716797</v>
      </c>
      <c r="AC18">
        <f t="shared" si="2"/>
        <v>1476.8582828694416</v>
      </c>
      <c r="AE18">
        <f t="shared" si="3"/>
        <v>1276.3862929203267</v>
      </c>
      <c r="AF18">
        <f t="shared" si="4"/>
        <v>-63.819314646016338</v>
      </c>
      <c r="AG18">
        <f t="shared" si="5"/>
        <v>-18.933210390216711</v>
      </c>
      <c r="AH18">
        <f t="shared" si="6"/>
        <v>-1466.2253462495028</v>
      </c>
      <c r="AI18">
        <f t="shared" si="7"/>
        <v>-272.5915783654093</v>
      </c>
      <c r="AJ18">
        <f t="shared" si="8"/>
        <v>240.8399268022381</v>
      </c>
      <c r="AK18">
        <f t="shared" si="32"/>
        <v>250.74279213253837</v>
      </c>
      <c r="AL18">
        <f t="shared" si="9"/>
        <v>218.99114056936716</v>
      </c>
      <c r="AN18">
        <f t="shared" si="10"/>
        <v>372.49001625288662</v>
      </c>
      <c r="AO18">
        <f t="shared" si="11"/>
        <v>-18.624500812644332</v>
      </c>
      <c r="AP18">
        <f t="shared" si="12"/>
        <v>-5.5253114868817885</v>
      </c>
      <c r="AQ18">
        <f t="shared" si="13"/>
        <v>-427.8910750485183</v>
      </c>
      <c r="AR18">
        <f t="shared" si="14"/>
        <v>-79.550871095157873</v>
      </c>
      <c r="AS18">
        <f t="shared" si="15"/>
        <v>70.284731782613633</v>
      </c>
      <c r="AT18">
        <f t="shared" si="16"/>
        <v>73.174702074753043</v>
      </c>
      <c r="AU18">
        <f t="shared" si="17"/>
        <v>63.908562762208817</v>
      </c>
      <c r="AW18">
        <v>15</v>
      </c>
      <c r="AX18">
        <f>(R18*SUMPRODUCT(K19:$K$23, X19:$X$23)-$AZ$3*SUMPRODUCT(K18:$K$22, W19:$W$23))/Z18</f>
        <v>1950.0896208713937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1685.3801687798666</v>
      </c>
      <c r="P19">
        <f t="shared" si="30"/>
        <v>84.269008438993339</v>
      </c>
      <c r="Q19" s="5">
        <f t="shared" si="31"/>
        <v>25</v>
      </c>
      <c r="R19">
        <f t="shared" si="0"/>
        <v>100000</v>
      </c>
      <c r="S19">
        <f t="shared" si="1"/>
        <v>1648.824134611097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1476.8582828694416</v>
      </c>
      <c r="AC19">
        <f t="shared" si="2"/>
        <v>1209.5558564731823</v>
      </c>
      <c r="AE19">
        <f t="shared" si="3"/>
        <v>1236.3728858276795</v>
      </c>
      <c r="AF19">
        <f t="shared" si="4"/>
        <v>-61.818644291383983</v>
      </c>
      <c r="AG19">
        <f t="shared" si="5"/>
        <v>-18.339673575291226</v>
      </c>
      <c r="AH19">
        <f t="shared" si="6"/>
        <v>-1616.8188440932736</v>
      </c>
      <c r="AI19">
        <f t="shared" si="7"/>
        <v>-460.60427613226943</v>
      </c>
      <c r="AJ19">
        <f t="shared" si="8"/>
        <v>267.30242639625931</v>
      </c>
      <c r="AK19">
        <f t="shared" si="32"/>
        <v>226.88136971339895</v>
      </c>
      <c r="AL19">
        <f t="shared" si="9"/>
        <v>33.579519977388827</v>
      </c>
      <c r="AN19">
        <f t="shared" si="10"/>
        <v>332.3717812353558</v>
      </c>
      <c r="AO19">
        <f t="shared" si="11"/>
        <v>-16.618589061767793</v>
      </c>
      <c r="AP19">
        <f t="shared" si="12"/>
        <v>-4.9302197123272311</v>
      </c>
      <c r="AQ19">
        <f t="shared" si="13"/>
        <v>-434.64634764003455</v>
      </c>
      <c r="AR19">
        <f t="shared" si="14"/>
        <v>-123.82337517877383</v>
      </c>
      <c r="AS19">
        <f t="shared" si="15"/>
        <v>71.858405023482504</v>
      </c>
      <c r="AT19">
        <f t="shared" si="16"/>
        <v>60.992088911977241</v>
      </c>
      <c r="AU19">
        <f t="shared" si="17"/>
        <v>9.0271187566859137</v>
      </c>
      <c r="AW19">
        <v>16</v>
      </c>
      <c r="AX19">
        <f>(R19*SUMPRODUCT(K20:$K$23, X20:$X$23)-$AZ$3*SUMPRODUCT(K19:$K$22, W20:$W$23))/Z19</f>
        <v>1648.824134611097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1685.3801687798666</v>
      </c>
      <c r="P20">
        <f t="shared" si="30"/>
        <v>84.269008438993339</v>
      </c>
      <c r="Q20" s="5">
        <f t="shared" si="31"/>
        <v>25</v>
      </c>
      <c r="R20">
        <f t="shared" si="0"/>
        <v>100000</v>
      </c>
      <c r="S20">
        <f t="shared" si="1"/>
        <v>1300.7810745475815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1209.5558564731823</v>
      </c>
      <c r="AC20">
        <f t="shared" si="2"/>
        <v>921.73149094191717</v>
      </c>
      <c r="AE20">
        <f t="shared" si="3"/>
        <v>1194.2578241413228</v>
      </c>
      <c r="AF20">
        <f t="shared" si="4"/>
        <v>-59.712891207066143</v>
      </c>
      <c r="AG20">
        <f t="shared" si="5"/>
        <v>-17.714961975106</v>
      </c>
      <c r="AH20">
        <f t="shared" si="6"/>
        <v>-1765.2594577292632</v>
      </c>
      <c r="AI20">
        <f t="shared" si="7"/>
        <v>-648.42948677011259</v>
      </c>
      <c r="AJ20">
        <f t="shared" si="8"/>
        <v>287.82436553126513</v>
      </c>
      <c r="AK20">
        <f t="shared" si="32"/>
        <v>200.58470454959453</v>
      </c>
      <c r="AL20">
        <f t="shared" si="9"/>
        <v>-160.02041668925293</v>
      </c>
      <c r="AN20">
        <f t="shared" si="10"/>
        <v>295.74331362064811</v>
      </c>
      <c r="AO20">
        <f t="shared" si="11"/>
        <v>-14.787165681032405</v>
      </c>
      <c r="AP20">
        <f t="shared" si="12"/>
        <v>-4.386893222950877</v>
      </c>
      <c r="AQ20">
        <f t="shared" si="13"/>
        <v>-437.14487012417692</v>
      </c>
      <c r="AR20">
        <f t="shared" si="14"/>
        <v>-160.57561540751212</v>
      </c>
      <c r="AS20">
        <f t="shared" si="15"/>
        <v>71.276176619717958</v>
      </c>
      <c r="AT20">
        <f t="shared" si="16"/>
        <v>49.672343765273872</v>
      </c>
      <c r="AU20">
        <f t="shared" si="17"/>
        <v>-39.627095022520287</v>
      </c>
      <c r="AW20">
        <v>17</v>
      </c>
      <c r="AX20">
        <f>(R20*SUMPRODUCT(K21:$K$23, X21:$X$23)-$AZ$3*SUMPRODUCT(K20:$K$22, W21:$W$23))/Z20</f>
        <v>1300.7810745475815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1685.3801687798666</v>
      </c>
      <c r="P21">
        <f t="shared" si="30"/>
        <v>84.269008438993339</v>
      </c>
      <c r="Q21" s="5">
        <f t="shared" si="31"/>
        <v>25</v>
      </c>
      <c r="R21">
        <f t="shared" si="0"/>
        <v>100000</v>
      </c>
      <c r="S21">
        <f t="shared" si="1"/>
        <v>911.16340538129464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921.73149094191717</v>
      </c>
      <c r="AC21">
        <f t="shared" si="2"/>
        <v>621.90985100441981</v>
      </c>
      <c r="AE21">
        <f t="shared" si="3"/>
        <v>1150.3474826373974</v>
      </c>
      <c r="AF21">
        <f t="shared" si="4"/>
        <v>-57.517374131869879</v>
      </c>
      <c r="AG21">
        <f t="shared" si="5"/>
        <v>-17.063620184136159</v>
      </c>
      <c r="AH21">
        <f t="shared" si="6"/>
        <v>-1896.7686848751287</v>
      </c>
      <c r="AI21">
        <f t="shared" si="7"/>
        <v>-821.00219655373735</v>
      </c>
      <c r="AJ21">
        <f t="shared" si="8"/>
        <v>299.82163993749737</v>
      </c>
      <c r="AK21">
        <f t="shared" si="32"/>
        <v>172.38603606471784</v>
      </c>
      <c r="AL21">
        <f t="shared" si="9"/>
        <v>-348.79452055152217</v>
      </c>
      <c r="AN21">
        <f t="shared" si="10"/>
        <v>262.41463535420587</v>
      </c>
      <c r="AO21">
        <f t="shared" si="11"/>
        <v>-13.120731767710296</v>
      </c>
      <c r="AP21">
        <f t="shared" si="12"/>
        <v>-3.8925139890571598</v>
      </c>
      <c r="AQ21">
        <f t="shared" si="13"/>
        <v>-432.68653194391072</v>
      </c>
      <c r="AR21">
        <f t="shared" si="14"/>
        <v>-187.2851423464723</v>
      </c>
      <c r="AS21">
        <f t="shared" si="15"/>
        <v>68.394626408982589</v>
      </c>
      <c r="AT21">
        <f t="shared" si="16"/>
        <v>39.324308069389687</v>
      </c>
      <c r="AU21">
        <f t="shared" si="17"/>
        <v>-79.566207868100037</v>
      </c>
      <c r="AW21">
        <v>18</v>
      </c>
      <c r="AX21">
        <f>(R21*SUMPRODUCT(K22:$K$23, X22:$X$23)-$AZ$3*SUMPRODUCT(K21:$K$22, W22:$W$23))/Z21</f>
        <v>911.16340538129464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1685.3801687798666</v>
      </c>
      <c r="P22">
        <f t="shared" si="30"/>
        <v>84.269008438993339</v>
      </c>
      <c r="Q22" s="5">
        <f t="shared" si="31"/>
        <v>25</v>
      </c>
      <c r="R22">
        <f t="shared" si="0"/>
        <v>100000</v>
      </c>
      <c r="S22">
        <f t="shared" si="1"/>
        <v>477.87811365172655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621.90985100441981</v>
      </c>
      <c r="AC22">
        <f t="shared" si="2"/>
        <v>313.21023572645822</v>
      </c>
      <c r="AE22">
        <f t="shared" si="3"/>
        <v>1104.6296218055159</v>
      </c>
      <c r="AF22">
        <f t="shared" si="4"/>
        <v>-55.231481090275793</v>
      </c>
      <c r="AG22">
        <f t="shared" si="5"/>
        <v>-16.385466648234235</v>
      </c>
      <c r="AH22">
        <f t="shared" si="6"/>
        <v>-2030.0693362422317</v>
      </c>
      <c r="AI22">
        <f t="shared" si="7"/>
        <v>-997.05666217522594</v>
      </c>
      <c r="AJ22">
        <f t="shared" si="8"/>
        <v>308.69961527796158</v>
      </c>
      <c r="AK22">
        <f t="shared" si="32"/>
        <v>143.01382485145132</v>
      </c>
      <c r="AL22">
        <f t="shared" si="9"/>
        <v>-545.34322204581304</v>
      </c>
      <c r="AN22">
        <f t="shared" si="10"/>
        <v>232.12283091758445</v>
      </c>
      <c r="AO22">
        <f t="shared" si="11"/>
        <v>-11.606141545879222</v>
      </c>
      <c r="AP22">
        <f t="shared" si="12"/>
        <v>-3.4431820668334736</v>
      </c>
      <c r="AQ22">
        <f t="shared" si="13"/>
        <v>-426.59134970263693</v>
      </c>
      <c r="AR22">
        <f t="shared" si="14"/>
        <v>-209.51784239776524</v>
      </c>
      <c r="AS22">
        <f t="shared" si="15"/>
        <v>64.869008749165729</v>
      </c>
      <c r="AT22">
        <f t="shared" si="16"/>
        <v>30.052402388603685</v>
      </c>
      <c r="AU22">
        <f t="shared" si="17"/>
        <v>-114.59643125999581</v>
      </c>
      <c r="AW22">
        <v>19</v>
      </c>
      <c r="AX22">
        <f>(R22*SUMPRODUCT(K23:$K$23, X23:$X$23)-$AZ$3*SUMPRODUCT(K22:$K$22, W23:$W$23))/Z22</f>
        <v>477.87811365172655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1685.3801687798666</v>
      </c>
      <c r="P23">
        <f t="shared" si="30"/>
        <v>84.269008438993339</v>
      </c>
      <c r="Q23" s="5">
        <f t="shared" si="31"/>
        <v>25</v>
      </c>
      <c r="R23">
        <f t="shared" si="0"/>
        <v>100000</v>
      </c>
      <c r="S23">
        <f t="shared" si="1"/>
        <v>499.30160674980891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313.21023572645822</v>
      </c>
      <c r="AC23">
        <f t="shared" si="2"/>
        <v>313.21023572645822</v>
      </c>
      <c r="AE23">
        <f t="shared" si="3"/>
        <v>1057.2333692023353</v>
      </c>
      <c r="AF23">
        <f t="shared" si="4"/>
        <v>-52.861668460116775</v>
      </c>
      <c r="AG23">
        <f t="shared" si="5"/>
        <v>-15.682416774366715</v>
      </c>
      <c r="AH23">
        <f t="shared" si="6"/>
        <v>-2156.7808295407153</v>
      </c>
      <c r="AI23">
        <f t="shared" si="7"/>
        <v>-1168.0915455728637</v>
      </c>
      <c r="AJ23">
        <f t="shared" si="8"/>
        <v>0</v>
      </c>
      <c r="AK23">
        <f t="shared" si="32"/>
        <v>112.74548630362467</v>
      </c>
      <c r="AL23">
        <f t="shared" si="9"/>
        <v>-1055.346059269239</v>
      </c>
      <c r="AN23">
        <f t="shared" si="10"/>
        <v>204.6511562086975</v>
      </c>
      <c r="AO23">
        <f t="shared" si="11"/>
        <v>-10.232557810434876</v>
      </c>
      <c r="AP23">
        <f t="shared" si="12"/>
        <v>-3.0356823937956832</v>
      </c>
      <c r="AQ23">
        <f t="shared" si="13"/>
        <v>-417.49315081426215</v>
      </c>
      <c r="AR23">
        <f t="shared" si="14"/>
        <v>-226.11023480979526</v>
      </c>
      <c r="AS23">
        <f t="shared" si="15"/>
        <v>0</v>
      </c>
      <c r="AT23">
        <f t="shared" si="16"/>
        <v>21.824409635081057</v>
      </c>
      <c r="AU23">
        <f t="shared" si="17"/>
        <v>-204.28582517471423</v>
      </c>
      <c r="AW23">
        <v>20</v>
      </c>
      <c r="AX23">
        <f>(R23*SUMPRODUCT(K$23:$K24, X$23:$X24)-$AZ$3*SUMPRODUCT(K$22:$K23, W$23:$W24))/Z23</f>
        <v>499.30160674980891</v>
      </c>
    </row>
    <row r="25" spans="5:50" x14ac:dyDescent="0.25">
      <c r="AN25" s="6">
        <f t="shared" ref="AN25:AU25" si="33">SUM(AN3:AN23)</f>
        <v>14158.155118107648</v>
      </c>
      <c r="AO25" s="6">
        <f t="shared" si="33"/>
        <v>-1971.9428824902823</v>
      </c>
      <c r="AP25" s="6">
        <f t="shared" si="33"/>
        <v>-1707.4468523327507</v>
      </c>
      <c r="AQ25" s="6">
        <f t="shared" si="33"/>
        <v>-6957.8467420908282</v>
      </c>
      <c r="AR25" s="6">
        <f t="shared" si="33"/>
        <v>3520.9186411937876</v>
      </c>
      <c r="AS25" s="6">
        <f t="shared" si="33"/>
        <v>-1292.9504459758373</v>
      </c>
      <c r="AT25" s="6">
        <f t="shared" si="33"/>
        <v>2246.2521868969447</v>
      </c>
      <c r="AU25" s="7">
        <f t="shared" si="33"/>
        <v>4474.2203821148969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5700.4061118928385</v>
      </c>
      <c r="K3">
        <v>1</v>
      </c>
      <c r="L3" s="2">
        <v>0</v>
      </c>
      <c r="O3">
        <f>$C$3</f>
        <v>5700.4061118928385</v>
      </c>
      <c r="P3">
        <f>O3*B5</f>
        <v>4560.3248895142706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5700.4061118928385</v>
      </c>
      <c r="AF3">
        <f t="shared" ref="AF3:AF23" si="4">-$Z3*P3</f>
        <v>-4560.3248895142706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-382.35136462143214</v>
      </c>
      <c r="AJ3">
        <f t="shared" ref="AJ3:AJ23" si="8">AB3-AC3</f>
        <v>0</v>
      </c>
      <c r="AL3">
        <f t="shared" ref="AL3:AL23" si="9">SUM(AI3:AK3)</f>
        <v>-382.35136462143214</v>
      </c>
      <c r="AN3">
        <f t="shared" ref="AN3:AN23" si="10">AE3*$K3</f>
        <v>5700.4061118928385</v>
      </c>
      <c r="AO3">
        <f t="shared" ref="AO3:AO23" si="11">AF3*$K3</f>
        <v>-4560.3248895142706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-382.35136462143214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-382.35136462143214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2441.5642598475956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1439.8282230803577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1409.295221462231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-1409.295221462231</v>
      </c>
      <c r="AK4">
        <f>H4*SUM(AB4, AE4:AF4)</f>
        <v>0</v>
      </c>
      <c r="AL4">
        <f t="shared" si="9"/>
        <v>-2529.895521462231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-1032.2690383853644</v>
      </c>
      <c r="AR4">
        <f t="shared" si="14"/>
        <v>-1032.2690383853644</v>
      </c>
      <c r="AS4">
        <f t="shared" si="15"/>
        <v>-1298.2075973564404</v>
      </c>
      <c r="AT4">
        <f t="shared" si="16"/>
        <v>0</v>
      </c>
      <c r="AU4">
        <f t="shared" si="17"/>
        <v>-2330.4766357418048</v>
      </c>
      <c r="AW4">
        <v>1</v>
      </c>
      <c r="AX4">
        <f>(R4*SUMPRODUCT(K5:$K$23, X5:$X$23)-$AZ$3*SUMPRODUCT(K4:$K$22, W5:$W$23))/Z4</f>
        <v>1439.8282230803577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5700.4061118928385</v>
      </c>
      <c r="P5">
        <f t="shared" ref="P5:P23" si="30">O5*$C$5</f>
        <v>285.02030559464191</v>
      </c>
      <c r="Q5" s="5">
        <f t="shared" ref="Q5:Q23" si="31">$C$8</f>
        <v>25</v>
      </c>
      <c r="R5">
        <f t="shared" si="0"/>
        <v>100000</v>
      </c>
      <c r="S5">
        <f t="shared" si="1"/>
        <v>2651.9185095010243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1409.295221462231</v>
      </c>
      <c r="AC5">
        <f t="shared" si="2"/>
        <v>2536.142921149567</v>
      </c>
      <c r="AE5">
        <f t="shared" si="3"/>
        <v>5451.5418013636236</v>
      </c>
      <c r="AF5">
        <f t="shared" si="4"/>
        <v>-272.57709006818112</v>
      </c>
      <c r="AG5">
        <f t="shared" si="5"/>
        <v>-23.908567628146677</v>
      </c>
      <c r="AH5">
        <f t="shared" si="6"/>
        <v>-1266.3351904132874</v>
      </c>
      <c r="AI5">
        <f t="shared" si="7"/>
        <v>3888.7209532540087</v>
      </c>
      <c r="AJ5">
        <f t="shared" si="8"/>
        <v>-1126.847699687336</v>
      </c>
      <c r="AK5">
        <f>H5*SUM(AB5, AE5:AF5)</f>
        <v>563.75740244607414</v>
      </c>
      <c r="AL5">
        <f t="shared" si="9"/>
        <v>3325.6306560127468</v>
      </c>
      <c r="AN5">
        <f t="shared" si="10"/>
        <v>4625.9792517543119</v>
      </c>
      <c r="AO5">
        <f t="shared" si="11"/>
        <v>-231.29896258771555</v>
      </c>
      <c r="AP5">
        <f t="shared" si="12"/>
        <v>-20.287937214258584</v>
      </c>
      <c r="AQ5">
        <f t="shared" si="13"/>
        <v>-1074.5657889210186</v>
      </c>
      <c r="AR5">
        <f t="shared" si="14"/>
        <v>3299.8265630313194</v>
      </c>
      <c r="AS5">
        <f t="shared" si="15"/>
        <v>-956.20179915648646</v>
      </c>
      <c r="AT5">
        <f t="shared" si="16"/>
        <v>478.38394013343327</v>
      </c>
      <c r="AU5">
        <f t="shared" si="17"/>
        <v>2822.0087040082662</v>
      </c>
      <c r="AW5">
        <v>2</v>
      </c>
      <c r="AX5">
        <f>(R5*SUMPRODUCT(K6:$K$23, X6:$X$23)-$AZ$3*SUMPRODUCT(K5:$K$22, W6:$W$23))/Z5</f>
        <v>2651.9185095010243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5700.4061118928385</v>
      </c>
      <c r="P6">
        <f t="shared" si="30"/>
        <v>285.02030559464191</v>
      </c>
      <c r="Q6" s="5">
        <f t="shared" si="31"/>
        <v>25</v>
      </c>
      <c r="R6">
        <f t="shared" si="0"/>
        <v>100000</v>
      </c>
      <c r="S6">
        <f t="shared" si="1"/>
        <v>3661.9265986717419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2536.142921149567</v>
      </c>
      <c r="AC6">
        <f t="shared" si="2"/>
        <v>3415.4055382895804</v>
      </c>
      <c r="AE6">
        <f t="shared" si="3"/>
        <v>5316.6545206341552</v>
      </c>
      <c r="AF6">
        <f t="shared" si="4"/>
        <v>-265.83272603170775</v>
      </c>
      <c r="AG6">
        <f t="shared" si="5"/>
        <v>-23.316998895666149</v>
      </c>
      <c r="AH6">
        <f t="shared" si="6"/>
        <v>-1409.9322247962452</v>
      </c>
      <c r="AI6">
        <f t="shared" si="7"/>
        <v>3617.5725709105363</v>
      </c>
      <c r="AJ6">
        <f t="shared" si="8"/>
        <v>-879.26261714001339</v>
      </c>
      <c r="AK6">
        <f>H6*SUM(AB6, AE6:AF6)</f>
        <v>649.21657072689993</v>
      </c>
      <c r="AL6">
        <f t="shared" si="9"/>
        <v>3387.526524497423</v>
      </c>
      <c r="AN6">
        <f t="shared" si="10"/>
        <v>4155.898589835132</v>
      </c>
      <c r="AO6">
        <f t="shared" si="11"/>
        <v>-207.79492949175662</v>
      </c>
      <c r="AP6">
        <f t="shared" si="12"/>
        <v>-18.226326810139991</v>
      </c>
      <c r="AQ6">
        <f t="shared" si="13"/>
        <v>-1102.1094791946191</v>
      </c>
      <c r="AR6">
        <f t="shared" si="14"/>
        <v>2827.7678543386169</v>
      </c>
      <c r="AS6">
        <f t="shared" si="15"/>
        <v>-687.29804738771622</v>
      </c>
      <c r="AT6">
        <f t="shared" si="16"/>
        <v>507.47668864135727</v>
      </c>
      <c r="AU6">
        <f t="shared" si="17"/>
        <v>2647.9464955922581</v>
      </c>
      <c r="AW6">
        <v>3</v>
      </c>
      <c r="AX6">
        <f>(R6*SUMPRODUCT(K7:$K$23, X7:$X$23)-$AZ$3*SUMPRODUCT(K6:$K$22, W7:$W$23))/Z6</f>
        <v>3661.9265986717419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5700.4061118928385</v>
      </c>
      <c r="P7">
        <f t="shared" si="30"/>
        <v>285.02030559464191</v>
      </c>
      <c r="Q7" s="5">
        <f t="shared" si="31"/>
        <v>25</v>
      </c>
      <c r="R7">
        <f t="shared" si="0"/>
        <v>100000</v>
      </c>
      <c r="S7">
        <f t="shared" si="1"/>
        <v>4489.5575488280911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3415.4055382895804</v>
      </c>
      <c r="AC7">
        <f t="shared" si="2"/>
        <v>4075.6273516883593</v>
      </c>
      <c r="AE7">
        <f t="shared" si="3"/>
        <v>5174.8375675519264</v>
      </c>
      <c r="AF7">
        <f t="shared" si="4"/>
        <v>-258.74187837759632</v>
      </c>
      <c r="AG7">
        <f t="shared" si="5"/>
        <v>-22.695039028691259</v>
      </c>
      <c r="AH7">
        <f t="shared" si="6"/>
        <v>-1555.1595120729255</v>
      </c>
      <c r="AI7">
        <f t="shared" si="7"/>
        <v>3338.2411380727135</v>
      </c>
      <c r="AJ7">
        <f t="shared" si="8"/>
        <v>-660.22181339877898</v>
      </c>
      <c r="AK7">
        <f>H7*SUM(AB7, AE7:AF7)</f>
        <v>712.92656003408683</v>
      </c>
      <c r="AL7">
        <f t="shared" si="9"/>
        <v>3390.9458847080214</v>
      </c>
      <c r="AN7">
        <f t="shared" si="10"/>
        <v>3726.1933840135648</v>
      </c>
      <c r="AO7">
        <f t="shared" si="11"/>
        <v>-186.30966920067826</v>
      </c>
      <c r="AP7">
        <f t="shared" si="12"/>
        <v>-16.341789123758897</v>
      </c>
      <c r="AQ7">
        <f t="shared" si="13"/>
        <v>-1119.8081117188131</v>
      </c>
      <c r="AR7">
        <f t="shared" si="14"/>
        <v>2403.7338139703147</v>
      </c>
      <c r="AS7">
        <f t="shared" si="15"/>
        <v>-475.39929919612553</v>
      </c>
      <c r="AT7">
        <f t="shared" si="16"/>
        <v>513.34987748094329</v>
      </c>
      <c r="AU7">
        <f t="shared" si="17"/>
        <v>2441.6843922551325</v>
      </c>
      <c r="AW7">
        <v>4</v>
      </c>
      <c r="AX7">
        <f>(R7*SUMPRODUCT(K8:$K$23, X8:$X$23)-$AZ$3*SUMPRODUCT(K7:$K$22, W8:$W$23))/Z7</f>
        <v>4489.5575488280911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5700.4061118928385</v>
      </c>
      <c r="P8">
        <f t="shared" si="30"/>
        <v>285.02030559464191</v>
      </c>
      <c r="Q8" s="5">
        <f t="shared" si="31"/>
        <v>25</v>
      </c>
      <c r="R8">
        <f t="shared" si="0"/>
        <v>100000</v>
      </c>
      <c r="S8">
        <f t="shared" si="1"/>
        <v>5148.732469796395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4075.6273516883593</v>
      </c>
      <c r="AC8">
        <f t="shared" si="2"/>
        <v>4539.4020272709622</v>
      </c>
      <c r="AE8">
        <f t="shared" si="3"/>
        <v>5025.787455920663</v>
      </c>
      <c r="AF8">
        <f t="shared" si="4"/>
        <v>-251.28937279603312</v>
      </c>
      <c r="AG8">
        <f t="shared" si="5"/>
        <v>-22.041357042243405</v>
      </c>
      <c r="AH8">
        <f t="shared" si="6"/>
        <v>-1706.9263846437584</v>
      </c>
      <c r="AI8">
        <f t="shared" si="7"/>
        <v>3045.5303414386285</v>
      </c>
      <c r="AJ8">
        <f t="shared" si="8"/>
        <v>-463.77467558260287</v>
      </c>
      <c r="AK8">
        <f t="shared" ref="AK8:AK23" si="32">H8*SUM(AB8:AB8, AE8:AF8)</f>
        <v>757.30523345694758</v>
      </c>
      <c r="AL8">
        <f t="shared" si="9"/>
        <v>3339.0608993129731</v>
      </c>
      <c r="AN8">
        <f t="shared" si="10"/>
        <v>3333.6112503968266</v>
      </c>
      <c r="AO8">
        <f t="shared" si="11"/>
        <v>-166.68056251984132</v>
      </c>
      <c r="AP8">
        <f t="shared" si="12"/>
        <v>-14.620060329745041</v>
      </c>
      <c r="AQ8">
        <f t="shared" si="13"/>
        <v>-1132.2064550788357</v>
      </c>
      <c r="AR8">
        <f t="shared" si="14"/>
        <v>2020.1041724684048</v>
      </c>
      <c r="AS8">
        <f t="shared" si="15"/>
        <v>-307.62233574958987</v>
      </c>
      <c r="AT8">
        <f t="shared" si="16"/>
        <v>502.32153038274612</v>
      </c>
      <c r="AU8">
        <f t="shared" si="17"/>
        <v>2214.803367101561</v>
      </c>
      <c r="AW8">
        <v>5</v>
      </c>
      <c r="AX8">
        <f>(R8*SUMPRODUCT(K9:$K$23, X9:$X$23)-$AZ$3*SUMPRODUCT(K8:$K$22, W9:$W$23))/Z8</f>
        <v>5148.732469796395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5700.4061118928385</v>
      </c>
      <c r="P9">
        <f t="shared" si="30"/>
        <v>285.02030559464191</v>
      </c>
      <c r="Q9" s="5">
        <f t="shared" si="31"/>
        <v>25</v>
      </c>
      <c r="R9">
        <f t="shared" si="0"/>
        <v>100000</v>
      </c>
      <c r="S9">
        <f t="shared" si="1"/>
        <v>5640.5939954349014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4539.4020272709622</v>
      </c>
      <c r="AC9">
        <f t="shared" si="2"/>
        <v>4817.1536867221967</v>
      </c>
      <c r="AE9">
        <f t="shared" si="3"/>
        <v>4868.2341505065424</v>
      </c>
      <c r="AF9">
        <f t="shared" si="4"/>
        <v>-243.4117075253271</v>
      </c>
      <c r="AG9">
        <f t="shared" si="5"/>
        <v>-21.350383003194615</v>
      </c>
      <c r="AH9">
        <f t="shared" si="6"/>
        <v>-1882.2418745054265</v>
      </c>
      <c r="AI9">
        <f t="shared" si="7"/>
        <v>2721.2301854725938</v>
      </c>
      <c r="AJ9">
        <f t="shared" si="8"/>
        <v>-277.75165945123445</v>
      </c>
      <c r="AK9">
        <f t="shared" si="32"/>
        <v>784.18268791947901</v>
      </c>
      <c r="AL9">
        <f t="shared" si="9"/>
        <v>3227.6612139408385</v>
      </c>
      <c r="AN9">
        <f t="shared" si="10"/>
        <v>2974.5718298349925</v>
      </c>
      <c r="AO9">
        <f t="shared" si="11"/>
        <v>-148.7285914917496</v>
      </c>
      <c r="AP9">
        <f t="shared" si="12"/>
        <v>-13.045438217239912</v>
      </c>
      <c r="AQ9">
        <f t="shared" si="13"/>
        <v>-1150.0810116656135</v>
      </c>
      <c r="AR9">
        <f t="shared" si="14"/>
        <v>1662.7167884603891</v>
      </c>
      <c r="AS9">
        <f t="shared" si="15"/>
        <v>-169.71087181737104</v>
      </c>
      <c r="AT9">
        <f t="shared" si="16"/>
        <v>479.14863188880474</v>
      </c>
      <c r="AU9">
        <f t="shared" si="17"/>
        <v>1972.1545485318229</v>
      </c>
      <c r="AW9">
        <v>6</v>
      </c>
      <c r="AX9">
        <f>(R9*SUMPRODUCT(K10:$K$23, X10:$X$23)-$AZ$3*SUMPRODUCT(K9:$K$22, W10:$W$23))/Z9</f>
        <v>5640.5939954349014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5700.4061118928385</v>
      </c>
      <c r="P10">
        <f t="shared" si="30"/>
        <v>285.02030559464191</v>
      </c>
      <c r="Q10" s="5">
        <f t="shared" si="31"/>
        <v>25</v>
      </c>
      <c r="R10">
        <f t="shared" si="0"/>
        <v>100000</v>
      </c>
      <c r="S10">
        <f t="shared" si="1"/>
        <v>5981.7736512773736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4817.1536867221967</v>
      </c>
      <c r="AC10">
        <f t="shared" si="2"/>
        <v>4934.5125738239685</v>
      </c>
      <c r="AE10">
        <f t="shared" si="3"/>
        <v>4702.4055530806463</v>
      </c>
      <c r="AF10">
        <f t="shared" si="4"/>
        <v>-235.12027765403229</v>
      </c>
      <c r="AG10">
        <f t="shared" si="5"/>
        <v>-20.623116409504362</v>
      </c>
      <c r="AH10">
        <f t="shared" si="6"/>
        <v>-2055.0510546332289</v>
      </c>
      <c r="AI10">
        <f t="shared" si="7"/>
        <v>2391.611104383881</v>
      </c>
      <c r="AJ10">
        <f t="shared" si="8"/>
        <v>-117.35888710177187</v>
      </c>
      <c r="AK10">
        <f t="shared" si="32"/>
        <v>794.46944199107372</v>
      </c>
      <c r="AL10">
        <f t="shared" si="9"/>
        <v>3068.7216592731829</v>
      </c>
      <c r="AN10">
        <f t="shared" si="10"/>
        <v>2646.7641936639138</v>
      </c>
      <c r="AO10">
        <f t="shared" si="11"/>
        <v>-132.33820968319569</v>
      </c>
      <c r="AP10">
        <f t="shared" si="12"/>
        <v>-11.607787856298222</v>
      </c>
      <c r="AQ10">
        <f t="shared" si="13"/>
        <v>-1156.6921411087426</v>
      </c>
      <c r="AR10">
        <f t="shared" si="14"/>
        <v>1346.1260550156776</v>
      </c>
      <c r="AS10">
        <f t="shared" si="15"/>
        <v>-66.055829656317258</v>
      </c>
      <c r="AT10">
        <f t="shared" si="16"/>
        <v>447.16969820787835</v>
      </c>
      <c r="AU10">
        <f t="shared" si="17"/>
        <v>1727.2399235672387</v>
      </c>
      <c r="AW10">
        <v>7</v>
      </c>
      <c r="AX10">
        <f>(R10*SUMPRODUCT(K11:$K$23, X11:$X$23)-$AZ$3*SUMPRODUCT(K10:$K$22, W11:$W$23))/Z10</f>
        <v>5981.7736512773736</v>
      </c>
    </row>
    <row r="11" spans="1:52" x14ac:dyDescent="0.25">
      <c r="A11" t="s">
        <v>33</v>
      </c>
      <c r="C11" s="24">
        <f>AU25</f>
        <v>17070.087075609947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5700.4061118928385</v>
      </c>
      <c r="P11">
        <f t="shared" si="30"/>
        <v>285.02030559464191</v>
      </c>
      <c r="Q11" s="5">
        <f t="shared" si="31"/>
        <v>25</v>
      </c>
      <c r="R11">
        <f t="shared" si="0"/>
        <v>100000</v>
      </c>
      <c r="S11">
        <f t="shared" si="1"/>
        <v>6195.9493538136312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4934.5125738239685</v>
      </c>
      <c r="AC11">
        <f t="shared" si="2"/>
        <v>4923.2636636755806</v>
      </c>
      <c r="AE11">
        <f t="shared" si="3"/>
        <v>4529.5080182671818</v>
      </c>
      <c r="AF11">
        <f t="shared" si="4"/>
        <v>-226.4754009133591</v>
      </c>
      <c r="AG11">
        <f t="shared" si="5"/>
        <v>-19.864847913279394</v>
      </c>
      <c r="AH11">
        <f t="shared" si="6"/>
        <v>-2208.1493285196966</v>
      </c>
      <c r="AI11">
        <f t="shared" si="7"/>
        <v>2075.0184409208459</v>
      </c>
      <c r="AJ11">
        <f t="shared" si="8"/>
        <v>11.248910148387949</v>
      </c>
      <c r="AK11">
        <f t="shared" si="32"/>
        <v>790.45674200908365</v>
      </c>
      <c r="AL11">
        <f t="shared" si="9"/>
        <v>2876.7240930783173</v>
      </c>
      <c r="AN11">
        <f t="shared" si="10"/>
        <v>2348.4881272405978</v>
      </c>
      <c r="AO11">
        <f t="shared" si="11"/>
        <v>-117.4244063620299</v>
      </c>
      <c r="AP11">
        <f t="shared" si="12"/>
        <v>-10.299652696414531</v>
      </c>
      <c r="AQ11">
        <f t="shared" si="13"/>
        <v>-1144.8953087816149</v>
      </c>
      <c r="AR11">
        <f t="shared" si="14"/>
        <v>1075.868759400538</v>
      </c>
      <c r="AS11">
        <f t="shared" si="15"/>
        <v>5.8324064824134849</v>
      </c>
      <c r="AT11">
        <f t="shared" si="16"/>
        <v>409.84103929587417</v>
      </c>
      <c r="AU11">
        <f t="shared" si="17"/>
        <v>1491.5422051788255</v>
      </c>
      <c r="AW11">
        <v>8</v>
      </c>
      <c r="AX11">
        <f>(R11*SUMPRODUCT(K12:$K$23, X12:$X$23)-$AZ$3*SUMPRODUCT(K11:$K$22, W12:$W$23))/Z11</f>
        <v>6195.9493538136312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5700.4061118928385</v>
      </c>
      <c r="P12">
        <f t="shared" si="30"/>
        <v>285.02030559464191</v>
      </c>
      <c r="Q12" s="5">
        <f t="shared" si="31"/>
        <v>25</v>
      </c>
      <c r="R12">
        <f t="shared" si="0"/>
        <v>100000</v>
      </c>
      <c r="S12">
        <f t="shared" si="1"/>
        <v>6291.3430067624968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4923.2636636755806</v>
      </c>
      <c r="AC12">
        <f t="shared" si="2"/>
        <v>4800.3868586200333</v>
      </c>
      <c r="AE12">
        <f t="shared" si="3"/>
        <v>4349.4933528364718</v>
      </c>
      <c r="AF12">
        <f t="shared" si="4"/>
        <v>-217.47466764182357</v>
      </c>
      <c r="AG12">
        <f t="shared" si="5"/>
        <v>-19.075366155764158</v>
      </c>
      <c r="AH12">
        <f t="shared" si="6"/>
        <v>-2363.3331135297726</v>
      </c>
      <c r="AI12">
        <f t="shared" si="7"/>
        <v>1749.6102055091119</v>
      </c>
      <c r="AJ12">
        <f t="shared" si="8"/>
        <v>122.87680505554727</v>
      </c>
      <c r="AK12">
        <f t="shared" si="32"/>
        <v>774.86051059282556</v>
      </c>
      <c r="AL12">
        <f t="shared" si="9"/>
        <v>2647.3475211574846</v>
      </c>
      <c r="AN12">
        <f t="shared" si="10"/>
        <v>2077.3906597686514</v>
      </c>
      <c r="AO12">
        <f t="shared" si="11"/>
        <v>-103.86953298843257</v>
      </c>
      <c r="AP12">
        <f t="shared" si="12"/>
        <v>-9.1107134254635032</v>
      </c>
      <c r="AQ12">
        <f t="shared" si="13"/>
        <v>-1128.7673615518918</v>
      </c>
      <c r="AR12">
        <f t="shared" si="14"/>
        <v>835.64305180286385</v>
      </c>
      <c r="AS12">
        <f t="shared" si="15"/>
        <v>58.688014078269696</v>
      </c>
      <c r="AT12">
        <f t="shared" si="16"/>
        <v>370.08631965821138</v>
      </c>
      <c r="AU12">
        <f t="shared" si="17"/>
        <v>1264.4173855393449</v>
      </c>
      <c r="AW12">
        <v>9</v>
      </c>
      <c r="AX12">
        <f>(R12*SUMPRODUCT(K13:$K$23, X13:$X$23)-$AZ$3*SUMPRODUCT(K12:$K$22, W13:$W$23))/Z12</f>
        <v>6291.3430067624968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5700.4061118928385</v>
      </c>
      <c r="P13">
        <f t="shared" si="30"/>
        <v>285.02030559464191</v>
      </c>
      <c r="Q13" s="5">
        <f t="shared" si="31"/>
        <v>25</v>
      </c>
      <c r="R13">
        <f t="shared" si="0"/>
        <v>100000</v>
      </c>
      <c r="S13">
        <f t="shared" si="1"/>
        <v>6279.0902579214408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4800.3868586200333</v>
      </c>
      <c r="AC13">
        <f t="shared" si="2"/>
        <v>4585.4691644138811</v>
      </c>
      <c r="AE13">
        <f t="shared" si="3"/>
        <v>4162.8699982047729</v>
      </c>
      <c r="AF13">
        <f t="shared" si="4"/>
        <v>-208.14349991023863</v>
      </c>
      <c r="AG13">
        <f t="shared" si="5"/>
        <v>-18.256900984298809</v>
      </c>
      <c r="AH13">
        <f t="shared" si="6"/>
        <v>-2510.8460396308251</v>
      </c>
      <c r="AI13">
        <f t="shared" si="7"/>
        <v>1425.6235576794106</v>
      </c>
      <c r="AJ13">
        <f t="shared" si="8"/>
        <v>214.91769420615219</v>
      </c>
      <c r="AK13">
        <f t="shared" si="32"/>
        <v>749.17504995117963</v>
      </c>
      <c r="AL13">
        <f t="shared" si="9"/>
        <v>2389.7163018367423</v>
      </c>
      <c r="AN13">
        <f t="shared" si="10"/>
        <v>1831.532033011222</v>
      </c>
      <c r="AO13">
        <f t="shared" si="11"/>
        <v>-91.576601650561102</v>
      </c>
      <c r="AP13">
        <f t="shared" si="12"/>
        <v>-8.0324629379916921</v>
      </c>
      <c r="AQ13">
        <f t="shared" si="13"/>
        <v>-1104.6933854591655</v>
      </c>
      <c r="AR13">
        <f t="shared" si="14"/>
        <v>627.22958296350396</v>
      </c>
      <c r="AS13">
        <f t="shared" si="15"/>
        <v>94.557034346311426</v>
      </c>
      <c r="AT13">
        <f t="shared" si="16"/>
        <v>329.61348850915329</v>
      </c>
      <c r="AU13">
        <f t="shared" si="17"/>
        <v>1051.4001058189685</v>
      </c>
      <c r="AW13">
        <v>10</v>
      </c>
      <c r="AX13">
        <f>(R13*SUMPRODUCT(K14:$K$23, X14:$X$23)-$AZ$3*SUMPRODUCT(K13:$K$22, W14:$W$23))/Z13</f>
        <v>6279.0902579214408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5700.4061118928385</v>
      </c>
      <c r="P14">
        <f t="shared" si="30"/>
        <v>285.02030559464191</v>
      </c>
      <c r="Q14" s="5">
        <f t="shared" si="31"/>
        <v>25</v>
      </c>
      <c r="R14">
        <f t="shared" si="0"/>
        <v>100000</v>
      </c>
      <c r="S14">
        <f t="shared" si="1"/>
        <v>6163.0050099522987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4585.4691644138811</v>
      </c>
      <c r="AC14">
        <f t="shared" si="2"/>
        <v>4291.7301594786059</v>
      </c>
      <c r="AE14">
        <f t="shared" si="3"/>
        <v>3969.5902878839338</v>
      </c>
      <c r="AF14">
        <f t="shared" si="4"/>
        <v>-198.47951439419668</v>
      </c>
      <c r="AG14">
        <f t="shared" si="5"/>
        <v>-17.409243350233069</v>
      </c>
      <c r="AH14">
        <f t="shared" si="6"/>
        <v>-2660.354496891006</v>
      </c>
      <c r="AI14">
        <f t="shared" si="7"/>
        <v>1093.3470332484981</v>
      </c>
      <c r="AJ14">
        <f t="shared" si="8"/>
        <v>293.73900493527526</v>
      </c>
      <c r="AK14">
        <f t="shared" si="32"/>
        <v>715.07254528641261</v>
      </c>
      <c r="AL14">
        <f t="shared" si="9"/>
        <v>2102.1585834701859</v>
      </c>
      <c r="AN14">
        <f t="shared" si="10"/>
        <v>1608.8276498715379</v>
      </c>
      <c r="AO14">
        <f t="shared" si="11"/>
        <v>-80.441382493576896</v>
      </c>
      <c r="AP14">
        <f t="shared" si="12"/>
        <v>-7.0557589156455798</v>
      </c>
      <c r="AQ14">
        <f t="shared" si="13"/>
        <v>-1078.2099820533113</v>
      </c>
      <c r="AR14">
        <f t="shared" si="14"/>
        <v>443.12052640900424</v>
      </c>
      <c r="AS14">
        <f t="shared" si="15"/>
        <v>119.0489190856869</v>
      </c>
      <c r="AT14">
        <f t="shared" si="16"/>
        <v>289.81038321061999</v>
      </c>
      <c r="AU14">
        <f t="shared" si="17"/>
        <v>851.97982870531109</v>
      </c>
      <c r="AW14">
        <v>11</v>
      </c>
      <c r="AX14">
        <f>(R14*SUMPRODUCT(K15:$K$23, X15:$X$23)-$AZ$3*SUMPRODUCT(K14:$K$22, W15:$W$23))/Z14</f>
        <v>6163.0050099522987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5700.4061118928385</v>
      </c>
      <c r="P15">
        <f t="shared" si="30"/>
        <v>285.02030559464191</v>
      </c>
      <c r="Q15" s="5">
        <f t="shared" si="31"/>
        <v>25</v>
      </c>
      <c r="R15">
        <f t="shared" si="0"/>
        <v>100000</v>
      </c>
      <c r="S15">
        <f t="shared" si="1"/>
        <v>5940.7385685133204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4291.7301594786059</v>
      </c>
      <c r="AC15">
        <f t="shared" si="2"/>
        <v>3928.0637249904185</v>
      </c>
      <c r="AE15">
        <f t="shared" si="3"/>
        <v>3769.1539877748664</v>
      </c>
      <c r="AF15">
        <f t="shared" si="4"/>
        <v>-188.45769938874329</v>
      </c>
      <c r="AG15">
        <f t="shared" si="5"/>
        <v>-16.530199400667378</v>
      </c>
      <c r="AH15">
        <f t="shared" si="6"/>
        <v>-2819.8060642534406</v>
      </c>
      <c r="AI15">
        <f t="shared" si="7"/>
        <v>744.36002473201552</v>
      </c>
      <c r="AJ15">
        <f t="shared" si="8"/>
        <v>363.66643448818741</v>
      </c>
      <c r="AK15">
        <f t="shared" si="32"/>
        <v>673.64353114378491</v>
      </c>
      <c r="AL15">
        <f t="shared" si="9"/>
        <v>1781.6699903639878</v>
      </c>
      <c r="AN15">
        <f t="shared" si="10"/>
        <v>1407.1807487687784</v>
      </c>
      <c r="AO15">
        <f t="shared" si="11"/>
        <v>-70.359037438438904</v>
      </c>
      <c r="AP15">
        <f t="shared" si="12"/>
        <v>-6.1714056908724322</v>
      </c>
      <c r="AQ15">
        <f t="shared" si="13"/>
        <v>-1052.7499862698387</v>
      </c>
      <c r="AR15">
        <f t="shared" si="14"/>
        <v>277.90031936962845</v>
      </c>
      <c r="AS15">
        <f t="shared" si="15"/>
        <v>135.77168968022704</v>
      </c>
      <c r="AT15">
        <f t="shared" si="16"/>
        <v>251.49893361554427</v>
      </c>
      <c r="AU15">
        <f t="shared" si="17"/>
        <v>665.17094266539982</v>
      </c>
      <c r="AW15">
        <v>12</v>
      </c>
      <c r="AX15">
        <f>(R15*SUMPRODUCT(K16:$K$23, X16:$X$23)-$AZ$3*SUMPRODUCT(K15:$K$22, W16:$W$23))/Z15</f>
        <v>5940.7385685133204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5700.4061118928385</v>
      </c>
      <c r="P16">
        <f t="shared" si="30"/>
        <v>285.02030559464191</v>
      </c>
      <c r="Q16" s="5">
        <f t="shared" si="31"/>
        <v>25</v>
      </c>
      <c r="R16">
        <f t="shared" si="0"/>
        <v>100000</v>
      </c>
      <c r="S16">
        <f t="shared" si="1"/>
        <v>5618.365547559104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3928.0637249904185</v>
      </c>
      <c r="AC16">
        <f t="shared" si="2"/>
        <v>3511.1933320655949</v>
      </c>
      <c r="AE16">
        <f t="shared" si="3"/>
        <v>3562.4645211701654</v>
      </c>
      <c r="AF16">
        <f t="shared" si="4"/>
        <v>-178.12322605850827</v>
      </c>
      <c r="AG16">
        <f t="shared" si="5"/>
        <v>-15.623731236173441</v>
      </c>
      <c r="AH16">
        <f t="shared" si="6"/>
        <v>-2964.6646819490579</v>
      </c>
      <c r="AI16">
        <f t="shared" si="7"/>
        <v>404.05288192642547</v>
      </c>
      <c r="AJ16">
        <f t="shared" si="8"/>
        <v>416.87039292482359</v>
      </c>
      <c r="AK16">
        <f t="shared" si="32"/>
        <v>625.72249757013469</v>
      </c>
      <c r="AL16">
        <f t="shared" si="9"/>
        <v>1446.6457724213838</v>
      </c>
      <c r="AN16">
        <f t="shared" si="10"/>
        <v>1225.1766722964264</v>
      </c>
      <c r="AO16">
        <f t="shared" si="11"/>
        <v>-61.258833614821313</v>
      </c>
      <c r="AP16">
        <f t="shared" si="12"/>
        <v>-5.3731990679590478</v>
      </c>
      <c r="AQ16">
        <f t="shared" si="13"/>
        <v>-1019.5857356389913</v>
      </c>
      <c r="AR16">
        <f t="shared" si="14"/>
        <v>138.95890397465459</v>
      </c>
      <c r="AS16">
        <f t="shared" si="15"/>
        <v>143.3670083582407</v>
      </c>
      <c r="AT16">
        <f t="shared" si="16"/>
        <v>215.19389254217018</v>
      </c>
      <c r="AU16">
        <f t="shared" si="17"/>
        <v>497.51980487506546</v>
      </c>
      <c r="AW16">
        <v>13</v>
      </c>
      <c r="AX16">
        <f>(R16*SUMPRODUCT(K17:$K$23, X17:$X$23)-$AZ$3*SUMPRODUCT(K16:$K$22, W17:$W$23))/Z16</f>
        <v>5618.365547559104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5700.4061118928385</v>
      </c>
      <c r="P17">
        <f t="shared" si="30"/>
        <v>285.02030559464191</v>
      </c>
      <c r="Q17" s="5">
        <f t="shared" si="31"/>
        <v>25</v>
      </c>
      <c r="R17">
        <f t="shared" si="0"/>
        <v>100000</v>
      </c>
      <c r="S17">
        <f t="shared" si="1"/>
        <v>5200.5906549589263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3511.1933320655949</v>
      </c>
      <c r="AC17">
        <f t="shared" si="2"/>
        <v>3056.8815306221277</v>
      </c>
      <c r="AE17">
        <f t="shared" si="3"/>
        <v>3350.6705904405267</v>
      </c>
      <c r="AF17">
        <f t="shared" si="4"/>
        <v>-167.53352952202633</v>
      </c>
      <c r="AG17">
        <f t="shared" si="5"/>
        <v>-14.694876666111451</v>
      </c>
      <c r="AH17">
        <f t="shared" si="6"/>
        <v>-3090.4690308010222</v>
      </c>
      <c r="AI17">
        <f t="shared" si="7"/>
        <v>77.97315345136667</v>
      </c>
      <c r="AJ17">
        <f t="shared" si="8"/>
        <v>454.31180144346717</v>
      </c>
      <c r="AK17">
        <f t="shared" si="32"/>
        <v>572.83385172764906</v>
      </c>
      <c r="AL17">
        <f t="shared" si="9"/>
        <v>1105.1188066224829</v>
      </c>
      <c r="AN17">
        <f t="shared" si="10"/>
        <v>1061.5050681760381</v>
      </c>
      <c r="AO17">
        <f t="shared" si="11"/>
        <v>-53.075253408801906</v>
      </c>
      <c r="AP17">
        <f t="shared" si="12"/>
        <v>-4.6553922972321438</v>
      </c>
      <c r="AQ17">
        <f t="shared" si="13"/>
        <v>-979.07223365847676</v>
      </c>
      <c r="AR17">
        <f t="shared" si="14"/>
        <v>24.702188811527332</v>
      </c>
      <c r="AS17">
        <f t="shared" si="15"/>
        <v>143.92769051672798</v>
      </c>
      <c r="AT17">
        <f t="shared" si="16"/>
        <v>181.4759226306862</v>
      </c>
      <c r="AU17">
        <f t="shared" si="17"/>
        <v>350.10580195894153</v>
      </c>
      <c r="AW17">
        <v>14</v>
      </c>
      <c r="AX17">
        <f>(R17*SUMPRODUCT(K18:$K$23, X18:$X$23)-$AZ$3*SUMPRODUCT(K17:$K$22, W18:$W$23))/Z17</f>
        <v>5200.5906549589263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5700.4061118928385</v>
      </c>
      <c r="P18">
        <f t="shared" si="30"/>
        <v>285.02030559464191</v>
      </c>
      <c r="Q18" s="5">
        <f t="shared" si="31"/>
        <v>25</v>
      </c>
      <c r="R18">
        <f t="shared" si="0"/>
        <v>100000</v>
      </c>
      <c r="S18">
        <f t="shared" si="1"/>
        <v>4681.9180483715636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3056.8815306221277</v>
      </c>
      <c r="AC18">
        <f t="shared" si="2"/>
        <v>2574.0915568117857</v>
      </c>
      <c r="AE18">
        <f t="shared" si="3"/>
        <v>3134.0504236560178</v>
      </c>
      <c r="AF18">
        <f t="shared" si="4"/>
        <v>-156.70252118280087</v>
      </c>
      <c r="AG18">
        <f t="shared" si="5"/>
        <v>-13.744855902097061</v>
      </c>
      <c r="AH18">
        <f t="shared" si="6"/>
        <v>-3212.287989413097</v>
      </c>
      <c r="AI18">
        <f t="shared" si="7"/>
        <v>-248.68494284197732</v>
      </c>
      <c r="AJ18">
        <f t="shared" si="8"/>
        <v>482.78997381034196</v>
      </c>
      <c r="AK18">
        <f t="shared" si="32"/>
        <v>516.34901258996865</v>
      </c>
      <c r="AL18">
        <f t="shared" si="9"/>
        <v>750.4540435583333</v>
      </c>
      <c r="AN18">
        <f t="shared" si="10"/>
        <v>914.61534781450882</v>
      </c>
      <c r="AO18">
        <f t="shared" si="11"/>
        <v>-45.73076739072544</v>
      </c>
      <c r="AP18">
        <f t="shared" si="12"/>
        <v>-4.0111850360377561</v>
      </c>
      <c r="AQ18">
        <f t="shared" si="13"/>
        <v>-937.44755175001433</v>
      </c>
      <c r="AR18">
        <f t="shared" si="14"/>
        <v>-72.57415636226871</v>
      </c>
      <c r="AS18">
        <f t="shared" si="15"/>
        <v>140.89343186214427</v>
      </c>
      <c r="AT18">
        <f t="shared" si="16"/>
        <v>150.68702410752471</v>
      </c>
      <c r="AU18">
        <f t="shared" si="17"/>
        <v>219.00629960740028</v>
      </c>
      <c r="AW18">
        <v>15</v>
      </c>
      <c r="AX18">
        <f>(R18*SUMPRODUCT(K19:$K$23, X19:$X$23)-$AZ$3*SUMPRODUCT(K18:$K$22, W19:$W$23))/Z18</f>
        <v>4681.9180483715636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5700.4061118928385</v>
      </c>
      <c r="P19">
        <f t="shared" si="30"/>
        <v>285.02030559464191</v>
      </c>
      <c r="Q19" s="5">
        <f t="shared" si="31"/>
        <v>25</v>
      </c>
      <c r="R19">
        <f t="shared" si="0"/>
        <v>100000</v>
      </c>
      <c r="S19">
        <f t="shared" si="1"/>
        <v>4053.5615609282704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2574.0915568117857</v>
      </c>
      <c r="AC19">
        <f t="shared" si="2"/>
        <v>2071.4824805684752</v>
      </c>
      <c r="AE19">
        <f t="shared" si="3"/>
        <v>2913.0657609175082</v>
      </c>
      <c r="AF19">
        <f t="shared" si="4"/>
        <v>-145.6532880458754</v>
      </c>
      <c r="AG19">
        <f t="shared" si="5"/>
        <v>-12.775693975732437</v>
      </c>
      <c r="AH19">
        <f t="shared" si="6"/>
        <v>-3326.8534693746187</v>
      </c>
      <c r="AI19">
        <f t="shared" si="7"/>
        <v>-572.21669047871819</v>
      </c>
      <c r="AJ19">
        <f t="shared" si="8"/>
        <v>502.60907624331048</v>
      </c>
      <c r="AK19">
        <f t="shared" si="32"/>
        <v>457.07249982001019</v>
      </c>
      <c r="AL19">
        <f t="shared" si="9"/>
        <v>387.46488558460248</v>
      </c>
      <c r="AN19">
        <f t="shared" si="10"/>
        <v>783.11395122816202</v>
      </c>
      <c r="AO19">
        <f t="shared" si="11"/>
        <v>-39.155697561408097</v>
      </c>
      <c r="AP19">
        <f t="shared" si="12"/>
        <v>-3.4344656146267374</v>
      </c>
      <c r="AQ19">
        <f t="shared" si="13"/>
        <v>-894.35171718832112</v>
      </c>
      <c r="AR19">
        <f t="shared" si="14"/>
        <v>-153.82792913619389</v>
      </c>
      <c r="AS19">
        <f t="shared" si="15"/>
        <v>135.11544603650344</v>
      </c>
      <c r="AT19">
        <f t="shared" si="16"/>
        <v>122.87393444185197</v>
      </c>
      <c r="AU19">
        <f t="shared" si="17"/>
        <v>104.16145134216151</v>
      </c>
      <c r="AW19">
        <v>16</v>
      </c>
      <c r="AX19">
        <f>(R19*SUMPRODUCT(K20:$K$23, X20:$X$23)-$AZ$3*SUMPRODUCT(K19:$K$22, W20:$W$23))/Z19</f>
        <v>4053.5615609282704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5700.4061118928385</v>
      </c>
      <c r="P20">
        <f t="shared" si="30"/>
        <v>285.02030559464191</v>
      </c>
      <c r="Q20" s="5">
        <f t="shared" si="31"/>
        <v>25</v>
      </c>
      <c r="R20">
        <f t="shared" si="0"/>
        <v>100000</v>
      </c>
      <c r="S20">
        <f t="shared" si="1"/>
        <v>3300.1646197659948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2071.4824805684752</v>
      </c>
      <c r="AC20">
        <f t="shared" si="2"/>
        <v>1556.2479731627045</v>
      </c>
      <c r="AE20">
        <f t="shared" si="3"/>
        <v>2688.1221029715048</v>
      </c>
      <c r="AF20">
        <f t="shared" si="4"/>
        <v>-134.40610514857525</v>
      </c>
      <c r="AG20">
        <f t="shared" si="5"/>
        <v>-11.789169272357796</v>
      </c>
      <c r="AH20">
        <f t="shared" si="6"/>
        <v>-3435.0710544692715</v>
      </c>
      <c r="AI20">
        <f t="shared" si="7"/>
        <v>-893.1442259186997</v>
      </c>
      <c r="AJ20">
        <f t="shared" si="8"/>
        <v>515.23450740577073</v>
      </c>
      <c r="AK20">
        <f t="shared" si="32"/>
        <v>395.77823379595253</v>
      </c>
      <c r="AL20">
        <f t="shared" si="9"/>
        <v>17.868515283023555</v>
      </c>
      <c r="AN20">
        <f t="shared" si="10"/>
        <v>665.68049384252731</v>
      </c>
      <c r="AO20">
        <f t="shared" si="11"/>
        <v>-33.284024692126366</v>
      </c>
      <c r="AP20">
        <f t="shared" si="12"/>
        <v>-2.9194432851622127</v>
      </c>
      <c r="AQ20">
        <f t="shared" si="13"/>
        <v>-850.65324725969674</v>
      </c>
      <c r="AR20">
        <f t="shared" si="14"/>
        <v>-221.17622139445808</v>
      </c>
      <c r="AS20">
        <f t="shared" si="15"/>
        <v>127.59151117259367</v>
      </c>
      <c r="AT20">
        <f t="shared" si="16"/>
        <v>98.009629039609777</v>
      </c>
      <c r="AU20">
        <f t="shared" si="17"/>
        <v>4.4249188177453691</v>
      </c>
      <c r="AW20">
        <v>17</v>
      </c>
      <c r="AX20">
        <f>(R20*SUMPRODUCT(K21:$K$23, X21:$X$23)-$AZ$3*SUMPRODUCT(K20:$K$22, W21:$W$23))/Z20</f>
        <v>3300.1646197659948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5700.4061118928385</v>
      </c>
      <c r="P21">
        <f t="shared" si="30"/>
        <v>285.02030559464191</v>
      </c>
      <c r="Q21" s="5">
        <f t="shared" si="31"/>
        <v>25</v>
      </c>
      <c r="R21">
        <f t="shared" si="0"/>
        <v>100000</v>
      </c>
      <c r="S21">
        <f t="shared" si="1"/>
        <v>2398.610595123142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1556.2479731627045</v>
      </c>
      <c r="AC21">
        <f t="shared" si="2"/>
        <v>1035.0067511189518</v>
      </c>
      <c r="AE21">
        <f t="shared" si="3"/>
        <v>2459.7401603764388</v>
      </c>
      <c r="AF21">
        <f t="shared" si="4"/>
        <v>-122.98700801882194</v>
      </c>
      <c r="AG21">
        <f t="shared" si="5"/>
        <v>-10.787565447506662</v>
      </c>
      <c r="AH21">
        <f t="shared" si="6"/>
        <v>-3534.8485285102279</v>
      </c>
      <c r="AI21">
        <f t="shared" si="7"/>
        <v>-1208.8829416001176</v>
      </c>
      <c r="AJ21">
        <f t="shared" si="8"/>
        <v>521.24122204375271</v>
      </c>
      <c r="AK21">
        <f t="shared" si="32"/>
        <v>333.12410631077393</v>
      </c>
      <c r="AL21">
        <f t="shared" si="9"/>
        <v>-354.51761324559101</v>
      </c>
      <c r="AN21">
        <f t="shared" si="10"/>
        <v>561.11029666567208</v>
      </c>
      <c r="AO21">
        <f t="shared" si="11"/>
        <v>-28.055514833283603</v>
      </c>
      <c r="AP21">
        <f t="shared" si="12"/>
        <v>-2.4608347442782179</v>
      </c>
      <c r="AQ21">
        <f t="shared" si="13"/>
        <v>-806.36155739191679</v>
      </c>
      <c r="AR21">
        <f t="shared" si="14"/>
        <v>-275.76761030380652</v>
      </c>
      <c r="AS21">
        <f t="shared" si="15"/>
        <v>118.90435479599086</v>
      </c>
      <c r="AT21">
        <f t="shared" si="16"/>
        <v>75.991508830721003</v>
      </c>
      <c r="AU21">
        <f t="shared" si="17"/>
        <v>-80.871746677094663</v>
      </c>
      <c r="AW21">
        <v>18</v>
      </c>
      <c r="AX21">
        <f>(R21*SUMPRODUCT(K22:$K$23, X22:$X$23)-$AZ$3*SUMPRODUCT(K21:$K$22, W22:$W$23))/Z21</f>
        <v>2398.610595123142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5700.4061118928385</v>
      </c>
      <c r="P22">
        <f t="shared" si="30"/>
        <v>285.02030559464191</v>
      </c>
      <c r="Q22" s="5">
        <f t="shared" si="31"/>
        <v>25</v>
      </c>
      <c r="R22">
        <f t="shared" si="0"/>
        <v>100000</v>
      </c>
      <c r="S22">
        <f t="shared" si="1"/>
        <v>1316.4726152724827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1035.0067511189518</v>
      </c>
      <c r="AC22">
        <f t="shared" si="2"/>
        <v>514.72979273410726</v>
      </c>
      <c r="AE22">
        <f t="shared" si="3"/>
        <v>2228.8111597881789</v>
      </c>
      <c r="AF22">
        <f t="shared" si="4"/>
        <v>-111.44055798940893</v>
      </c>
      <c r="AG22">
        <f t="shared" si="5"/>
        <v>-9.7747911115410631</v>
      </c>
      <c r="AH22">
        <f t="shared" si="6"/>
        <v>-3619.5947259621294</v>
      </c>
      <c r="AI22">
        <f t="shared" si="7"/>
        <v>-1511.9989152749004</v>
      </c>
      <c r="AJ22">
        <f t="shared" si="8"/>
        <v>520.27695838484453</v>
      </c>
      <c r="AK22">
        <f t="shared" si="32"/>
        <v>269.74893008916951</v>
      </c>
      <c r="AL22">
        <f t="shared" si="9"/>
        <v>-721.97302680088637</v>
      </c>
      <c r="AN22">
        <f t="shared" si="10"/>
        <v>468.35423003152471</v>
      </c>
      <c r="AO22">
        <f t="shared" si="11"/>
        <v>-23.417711501576232</v>
      </c>
      <c r="AP22">
        <f t="shared" si="12"/>
        <v>-2.0540388738900135</v>
      </c>
      <c r="AQ22">
        <f t="shared" si="13"/>
        <v>-760.60840482568017</v>
      </c>
      <c r="AR22">
        <f t="shared" si="14"/>
        <v>-317.72592516962163</v>
      </c>
      <c r="AS22">
        <f t="shared" si="15"/>
        <v>109.32909824026352</v>
      </c>
      <c r="AT22">
        <f t="shared" si="16"/>
        <v>56.684054142006119</v>
      </c>
      <c r="AU22">
        <f t="shared" si="17"/>
        <v>-151.71277278735201</v>
      </c>
      <c r="AW22">
        <v>19</v>
      </c>
      <c r="AX22">
        <f>(R22*SUMPRODUCT(K23:$K$23, X23:$X$23)-$AZ$3*SUMPRODUCT(K22:$K$22, W23:$W$23))/Z22</f>
        <v>1316.4726152724827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5700.4061118928385</v>
      </c>
      <c r="P23">
        <f t="shared" si="30"/>
        <v>285.02030559464191</v>
      </c>
      <c r="Q23" s="5">
        <f t="shared" si="31"/>
        <v>25</v>
      </c>
      <c r="R23">
        <f t="shared" si="0"/>
        <v>100000</v>
      </c>
      <c r="S23">
        <f t="shared" si="1"/>
        <v>1470.1211808547539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514.72979273410726</v>
      </c>
      <c r="AC23">
        <f t="shared" si="2"/>
        <v>514.72979273410726</v>
      </c>
      <c r="AE23">
        <f t="shared" si="3"/>
        <v>1995.8687043532441</v>
      </c>
      <c r="AF23">
        <f t="shared" si="4"/>
        <v>-99.793435217662207</v>
      </c>
      <c r="AG23">
        <f t="shared" si="5"/>
        <v>-8.7531864624049973</v>
      </c>
      <c r="AH23">
        <f t="shared" si="6"/>
        <v>-3695.4269520826174</v>
      </c>
      <c r="AI23">
        <f t="shared" si="7"/>
        <v>-1808.1048694094404</v>
      </c>
      <c r="AJ23">
        <f t="shared" si="8"/>
        <v>0</v>
      </c>
      <c r="AK23">
        <f t="shared" si="32"/>
        <v>206.29258914418932</v>
      </c>
      <c r="AL23">
        <f t="shared" si="9"/>
        <v>-1601.812280265251</v>
      </c>
      <c r="AN23">
        <f t="shared" si="10"/>
        <v>386.34501131459763</v>
      </c>
      <c r="AO23">
        <f t="shared" si="11"/>
        <v>-19.317250565729882</v>
      </c>
      <c r="AP23">
        <f t="shared" si="12"/>
        <v>-1.6943749433420214</v>
      </c>
      <c r="AQ23">
        <f t="shared" si="13"/>
        <v>-715.33250884720564</v>
      </c>
      <c r="AR23">
        <f t="shared" si="14"/>
        <v>-349.99912304167992</v>
      </c>
      <c r="AS23">
        <f t="shared" si="15"/>
        <v>0</v>
      </c>
      <c r="AT23">
        <f t="shared" si="16"/>
        <v>39.932542913866712</v>
      </c>
      <c r="AU23">
        <f t="shared" si="17"/>
        <v>-310.06658012781321</v>
      </c>
      <c r="AW23">
        <v>20</v>
      </c>
      <c r="AX23">
        <f>(R23*SUMPRODUCT(K$23:$K24, X$23:$X24)-$AZ$3*SUMPRODUCT(K$22:$K23, W$23:$W24))/Z23</f>
        <v>1470.1211808547539</v>
      </c>
    </row>
    <row r="25" spans="5:50" x14ac:dyDescent="0.25">
      <c r="AN25" s="6">
        <f t="shared" ref="AN25:AU25" si="33">SUM(AN3:AN23)</f>
        <v>42502.744901421807</v>
      </c>
      <c r="AO25" s="6">
        <f t="shared" si="33"/>
        <v>-6400.441828990718</v>
      </c>
      <c r="AP25" s="6">
        <f t="shared" si="33"/>
        <v>-1683.8348540803565</v>
      </c>
      <c r="AQ25" s="6">
        <f t="shared" si="33"/>
        <v>-20240.46100674913</v>
      </c>
      <c r="AR25" s="6">
        <f t="shared" si="33"/>
        <v>14178.00721160162</v>
      </c>
      <c r="AS25" s="6">
        <f t="shared" si="33"/>
        <v>-2627.4691756646735</v>
      </c>
      <c r="AT25" s="6">
        <f t="shared" si="33"/>
        <v>5519.549039673002</v>
      </c>
      <c r="AU25" s="7">
        <f t="shared" si="33"/>
        <v>17070.087075609947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451.41974240960531</v>
      </c>
      <c r="K3">
        <v>1</v>
      </c>
      <c r="L3" s="2">
        <v>0</v>
      </c>
      <c r="O3">
        <f>$C$3</f>
        <v>451.41974240960531</v>
      </c>
      <c r="P3">
        <f>O3*B5</f>
        <v>361.13579392768429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451.41974240960531</v>
      </c>
      <c r="AF3">
        <f t="shared" ref="AF3:AF23" si="4">-$Z3*P3</f>
        <v>-361.13579392768429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-1432.148638518079</v>
      </c>
      <c r="AJ3">
        <f t="shared" ref="AJ3:AJ23" si="8">AB3-AC3</f>
        <v>0</v>
      </c>
      <c r="AL3">
        <f t="shared" ref="AL3:AL23" si="9">SUM(AI3:AK3)</f>
        <v>-1432.148638518079</v>
      </c>
      <c r="AN3">
        <f t="shared" ref="AN3:AN23" si="10">AE3*$K3</f>
        <v>451.41974240960531</v>
      </c>
      <c r="AO3">
        <f t="shared" ref="AO3:AO23" si="11">AF3*$K3</f>
        <v>-361.13579392768429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-1432.148638518079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-1432.148638518079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301.6223161797916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36.651589545547878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36.242838117576412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-36.242838117576412</v>
      </c>
      <c r="AK4">
        <f>G4*MAX(0, SUM(AB4, AE4:AF4))</f>
        <v>0</v>
      </c>
      <c r="AL4">
        <f t="shared" si="9"/>
        <v>-324.33083811757638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-265.37947806221615</v>
      </c>
      <c r="AR4">
        <f t="shared" si="14"/>
        <v>-265.37947806221615</v>
      </c>
      <c r="AS4">
        <f t="shared" si="15"/>
        <v>-33.385998247534857</v>
      </c>
      <c r="AT4">
        <f t="shared" si="16"/>
        <v>0</v>
      </c>
      <c r="AU4">
        <f t="shared" si="17"/>
        <v>-298.76547630975097</v>
      </c>
      <c r="AW4">
        <v>1</v>
      </c>
      <c r="AX4">
        <f>(R4*SUMPRODUCT(K5:$K$23, X5:$X$23)-$AZ$3*SUMPRODUCT(K4:$K$22, W5:$W$23))/Z4</f>
        <v>36.651589545547878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451.41974240960531</v>
      </c>
      <c r="P5">
        <f t="shared" ref="P5:P23" si="30">O5*$C$5</f>
        <v>22.570987120480268</v>
      </c>
      <c r="Q5" s="5">
        <f t="shared" ref="Q5:Q23" si="31">$C$8</f>
        <v>25</v>
      </c>
      <c r="R5">
        <f t="shared" si="0"/>
        <v>250000</v>
      </c>
      <c r="S5">
        <f t="shared" si="1"/>
        <v>69.183189462422163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36.242838117576412</v>
      </c>
      <c r="AC5">
        <f t="shared" si="2"/>
        <v>67.648159043772921</v>
      </c>
      <c r="AE5">
        <f t="shared" si="3"/>
        <v>441.40368154912807</v>
      </c>
      <c r="AF5">
        <f t="shared" si="4"/>
        <v>-22.070184077456407</v>
      </c>
      <c r="AG5">
        <f t="shared" si="5"/>
        <v>-24.445302236505366</v>
      </c>
      <c r="AH5">
        <f t="shared" si="6"/>
        <v>-286.77051494632798</v>
      </c>
      <c r="AI5">
        <f t="shared" si="7"/>
        <v>108.1176802888383</v>
      </c>
      <c r="AJ5">
        <f t="shared" si="8"/>
        <v>-31.405320926196509</v>
      </c>
      <c r="AK5">
        <f>G5*SUM(AB5, AE5:AF5)</f>
        <v>31.890343491247368</v>
      </c>
      <c r="AL5">
        <f t="shared" si="9"/>
        <v>108.60270285388916</v>
      </c>
      <c r="AN5">
        <f t="shared" si="10"/>
        <v>374.55904162442204</v>
      </c>
      <c r="AO5">
        <f t="shared" si="11"/>
        <v>-18.727952081221105</v>
      </c>
      <c r="AP5">
        <f t="shared" si="12"/>
        <v>-20.743390598353464</v>
      </c>
      <c r="AQ5">
        <f t="shared" si="13"/>
        <v>-243.3429845158272</v>
      </c>
      <c r="AR5">
        <f t="shared" si="14"/>
        <v>91.74471442902022</v>
      </c>
      <c r="AS5">
        <f t="shared" si="15"/>
        <v>-26.649408239505895</v>
      </c>
      <c r="AT5">
        <f t="shared" si="16"/>
        <v>27.060980672463614</v>
      </c>
      <c r="AU5">
        <f t="shared" si="17"/>
        <v>92.156286861977932</v>
      </c>
      <c r="AW5">
        <v>2</v>
      </c>
      <c r="AX5">
        <f>(R5*SUMPRODUCT(K6:$K$23, X6:$X$23)-$AZ$3*SUMPRODUCT(K5:$K$22, W6:$W$23))/Z5</f>
        <v>69.183189462422163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451.41974240960531</v>
      </c>
      <c r="P6">
        <f t="shared" si="30"/>
        <v>22.570987120480268</v>
      </c>
      <c r="Q6" s="5">
        <f t="shared" si="31"/>
        <v>25</v>
      </c>
      <c r="R6">
        <f t="shared" si="0"/>
        <v>250000</v>
      </c>
      <c r="S6">
        <f t="shared" si="1"/>
        <v>97.679676905793613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67.648159043772921</v>
      </c>
      <c r="AC6">
        <f t="shared" si="2"/>
        <v>94.445544618444274</v>
      </c>
      <c r="AE6">
        <f t="shared" si="3"/>
        <v>436.47342798350559</v>
      </c>
      <c r="AF6">
        <f t="shared" si="4"/>
        <v>-21.823671399175282</v>
      </c>
      <c r="AG6">
        <f t="shared" si="5"/>
        <v>-24.172260702073046</v>
      </c>
      <c r="AH6">
        <f t="shared" si="6"/>
        <v>-285.88512067268425</v>
      </c>
      <c r="AI6">
        <f t="shared" si="7"/>
        <v>104.59237520957299</v>
      </c>
      <c r="AJ6">
        <f t="shared" si="8"/>
        <v>-26.797385574671353</v>
      </c>
      <c r="AK6">
        <f>G6*SUM(AB6, AE6:AF6)</f>
        <v>33.760854093967232</v>
      </c>
      <c r="AL6">
        <f t="shared" si="9"/>
        <v>111.55584372886887</v>
      </c>
      <c r="AN6">
        <f t="shared" si="10"/>
        <v>341.1805858020648</v>
      </c>
      <c r="AO6">
        <f t="shared" si="11"/>
        <v>-17.059029290103243</v>
      </c>
      <c r="AP6">
        <f t="shared" si="12"/>
        <v>-18.894864011756454</v>
      </c>
      <c r="AQ6">
        <f t="shared" si="13"/>
        <v>-223.46939513322766</v>
      </c>
      <c r="AR6">
        <f t="shared" si="14"/>
        <v>81.757297366977426</v>
      </c>
      <c r="AS6">
        <f t="shared" si="15"/>
        <v>-20.946859813595982</v>
      </c>
      <c r="AT6">
        <f t="shared" si="16"/>
        <v>26.390032562057971</v>
      </c>
      <c r="AU6">
        <f t="shared" si="17"/>
        <v>87.200470115439416</v>
      </c>
      <c r="AW6">
        <v>3</v>
      </c>
      <c r="AX6">
        <f>(R6*SUMPRODUCT(K7:$K$23, X7:$X$23)-$AZ$3*SUMPRODUCT(K6:$K$22, W7:$W$23))/Z6</f>
        <v>97.679676905793613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451.41974240960531</v>
      </c>
      <c r="P7">
        <f t="shared" si="30"/>
        <v>22.570987120480268</v>
      </c>
      <c r="Q7" s="5">
        <f t="shared" si="31"/>
        <v>25</v>
      </c>
      <c r="R7">
        <f t="shared" si="0"/>
        <v>250000</v>
      </c>
      <c r="S7">
        <f t="shared" si="1"/>
        <v>122.50836121314303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94.445544618444274</v>
      </c>
      <c r="AC7">
        <f t="shared" si="2"/>
        <v>117.12793641632106</v>
      </c>
      <c r="AE7">
        <f t="shared" si="3"/>
        <v>431.59391214149906</v>
      </c>
      <c r="AF7">
        <f t="shared" si="4"/>
        <v>-21.579695607074957</v>
      </c>
      <c r="AG7">
        <f t="shared" si="5"/>
        <v>-23.902029064885422</v>
      </c>
      <c r="AH7">
        <f t="shared" si="6"/>
        <v>-285.09030166892671</v>
      </c>
      <c r="AI7">
        <f t="shared" si="7"/>
        <v>101.02188580061198</v>
      </c>
      <c r="AJ7">
        <f t="shared" si="8"/>
        <v>-22.682391797876789</v>
      </c>
      <c r="AK7">
        <f>G7*SUM(AB7, AE7:AF7)</f>
        <v>35.312183280700786</v>
      </c>
      <c r="AL7">
        <f t="shared" si="9"/>
        <v>113.65167728343599</v>
      </c>
      <c r="AN7">
        <f t="shared" si="10"/>
        <v>310.77349945942012</v>
      </c>
      <c r="AO7">
        <f t="shared" si="11"/>
        <v>-15.538674972971009</v>
      </c>
      <c r="AP7">
        <f t="shared" si="12"/>
        <v>-17.210894333096824</v>
      </c>
      <c r="AQ7">
        <f t="shared" si="13"/>
        <v>-205.28211408725082</v>
      </c>
      <c r="AR7">
        <f t="shared" si="14"/>
        <v>72.741816066101492</v>
      </c>
      <c r="AS7">
        <f t="shared" si="15"/>
        <v>-16.33268235911715</v>
      </c>
      <c r="AT7">
        <f t="shared" si="16"/>
        <v>25.426889636241974</v>
      </c>
      <c r="AU7">
        <f t="shared" si="17"/>
        <v>81.836023343226316</v>
      </c>
      <c r="AW7">
        <v>4</v>
      </c>
      <c r="AX7">
        <f>(R7*SUMPRODUCT(K8:$K$23, X8:$X$23)-$AZ$3*SUMPRODUCT(K7:$K$22, W8:$W$23))/Z7</f>
        <v>122.50836121314303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451.41974240960531</v>
      </c>
      <c r="P8">
        <f t="shared" si="30"/>
        <v>22.570987120480268</v>
      </c>
      <c r="Q8" s="5">
        <f t="shared" si="31"/>
        <v>25</v>
      </c>
      <c r="R8">
        <f t="shared" si="0"/>
        <v>250000</v>
      </c>
      <c r="S8">
        <f t="shared" si="1"/>
        <v>143.63180139558318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117.12793641632106</v>
      </c>
      <c r="AC8">
        <f t="shared" si="2"/>
        <v>135.7867279093814</v>
      </c>
      <c r="AE8">
        <f t="shared" si="3"/>
        <v>426.76349624464882</v>
      </c>
      <c r="AF8">
        <f t="shared" si="4"/>
        <v>-21.338174812232445</v>
      </c>
      <c r="AG8">
        <f t="shared" si="5"/>
        <v>-23.63451662341209</v>
      </c>
      <c r="AH8">
        <f t="shared" si="6"/>
        <v>-284.92150824476948</v>
      </c>
      <c r="AI8">
        <f t="shared" si="7"/>
        <v>96.869296564234787</v>
      </c>
      <c r="AJ8">
        <f t="shared" si="8"/>
        <v>-18.658791493060335</v>
      </c>
      <c r="AK8">
        <f t="shared" ref="AK8:AK23" si="32">G8*SUM(AB8:AB8, AE8:AF8)</f>
        <v>36.57872804941163</v>
      </c>
      <c r="AL8">
        <f t="shared" si="9"/>
        <v>114.78923312058609</v>
      </c>
      <c r="AN8">
        <f t="shared" si="10"/>
        <v>283.07277313605186</v>
      </c>
      <c r="AO8">
        <f t="shared" si="11"/>
        <v>-14.153638656802597</v>
      </c>
      <c r="AP8">
        <f t="shared" si="12"/>
        <v>-15.676805118505415</v>
      </c>
      <c r="AQ8">
        <f t="shared" si="13"/>
        <v>-188.98880099791262</v>
      </c>
      <c r="AR8">
        <f t="shared" si="14"/>
        <v>64.253528362831233</v>
      </c>
      <c r="AS8">
        <f t="shared" si="15"/>
        <v>-12.376400272717072</v>
      </c>
      <c r="AT8">
        <f t="shared" si="16"/>
        <v>24.262717120492869</v>
      </c>
      <c r="AU8">
        <f t="shared" si="17"/>
        <v>76.139845210607035</v>
      </c>
      <c r="AW8">
        <v>5</v>
      </c>
      <c r="AX8">
        <f>(R8*SUMPRODUCT(K9:$K$23, X9:$X$23)-$AZ$3*SUMPRODUCT(K8:$K$22, W9:$W$23))/Z8</f>
        <v>143.63180139558318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451.41974240960531</v>
      </c>
      <c r="P9">
        <f t="shared" si="30"/>
        <v>22.570987120480268</v>
      </c>
      <c r="Q9" s="5">
        <f t="shared" si="31"/>
        <v>25</v>
      </c>
      <c r="R9">
        <f t="shared" si="0"/>
        <v>250000</v>
      </c>
      <c r="S9">
        <f t="shared" si="1"/>
        <v>160.37638904375589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135.7867279093814</v>
      </c>
      <c r="AC9">
        <f t="shared" si="2"/>
        <v>149.91682834630524</v>
      </c>
      <c r="AE9">
        <f t="shared" si="3"/>
        <v>421.97867428284644</v>
      </c>
      <c r="AF9">
        <f t="shared" si="4"/>
        <v>-21.098933714142323</v>
      </c>
      <c r="AG9">
        <f t="shared" si="5"/>
        <v>-23.369529211903359</v>
      </c>
      <c r="AH9">
        <f t="shared" si="6"/>
        <v>-286.4224527461389</v>
      </c>
      <c r="AI9">
        <f t="shared" si="7"/>
        <v>91.087758610661865</v>
      </c>
      <c r="AJ9">
        <f t="shared" si="8"/>
        <v>-14.13010043692384</v>
      </c>
      <c r="AK9">
        <f t="shared" si="32"/>
        <v>37.566652793465991</v>
      </c>
      <c r="AL9">
        <f t="shared" si="9"/>
        <v>114.52431096720402</v>
      </c>
      <c r="AN9">
        <f t="shared" si="10"/>
        <v>257.83597060183843</v>
      </c>
      <c r="AO9">
        <f t="shared" si="11"/>
        <v>-12.891798530091922</v>
      </c>
      <c r="AP9">
        <f t="shared" si="12"/>
        <v>-14.279170048343028</v>
      </c>
      <c r="AQ9">
        <f t="shared" si="13"/>
        <v>-175.00887036878856</v>
      </c>
      <c r="AR9">
        <f t="shared" si="14"/>
        <v>55.656131654614917</v>
      </c>
      <c r="AS9">
        <f t="shared" si="15"/>
        <v>-8.6337257849521105</v>
      </c>
      <c r="AT9">
        <f t="shared" si="16"/>
        <v>22.953848086581633</v>
      </c>
      <c r="AU9">
        <f t="shared" si="17"/>
        <v>69.976253956244435</v>
      </c>
      <c r="AW9">
        <v>6</v>
      </c>
      <c r="AX9">
        <f>(R9*SUMPRODUCT(K10:$K$23, X10:$X$23)-$AZ$3*SUMPRODUCT(K9:$K$22, W10:$W$23))/Z9</f>
        <v>160.37638904375589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451.41974240960531</v>
      </c>
      <c r="P10">
        <f t="shared" si="30"/>
        <v>22.570987120480268</v>
      </c>
      <c r="Q10" s="5">
        <f t="shared" si="31"/>
        <v>25</v>
      </c>
      <c r="R10">
        <f t="shared" si="0"/>
        <v>250000</v>
      </c>
      <c r="S10">
        <f t="shared" si="1"/>
        <v>172.78614311376498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149.91682834630524</v>
      </c>
      <c r="AC10">
        <f t="shared" si="2"/>
        <v>159.70253286111347</v>
      </c>
      <c r="AE10">
        <f t="shared" si="3"/>
        <v>417.23760335838006</v>
      </c>
      <c r="AF10">
        <f t="shared" si="4"/>
        <v>-20.861880167919008</v>
      </c>
      <c r="AG10">
        <f t="shared" si="5"/>
        <v>-23.106964769154395</v>
      </c>
      <c r="AH10">
        <f t="shared" si="6"/>
        <v>-288.69150629928214</v>
      </c>
      <c r="AI10">
        <f t="shared" si="7"/>
        <v>84.577252122024504</v>
      </c>
      <c r="AJ10">
        <f t="shared" si="8"/>
        <v>-9.7857045148082307</v>
      </c>
      <c r="AK10">
        <f t="shared" si="32"/>
        <v>38.240478607573642</v>
      </c>
      <c r="AL10">
        <f t="shared" si="9"/>
        <v>113.03202621478991</v>
      </c>
      <c r="AN10">
        <f t="shared" si="10"/>
        <v>234.84353621852901</v>
      </c>
      <c r="AO10">
        <f t="shared" si="11"/>
        <v>-11.742176810926454</v>
      </c>
      <c r="AP10">
        <f t="shared" si="12"/>
        <v>-13.005829949138487</v>
      </c>
      <c r="AQ10">
        <f t="shared" si="13"/>
        <v>-162.49094920944518</v>
      </c>
      <c r="AR10">
        <f t="shared" si="14"/>
        <v>47.604580249018902</v>
      </c>
      <c r="AS10">
        <f t="shared" si="15"/>
        <v>-5.5079154758572004</v>
      </c>
      <c r="AT10">
        <f t="shared" si="16"/>
        <v>21.52377722095655</v>
      </c>
      <c r="AU10">
        <f t="shared" si="17"/>
        <v>63.620441994118252</v>
      </c>
      <c r="AW10">
        <v>7</v>
      </c>
      <c r="AX10">
        <f>(R10*SUMPRODUCT(K11:$K$23, X11:$X$23)-$AZ$3*SUMPRODUCT(K10:$K$22, W11:$W$23))/Z10</f>
        <v>172.78614311376498</v>
      </c>
    </row>
    <row r="11" spans="1:52" x14ac:dyDescent="0.25">
      <c r="A11" t="s">
        <v>33</v>
      </c>
      <c r="C11" s="24">
        <f>AU25</f>
        <v>-960.96424409931615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451.41974240960531</v>
      </c>
      <c r="P11">
        <f t="shared" si="30"/>
        <v>22.570987120480268</v>
      </c>
      <c r="Q11" s="5">
        <f t="shared" si="31"/>
        <v>25</v>
      </c>
      <c r="R11">
        <f t="shared" si="0"/>
        <v>250000</v>
      </c>
      <c r="S11">
        <f t="shared" si="1"/>
        <v>181.49127595402001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159.70253286111347</v>
      </c>
      <c r="AC11">
        <f t="shared" si="2"/>
        <v>165.85993212541098</v>
      </c>
      <c r="AE11">
        <f t="shared" si="3"/>
        <v>412.54020306241188</v>
      </c>
      <c r="AF11">
        <f t="shared" si="4"/>
        <v>-20.627010153120597</v>
      </c>
      <c r="AG11">
        <f t="shared" si="5"/>
        <v>-22.846818842057022</v>
      </c>
      <c r="AH11">
        <f t="shared" si="6"/>
        <v>-290.76279405829126</v>
      </c>
      <c r="AI11">
        <f t="shared" si="7"/>
        <v>78.303580008943015</v>
      </c>
      <c r="AJ11">
        <f t="shared" si="8"/>
        <v>-6.1573992642975099</v>
      </c>
      <c r="AK11">
        <f t="shared" si="32"/>
        <v>38.613100803928326</v>
      </c>
      <c r="AL11">
        <f t="shared" si="9"/>
        <v>110.75928154857382</v>
      </c>
      <c r="AN11">
        <f t="shared" si="10"/>
        <v>213.89646844518521</v>
      </c>
      <c r="AO11">
        <f t="shared" si="11"/>
        <v>-10.694823422259262</v>
      </c>
      <c r="AP11">
        <f t="shared" si="12"/>
        <v>-11.845763950389088</v>
      </c>
      <c r="AQ11">
        <f t="shared" si="13"/>
        <v>-150.75654285968872</v>
      </c>
      <c r="AR11">
        <f t="shared" si="14"/>
        <v>40.599338212848153</v>
      </c>
      <c r="AS11">
        <f t="shared" si="15"/>
        <v>-3.1925275346824011</v>
      </c>
      <c r="AT11">
        <f t="shared" si="16"/>
        <v>20.020366103394537</v>
      </c>
      <c r="AU11">
        <f t="shared" si="17"/>
        <v>57.427176781560284</v>
      </c>
      <c r="AW11">
        <v>8</v>
      </c>
      <c r="AX11">
        <f>(R11*SUMPRODUCT(K12:$K$23, X12:$X$23)-$AZ$3*SUMPRODUCT(K11:$K$22, W12:$W$23))/Z11</f>
        <v>181.49127595402001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451.41974240960531</v>
      </c>
      <c r="P12">
        <f t="shared" si="30"/>
        <v>22.570987120480268</v>
      </c>
      <c r="Q12" s="5">
        <f t="shared" si="31"/>
        <v>25</v>
      </c>
      <c r="R12">
        <f t="shared" si="0"/>
        <v>250000</v>
      </c>
      <c r="S12">
        <f t="shared" si="1"/>
        <v>186.22988330902933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165.85993212541098</v>
      </c>
      <c r="AC12">
        <f t="shared" si="2"/>
        <v>168.26936676563798</v>
      </c>
      <c r="AE12">
        <f t="shared" si="3"/>
        <v>407.88359446439489</v>
      </c>
      <c r="AF12">
        <f t="shared" si="4"/>
        <v>-20.394179723219747</v>
      </c>
      <c r="AG12">
        <f t="shared" si="5"/>
        <v>-22.588931993048114</v>
      </c>
      <c r="AH12">
        <f t="shared" si="6"/>
        <v>-294.18660588337036</v>
      </c>
      <c r="AI12">
        <f t="shared" si="7"/>
        <v>70.713876864756685</v>
      </c>
      <c r="AJ12">
        <f t="shared" si="8"/>
        <v>-2.4094346402270048</v>
      </c>
      <c r="AK12">
        <f t="shared" si="32"/>
        <v>38.734454280661033</v>
      </c>
      <c r="AL12">
        <f t="shared" si="9"/>
        <v>107.03889650519071</v>
      </c>
      <c r="AN12">
        <f t="shared" si="10"/>
        <v>194.81201617669322</v>
      </c>
      <c r="AO12">
        <f t="shared" si="11"/>
        <v>-9.7406008088346621</v>
      </c>
      <c r="AP12">
        <f t="shared" si="12"/>
        <v>-10.788851144215487</v>
      </c>
      <c r="AQ12">
        <f t="shared" si="13"/>
        <v>-140.50843574519013</v>
      </c>
      <c r="AR12">
        <f t="shared" si="14"/>
        <v>33.774128478452944</v>
      </c>
      <c r="AS12">
        <f t="shared" si="15"/>
        <v>-1.1507862205758859</v>
      </c>
      <c r="AT12">
        <f t="shared" si="16"/>
        <v>18.500222211261857</v>
      </c>
      <c r="AU12">
        <f t="shared" si="17"/>
        <v>51.123564469138913</v>
      </c>
      <c r="AW12">
        <v>9</v>
      </c>
      <c r="AX12">
        <f>(R12*SUMPRODUCT(K13:$K$23, X13:$X$23)-$AZ$3*SUMPRODUCT(K12:$K$22, W13:$W$23))/Z12</f>
        <v>186.22988330902933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451.41974240960531</v>
      </c>
      <c r="P13">
        <f t="shared" si="30"/>
        <v>22.570987120480268</v>
      </c>
      <c r="Q13" s="5">
        <f t="shared" si="31"/>
        <v>25</v>
      </c>
      <c r="R13">
        <f t="shared" si="0"/>
        <v>250000</v>
      </c>
      <c r="S13">
        <f t="shared" si="1"/>
        <v>187.45665676605199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168.26936676563798</v>
      </c>
      <c r="AC13">
        <f t="shared" si="2"/>
        <v>167.46083164435925</v>
      </c>
      <c r="AE13">
        <f t="shared" si="3"/>
        <v>403.2672234144157</v>
      </c>
      <c r="AF13">
        <f t="shared" si="4"/>
        <v>-20.163361170720787</v>
      </c>
      <c r="AG13">
        <f t="shared" si="5"/>
        <v>-22.333273532845546</v>
      </c>
      <c r="AH13">
        <f t="shared" si="6"/>
        <v>-297.69140272086361</v>
      </c>
      <c r="AI13">
        <f t="shared" si="7"/>
        <v>63.079185989985717</v>
      </c>
      <c r="AJ13">
        <f t="shared" si="8"/>
        <v>0.80853512127873728</v>
      </c>
      <c r="AK13">
        <f t="shared" si="32"/>
        <v>38.596126030653309</v>
      </c>
      <c r="AL13">
        <f t="shared" si="9"/>
        <v>102.48384714191776</v>
      </c>
      <c r="AN13">
        <f t="shared" si="10"/>
        <v>177.4249106663224</v>
      </c>
      <c r="AO13">
        <f t="shared" si="11"/>
        <v>-8.8712455333161202</v>
      </c>
      <c r="AP13">
        <f t="shared" si="12"/>
        <v>-9.825938810255451</v>
      </c>
      <c r="AQ13">
        <f t="shared" si="13"/>
        <v>-130.97486596276977</v>
      </c>
      <c r="AR13">
        <f t="shared" si="14"/>
        <v>27.752860359981028</v>
      </c>
      <c r="AS13">
        <f t="shared" si="15"/>
        <v>0.35573005524439555</v>
      </c>
      <c r="AT13">
        <f t="shared" si="16"/>
        <v>16.98108305226075</v>
      </c>
      <c r="AU13">
        <f t="shared" si="17"/>
        <v>45.089673467486172</v>
      </c>
      <c r="AW13">
        <v>10</v>
      </c>
      <c r="AX13">
        <f>(R13*SUMPRODUCT(K14:$K$23, X14:$X$23)-$AZ$3*SUMPRODUCT(K13:$K$22, W14:$W$23))/Z13</f>
        <v>187.45665676605199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451.41974240960531</v>
      </c>
      <c r="P14">
        <f t="shared" si="30"/>
        <v>22.570987120480268</v>
      </c>
      <c r="Q14" s="5">
        <f t="shared" si="31"/>
        <v>25</v>
      </c>
      <c r="R14">
        <f t="shared" si="0"/>
        <v>250000</v>
      </c>
      <c r="S14">
        <f t="shared" si="1"/>
        <v>185.12426248929097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167.46083164435925</v>
      </c>
      <c r="AC14">
        <f t="shared" si="2"/>
        <v>163.49962259284257</v>
      </c>
      <c r="AE14">
        <f t="shared" si="3"/>
        <v>398.68873221951793</v>
      </c>
      <c r="AF14">
        <f t="shared" si="4"/>
        <v>-19.934436610975901</v>
      </c>
      <c r="AG14">
        <f t="shared" si="5"/>
        <v>-22.079712890456573</v>
      </c>
      <c r="AH14">
        <f t="shared" si="6"/>
        <v>-302.2790706051818</v>
      </c>
      <c r="AI14">
        <f t="shared" si="7"/>
        <v>54.395512112903646</v>
      </c>
      <c r="AJ14">
        <f t="shared" si="8"/>
        <v>3.9612090515166756</v>
      </c>
      <c r="AK14">
        <f t="shared" si="32"/>
        <v>38.235058907703085</v>
      </c>
      <c r="AL14">
        <f t="shared" si="9"/>
        <v>96.591780072123413</v>
      </c>
      <c r="AN14">
        <f t="shared" si="10"/>
        <v>161.58379318005436</v>
      </c>
      <c r="AO14">
        <f t="shared" si="11"/>
        <v>-8.0791896590027186</v>
      </c>
      <c r="AP14">
        <f t="shared" si="12"/>
        <v>-8.9486445761956652</v>
      </c>
      <c r="AQ14">
        <f t="shared" si="13"/>
        <v>-122.51010595512285</v>
      </c>
      <c r="AR14">
        <f t="shared" si="14"/>
        <v>22.045852989733113</v>
      </c>
      <c r="AS14">
        <f t="shared" si="15"/>
        <v>1.6054308346261688</v>
      </c>
      <c r="AT14">
        <f t="shared" si="16"/>
        <v>15.496213841749089</v>
      </c>
      <c r="AU14">
        <f t="shared" si="17"/>
        <v>39.147497666108372</v>
      </c>
      <c r="AW14">
        <v>11</v>
      </c>
      <c r="AX14">
        <f>(R14*SUMPRODUCT(K15:$K$23, X15:$X$23)-$AZ$3*SUMPRODUCT(K14:$K$22, W15:$W$23))/Z14</f>
        <v>185.12426248929097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451.41974240960531</v>
      </c>
      <c r="P15">
        <f t="shared" si="30"/>
        <v>22.570987120480268</v>
      </c>
      <c r="Q15" s="5">
        <f t="shared" si="31"/>
        <v>25</v>
      </c>
      <c r="R15">
        <f t="shared" si="0"/>
        <v>250000</v>
      </c>
      <c r="S15">
        <f t="shared" si="1"/>
        <v>178.48672428236245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163.49962259284257</v>
      </c>
      <c r="AC15">
        <f t="shared" si="2"/>
        <v>155.83994084909466</v>
      </c>
      <c r="AE15">
        <f t="shared" si="3"/>
        <v>394.14262454576379</v>
      </c>
      <c r="AF15">
        <f t="shared" si="4"/>
        <v>-19.70713122728819</v>
      </c>
      <c r="AG15">
        <f t="shared" si="5"/>
        <v>-21.827945674345923</v>
      </c>
      <c r="AH15">
        <f t="shared" si="6"/>
        <v>-309.70087206086021</v>
      </c>
      <c r="AI15">
        <f t="shared" si="7"/>
        <v>42.906675583269475</v>
      </c>
      <c r="AJ15">
        <f t="shared" si="8"/>
        <v>7.6596817437479103</v>
      </c>
      <c r="AK15">
        <f t="shared" si="32"/>
        <v>37.655458113792271</v>
      </c>
      <c r="AL15">
        <f t="shared" si="9"/>
        <v>88.22181544080965</v>
      </c>
      <c r="AN15">
        <f t="shared" si="10"/>
        <v>147.14970927930358</v>
      </c>
      <c r="AO15">
        <f t="shared" si="11"/>
        <v>-7.3574854639651797</v>
      </c>
      <c r="AP15">
        <f t="shared" si="12"/>
        <v>-8.1492730298990868</v>
      </c>
      <c r="AQ15">
        <f t="shared" si="13"/>
        <v>-115.62411789342255</v>
      </c>
      <c r="AR15">
        <f t="shared" si="14"/>
        <v>16.018832892016768</v>
      </c>
      <c r="AS15">
        <f t="shared" si="15"/>
        <v>2.859675334692517</v>
      </c>
      <c r="AT15">
        <f t="shared" si="16"/>
        <v>14.058336675992178</v>
      </c>
      <c r="AU15">
        <f t="shared" si="17"/>
        <v>32.936844902701459</v>
      </c>
      <c r="AW15">
        <v>12</v>
      </c>
      <c r="AX15">
        <f>(R15*SUMPRODUCT(K16:$K$23, X16:$X$23)-$AZ$3*SUMPRODUCT(K15:$K$22, W16:$W$23))/Z15</f>
        <v>178.48672428236245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451.41974240960531</v>
      </c>
      <c r="P16">
        <f t="shared" si="30"/>
        <v>22.570987120480268</v>
      </c>
      <c r="Q16" s="5">
        <f t="shared" si="31"/>
        <v>25</v>
      </c>
      <c r="R16">
        <f t="shared" si="0"/>
        <v>250000</v>
      </c>
      <c r="S16">
        <f t="shared" si="1"/>
        <v>167.57085961839209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155.83994084909466</v>
      </c>
      <c r="AC16">
        <f t="shared" si="2"/>
        <v>144.63254541697364</v>
      </c>
      <c r="AE16">
        <f t="shared" si="3"/>
        <v>389.62613514581352</v>
      </c>
      <c r="AF16">
        <f t="shared" si="4"/>
        <v>-19.481306757290678</v>
      </c>
      <c r="AG16">
        <f t="shared" si="5"/>
        <v>-21.577818742820842</v>
      </c>
      <c r="AH16">
        <f t="shared" si="6"/>
        <v>-318.47474781621213</v>
      </c>
      <c r="AI16">
        <f t="shared" si="7"/>
        <v>30.092261829489871</v>
      </c>
      <c r="AJ16">
        <f t="shared" si="8"/>
        <v>11.207395432121018</v>
      </c>
      <c r="AK16">
        <f t="shared" si="32"/>
        <v>36.818933846633229</v>
      </c>
      <c r="AL16">
        <f t="shared" si="9"/>
        <v>78.118591108244118</v>
      </c>
      <c r="AN16">
        <f t="shared" si="10"/>
        <v>133.9973630224018</v>
      </c>
      <c r="AO16">
        <f t="shared" si="11"/>
        <v>-6.699868151120091</v>
      </c>
      <c r="AP16">
        <f t="shared" si="12"/>
        <v>-7.420885178124113</v>
      </c>
      <c r="AQ16">
        <f t="shared" si="13"/>
        <v>-109.52749969050781</v>
      </c>
      <c r="AR16">
        <f t="shared" si="14"/>
        <v>10.349110002649795</v>
      </c>
      <c r="AS16">
        <f t="shared" si="15"/>
        <v>3.8543652460364584</v>
      </c>
      <c r="AT16">
        <f t="shared" si="16"/>
        <v>12.662497711809673</v>
      </c>
      <c r="AU16">
        <f t="shared" si="17"/>
        <v>26.865972960495924</v>
      </c>
      <c r="AW16">
        <v>13</v>
      </c>
      <c r="AX16">
        <f>(R16*SUMPRODUCT(K17:$K$23, X17:$X$23)-$AZ$3*SUMPRODUCT(K16:$K$22, W17:$W$23))/Z16</f>
        <v>167.57085961839209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451.41974240960531</v>
      </c>
      <c r="P17">
        <f t="shared" si="30"/>
        <v>22.570987120480268</v>
      </c>
      <c r="Q17" s="5">
        <f t="shared" si="31"/>
        <v>25</v>
      </c>
      <c r="R17">
        <f t="shared" si="0"/>
        <v>250000</v>
      </c>
      <c r="S17">
        <f t="shared" si="1"/>
        <v>152.935970237768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144.63254541697364</v>
      </c>
      <c r="AC17">
        <f t="shared" si="2"/>
        <v>130.48076358068676</v>
      </c>
      <c r="AE17">
        <f t="shared" si="3"/>
        <v>385.13890874349914</v>
      </c>
      <c r="AF17">
        <f t="shared" si="4"/>
        <v>-19.256945437174959</v>
      </c>
      <c r="AG17">
        <f t="shared" si="5"/>
        <v>-21.329312420392281</v>
      </c>
      <c r="AH17">
        <f t="shared" si="6"/>
        <v>-327.28135000354769</v>
      </c>
      <c r="AI17">
        <f t="shared" si="7"/>
        <v>17.271300882384196</v>
      </c>
      <c r="AJ17">
        <f t="shared" si="8"/>
        <v>14.151781836286887</v>
      </c>
      <c r="AK17">
        <f t="shared" si="32"/>
        <v>35.736015610630851</v>
      </c>
      <c r="AL17">
        <f t="shared" si="9"/>
        <v>67.159098329301941</v>
      </c>
      <c r="AN17">
        <f t="shared" si="10"/>
        <v>122.01345747009491</v>
      </c>
      <c r="AO17">
        <f t="shared" si="11"/>
        <v>-6.1006728735047462</v>
      </c>
      <c r="AP17">
        <f t="shared" si="12"/>
        <v>-6.7572065423416614</v>
      </c>
      <c r="AQ17">
        <f t="shared" si="13"/>
        <v>-103.68396485749025</v>
      </c>
      <c r="AR17">
        <f t="shared" si="14"/>
        <v>5.4716131967582387</v>
      </c>
      <c r="AS17">
        <f t="shared" si="15"/>
        <v>4.4833378087951941</v>
      </c>
      <c r="AT17">
        <f t="shared" si="16"/>
        <v>11.32130439659702</v>
      </c>
      <c r="AU17">
        <f t="shared" si="17"/>
        <v>21.276255402150454</v>
      </c>
      <c r="AW17">
        <v>14</v>
      </c>
      <c r="AX17">
        <f>(R17*SUMPRODUCT(K18:$K$23, X18:$X$23)-$AZ$3*SUMPRODUCT(K17:$K$22, W18:$W$23))/Z17</f>
        <v>152.935970237768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451.41974240960531</v>
      </c>
      <c r="P18">
        <f t="shared" si="30"/>
        <v>22.570987120480268</v>
      </c>
      <c r="Q18" s="5">
        <f t="shared" si="31"/>
        <v>25</v>
      </c>
      <c r="R18">
        <f t="shared" si="0"/>
        <v>250000</v>
      </c>
      <c r="S18">
        <f t="shared" si="1"/>
        <v>134.95272164227512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130.48076358068676</v>
      </c>
      <c r="AC18">
        <f t="shared" si="2"/>
        <v>113.80492565577197</v>
      </c>
      <c r="AE18">
        <f t="shared" si="3"/>
        <v>380.6799121891853</v>
      </c>
      <c r="AF18">
        <f t="shared" si="4"/>
        <v>-19.033995609459268</v>
      </c>
      <c r="AG18">
        <f t="shared" si="5"/>
        <v>-21.08236949037595</v>
      </c>
      <c r="AH18">
        <f t="shared" si="6"/>
        <v>-336.49805812408317</v>
      </c>
      <c r="AI18">
        <f t="shared" si="7"/>
        <v>4.0654889652669226</v>
      </c>
      <c r="AJ18">
        <f t="shared" si="8"/>
        <v>16.675837924914788</v>
      </c>
      <c r="AK18">
        <f t="shared" si="32"/>
        <v>34.448867611228899</v>
      </c>
      <c r="AL18">
        <f t="shared" si="9"/>
        <v>55.190194501410609</v>
      </c>
      <c r="AN18">
        <f t="shared" si="10"/>
        <v>111.09447622950017</v>
      </c>
      <c r="AO18">
        <f t="shared" si="11"/>
        <v>-5.554723811475009</v>
      </c>
      <c r="AP18">
        <f t="shared" si="12"/>
        <v>-6.1525042987982701</v>
      </c>
      <c r="AQ18">
        <f t="shared" si="13"/>
        <v>-98.200809453168034</v>
      </c>
      <c r="AR18">
        <f t="shared" si="14"/>
        <v>1.1864386660588611</v>
      </c>
      <c r="AS18">
        <f t="shared" si="15"/>
        <v>4.8665385817252309</v>
      </c>
      <c r="AT18">
        <f t="shared" si="16"/>
        <v>10.053272530090675</v>
      </c>
      <c r="AU18">
        <f t="shared" si="17"/>
        <v>16.106249777874769</v>
      </c>
      <c r="AW18">
        <v>15</v>
      </c>
      <c r="AX18">
        <f>(R18*SUMPRODUCT(K19:$K$23, X19:$X$23)-$AZ$3*SUMPRODUCT(K18:$K$22, W19:$W$23))/Z18</f>
        <v>134.95272164227512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451.41974240960531</v>
      </c>
      <c r="P19">
        <f t="shared" si="30"/>
        <v>22.570987120480268</v>
      </c>
      <c r="Q19" s="5">
        <f t="shared" si="31"/>
        <v>25</v>
      </c>
      <c r="R19">
        <f t="shared" si="0"/>
        <v>250000</v>
      </c>
      <c r="S19">
        <f t="shared" si="1"/>
        <v>113.51136391070138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113.80492565577197</v>
      </c>
      <c r="AC19">
        <f t="shared" si="2"/>
        <v>94.608510980631252</v>
      </c>
      <c r="AE19">
        <f t="shared" si="3"/>
        <v>376.2455862148841</v>
      </c>
      <c r="AF19">
        <f t="shared" si="4"/>
        <v>-18.812279310744206</v>
      </c>
      <c r="AG19">
        <f t="shared" si="5"/>
        <v>-20.836792837556583</v>
      </c>
      <c r="AH19">
        <f t="shared" si="6"/>
        <v>-347.52957915606862</v>
      </c>
      <c r="AI19">
        <f t="shared" si="7"/>
        <v>-10.933065089485297</v>
      </c>
      <c r="AJ19">
        <f t="shared" si="8"/>
        <v>19.196414675140716</v>
      </c>
      <c r="AK19">
        <f t="shared" si="32"/>
        <v>32.986676279193837</v>
      </c>
      <c r="AL19">
        <f t="shared" si="9"/>
        <v>41.250025864849256</v>
      </c>
      <c r="AN19">
        <f t="shared" si="10"/>
        <v>101.14538834169409</v>
      </c>
      <c r="AO19">
        <f t="shared" si="11"/>
        <v>-5.0572694170847043</v>
      </c>
      <c r="AP19">
        <f t="shared" si="12"/>
        <v>-5.6015155541158004</v>
      </c>
      <c r="AQ19">
        <f t="shared" si="13"/>
        <v>-93.425718551527069</v>
      </c>
      <c r="AR19">
        <f t="shared" si="14"/>
        <v>-2.9391151810334848</v>
      </c>
      <c r="AS19">
        <f t="shared" si="15"/>
        <v>5.1605357995519077</v>
      </c>
      <c r="AT19">
        <f t="shared" si="16"/>
        <v>8.867745708132432</v>
      </c>
      <c r="AU19">
        <f t="shared" si="17"/>
        <v>11.089166326650854</v>
      </c>
      <c r="AW19">
        <v>16</v>
      </c>
      <c r="AX19">
        <f>(R19*SUMPRODUCT(K20:$K$23, X20:$X$23)-$AZ$3*SUMPRODUCT(K19:$K$22, W20:$W$23))/Z19</f>
        <v>113.51136391070138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451.41974240960531</v>
      </c>
      <c r="P20">
        <f t="shared" si="30"/>
        <v>22.570987120480268</v>
      </c>
      <c r="Q20" s="5">
        <f t="shared" si="31"/>
        <v>25</v>
      </c>
      <c r="R20">
        <f t="shared" si="0"/>
        <v>250000</v>
      </c>
      <c r="S20">
        <f t="shared" si="1"/>
        <v>89.288655247735122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94.608510980631252</v>
      </c>
      <c r="AC20">
        <f t="shared" si="2"/>
        <v>73.547528242699997</v>
      </c>
      <c r="AE20">
        <f t="shared" si="3"/>
        <v>371.83678219887815</v>
      </c>
      <c r="AF20">
        <f t="shared" si="4"/>
        <v>-18.591839109943908</v>
      </c>
      <c r="AG20">
        <f t="shared" si="5"/>
        <v>-20.5926296119701</v>
      </c>
      <c r="AH20">
        <f t="shared" si="6"/>
        <v>-357.95297210917244</v>
      </c>
      <c r="AI20">
        <f t="shared" si="7"/>
        <v>-25.300658632208297</v>
      </c>
      <c r="AJ20">
        <f t="shared" si="8"/>
        <v>21.060982737931255</v>
      </c>
      <c r="AK20">
        <f t="shared" si="32"/>
        <v>31.349741784869586</v>
      </c>
      <c r="AL20">
        <f t="shared" si="9"/>
        <v>27.110065890592544</v>
      </c>
      <c r="AN20">
        <f t="shared" si="10"/>
        <v>92.080821972092295</v>
      </c>
      <c r="AO20">
        <f t="shared" si="11"/>
        <v>-4.6040410986046147</v>
      </c>
      <c r="AP20">
        <f t="shared" si="12"/>
        <v>-5.0995123452388125</v>
      </c>
      <c r="AQ20">
        <f t="shared" si="13"/>
        <v>-88.642666559912655</v>
      </c>
      <c r="AR20">
        <f t="shared" si="14"/>
        <v>-6.2653980316637998</v>
      </c>
      <c r="AS20">
        <f t="shared" si="15"/>
        <v>5.2154942568632405</v>
      </c>
      <c r="AT20">
        <f t="shared" si="16"/>
        <v>7.7633793383562377</v>
      </c>
      <c r="AU20">
        <f t="shared" si="17"/>
        <v>6.7134755635556784</v>
      </c>
      <c r="AW20">
        <v>17</v>
      </c>
      <c r="AX20">
        <f>(R20*SUMPRODUCT(K21:$K$23, X21:$X$23)-$AZ$3*SUMPRODUCT(K20:$K$22, W21:$W$23))/Z20</f>
        <v>89.288655247735122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451.41974240960531</v>
      </c>
      <c r="P21">
        <f t="shared" si="30"/>
        <v>22.570987120480268</v>
      </c>
      <c r="Q21" s="5">
        <f t="shared" si="31"/>
        <v>25</v>
      </c>
      <c r="R21">
        <f t="shared" si="0"/>
        <v>250000</v>
      </c>
      <c r="S21">
        <f t="shared" si="1"/>
        <v>62.166858852354395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73.547528242699997</v>
      </c>
      <c r="AC21">
        <f t="shared" si="2"/>
        <v>50.603013370106709</v>
      </c>
      <c r="AE21">
        <f t="shared" si="3"/>
        <v>367.44979048942668</v>
      </c>
      <c r="AF21">
        <f t="shared" si="4"/>
        <v>-18.372489524471337</v>
      </c>
      <c r="AG21">
        <f t="shared" si="5"/>
        <v>-20.349674370024189</v>
      </c>
      <c r="AH21">
        <f t="shared" si="6"/>
        <v>-370.28945826208218</v>
      </c>
      <c r="AI21">
        <f t="shared" si="7"/>
        <v>-41.561831667151012</v>
      </c>
      <c r="AJ21">
        <f t="shared" si="8"/>
        <v>22.944514872593288</v>
      </c>
      <c r="AK21">
        <f t="shared" si="32"/>
        <v>29.583738044535878</v>
      </c>
      <c r="AL21">
        <f t="shared" si="9"/>
        <v>10.966421249978154</v>
      </c>
      <c r="AN21">
        <f t="shared" si="10"/>
        <v>83.821805356752591</v>
      </c>
      <c r="AO21">
        <f t="shared" si="11"/>
        <v>-4.1910902678376303</v>
      </c>
      <c r="AP21">
        <f t="shared" si="12"/>
        <v>-4.6421211503359041</v>
      </c>
      <c r="AQ21">
        <f t="shared" si="13"/>
        <v>-84.469583870928176</v>
      </c>
      <c r="AR21">
        <f t="shared" si="14"/>
        <v>-9.4809899323491198</v>
      </c>
      <c r="AS21">
        <f t="shared" si="15"/>
        <v>5.2340502279071801</v>
      </c>
      <c r="AT21">
        <f t="shared" si="16"/>
        <v>6.748574625097242</v>
      </c>
      <c r="AU21">
        <f t="shared" si="17"/>
        <v>2.5016349206553019</v>
      </c>
      <c r="AW21">
        <v>18</v>
      </c>
      <c r="AX21">
        <f>(R21*SUMPRODUCT(K22:$K$23, X22:$X$23)-$AZ$3*SUMPRODUCT(K21:$K$22, W22:$W$23))/Z21</f>
        <v>62.166858852354395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451.41974240960531</v>
      </c>
      <c r="P22">
        <f t="shared" si="30"/>
        <v>22.570987120480268</v>
      </c>
      <c r="Q22" s="5">
        <f t="shared" si="31"/>
        <v>25</v>
      </c>
      <c r="R22">
        <f t="shared" si="0"/>
        <v>250000</v>
      </c>
      <c r="S22">
        <f t="shared" si="1"/>
        <v>32.366771770076625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50.603013370106709</v>
      </c>
      <c r="AC22">
        <f t="shared" si="2"/>
        <v>26.033025237827985</v>
      </c>
      <c r="AE22">
        <f t="shared" si="3"/>
        <v>363.08290584196379</v>
      </c>
      <c r="AF22">
        <f t="shared" si="4"/>
        <v>-18.154145292098192</v>
      </c>
      <c r="AG22">
        <f t="shared" si="5"/>
        <v>-20.107832673859487</v>
      </c>
      <c r="AH22">
        <f t="shared" si="6"/>
        <v>-383.44952464459692</v>
      </c>
      <c r="AI22">
        <f t="shared" si="7"/>
        <v>-58.628596768590796</v>
      </c>
      <c r="AJ22">
        <f t="shared" si="8"/>
        <v>24.569988132278723</v>
      </c>
      <c r="AK22">
        <f t="shared" si="32"/>
        <v>27.687224174398068</v>
      </c>
      <c r="AL22">
        <f t="shared" si="9"/>
        <v>-6.3713844619140048</v>
      </c>
      <c r="AN22">
        <f t="shared" si="10"/>
        <v>76.296914638287632</v>
      </c>
      <c r="AO22">
        <f t="shared" si="11"/>
        <v>-3.8148457319143825</v>
      </c>
      <c r="AP22">
        <f t="shared" si="12"/>
        <v>-4.2253864569052233</v>
      </c>
      <c r="AQ22">
        <f t="shared" si="13"/>
        <v>-80.576681466339295</v>
      </c>
      <c r="AR22">
        <f t="shared" si="14"/>
        <v>-12.319999016871272</v>
      </c>
      <c r="AS22">
        <f t="shared" si="15"/>
        <v>5.1630474941945037</v>
      </c>
      <c r="AT22">
        <f t="shared" si="16"/>
        <v>5.818092081494612</v>
      </c>
      <c r="AU22">
        <f t="shared" si="17"/>
        <v>-1.3388594411821559</v>
      </c>
      <c r="AW22">
        <v>19</v>
      </c>
      <c r="AX22">
        <f>(R22*SUMPRODUCT(K23:$K$23, X23:$X$23)-$AZ$3*SUMPRODUCT(K22:$K$22, W23:$W$23))/Z22</f>
        <v>32.366771770076625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451.41974240960531</v>
      </c>
      <c r="P23">
        <f t="shared" si="30"/>
        <v>22.570987120480268</v>
      </c>
      <c r="Q23" s="5">
        <f t="shared" si="31"/>
        <v>25</v>
      </c>
      <c r="R23">
        <f t="shared" si="0"/>
        <v>250000</v>
      </c>
      <c r="S23">
        <f t="shared" si="1"/>
        <v>32.759179534927341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26.033025237827985</v>
      </c>
      <c r="AC23">
        <f t="shared" si="2"/>
        <v>26.033025237827982</v>
      </c>
      <c r="AE23">
        <f t="shared" si="3"/>
        <v>358.73369583244437</v>
      </c>
      <c r="AF23">
        <f t="shared" si="4"/>
        <v>-17.936684791622223</v>
      </c>
      <c r="AG23">
        <f t="shared" si="5"/>
        <v>-19.866969813813533</v>
      </c>
      <c r="AH23">
        <f t="shared" si="6"/>
        <v>-397.84533307358754</v>
      </c>
      <c r="AI23">
        <f t="shared" si="7"/>
        <v>-76.915291846578896</v>
      </c>
      <c r="AJ23">
        <f t="shared" si="8"/>
        <v>0</v>
      </c>
      <c r="AK23">
        <f t="shared" si="32"/>
        <v>25.678102539505513</v>
      </c>
      <c r="AL23">
        <f t="shared" si="9"/>
        <v>-51.237189307073379</v>
      </c>
      <c r="AN23">
        <f t="shared" si="10"/>
        <v>69.4409273881693</v>
      </c>
      <c r="AO23">
        <f t="shared" si="11"/>
        <v>-3.4720463694084658</v>
      </c>
      <c r="AP23">
        <f t="shared" si="12"/>
        <v>-3.8456961927221491</v>
      </c>
      <c r="AQ23">
        <f t="shared" si="13"/>
        <v>-77.011859233287055</v>
      </c>
      <c r="AR23">
        <f t="shared" si="14"/>
        <v>-14.888674407248368</v>
      </c>
      <c r="AS23">
        <f t="shared" si="15"/>
        <v>0</v>
      </c>
      <c r="AT23">
        <f t="shared" si="16"/>
        <v>4.9705708569529392</v>
      </c>
      <c r="AU23">
        <f t="shared" si="17"/>
        <v>-9.9181035502954273</v>
      </c>
      <c r="AW23">
        <v>20</v>
      </c>
      <c r="AX23">
        <f>(R23*SUMPRODUCT(K$23:$K24, X$23:$X24)-$AZ$3*SUMPRODUCT(K$22:$K23, W$23:$W24))/Z23</f>
        <v>32.759179534927341</v>
      </c>
    </row>
    <row r="25" spans="5:50" x14ac:dyDescent="0.25">
      <c r="AN25" s="6">
        <f t="shared" ref="AN25:AU25" si="33">SUM(AN3:AN23)</f>
        <v>3938.4432014184836</v>
      </c>
      <c r="AO25" s="6">
        <f t="shared" si="33"/>
        <v>-535.48696687812821</v>
      </c>
      <c r="AP25" s="6">
        <f t="shared" si="33"/>
        <v>-1715.5468402887302</v>
      </c>
      <c r="AQ25" s="6">
        <f t="shared" si="33"/>
        <v>-2859.8754444740225</v>
      </c>
      <c r="AR25" s="6">
        <f t="shared" si="33"/>
        <v>-1172.4660502223983</v>
      </c>
      <c r="AS25" s="6">
        <f t="shared" si="33"/>
        <v>-89.378098308901784</v>
      </c>
      <c r="AT25" s="6">
        <f t="shared" si="33"/>
        <v>300.87990443198385</v>
      </c>
      <c r="AU25" s="7">
        <f t="shared" si="33"/>
        <v>-960.96424409931615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1014.822577501363</v>
      </c>
      <c r="K3">
        <v>1</v>
      </c>
      <c r="L3" s="2">
        <v>0</v>
      </c>
      <c r="O3">
        <f>$C$3</f>
        <v>1014.822577501363</v>
      </c>
      <c r="P3">
        <f>O3*B5</f>
        <v>811.85806200109039</v>
      </c>
      <c r="Q3" s="5">
        <f>B8</f>
        <v>1522.432587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1014.822577501363</v>
      </c>
      <c r="AF3">
        <f t="shared" ref="AF3:AF23" si="4">-$Z3*P3</f>
        <v>-811.85806200109039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-1319.4680714997276</v>
      </c>
      <c r="AJ3">
        <f t="shared" ref="AJ3:AJ23" si="8">AB3-AC3</f>
        <v>-9.0949470177292824E-13</v>
      </c>
      <c r="AL3">
        <f t="shared" ref="AL3:AL23" si="9">SUM(AI3:AK3)</f>
        <v>-1319.4680714997285</v>
      </c>
      <c r="AN3">
        <f t="shared" ref="AN3:AN23" si="10">AE3*$K3</f>
        <v>1014.822577501363</v>
      </c>
      <c r="AO3">
        <f t="shared" ref="AO3:AO23" si="11">AF3*$K3</f>
        <v>-811.85806200109039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-1319.4680714997276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-1319.4680714997285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536.59015220963818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235.76262218567183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9.0949470177292824E-13</v>
      </c>
      <c r="AC4">
        <f t="shared" si="2"/>
        <v>233.09429289149102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-233.09429289149011</v>
      </c>
      <c r="AK4">
        <f>G4*MAX(0, SUM(AB4, AE4:AF4))</f>
        <v>6.3664629124104983E-14</v>
      </c>
      <c r="AL4">
        <f t="shared" si="9"/>
        <v>-562.56029289149001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-303.49585931814624</v>
      </c>
      <c r="AR4">
        <f t="shared" si="14"/>
        <v>-303.49585931814624</v>
      </c>
      <c r="AS4">
        <f t="shared" si="15"/>
        <v>-214.72064711763417</v>
      </c>
      <c r="AT4">
        <f t="shared" si="16"/>
        <v>5.8646267973603715E-14</v>
      </c>
      <c r="AU4">
        <f t="shared" si="17"/>
        <v>-518.21650643578027</v>
      </c>
      <c r="AW4">
        <v>1</v>
      </c>
      <c r="AX4">
        <f>(R4*SUMPRODUCT(K5:$K$23, X5:$X$23)-$AZ$3*SUMPRODUCT(K4:$K$22, W5:$W$23))/Z4</f>
        <v>235.76262218567183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1014.822577501363</v>
      </c>
      <c r="P5">
        <f t="shared" ref="P5:P23" si="30">O5*$C$5</f>
        <v>50.741128875068149</v>
      </c>
      <c r="Q5" s="5">
        <f t="shared" ref="Q5:Q23" si="31">$C$8</f>
        <v>25</v>
      </c>
      <c r="R5">
        <f t="shared" si="0"/>
        <v>250000</v>
      </c>
      <c r="S5">
        <f t="shared" si="1"/>
        <v>448.01161067460663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233.09429289149102</v>
      </c>
      <c r="AC5">
        <f t="shared" si="2"/>
        <v>437.91214822952406</v>
      </c>
      <c r="AE5">
        <f t="shared" si="3"/>
        <v>991.9455755092406</v>
      </c>
      <c r="AF5">
        <f t="shared" si="4"/>
        <v>-49.59727877546203</v>
      </c>
      <c r="AG5">
        <f t="shared" si="5"/>
        <v>-24.436428531959528</v>
      </c>
      <c r="AH5">
        <f t="shared" si="6"/>
        <v>-334.54334040472799</v>
      </c>
      <c r="AI5">
        <f t="shared" si="7"/>
        <v>583.36852779709102</v>
      </c>
      <c r="AJ5">
        <f t="shared" si="8"/>
        <v>-204.81785533803304</v>
      </c>
      <c r="AK5">
        <f>G5*SUM(AB5, AE5:AF5)</f>
        <v>82.280981273768887</v>
      </c>
      <c r="AL5">
        <f t="shared" si="9"/>
        <v>460.83165373282685</v>
      </c>
      <c r="AN5">
        <f t="shared" si="10"/>
        <v>841.7287839611605</v>
      </c>
      <c r="AO5">
        <f t="shared" si="11"/>
        <v>-42.086439198058024</v>
      </c>
      <c r="AP5">
        <f t="shared" si="12"/>
        <v>-20.735860696793328</v>
      </c>
      <c r="AQ5">
        <f t="shared" si="13"/>
        <v>-283.8812592682944</v>
      </c>
      <c r="AR5">
        <f t="shared" si="14"/>
        <v>495.02522479801468</v>
      </c>
      <c r="AS5">
        <f t="shared" si="15"/>
        <v>-173.80095094300808</v>
      </c>
      <c r="AT5">
        <f t="shared" si="16"/>
        <v>69.820635345991633</v>
      </c>
      <c r="AU5">
        <f t="shared" si="17"/>
        <v>391.04490920099823</v>
      </c>
      <c r="AW5">
        <v>2</v>
      </c>
      <c r="AX5">
        <f>(R5*SUMPRODUCT(K6:$K$23, X6:$X$23)-$AZ$3*SUMPRODUCT(K5:$K$22, W6:$W$23))/Z5</f>
        <v>448.01161067460663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1014.822577501363</v>
      </c>
      <c r="P6">
        <f t="shared" si="30"/>
        <v>50.741128875068149</v>
      </c>
      <c r="Q6" s="5">
        <f t="shared" si="31"/>
        <v>25</v>
      </c>
      <c r="R6">
        <f t="shared" si="0"/>
        <v>250000</v>
      </c>
      <c r="S6">
        <f t="shared" si="1"/>
        <v>636.49606558400069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437.91214822952406</v>
      </c>
      <c r="AC6">
        <f t="shared" si="2"/>
        <v>615.05349371002876</v>
      </c>
      <c r="AE6">
        <f t="shared" si="3"/>
        <v>980.63476828460568</v>
      </c>
      <c r="AF6">
        <f t="shared" si="4"/>
        <v>-49.031738414230283</v>
      </c>
      <c r="AG6">
        <f t="shared" si="5"/>
        <v>-24.157788514596007</v>
      </c>
      <c r="AH6">
        <f t="shared" si="6"/>
        <v>-342.75732043924495</v>
      </c>
      <c r="AI6">
        <f t="shared" si="7"/>
        <v>564.68792091653449</v>
      </c>
      <c r="AJ6">
        <f t="shared" si="8"/>
        <v>-177.1413454805047</v>
      </c>
      <c r="AK6">
        <f>G6*SUM(AB6, AE6:AF6)</f>
        <v>95.866062466992986</v>
      </c>
      <c r="AL6">
        <f t="shared" si="9"/>
        <v>483.41263790302276</v>
      </c>
      <c r="AN6">
        <f t="shared" si="10"/>
        <v>766.53817449308144</v>
      </c>
      <c r="AO6">
        <f t="shared" si="11"/>
        <v>-38.326908724654075</v>
      </c>
      <c r="AP6">
        <f t="shared" si="12"/>
        <v>-18.883551457349498</v>
      </c>
      <c r="AQ6">
        <f t="shared" si="13"/>
        <v>-267.92500041910199</v>
      </c>
      <c r="AR6">
        <f t="shared" si="14"/>
        <v>441.40271389197591</v>
      </c>
      <c r="AS6">
        <f t="shared" si="15"/>
        <v>-138.46705010204761</v>
      </c>
      <c r="AT6">
        <f t="shared" si="16"/>
        <v>74.936152475843343</v>
      </c>
      <c r="AU6">
        <f t="shared" si="17"/>
        <v>377.87181626577166</v>
      </c>
      <c r="AW6">
        <v>3</v>
      </c>
      <c r="AX6">
        <f>(R6*SUMPRODUCT(K7:$K$23, X7:$X$23)-$AZ$3*SUMPRODUCT(K6:$K$22, W7:$W$23))/Z6</f>
        <v>636.49606558400069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1014.822577501363</v>
      </c>
      <c r="P7">
        <f t="shared" si="30"/>
        <v>50.741128875068149</v>
      </c>
      <c r="Q7" s="5">
        <f t="shared" si="31"/>
        <v>25</v>
      </c>
      <c r="R7">
        <f t="shared" si="0"/>
        <v>250000</v>
      </c>
      <c r="S7">
        <f t="shared" si="1"/>
        <v>802.48512307939416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615.05349371002876</v>
      </c>
      <c r="AC7">
        <f t="shared" si="2"/>
        <v>766.56472891000385</v>
      </c>
      <c r="AE7">
        <f t="shared" si="3"/>
        <v>969.39765192023276</v>
      </c>
      <c r="AF7">
        <f t="shared" si="4"/>
        <v>-48.469882596011637</v>
      </c>
      <c r="AG7">
        <f t="shared" si="5"/>
        <v>-23.880963860378117</v>
      </c>
      <c r="AH7">
        <f t="shared" si="6"/>
        <v>-352.46769071931413</v>
      </c>
      <c r="AI7">
        <f t="shared" si="7"/>
        <v>544.57911474452885</v>
      </c>
      <c r="AJ7">
        <f t="shared" si="8"/>
        <v>-151.51123519997509</v>
      </c>
      <c r="AK7">
        <f>G7*SUM(AB7, AE7:AF7)</f>
        <v>107.51868841239752</v>
      </c>
      <c r="AL7">
        <f t="shared" si="9"/>
        <v>500.58656795695128</v>
      </c>
      <c r="AN7">
        <f t="shared" si="10"/>
        <v>698.02444422855024</v>
      </c>
      <c r="AO7">
        <f t="shared" si="11"/>
        <v>-34.901222211427509</v>
      </c>
      <c r="AP7">
        <f t="shared" si="12"/>
        <v>-17.195726122569752</v>
      </c>
      <c r="AQ7">
        <f t="shared" si="13"/>
        <v>-253.79787483033283</v>
      </c>
      <c r="AR7">
        <f t="shared" si="14"/>
        <v>392.12962106422015</v>
      </c>
      <c r="AS7">
        <f t="shared" si="15"/>
        <v>-109.09717548350957</v>
      </c>
      <c r="AT7">
        <f t="shared" si="16"/>
        <v>77.419903560300781</v>
      </c>
      <c r="AU7">
        <f t="shared" si="17"/>
        <v>360.45234914101133</v>
      </c>
      <c r="AW7">
        <v>4</v>
      </c>
      <c r="AX7">
        <f>(R7*SUMPRODUCT(K8:$K$23, X8:$X$23)-$AZ$3*SUMPRODUCT(K7:$K$22, W8:$W$23))/Z7</f>
        <v>802.48512307939416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1014.822577501363</v>
      </c>
      <c r="P8">
        <f t="shared" si="30"/>
        <v>50.741128875068149</v>
      </c>
      <c r="Q8" s="5">
        <f t="shared" si="31"/>
        <v>25</v>
      </c>
      <c r="R8">
        <f t="shared" si="0"/>
        <v>250000</v>
      </c>
      <c r="S8">
        <f t="shared" si="1"/>
        <v>948.26778597117686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766.56472891000385</v>
      </c>
      <c r="AC8">
        <f t="shared" si="2"/>
        <v>895.38982504341311</v>
      </c>
      <c r="AE8">
        <f t="shared" si="3"/>
        <v>958.23334248187803</v>
      </c>
      <c r="AF8">
        <f t="shared" si="4"/>
        <v>-47.911667124093903</v>
      </c>
      <c r="AG8">
        <f t="shared" si="5"/>
        <v>-23.605932793720068</v>
      </c>
      <c r="AH8">
        <f t="shared" si="6"/>
        <v>-362.21428054264641</v>
      </c>
      <c r="AI8">
        <f t="shared" si="7"/>
        <v>524.50146202141764</v>
      </c>
      <c r="AJ8">
        <f t="shared" si="8"/>
        <v>-128.82509613340926</v>
      </c>
      <c r="AK8">
        <f t="shared" ref="AK8:AK23" si="32">G8*SUM(AB8:AB8, AE8:AF8)</f>
        <v>117.38204829874518</v>
      </c>
      <c r="AL8">
        <f t="shared" si="9"/>
        <v>513.05841418675357</v>
      </c>
      <c r="AN8">
        <f t="shared" si="10"/>
        <v>635.59740220207402</v>
      </c>
      <c r="AO8">
        <f t="shared" si="11"/>
        <v>-31.779870110103701</v>
      </c>
      <c r="AP8">
        <f t="shared" si="12"/>
        <v>-15.657845427695472</v>
      </c>
      <c r="AQ8">
        <f t="shared" si="13"/>
        <v>-240.2571957651883</v>
      </c>
      <c r="AR8">
        <f t="shared" si="14"/>
        <v>347.90249089908656</v>
      </c>
      <c r="AS8">
        <f t="shared" si="15"/>
        <v>-85.449851106987438</v>
      </c>
      <c r="AT8">
        <f t="shared" si="16"/>
        <v>77.859662835987976</v>
      </c>
      <c r="AU8">
        <f t="shared" si="17"/>
        <v>340.31230262808708</v>
      </c>
      <c r="AW8">
        <v>5</v>
      </c>
      <c r="AX8">
        <f>(R8*SUMPRODUCT(K9:$K$23, X9:$X$23)-$AZ$3*SUMPRODUCT(K8:$K$22, W9:$W$23))/Z8</f>
        <v>948.26778597117686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1014.822577501363</v>
      </c>
      <c r="P9">
        <f t="shared" si="30"/>
        <v>50.741128875068149</v>
      </c>
      <c r="Q9" s="5">
        <f t="shared" si="31"/>
        <v>25</v>
      </c>
      <c r="R9">
        <f t="shared" si="0"/>
        <v>250000</v>
      </c>
      <c r="S9">
        <f t="shared" si="1"/>
        <v>1075.6523969338805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895.38982504341311</v>
      </c>
      <c r="AC9">
        <f t="shared" si="2"/>
        <v>1003.9120611079657</v>
      </c>
      <c r="AE9">
        <f t="shared" si="3"/>
        <v>947.13926947249286</v>
      </c>
      <c r="AF9">
        <f t="shared" si="4"/>
        <v>-47.356963473624646</v>
      </c>
      <c r="AG9">
        <f t="shared" si="5"/>
        <v>-23.332631990817646</v>
      </c>
      <c r="AH9">
        <f t="shared" si="6"/>
        <v>-372.41474965222181</v>
      </c>
      <c r="AI9">
        <f t="shared" si="7"/>
        <v>504.03492435582876</v>
      </c>
      <c r="AJ9">
        <f t="shared" si="8"/>
        <v>-108.52223606455254</v>
      </c>
      <c r="AK9">
        <f t="shared" si="32"/>
        <v>125.6620491729597</v>
      </c>
      <c r="AL9">
        <f t="shared" si="9"/>
        <v>521.17473746423593</v>
      </c>
      <c r="AN9">
        <f t="shared" si="10"/>
        <v>578.71780666306404</v>
      </c>
      <c r="AO9">
        <f t="shared" si="11"/>
        <v>-28.935890333153203</v>
      </c>
      <c r="AP9">
        <f t="shared" si="12"/>
        <v>-14.256625234135736</v>
      </c>
      <c r="AQ9">
        <f t="shared" si="13"/>
        <v>-227.55159038833116</v>
      </c>
      <c r="AR9">
        <f t="shared" si="14"/>
        <v>307.97370070744392</v>
      </c>
      <c r="AS9">
        <f t="shared" si="15"/>
        <v>-66.308886616460882</v>
      </c>
      <c r="AT9">
        <f t="shared" si="16"/>
        <v>76.781596774742724</v>
      </c>
      <c r="AU9">
        <f t="shared" si="17"/>
        <v>318.4464108657258</v>
      </c>
      <c r="AW9">
        <v>6</v>
      </c>
      <c r="AX9">
        <f>(R9*SUMPRODUCT(K10:$K$23, X10:$X$23)-$AZ$3*SUMPRODUCT(K9:$K$22, W10:$W$23))/Z9</f>
        <v>1075.6523969338805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1014.822577501363</v>
      </c>
      <c r="P10">
        <f t="shared" si="30"/>
        <v>50.741128875068149</v>
      </c>
      <c r="Q10" s="5">
        <f t="shared" si="31"/>
        <v>25</v>
      </c>
      <c r="R10">
        <f t="shared" si="0"/>
        <v>250000</v>
      </c>
      <c r="S10">
        <f t="shared" si="1"/>
        <v>1185.3685468670546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1003.9120611079657</v>
      </c>
      <c r="AC10">
        <f t="shared" si="2"/>
        <v>1093.4239323410975</v>
      </c>
      <c r="AE10">
        <f t="shared" si="3"/>
        <v>936.10657736181645</v>
      </c>
      <c r="AF10">
        <f t="shared" si="4"/>
        <v>-46.805328868090825</v>
      </c>
      <c r="AG10">
        <f t="shared" si="5"/>
        <v>-23.06084329702842</v>
      </c>
      <c r="AH10">
        <f t="shared" si="6"/>
        <v>-384.62373881047466</v>
      </c>
      <c r="AI10">
        <f t="shared" si="7"/>
        <v>481.61666638622256</v>
      </c>
      <c r="AJ10">
        <f t="shared" si="8"/>
        <v>-89.511871233131842</v>
      </c>
      <c r="AK10">
        <f t="shared" si="32"/>
        <v>132.52493167211841</v>
      </c>
      <c r="AL10">
        <f t="shared" si="9"/>
        <v>524.6297268252091</v>
      </c>
      <c r="AN10">
        <f t="shared" si="10"/>
        <v>526.89061852425107</v>
      </c>
      <c r="AO10">
        <f t="shared" si="11"/>
        <v>-26.344530926212553</v>
      </c>
      <c r="AP10">
        <f t="shared" si="12"/>
        <v>-12.979870329194153</v>
      </c>
      <c r="AQ10">
        <f t="shared" si="13"/>
        <v>-216.48671694209506</v>
      </c>
      <c r="AR10">
        <f t="shared" si="14"/>
        <v>271.07950032674927</v>
      </c>
      <c r="AS10">
        <f t="shared" si="15"/>
        <v>-50.382046595810742</v>
      </c>
      <c r="AT10">
        <f t="shared" si="16"/>
        <v>74.592086955947039</v>
      </c>
      <c r="AU10">
        <f t="shared" si="17"/>
        <v>295.28954068688557</v>
      </c>
      <c r="AW10">
        <v>7</v>
      </c>
      <c r="AX10">
        <f>(R10*SUMPRODUCT(K11:$K$23, X11:$X$23)-$AZ$3*SUMPRODUCT(K10:$K$22, W11:$W$23))/Z10</f>
        <v>1185.3685468670546</v>
      </c>
    </row>
    <row r="11" spans="1:52" x14ac:dyDescent="0.25">
      <c r="A11" t="s">
        <v>33</v>
      </c>
      <c r="C11" s="24">
        <f>AU25</f>
        <v>1178.1720861520794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1014.822577501363</v>
      </c>
      <c r="P11">
        <f t="shared" si="30"/>
        <v>50.741128875068149</v>
      </c>
      <c r="Q11" s="5">
        <f t="shared" si="31"/>
        <v>25</v>
      </c>
      <c r="R11">
        <f t="shared" si="0"/>
        <v>250000</v>
      </c>
      <c r="S11">
        <f t="shared" si="1"/>
        <v>1279.7100481728337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1093.4239323410975</v>
      </c>
      <c r="AC11">
        <f t="shared" si="2"/>
        <v>1166.6153601617707</v>
      </c>
      <c r="AE11">
        <f t="shared" si="3"/>
        <v>925.13738439612075</v>
      </c>
      <c r="AF11">
        <f t="shared" si="4"/>
        <v>-46.256869219806042</v>
      </c>
      <c r="AG11">
        <f t="shared" si="5"/>
        <v>-22.79061889502745</v>
      </c>
      <c r="AH11">
        <f t="shared" si="6"/>
        <v>-396.15969030688859</v>
      </c>
      <c r="AI11">
        <f t="shared" si="7"/>
        <v>459.93020597439863</v>
      </c>
      <c r="AJ11">
        <f t="shared" si="8"/>
        <v>-73.191427820673198</v>
      </c>
      <c r="AK11">
        <f t="shared" si="32"/>
        <v>138.06131132621886</v>
      </c>
      <c r="AL11">
        <f t="shared" si="9"/>
        <v>524.80008947994429</v>
      </c>
      <c r="AN11">
        <f t="shared" si="10"/>
        <v>479.67111539674312</v>
      </c>
      <c r="AO11">
        <f t="shared" si="11"/>
        <v>-23.98355576983716</v>
      </c>
      <c r="AP11">
        <f t="shared" si="12"/>
        <v>-11.816625044393509</v>
      </c>
      <c r="AQ11">
        <f t="shared" si="13"/>
        <v>-205.40339600347298</v>
      </c>
      <c r="AR11">
        <f t="shared" si="14"/>
        <v>238.46753857903948</v>
      </c>
      <c r="AS11">
        <f t="shared" si="15"/>
        <v>-37.948757030437157</v>
      </c>
      <c r="AT11">
        <f t="shared" si="16"/>
        <v>71.582906835195985</v>
      </c>
      <c r="AU11">
        <f t="shared" si="17"/>
        <v>272.10168838379832</v>
      </c>
      <c r="AW11">
        <v>8</v>
      </c>
      <c r="AX11">
        <f>(R11*SUMPRODUCT(K12:$K$23, X12:$X$23)-$AZ$3*SUMPRODUCT(K11:$K$22, W12:$W$23))/Z11</f>
        <v>1279.7100481728337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1014.822577501363</v>
      </c>
      <c r="P12">
        <f t="shared" si="30"/>
        <v>50.741128875068149</v>
      </c>
      <c r="Q12" s="5">
        <f t="shared" si="31"/>
        <v>25</v>
      </c>
      <c r="R12">
        <f t="shared" si="0"/>
        <v>250000</v>
      </c>
      <c r="S12">
        <f t="shared" si="1"/>
        <v>1359.2530063942106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1166.6153601617707</v>
      </c>
      <c r="AC12">
        <f t="shared" si="2"/>
        <v>1224.5092452848694</v>
      </c>
      <c r="AE12">
        <f t="shared" si="3"/>
        <v>914.22246088734687</v>
      </c>
      <c r="AF12">
        <f t="shared" si="4"/>
        <v>-45.711123044367341</v>
      </c>
      <c r="AG12">
        <f t="shared" si="5"/>
        <v>-22.521731412851796</v>
      </c>
      <c r="AH12">
        <f t="shared" si="6"/>
        <v>-409.81293225377027</v>
      </c>
      <c r="AI12">
        <f t="shared" si="7"/>
        <v>436.17667417635749</v>
      </c>
      <c r="AJ12">
        <f t="shared" si="8"/>
        <v>-57.893885123098698</v>
      </c>
      <c r="AK12">
        <f t="shared" si="32"/>
        <v>142.45886886033253</v>
      </c>
      <c r="AL12">
        <f t="shared" si="9"/>
        <v>520.74165791359133</v>
      </c>
      <c r="AN12">
        <f t="shared" si="10"/>
        <v>436.64791439663799</v>
      </c>
      <c r="AO12">
        <f t="shared" si="11"/>
        <v>-21.832395719831897</v>
      </c>
      <c r="AP12">
        <f t="shared" si="12"/>
        <v>-10.75675502489625</v>
      </c>
      <c r="AQ12">
        <f t="shared" si="13"/>
        <v>-195.73350012391512</v>
      </c>
      <c r="AR12">
        <f t="shared" si="14"/>
        <v>208.32526352799476</v>
      </c>
      <c r="AS12">
        <f t="shared" si="15"/>
        <v>-27.651086334920596</v>
      </c>
      <c r="AT12">
        <f t="shared" si="16"/>
        <v>68.040734762513523</v>
      </c>
      <c r="AU12">
        <f t="shared" si="17"/>
        <v>248.71491195558767</v>
      </c>
      <c r="AW12">
        <v>9</v>
      </c>
      <c r="AX12">
        <f>(R12*SUMPRODUCT(K13:$K$23, X13:$X$23)-$AZ$3*SUMPRODUCT(K12:$K$22, W13:$W$23))/Z12</f>
        <v>1359.2530063942106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1014.822577501363</v>
      </c>
      <c r="P13">
        <f t="shared" si="30"/>
        <v>50.741128875068149</v>
      </c>
      <c r="Q13" s="5">
        <f t="shared" si="31"/>
        <v>25</v>
      </c>
      <c r="R13">
        <f t="shared" si="0"/>
        <v>250000</v>
      </c>
      <c r="S13">
        <f t="shared" si="1"/>
        <v>1425.2165974446038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1224.5092452848694</v>
      </c>
      <c r="AC13">
        <f t="shared" si="2"/>
        <v>1268.6751580040673</v>
      </c>
      <c r="AE13">
        <f t="shared" si="3"/>
        <v>903.35756415275603</v>
      </c>
      <c r="AF13">
        <f t="shared" si="4"/>
        <v>-45.167878207637798</v>
      </c>
      <c r="AG13">
        <f t="shared" si="5"/>
        <v>-22.254076332656847</v>
      </c>
      <c r="AH13">
        <f t="shared" si="6"/>
        <v>-424.37766066430873</v>
      </c>
      <c r="AI13">
        <f t="shared" si="7"/>
        <v>411.55794894815261</v>
      </c>
      <c r="AJ13">
        <f t="shared" si="8"/>
        <v>-44.165912719197877</v>
      </c>
      <c r="AK13">
        <f t="shared" si="32"/>
        <v>145.78892518609914</v>
      </c>
      <c r="AL13">
        <f t="shared" si="9"/>
        <v>513.18096141505384</v>
      </c>
      <c r="AN13">
        <f t="shared" si="10"/>
        <v>397.44895149795065</v>
      </c>
      <c r="AO13">
        <f t="shared" si="11"/>
        <v>-19.872447574897532</v>
      </c>
      <c r="AP13">
        <f t="shared" si="12"/>
        <v>-9.7910945299553322</v>
      </c>
      <c r="AQ13">
        <f t="shared" si="13"/>
        <v>-186.71283992443671</v>
      </c>
      <c r="AR13">
        <f t="shared" si="14"/>
        <v>181.07256946866107</v>
      </c>
      <c r="AS13">
        <f t="shared" si="15"/>
        <v>-19.431614234235717</v>
      </c>
      <c r="AT13">
        <f t="shared" si="16"/>
        <v>64.142547485693171</v>
      </c>
      <c r="AU13">
        <f t="shared" si="17"/>
        <v>225.78350272011852</v>
      </c>
      <c r="AW13">
        <v>10</v>
      </c>
      <c r="AX13">
        <f>(R13*SUMPRODUCT(K14:$K$23, X14:$X$23)-$AZ$3*SUMPRODUCT(K13:$K$22, W14:$W$23))/Z13</f>
        <v>1425.2165974446038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1014.822577501363</v>
      </c>
      <c r="P14">
        <f t="shared" si="30"/>
        <v>50.741128875068149</v>
      </c>
      <c r="Q14" s="5">
        <f t="shared" si="31"/>
        <v>25</v>
      </c>
      <c r="R14">
        <f t="shared" si="0"/>
        <v>250000</v>
      </c>
      <c r="S14">
        <f t="shared" si="1"/>
        <v>1478.5385727772484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1268.6751580040673</v>
      </c>
      <c r="AC14">
        <f t="shared" si="2"/>
        <v>1300.3749448165408</v>
      </c>
      <c r="AE14">
        <f t="shared" si="3"/>
        <v>892.53664227245588</v>
      </c>
      <c r="AF14">
        <f t="shared" si="4"/>
        <v>-44.626832113622797</v>
      </c>
      <c r="AG14">
        <f t="shared" si="5"/>
        <v>-21.987504566315614</v>
      </c>
      <c r="AH14">
        <f t="shared" si="6"/>
        <v>-440.31003014665197</v>
      </c>
      <c r="AI14">
        <f t="shared" si="7"/>
        <v>385.61227544586558</v>
      </c>
      <c r="AJ14">
        <f t="shared" si="8"/>
        <v>-31.699786812473576</v>
      </c>
      <c r="AK14">
        <f t="shared" si="32"/>
        <v>148.16094777140304</v>
      </c>
      <c r="AL14">
        <f t="shared" si="9"/>
        <v>502.07343640479507</v>
      </c>
      <c r="AN14">
        <f t="shared" si="10"/>
        <v>361.73446740693305</v>
      </c>
      <c r="AO14">
        <f t="shared" si="11"/>
        <v>-18.086723370346654</v>
      </c>
      <c r="AP14">
        <f t="shared" si="12"/>
        <v>-8.9112736409938424</v>
      </c>
      <c r="AQ14">
        <f t="shared" si="13"/>
        <v>-178.45240935263405</v>
      </c>
      <c r="AR14">
        <f t="shared" si="14"/>
        <v>156.28406104295854</v>
      </c>
      <c r="AS14">
        <f t="shared" si="15"/>
        <v>-12.847545922963977</v>
      </c>
      <c r="AT14">
        <f t="shared" si="16"/>
        <v>60.047866938144722</v>
      </c>
      <c r="AU14">
        <f t="shared" si="17"/>
        <v>203.48438205813929</v>
      </c>
      <c r="AW14">
        <v>11</v>
      </c>
      <c r="AX14">
        <f>(R14*SUMPRODUCT(K15:$K$23, X15:$X$23)-$AZ$3*SUMPRODUCT(K14:$K$22, W15:$W$23))/Z14</f>
        <v>1478.5385727772484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1014.822577501363</v>
      </c>
      <c r="P15">
        <f t="shared" si="30"/>
        <v>50.741128875068149</v>
      </c>
      <c r="Q15" s="5">
        <f t="shared" si="31"/>
        <v>25</v>
      </c>
      <c r="R15">
        <f t="shared" si="0"/>
        <v>250000</v>
      </c>
      <c r="S15">
        <f t="shared" si="1"/>
        <v>1520.4039742947075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1300.3749448165408</v>
      </c>
      <c r="AC15">
        <f t="shared" si="2"/>
        <v>1321.044621422699</v>
      </c>
      <c r="AE15">
        <f t="shared" si="3"/>
        <v>881.75638210127147</v>
      </c>
      <c r="AF15">
        <f t="shared" si="4"/>
        <v>-44.087819105063573</v>
      </c>
      <c r="AG15">
        <f t="shared" si="5"/>
        <v>-21.721934495000117</v>
      </c>
      <c r="AH15">
        <f t="shared" si="6"/>
        <v>-456.95025652340405</v>
      </c>
      <c r="AI15">
        <f t="shared" si="7"/>
        <v>358.99637197780373</v>
      </c>
      <c r="AJ15">
        <f t="shared" si="8"/>
        <v>-20.669676606158191</v>
      </c>
      <c r="AK15">
        <f t="shared" si="32"/>
        <v>149.66304554689239</v>
      </c>
      <c r="AL15">
        <f t="shared" si="9"/>
        <v>487.9897409185379</v>
      </c>
      <c r="AN15">
        <f t="shared" si="10"/>
        <v>329.19605036604554</v>
      </c>
      <c r="AO15">
        <f t="shared" si="11"/>
        <v>-16.459802518302276</v>
      </c>
      <c r="AP15">
        <f t="shared" si="12"/>
        <v>-8.1096946812262694</v>
      </c>
      <c r="AQ15">
        <f t="shared" si="13"/>
        <v>-170.59839056994679</v>
      </c>
      <c r="AR15">
        <f t="shared" si="14"/>
        <v>134.02816259657018</v>
      </c>
      <c r="AS15">
        <f t="shared" si="15"/>
        <v>-7.7168433812472577</v>
      </c>
      <c r="AT15">
        <f t="shared" si="16"/>
        <v>55.875391978883314</v>
      </c>
      <c r="AU15">
        <f t="shared" si="17"/>
        <v>182.18671119420625</v>
      </c>
      <c r="AW15">
        <v>12</v>
      </c>
      <c r="AX15">
        <f>(R15*SUMPRODUCT(K16:$K$23, X16:$X$23)-$AZ$3*SUMPRODUCT(K15:$K$22, W16:$W$23))/Z15</f>
        <v>1520.4039742947075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1014.822577501363</v>
      </c>
      <c r="P16">
        <f t="shared" si="30"/>
        <v>50.741128875068149</v>
      </c>
      <c r="Q16" s="5">
        <f t="shared" si="31"/>
        <v>25</v>
      </c>
      <c r="R16">
        <f t="shared" si="0"/>
        <v>250000</v>
      </c>
      <c r="S16">
        <f t="shared" si="1"/>
        <v>1505.3121029275956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1321.044621422699</v>
      </c>
      <c r="AC16">
        <f t="shared" si="2"/>
        <v>1291.2837508926018</v>
      </c>
      <c r="AE16">
        <f t="shared" si="3"/>
        <v>870.53302887679536</v>
      </c>
      <c r="AF16">
        <f t="shared" si="4"/>
        <v>-43.526651443839768</v>
      </c>
      <c r="AG16">
        <f t="shared" si="5"/>
        <v>-21.445448893642354</v>
      </c>
      <c r="AH16">
        <f t="shared" si="6"/>
        <v>-592.66256407765297</v>
      </c>
      <c r="AI16">
        <f t="shared" si="7"/>
        <v>212.89836446166021</v>
      </c>
      <c r="AJ16">
        <f t="shared" si="8"/>
        <v>29.760870530097236</v>
      </c>
      <c r="AK16">
        <f t="shared" si="32"/>
        <v>150.36356991989584</v>
      </c>
      <c r="AL16">
        <f t="shared" si="9"/>
        <v>393.02280491165328</v>
      </c>
      <c r="AN16">
        <f t="shared" si="10"/>
        <v>299.38733511739457</v>
      </c>
      <c r="AO16">
        <f t="shared" si="11"/>
        <v>-14.969366755869729</v>
      </c>
      <c r="AP16">
        <f t="shared" si="12"/>
        <v>-7.375361510347175</v>
      </c>
      <c r="AQ16">
        <f t="shared" si="13"/>
        <v>-203.82416266501326</v>
      </c>
      <c r="AR16">
        <f t="shared" si="14"/>
        <v>73.21844418616439</v>
      </c>
      <c r="AS16">
        <f t="shared" si="15"/>
        <v>10.235140337266435</v>
      </c>
      <c r="AT16">
        <f t="shared" si="16"/>
        <v>51.711936254892862</v>
      </c>
      <c r="AU16">
        <f t="shared" si="17"/>
        <v>135.1655207783237</v>
      </c>
      <c r="AW16">
        <v>13</v>
      </c>
      <c r="AX16">
        <f>(R16*SUMPRODUCT(K17:$K$23, X17:$X$23)-$AZ$3*SUMPRODUCT(K16:$K$22, W17:$W$23))/Z16</f>
        <v>1505.3121029275956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1014.822577501363</v>
      </c>
      <c r="P17">
        <f t="shared" si="30"/>
        <v>50.741128875068149</v>
      </c>
      <c r="Q17" s="5">
        <f t="shared" si="31"/>
        <v>25</v>
      </c>
      <c r="R17">
        <f t="shared" si="0"/>
        <v>250000</v>
      </c>
      <c r="S17">
        <f t="shared" si="1"/>
        <v>1434.1536720632473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1291.2837508926018</v>
      </c>
      <c r="AC17">
        <f t="shared" si="2"/>
        <v>1213.6684054253378</v>
      </c>
      <c r="AE17">
        <f t="shared" si="3"/>
        <v>858.80482922989961</v>
      </c>
      <c r="AF17">
        <f t="shared" si="4"/>
        <v>-42.940241461494978</v>
      </c>
      <c r="AG17">
        <f t="shared" si="5"/>
        <v>-21.156526477376932</v>
      </c>
      <c r="AH17">
        <f t="shared" si="6"/>
        <v>-744.67927328994972</v>
      </c>
      <c r="AI17">
        <f t="shared" si="7"/>
        <v>50.028788001077942</v>
      </c>
      <c r="AJ17">
        <f t="shared" si="8"/>
        <v>77.615345467263978</v>
      </c>
      <c r="AK17">
        <f t="shared" si="32"/>
        <v>147.50038370627044</v>
      </c>
      <c r="AL17">
        <f t="shared" si="9"/>
        <v>275.14451717461236</v>
      </c>
      <c r="AN17">
        <f t="shared" si="10"/>
        <v>272.07260582477613</v>
      </c>
      <c r="AO17">
        <f t="shared" si="11"/>
        <v>-13.603630291238806</v>
      </c>
      <c r="AP17">
        <f t="shared" si="12"/>
        <v>-6.7024673045473984</v>
      </c>
      <c r="AQ17">
        <f t="shared" si="13"/>
        <v>-235.91719968479589</v>
      </c>
      <c r="AR17">
        <f t="shared" si="14"/>
        <v>15.849308544194061</v>
      </c>
      <c r="AS17">
        <f t="shared" si="15"/>
        <v>24.588833893964718</v>
      </c>
      <c r="AT17">
        <f t="shared" si="16"/>
        <v>46.728677330686558</v>
      </c>
      <c r="AU17">
        <f t="shared" si="17"/>
        <v>87.166819768845343</v>
      </c>
      <c r="AW17">
        <v>14</v>
      </c>
      <c r="AX17">
        <f>(R17*SUMPRODUCT(K18:$K$23, X18:$X$23)-$AZ$3*SUMPRODUCT(K17:$K$22, W18:$W$23))/Z17</f>
        <v>1434.1536720632473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1014.822577501363</v>
      </c>
      <c r="P18">
        <f t="shared" si="30"/>
        <v>50.741128875068149</v>
      </c>
      <c r="Q18" s="5">
        <f t="shared" si="31"/>
        <v>25</v>
      </c>
      <c r="R18">
        <f t="shared" si="0"/>
        <v>250000</v>
      </c>
      <c r="S18">
        <f t="shared" si="1"/>
        <v>1312.1054342968312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1213.6684054253378</v>
      </c>
      <c r="AC18">
        <f t="shared" si="2"/>
        <v>1094.5504085967352</v>
      </c>
      <c r="AE18">
        <f t="shared" si="3"/>
        <v>846.55884948192647</v>
      </c>
      <c r="AF18">
        <f t="shared" si="4"/>
        <v>-42.327942474096325</v>
      </c>
      <c r="AG18">
        <f t="shared" si="5"/>
        <v>-20.854848626995331</v>
      </c>
      <c r="AH18">
        <f t="shared" si="6"/>
        <v>-901.12585607832932</v>
      </c>
      <c r="AI18">
        <f t="shared" si="7"/>
        <v>-117.7497976974945</v>
      </c>
      <c r="AJ18">
        <f t="shared" si="8"/>
        <v>119.1179968286026</v>
      </c>
      <c r="AK18">
        <f t="shared" si="32"/>
        <v>141.25295187032177</v>
      </c>
      <c r="AL18">
        <f t="shared" si="9"/>
        <v>142.62115100142987</v>
      </c>
      <c r="AN18">
        <f t="shared" si="10"/>
        <v>247.05273109841463</v>
      </c>
      <c r="AO18">
        <f t="shared" si="11"/>
        <v>-12.352636554920732</v>
      </c>
      <c r="AP18">
        <f t="shared" si="12"/>
        <v>-6.0861064922967492</v>
      </c>
      <c r="AQ18">
        <f t="shared" si="13"/>
        <v>-262.97711487369088</v>
      </c>
      <c r="AR18">
        <f t="shared" si="14"/>
        <v>-34.363126822493747</v>
      </c>
      <c r="AS18">
        <f t="shared" si="15"/>
        <v>34.762410737880835</v>
      </c>
      <c r="AT18">
        <f t="shared" si="16"/>
        <v>41.222092896001243</v>
      </c>
      <c r="AU18">
        <f t="shared" si="17"/>
        <v>41.621376811388338</v>
      </c>
      <c r="AW18">
        <v>15</v>
      </c>
      <c r="AX18">
        <f>(R18*SUMPRODUCT(K19:$K$23, X19:$X$23)-$AZ$3*SUMPRODUCT(K18:$K$22, W19:$W$23))/Z18</f>
        <v>1312.1054342968312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1014.822577501363</v>
      </c>
      <c r="P19">
        <f t="shared" si="30"/>
        <v>50.741128875068149</v>
      </c>
      <c r="Q19" s="5">
        <f t="shared" si="31"/>
        <v>25</v>
      </c>
      <c r="R19">
        <f t="shared" si="0"/>
        <v>250000</v>
      </c>
      <c r="S19">
        <f t="shared" si="1"/>
        <v>1141.6380195313657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1094.5504085967352</v>
      </c>
      <c r="AC19">
        <f t="shared" si="2"/>
        <v>937.94481368744243</v>
      </c>
      <c r="AE19">
        <f t="shared" si="3"/>
        <v>833.75602169508397</v>
      </c>
      <c r="AF19">
        <f t="shared" si="4"/>
        <v>-41.687801084754199</v>
      </c>
      <c r="AG19">
        <f t="shared" si="5"/>
        <v>-20.539452909786199</v>
      </c>
      <c r="AH19">
        <f t="shared" si="6"/>
        <v>-1068.4723093918085</v>
      </c>
      <c r="AI19">
        <f t="shared" si="7"/>
        <v>-296.94354169126495</v>
      </c>
      <c r="AJ19">
        <f t="shared" si="8"/>
        <v>156.60559490929279</v>
      </c>
      <c r="AK19">
        <f t="shared" si="32"/>
        <v>132.06330404449457</v>
      </c>
      <c r="AL19">
        <f t="shared" si="9"/>
        <v>-8.2746427374775919</v>
      </c>
      <c r="AN19">
        <f t="shared" si="10"/>
        <v>224.13705219763483</v>
      </c>
      <c r="AO19">
        <f t="shared" si="11"/>
        <v>-11.206852609881741</v>
      </c>
      <c r="AP19">
        <f t="shared" si="12"/>
        <v>-5.5215822244882453</v>
      </c>
      <c r="AQ19">
        <f t="shared" si="13"/>
        <v>-287.23538727191573</v>
      </c>
      <c r="AR19">
        <f t="shared" si="14"/>
        <v>-79.826769908650888</v>
      </c>
      <c r="AS19">
        <f t="shared" si="15"/>
        <v>42.099985472084271</v>
      </c>
      <c r="AT19">
        <f t="shared" si="16"/>
        <v>35.502327901432807</v>
      </c>
      <c r="AU19">
        <f t="shared" si="17"/>
        <v>-2.2244565351338084</v>
      </c>
      <c r="AW19">
        <v>16</v>
      </c>
      <c r="AX19">
        <f>(R19*SUMPRODUCT(K20:$K$23, X20:$X$23)-$AZ$3*SUMPRODUCT(K19:$K$22, W20:$W$23))/Z19</f>
        <v>1141.6380195313657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1014.822577501363</v>
      </c>
      <c r="P20">
        <f t="shared" si="30"/>
        <v>50.741128875068149</v>
      </c>
      <c r="Q20" s="5">
        <f t="shared" si="31"/>
        <v>25</v>
      </c>
      <c r="R20">
        <f t="shared" si="0"/>
        <v>250000</v>
      </c>
      <c r="S20">
        <f t="shared" si="1"/>
        <v>926.16529659985463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937.94481368744243</v>
      </c>
      <c r="AC20">
        <f t="shared" si="2"/>
        <v>748.70396929013395</v>
      </c>
      <c r="AE20">
        <f t="shared" si="3"/>
        <v>820.37374396331302</v>
      </c>
      <c r="AF20">
        <f t="shared" si="4"/>
        <v>-41.018687198165651</v>
      </c>
      <c r="AG20">
        <f t="shared" si="5"/>
        <v>-20.209782531228008</v>
      </c>
      <c r="AH20">
        <f t="shared" si="6"/>
        <v>-1242.758494603291</v>
      </c>
      <c r="AI20">
        <f t="shared" si="7"/>
        <v>-483.61322036937167</v>
      </c>
      <c r="AJ20">
        <f t="shared" si="8"/>
        <v>189.24084439730848</v>
      </c>
      <c r="AK20">
        <f t="shared" si="32"/>
        <v>120.21099093168128</v>
      </c>
      <c r="AL20">
        <f t="shared" si="9"/>
        <v>-174.1613850403819</v>
      </c>
      <c r="AN20">
        <f t="shared" si="10"/>
        <v>203.15550339520058</v>
      </c>
      <c r="AO20">
        <f t="shared" si="11"/>
        <v>-10.157775169760029</v>
      </c>
      <c r="AP20">
        <f t="shared" si="12"/>
        <v>-5.0047049577719838</v>
      </c>
      <c r="AQ20">
        <f t="shared" si="13"/>
        <v>-307.75391024835602</v>
      </c>
      <c r="AR20">
        <f t="shared" si="14"/>
        <v>-119.76088698068747</v>
      </c>
      <c r="AS20">
        <f t="shared" si="15"/>
        <v>46.863175826099202</v>
      </c>
      <c r="AT20">
        <f t="shared" si="16"/>
        <v>29.768778628114806</v>
      </c>
      <c r="AU20">
        <f t="shared" si="17"/>
        <v>-43.128932526473456</v>
      </c>
      <c r="AW20">
        <v>17</v>
      </c>
      <c r="AX20">
        <f>(R20*SUMPRODUCT(K21:$K$23, X21:$X$23)-$AZ$3*SUMPRODUCT(K20:$K$22, W21:$W$23))/Z20</f>
        <v>926.16529659985463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1014.822577501363</v>
      </c>
      <c r="P21">
        <f t="shared" si="30"/>
        <v>50.741128875068149</v>
      </c>
      <c r="Q21" s="5">
        <f t="shared" si="31"/>
        <v>25</v>
      </c>
      <c r="R21">
        <f t="shared" si="0"/>
        <v>250000</v>
      </c>
      <c r="S21">
        <f t="shared" si="1"/>
        <v>664.47693595910073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748.70396929013395</v>
      </c>
      <c r="AC21">
        <f t="shared" si="2"/>
        <v>527.96224459868017</v>
      </c>
      <c r="AE21">
        <f t="shared" si="3"/>
        <v>806.33047874518854</v>
      </c>
      <c r="AF21">
        <f t="shared" si="4"/>
        <v>-40.316523937259426</v>
      </c>
      <c r="AG21">
        <f t="shared" si="5"/>
        <v>-19.863828826376935</v>
      </c>
      <c r="AH21">
        <f t="shared" si="6"/>
        <v>-1438.5587953879253</v>
      </c>
      <c r="AI21">
        <f t="shared" si="7"/>
        <v>-692.40866940637306</v>
      </c>
      <c r="AJ21">
        <f t="shared" si="8"/>
        <v>220.74172469145378</v>
      </c>
      <c r="AK21">
        <f t="shared" si="32"/>
        <v>106.03025468686441</v>
      </c>
      <c r="AL21">
        <f t="shared" si="9"/>
        <v>-365.63669002805489</v>
      </c>
      <c r="AN21">
        <f t="shared" si="10"/>
        <v>183.93826365385058</v>
      </c>
      <c r="AO21">
        <f t="shared" si="11"/>
        <v>-9.1969131826925281</v>
      </c>
      <c r="AP21">
        <f t="shared" si="12"/>
        <v>-4.5312911766984101</v>
      </c>
      <c r="AQ21">
        <f t="shared" si="13"/>
        <v>-328.16074049366182</v>
      </c>
      <c r="AR21">
        <f t="shared" si="14"/>
        <v>-157.95068119920214</v>
      </c>
      <c r="AS21">
        <f t="shared" si="15"/>
        <v>50.355097104711305</v>
      </c>
      <c r="AT21">
        <f t="shared" si="16"/>
        <v>24.187379065997842</v>
      </c>
      <c r="AU21">
        <f t="shared" si="17"/>
        <v>-83.408205028493001</v>
      </c>
      <c r="AW21">
        <v>18</v>
      </c>
      <c r="AX21">
        <f>(R21*SUMPRODUCT(K22:$K$23, X22:$X$23)-$AZ$3*SUMPRODUCT(K21:$K$22, W22:$W$23))/Z21</f>
        <v>664.47693595910073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1014.822577501363</v>
      </c>
      <c r="P22">
        <f t="shared" si="30"/>
        <v>50.741128875068149</v>
      </c>
      <c r="Q22" s="5">
        <f t="shared" si="31"/>
        <v>25</v>
      </c>
      <c r="R22">
        <f t="shared" si="0"/>
        <v>250000</v>
      </c>
      <c r="S22">
        <f t="shared" si="1"/>
        <v>355.62466659056417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527.96224459868017</v>
      </c>
      <c r="AC22">
        <f t="shared" si="2"/>
        <v>277.38241797610391</v>
      </c>
      <c r="AE22">
        <f t="shared" si="3"/>
        <v>791.54785032996097</v>
      </c>
      <c r="AF22">
        <f t="shared" si="4"/>
        <v>-39.577392516498051</v>
      </c>
      <c r="AG22">
        <f t="shared" si="5"/>
        <v>-19.499661021507425</v>
      </c>
      <c r="AH22">
        <f t="shared" si="6"/>
        <v>-1655.2951660573904</v>
      </c>
      <c r="AI22">
        <f t="shared" si="7"/>
        <v>-922.82436926543494</v>
      </c>
      <c r="AJ22">
        <f t="shared" si="8"/>
        <v>250.57982662257626</v>
      </c>
      <c r="AK22">
        <f t="shared" si="32"/>
        <v>89.595289168850016</v>
      </c>
      <c r="AL22">
        <f t="shared" si="9"/>
        <v>-582.64925347400867</v>
      </c>
      <c r="AN22">
        <f t="shared" si="10"/>
        <v>166.33297188337403</v>
      </c>
      <c r="AO22">
        <f t="shared" si="11"/>
        <v>-8.3166485941687025</v>
      </c>
      <c r="AP22">
        <f t="shared" si="12"/>
        <v>-4.0975874889606176</v>
      </c>
      <c r="AQ22">
        <f t="shared" si="13"/>
        <v>-347.837675511008</v>
      </c>
      <c r="AR22">
        <f t="shared" si="14"/>
        <v>-193.91893971076328</v>
      </c>
      <c r="AS22">
        <f t="shared" si="15"/>
        <v>52.655928809331385</v>
      </c>
      <c r="AT22">
        <f t="shared" si="16"/>
        <v>18.827226563741974</v>
      </c>
      <c r="AU22">
        <f t="shared" si="17"/>
        <v>-122.43578433768992</v>
      </c>
      <c r="AW22">
        <v>19</v>
      </c>
      <c r="AX22">
        <f>(R22*SUMPRODUCT(K23:$K$23, X23:$X$23)-$AZ$3*SUMPRODUCT(K22:$K$22, W23:$W$23))/Z22</f>
        <v>355.62466659056417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1014.822577501363</v>
      </c>
      <c r="P23">
        <f t="shared" si="30"/>
        <v>50.741128875068149</v>
      </c>
      <c r="Q23" s="5">
        <f t="shared" si="31"/>
        <v>25</v>
      </c>
      <c r="R23">
        <f t="shared" si="0"/>
        <v>250000</v>
      </c>
      <c r="S23">
        <f t="shared" si="1"/>
        <v>362.76337495236891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277.38241797610391</v>
      </c>
      <c r="AC23">
        <f t="shared" si="2"/>
        <v>277.38241797610391</v>
      </c>
      <c r="AE23">
        <f t="shared" si="3"/>
        <v>775.9712247716036</v>
      </c>
      <c r="AF23">
        <f t="shared" si="4"/>
        <v>-38.798561238580177</v>
      </c>
      <c r="AG23">
        <f t="shared" si="5"/>
        <v>-19.115933217660437</v>
      </c>
      <c r="AH23">
        <f t="shared" si="6"/>
        <v>-1887.3119363191472</v>
      </c>
      <c r="AI23">
        <f t="shared" si="7"/>
        <v>-1169.2552060037842</v>
      </c>
      <c r="AJ23">
        <f t="shared" si="8"/>
        <v>0</v>
      </c>
      <c r="AK23">
        <f t="shared" si="32"/>
        <v>71.018855705638913</v>
      </c>
      <c r="AL23">
        <f t="shared" si="9"/>
        <v>-1098.2363502981452</v>
      </c>
      <c r="AN23">
        <f t="shared" si="10"/>
        <v>150.20657970151117</v>
      </c>
      <c r="AO23">
        <f t="shared" si="11"/>
        <v>-7.5103289850755584</v>
      </c>
      <c r="AP23">
        <f t="shared" si="12"/>
        <v>-3.7003162678776089</v>
      </c>
      <c r="AQ23">
        <f t="shared" si="13"/>
        <v>-365.33142175185134</v>
      </c>
      <c r="AR23">
        <f t="shared" si="14"/>
        <v>-226.33548730329335</v>
      </c>
      <c r="AS23">
        <f t="shared" si="15"/>
        <v>0</v>
      </c>
      <c r="AT23">
        <f t="shared" si="16"/>
        <v>13.747287359784512</v>
      </c>
      <c r="AU23">
        <f t="shared" si="17"/>
        <v>-212.58819994350881</v>
      </c>
      <c r="AW23">
        <v>20</v>
      </c>
      <c r="AX23">
        <f>(R23*SUMPRODUCT(K$23:$K24, X$23:$X24)-$AZ$3*SUMPRODUCT(K$22:$K23, W$23:$W24))/Z23</f>
        <v>362.76337495236891</v>
      </c>
    </row>
    <row r="25" spans="5:50" x14ac:dyDescent="0.25">
      <c r="AN25" s="6">
        <f t="shared" ref="AN25:AU25" si="33">SUM(AN3:AN23)</f>
        <v>8813.3013495100113</v>
      </c>
      <c r="AO25" s="6">
        <f t="shared" si="33"/>
        <v>-1201.7820006015229</v>
      </c>
      <c r="AP25" s="6">
        <f t="shared" si="33"/>
        <v>-1714.5469266121913</v>
      </c>
      <c r="AQ25" s="6">
        <f t="shared" si="33"/>
        <v>-5069.3336454061882</v>
      </c>
      <c r="AR25" s="6">
        <f t="shared" si="33"/>
        <v>827.63877689010837</v>
      </c>
      <c r="AS25" s="6">
        <f t="shared" si="33"/>
        <v>-682.26188268792578</v>
      </c>
      <c r="AT25" s="6">
        <f t="shared" si="33"/>
        <v>1032.7951919498967</v>
      </c>
      <c r="AU25" s="7">
        <f t="shared" si="33"/>
        <v>1178.1720861520794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4138.1602608112644</v>
      </c>
      <c r="K3">
        <v>1</v>
      </c>
      <c r="L3" s="2">
        <v>0</v>
      </c>
      <c r="O3">
        <f>$C$3</f>
        <v>4138.1602608112644</v>
      </c>
      <c r="P3">
        <f>O3*B5</f>
        <v>3310.5282086490115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4138.1602608112644</v>
      </c>
      <c r="AF3">
        <f t="shared" ref="AF3:AF23" si="4">-$Z3*P3</f>
        <v>-3310.5282086490115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-694.80053483774714</v>
      </c>
      <c r="AJ3">
        <f t="shared" ref="AJ3:AJ23" si="8">AB3-AC3</f>
        <v>0</v>
      </c>
      <c r="AL3">
        <f t="shared" ref="AL3:AL23" si="9">SUM(AI3:AK3)</f>
        <v>-694.80053483774714</v>
      </c>
      <c r="AN3">
        <f t="shared" ref="AN3:AN23" si="10">AE3*$K3</f>
        <v>4138.1602608112644</v>
      </c>
      <c r="AO3">
        <f t="shared" ref="AO3:AO23" si="11">AF3*$K3</f>
        <v>-3310.5282086490115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-694.80053483774714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-694.80053483774714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1892.9240645650027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1454.6994711262591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1437.2742676841044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-1437.2742676841044</v>
      </c>
      <c r="AK4">
        <f>H4*SUM(AB4, AE4:AF4)</f>
        <v>0</v>
      </c>
      <c r="AL4">
        <f t="shared" si="9"/>
        <v>-1931.9140176841045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-455.64979688090131</v>
      </c>
      <c r="AR4">
        <f t="shared" si="14"/>
        <v>-455.64979688090131</v>
      </c>
      <c r="AS4">
        <f t="shared" si="15"/>
        <v>-1323.9811966838661</v>
      </c>
      <c r="AT4">
        <f t="shared" si="16"/>
        <v>0</v>
      </c>
      <c r="AU4">
        <f t="shared" si="17"/>
        <v>-1779.6309935647673</v>
      </c>
      <c r="AW4">
        <v>1</v>
      </c>
      <c r="AX4">
        <f>(R4*SUMPRODUCT(K5:$K$23, X5:$X$23)-$AZ$3*SUMPRODUCT(K4:$K$22, W5:$W$23))/Z4</f>
        <v>1454.6994711262591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4138.1602608112644</v>
      </c>
      <c r="P5">
        <f t="shared" ref="P5:P23" si="30">O5*$C$5</f>
        <v>206.90801304056322</v>
      </c>
      <c r="Q5" s="5">
        <f t="shared" ref="Q5:Q23" si="31">$C$8</f>
        <v>25</v>
      </c>
      <c r="R5">
        <f t="shared" si="0"/>
        <v>250000</v>
      </c>
      <c r="S5">
        <f t="shared" si="1"/>
        <v>2791.250367268412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1437.2742676841044</v>
      </c>
      <c r="AC5">
        <f t="shared" si="2"/>
        <v>2724.5056919291546</v>
      </c>
      <c r="AE5">
        <f t="shared" si="3"/>
        <v>4039.2081329948114</v>
      </c>
      <c r="AF5">
        <f t="shared" si="4"/>
        <v>-201.96040664974058</v>
      </c>
      <c r="AG5">
        <f t="shared" si="5"/>
        <v>-24.402197343868373</v>
      </c>
      <c r="AH5">
        <f t="shared" si="6"/>
        <v>-513.33320881627685</v>
      </c>
      <c r="AI5">
        <f t="shared" si="7"/>
        <v>3299.5123201849256</v>
      </c>
      <c r="AJ5">
        <f t="shared" si="8"/>
        <v>-1287.2314242450502</v>
      </c>
      <c r="AK5">
        <f>H5*SUM(AB5, AE5:AF5)</f>
        <v>451.3408470290766</v>
      </c>
      <c r="AL5">
        <f t="shared" si="9"/>
        <v>2463.6217429689518</v>
      </c>
      <c r="AN5">
        <f t="shared" si="10"/>
        <v>3427.5244871235172</v>
      </c>
      <c r="AO5">
        <f t="shared" si="11"/>
        <v>-171.37622435617587</v>
      </c>
      <c r="AP5">
        <f t="shared" si="12"/>
        <v>-20.706813360894156</v>
      </c>
      <c r="AQ5">
        <f t="shared" si="13"/>
        <v>-435.59581119355477</v>
      </c>
      <c r="AR5">
        <f t="shared" si="14"/>
        <v>2799.8456382128925</v>
      </c>
      <c r="AS5">
        <f t="shared" si="15"/>
        <v>-1092.2975697029915</v>
      </c>
      <c r="AT5">
        <f t="shared" si="16"/>
        <v>382.99135728968804</v>
      </c>
      <c r="AU5">
        <f t="shared" si="17"/>
        <v>2090.5394257995886</v>
      </c>
      <c r="AW5">
        <v>2</v>
      </c>
      <c r="AX5">
        <f>(R5*SUMPRODUCT(K6:$K$23, X6:$X$23)-$AZ$3*SUMPRODUCT(K5:$K$22, W6:$W$23))/Z5</f>
        <v>2791.250367268412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4138.1602608112644</v>
      </c>
      <c r="P6">
        <f t="shared" si="30"/>
        <v>206.90801304056322</v>
      </c>
      <c r="Q6" s="5">
        <f t="shared" si="31"/>
        <v>25</v>
      </c>
      <c r="R6">
        <f t="shared" si="0"/>
        <v>250000</v>
      </c>
      <c r="S6">
        <f t="shared" si="1"/>
        <v>3914.1555165871773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2724.5056919291546</v>
      </c>
      <c r="AC6">
        <f t="shared" si="2"/>
        <v>3771.9301775539989</v>
      </c>
      <c r="AE6">
        <f t="shared" si="3"/>
        <v>3987.7954519595514</v>
      </c>
      <c r="AF6">
        <f t="shared" si="4"/>
        <v>-199.38977259797758</v>
      </c>
      <c r="AG6">
        <f t="shared" si="5"/>
        <v>-24.091596268783494</v>
      </c>
      <c r="AH6">
        <f t="shared" si="6"/>
        <v>-665.79101646194533</v>
      </c>
      <c r="AI6">
        <f t="shared" si="7"/>
        <v>3098.5230666308448</v>
      </c>
      <c r="AJ6">
        <f t="shared" si="8"/>
        <v>-1047.4244856248442</v>
      </c>
      <c r="AK6">
        <f>H6*SUM(AB6, AE6:AF6)</f>
        <v>557.30982604134772</v>
      </c>
      <c r="AL6">
        <f t="shared" si="9"/>
        <v>2608.4084070473482</v>
      </c>
      <c r="AN6">
        <f t="shared" si="10"/>
        <v>3117.1620106271057</v>
      </c>
      <c r="AO6">
        <f t="shared" si="11"/>
        <v>-155.85810053135529</v>
      </c>
      <c r="AP6">
        <f t="shared" si="12"/>
        <v>-18.831810600394697</v>
      </c>
      <c r="AQ6">
        <f t="shared" si="13"/>
        <v>-520.43252682686307</v>
      </c>
      <c r="AR6">
        <f t="shared" si="14"/>
        <v>2422.0395726684924</v>
      </c>
      <c r="AS6">
        <f t="shared" si="15"/>
        <v>-818.74606030407767</v>
      </c>
      <c r="AT6">
        <f t="shared" si="16"/>
        <v>435.63543787875074</v>
      </c>
      <c r="AU6">
        <f t="shared" si="17"/>
        <v>2038.9289502431654</v>
      </c>
      <c r="AW6">
        <v>3</v>
      </c>
      <c r="AX6">
        <f>(R6*SUMPRODUCT(K7:$K$23, X7:$X$23)-$AZ$3*SUMPRODUCT(K6:$K$22, W7:$W$23))/Z6</f>
        <v>3914.1555165871773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4138.1602608112644</v>
      </c>
      <c r="P7">
        <f t="shared" si="30"/>
        <v>206.90801304056322</v>
      </c>
      <c r="Q7" s="5">
        <f t="shared" si="31"/>
        <v>25</v>
      </c>
      <c r="R7">
        <f t="shared" si="0"/>
        <v>250000</v>
      </c>
      <c r="S7">
        <f t="shared" si="1"/>
        <v>4833.8411343949674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3771.9301775539989</v>
      </c>
      <c r="AC7">
        <f t="shared" si="2"/>
        <v>4595.4406922379549</v>
      </c>
      <c r="AE7">
        <f t="shared" si="3"/>
        <v>3934.0701369397307</v>
      </c>
      <c r="AF7">
        <f t="shared" si="4"/>
        <v>-196.70350684698653</v>
      </c>
      <c r="AG7">
        <f t="shared" si="5"/>
        <v>-23.767023804006065</v>
      </c>
      <c r="AH7">
        <f t="shared" si="6"/>
        <v>-836.56502089593209</v>
      </c>
      <c r="AI7">
        <f t="shared" si="7"/>
        <v>2877.0345853928065</v>
      </c>
      <c r="AJ7">
        <f t="shared" si="8"/>
        <v>-823.51051468395599</v>
      </c>
      <c r="AK7">
        <f>H7*SUM(AB7, AE7:AF7)</f>
        <v>642.5705278303318</v>
      </c>
      <c r="AL7">
        <f t="shared" si="9"/>
        <v>2696.0945985391822</v>
      </c>
      <c r="AN7">
        <f t="shared" si="10"/>
        <v>2832.7664250619146</v>
      </c>
      <c r="AO7">
        <f t="shared" si="11"/>
        <v>-141.63832125309571</v>
      </c>
      <c r="AP7">
        <f t="shared" si="12"/>
        <v>-17.113682448988609</v>
      </c>
      <c r="AQ7">
        <f t="shared" si="13"/>
        <v>-602.37698390874425</v>
      </c>
      <c r="AR7">
        <f t="shared" si="14"/>
        <v>2071.6374374510865</v>
      </c>
      <c r="AS7">
        <f t="shared" si="15"/>
        <v>-592.97695655645748</v>
      </c>
      <c r="AT7">
        <f t="shared" si="16"/>
        <v>462.6893150379953</v>
      </c>
      <c r="AU7">
        <f t="shared" si="17"/>
        <v>1941.3497959326241</v>
      </c>
      <c r="AW7">
        <v>4</v>
      </c>
      <c r="AX7">
        <f>(R7*SUMPRODUCT(K8:$K$23, X8:$X$23)-$AZ$3*SUMPRODUCT(K7:$K$22, W8:$W$23))/Z7</f>
        <v>4833.8411343949674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4138.1602608112644</v>
      </c>
      <c r="P8">
        <f t="shared" si="30"/>
        <v>206.90801304056322</v>
      </c>
      <c r="Q8" s="5">
        <f t="shared" si="31"/>
        <v>25</v>
      </c>
      <c r="R8">
        <f t="shared" si="0"/>
        <v>250000</v>
      </c>
      <c r="S8">
        <f t="shared" si="1"/>
        <v>5569.9797193081313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4595.4406922379549</v>
      </c>
      <c r="AC8">
        <f t="shared" si="2"/>
        <v>5219.7665796240617</v>
      </c>
      <c r="AE8">
        <f t="shared" si="3"/>
        <v>3877.9729404821023</v>
      </c>
      <c r="AF8">
        <f t="shared" si="4"/>
        <v>-193.89864702410512</v>
      </c>
      <c r="AG8">
        <f t="shared" si="5"/>
        <v>-23.428122016000934</v>
      </c>
      <c r="AH8">
        <f t="shared" si="6"/>
        <v>-1012.3154996506953</v>
      </c>
      <c r="AI8">
        <f t="shared" si="7"/>
        <v>2648.330671791301</v>
      </c>
      <c r="AJ8">
        <f t="shared" si="8"/>
        <v>-624.32588738610684</v>
      </c>
      <c r="AK8">
        <f t="shared" ref="AK8:AK23" si="32">H8*SUM(AB8:AB8, AE8:AF8)</f>
        <v>708.47809732600274</v>
      </c>
      <c r="AL8">
        <f t="shared" si="9"/>
        <v>2732.4828817311968</v>
      </c>
      <c r="AN8">
        <f t="shared" si="10"/>
        <v>2572.2644135887776</v>
      </c>
      <c r="AO8">
        <f t="shared" si="11"/>
        <v>-128.61322067943888</v>
      </c>
      <c r="AP8">
        <f t="shared" si="12"/>
        <v>-15.539903311311695</v>
      </c>
      <c r="AQ8">
        <f t="shared" si="13"/>
        <v>-671.47016625446304</v>
      </c>
      <c r="AR8">
        <f t="shared" si="14"/>
        <v>1756.6411233435642</v>
      </c>
      <c r="AS8">
        <f t="shared" si="15"/>
        <v>-414.11615997657555</v>
      </c>
      <c r="AT8">
        <f t="shared" si="16"/>
        <v>469.93442850898464</v>
      </c>
      <c r="AU8">
        <f t="shared" si="17"/>
        <v>1812.4593918759731</v>
      </c>
      <c r="AW8">
        <v>5</v>
      </c>
      <c r="AX8">
        <f>(R8*SUMPRODUCT(K9:$K$23, X9:$X$23)-$AZ$3*SUMPRODUCT(K8:$K$22, W9:$W$23))/Z8</f>
        <v>5569.9797193081313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4138.1602608112644</v>
      </c>
      <c r="P9">
        <f t="shared" si="30"/>
        <v>206.90801304056322</v>
      </c>
      <c r="Q9" s="5">
        <f t="shared" si="31"/>
        <v>25</v>
      </c>
      <c r="R9">
        <f t="shared" si="0"/>
        <v>250000</v>
      </c>
      <c r="S9">
        <f t="shared" si="1"/>
        <v>6135.7347641841998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5219.7665796240617</v>
      </c>
      <c r="AC9">
        <f t="shared" si="2"/>
        <v>5662.9910571019318</v>
      </c>
      <c r="AE9">
        <f t="shared" si="3"/>
        <v>3819.3248975853658</v>
      </c>
      <c r="AF9">
        <f t="shared" si="4"/>
        <v>-190.96624487926829</v>
      </c>
      <c r="AG9">
        <f t="shared" si="5"/>
        <v>-23.073809717779074</v>
      </c>
      <c r="AH9">
        <f t="shared" si="6"/>
        <v>-1200.310780618508</v>
      </c>
      <c r="AI9">
        <f t="shared" si="7"/>
        <v>2404.9740623698103</v>
      </c>
      <c r="AJ9">
        <f t="shared" si="8"/>
        <v>-443.2244774778701</v>
      </c>
      <c r="AK9">
        <f t="shared" si="32"/>
        <v>757.13407613049185</v>
      </c>
      <c r="AL9">
        <f t="shared" si="9"/>
        <v>2718.8836610224321</v>
      </c>
      <c r="AN9">
        <f t="shared" si="10"/>
        <v>2333.6708749234549</v>
      </c>
      <c r="AO9">
        <f t="shared" si="11"/>
        <v>-116.68354374617276</v>
      </c>
      <c r="AP9">
        <f t="shared" si="12"/>
        <v>-14.098480531454522</v>
      </c>
      <c r="AQ9">
        <f t="shared" si="13"/>
        <v>-733.40980008193742</v>
      </c>
      <c r="AR9">
        <f t="shared" si="14"/>
        <v>1469.4790505638905</v>
      </c>
      <c r="AS9">
        <f t="shared" si="15"/>
        <v>-270.81750882130962</v>
      </c>
      <c r="AT9">
        <f t="shared" si="16"/>
        <v>462.62148134998108</v>
      </c>
      <c r="AU9">
        <f t="shared" si="17"/>
        <v>1661.283023092562</v>
      </c>
      <c r="AW9">
        <v>6</v>
      </c>
      <c r="AX9">
        <f>(R9*SUMPRODUCT(K10:$K$23, X10:$X$23)-$AZ$3*SUMPRODUCT(K9:$K$22, W10:$W$23))/Z9</f>
        <v>6135.7347641841998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4138.1602608112644</v>
      </c>
      <c r="P10">
        <f t="shared" si="30"/>
        <v>206.90801304056322</v>
      </c>
      <c r="Q10" s="5">
        <f t="shared" si="31"/>
        <v>25</v>
      </c>
      <c r="R10">
        <f t="shared" si="0"/>
        <v>250000</v>
      </c>
      <c r="S10">
        <f t="shared" si="1"/>
        <v>6546.0113025291876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5662.9910571019318</v>
      </c>
      <c r="AC10">
        <f t="shared" si="2"/>
        <v>5944.6846004091749</v>
      </c>
      <c r="AE10">
        <f t="shared" si="3"/>
        <v>3758.0224719387811</v>
      </c>
      <c r="AF10">
        <f t="shared" si="4"/>
        <v>-187.90112359693907</v>
      </c>
      <c r="AG10">
        <f t="shared" si="5"/>
        <v>-22.70346141211337</v>
      </c>
      <c r="AH10">
        <f t="shared" si="6"/>
        <v>-1396.1020848791632</v>
      </c>
      <c r="AI10">
        <f t="shared" si="7"/>
        <v>2151.3158020505653</v>
      </c>
      <c r="AJ10">
        <f t="shared" si="8"/>
        <v>-281.69354330724309</v>
      </c>
      <c r="AK10">
        <f t="shared" si="32"/>
        <v>790.07742853382376</v>
      </c>
      <c r="AL10">
        <f t="shared" si="9"/>
        <v>2659.699687277146</v>
      </c>
      <c r="AN10">
        <f t="shared" si="10"/>
        <v>2115.2151181847103</v>
      </c>
      <c r="AO10">
        <f t="shared" si="11"/>
        <v>-105.76075590923551</v>
      </c>
      <c r="AP10">
        <f t="shared" si="12"/>
        <v>-12.778716777936204</v>
      </c>
      <c r="AQ10">
        <f t="shared" si="13"/>
        <v>-785.8005795644176</v>
      </c>
      <c r="AR10">
        <f t="shared" si="14"/>
        <v>1210.8750659331208</v>
      </c>
      <c r="AS10">
        <f t="shared" si="15"/>
        <v>-158.55212307740729</v>
      </c>
      <c r="AT10">
        <f t="shared" si="16"/>
        <v>444.69763921051612</v>
      </c>
      <c r="AU10">
        <f t="shared" si="17"/>
        <v>1497.0205820662297</v>
      </c>
      <c r="AW10">
        <v>7</v>
      </c>
      <c r="AX10">
        <f>(R10*SUMPRODUCT(K11:$K$23, X11:$X$23)-$AZ$3*SUMPRODUCT(K10:$K$22, W11:$W$23))/Z10</f>
        <v>6546.0113025291876</v>
      </c>
    </row>
    <row r="11" spans="1:52" x14ac:dyDescent="0.25">
      <c r="A11" t="s">
        <v>33</v>
      </c>
      <c r="C11" s="24">
        <f>AU25</f>
        <v>13157.037731862803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4138.1602608112644</v>
      </c>
      <c r="P11">
        <f t="shared" si="30"/>
        <v>206.90801304056322</v>
      </c>
      <c r="Q11" s="5">
        <f t="shared" si="31"/>
        <v>25</v>
      </c>
      <c r="R11">
        <f t="shared" si="0"/>
        <v>250000</v>
      </c>
      <c r="S11">
        <f t="shared" si="1"/>
        <v>6805.2799571133864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5944.6846004091749</v>
      </c>
      <c r="AC11">
        <f t="shared" si="2"/>
        <v>6074.3440510853798</v>
      </c>
      <c r="AE11">
        <f t="shared" si="3"/>
        <v>3693.6921509631893</v>
      </c>
      <c r="AF11">
        <f t="shared" si="4"/>
        <v>-184.68460754815948</v>
      </c>
      <c r="AG11">
        <f t="shared" si="5"/>
        <v>-22.314820585507366</v>
      </c>
      <c r="AH11">
        <f t="shared" si="6"/>
        <v>-1616.0621248486793</v>
      </c>
      <c r="AI11">
        <f t="shared" si="7"/>
        <v>1870.6305979808433</v>
      </c>
      <c r="AJ11">
        <f t="shared" si="8"/>
        <v>-129.65945067620487</v>
      </c>
      <c r="AK11">
        <f t="shared" si="32"/>
        <v>808.95243674703738</v>
      </c>
      <c r="AL11">
        <f t="shared" si="9"/>
        <v>2549.9235840516758</v>
      </c>
      <c r="AN11">
        <f t="shared" si="10"/>
        <v>1915.1290001551661</v>
      </c>
      <c r="AO11">
        <f t="shared" si="11"/>
        <v>-95.756450007758318</v>
      </c>
      <c r="AP11">
        <f t="shared" si="12"/>
        <v>-11.569930110559053</v>
      </c>
      <c r="AQ11">
        <f t="shared" si="13"/>
        <v>-837.90616945243323</v>
      </c>
      <c r="AR11">
        <f t="shared" si="14"/>
        <v>969.89645058441567</v>
      </c>
      <c r="AS11">
        <f t="shared" si="15"/>
        <v>-67.226656685353788</v>
      </c>
      <c r="AT11">
        <f t="shared" si="16"/>
        <v>419.430804745449</v>
      </c>
      <c r="AU11">
        <f t="shared" si="17"/>
        <v>1322.1005986445109</v>
      </c>
      <c r="AW11">
        <v>8</v>
      </c>
      <c r="AX11">
        <f>(R11*SUMPRODUCT(K12:$K$23, X12:$X$23)-$AZ$3*SUMPRODUCT(K11:$K$22, W12:$W$23))/Z11</f>
        <v>6805.2799571133864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4138.1602608112644</v>
      </c>
      <c r="P12">
        <f t="shared" si="30"/>
        <v>206.90801304056322</v>
      </c>
      <c r="Q12" s="5">
        <f t="shared" si="31"/>
        <v>25</v>
      </c>
      <c r="R12">
        <f t="shared" si="0"/>
        <v>250000</v>
      </c>
      <c r="S12">
        <f t="shared" si="1"/>
        <v>6918.5541709524387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6074.3440510853798</v>
      </c>
      <c r="AC12">
        <f t="shared" si="2"/>
        <v>6062.2359281897207</v>
      </c>
      <c r="AE12">
        <f t="shared" si="3"/>
        <v>3625.9749060031531</v>
      </c>
      <c r="AF12">
        <f t="shared" si="4"/>
        <v>-181.29874530015766</v>
      </c>
      <c r="AG12">
        <f t="shared" si="5"/>
        <v>-21.905718226656475</v>
      </c>
      <c r="AH12">
        <f t="shared" si="6"/>
        <v>-1859.5415299581762</v>
      </c>
      <c r="AI12">
        <f t="shared" si="7"/>
        <v>1563.2289125181626</v>
      </c>
      <c r="AJ12">
        <f t="shared" si="8"/>
        <v>12.108122895659108</v>
      </c>
      <c r="AK12">
        <f t="shared" si="32"/>
        <v>814.54255952273138</v>
      </c>
      <c r="AL12">
        <f t="shared" si="9"/>
        <v>2389.8795949365531</v>
      </c>
      <c r="AN12">
        <f t="shared" si="10"/>
        <v>1731.8261671498333</v>
      </c>
      <c r="AO12">
        <f t="shared" si="11"/>
        <v>-86.59130835749167</v>
      </c>
      <c r="AP12">
        <f t="shared" si="12"/>
        <v>-10.462536840044457</v>
      </c>
      <c r="AQ12">
        <f t="shared" si="13"/>
        <v>-888.14808816015693</v>
      </c>
      <c r="AR12">
        <f t="shared" si="14"/>
        <v>746.6242337921401</v>
      </c>
      <c r="AS12">
        <f t="shared" si="15"/>
        <v>5.7830416948148118</v>
      </c>
      <c r="AT12">
        <f t="shared" si="16"/>
        <v>389.03912889832895</v>
      </c>
      <c r="AU12">
        <f t="shared" si="17"/>
        <v>1141.4464043852838</v>
      </c>
      <c r="AW12">
        <v>9</v>
      </c>
      <c r="AX12">
        <f>(R12*SUMPRODUCT(K13:$K$23, X13:$X$23)-$AZ$3*SUMPRODUCT(K12:$K$22, W13:$W$23))/Z12</f>
        <v>6918.5541709524387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4138.1602608112644</v>
      </c>
      <c r="P13">
        <f t="shared" si="30"/>
        <v>206.90801304056322</v>
      </c>
      <c r="Q13" s="5">
        <f t="shared" si="31"/>
        <v>25</v>
      </c>
      <c r="R13">
        <f t="shared" si="0"/>
        <v>250000</v>
      </c>
      <c r="S13">
        <f t="shared" si="1"/>
        <v>6893.7258132268098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6062.2359281897207</v>
      </c>
      <c r="AC13">
        <f t="shared" si="2"/>
        <v>5921.6118564815197</v>
      </c>
      <c r="AE13">
        <f t="shared" si="3"/>
        <v>3554.6204662541627</v>
      </c>
      <c r="AF13">
        <f t="shared" si="4"/>
        <v>-177.73102331270815</v>
      </c>
      <c r="AG13">
        <f t="shared" si="5"/>
        <v>-21.474642366541033</v>
      </c>
      <c r="AH13">
        <f t="shared" si="6"/>
        <v>-2120.18677848876</v>
      </c>
      <c r="AI13">
        <f t="shared" si="7"/>
        <v>1235.2280220861535</v>
      </c>
      <c r="AJ13">
        <f t="shared" si="8"/>
        <v>140.62407170820097</v>
      </c>
      <c r="AK13">
        <f t="shared" si="32"/>
        <v>807.70595800769468</v>
      </c>
      <c r="AL13">
        <f t="shared" si="9"/>
        <v>2183.5580518020492</v>
      </c>
      <c r="AN13">
        <f t="shared" si="10"/>
        <v>1563.9213455979598</v>
      </c>
      <c r="AO13">
        <f t="shared" si="11"/>
        <v>-78.196067279897989</v>
      </c>
      <c r="AP13">
        <f t="shared" si="12"/>
        <v>-9.4481680688422713</v>
      </c>
      <c r="AQ13">
        <f t="shared" si="13"/>
        <v>-932.815582144926</v>
      </c>
      <c r="AR13">
        <f t="shared" si="14"/>
        <v>543.46152810429351</v>
      </c>
      <c r="AS13">
        <f t="shared" si="15"/>
        <v>61.870174196433766</v>
      </c>
      <c r="AT13">
        <f t="shared" si="16"/>
        <v>355.36524945123705</v>
      </c>
      <c r="AU13">
        <f t="shared" si="17"/>
        <v>960.69695175196432</v>
      </c>
      <c r="AW13">
        <v>10</v>
      </c>
      <c r="AX13">
        <f>(R13*SUMPRODUCT(K14:$K$23, X14:$X$23)-$AZ$3*SUMPRODUCT(K13:$K$22, W14:$W$23))/Z13</f>
        <v>6893.7258132268098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4138.1602608112644</v>
      </c>
      <c r="P14">
        <f t="shared" si="30"/>
        <v>206.90801304056322</v>
      </c>
      <c r="Q14" s="5">
        <f t="shared" si="31"/>
        <v>25</v>
      </c>
      <c r="R14">
        <f t="shared" si="0"/>
        <v>250000</v>
      </c>
      <c r="S14">
        <f t="shared" si="1"/>
        <v>6733.9379721591167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5921.6118564815197</v>
      </c>
      <c r="AC14">
        <f t="shared" si="2"/>
        <v>5661.6933079314549</v>
      </c>
      <c r="AE14">
        <f t="shared" si="3"/>
        <v>3479.2411739829158</v>
      </c>
      <c r="AF14">
        <f t="shared" si="4"/>
        <v>-173.96205869914579</v>
      </c>
      <c r="AG14">
        <f t="shared" si="5"/>
        <v>-21.019251036092239</v>
      </c>
      <c r="AH14">
        <f t="shared" si="6"/>
        <v>-2406.4490678338593</v>
      </c>
      <c r="AI14">
        <f t="shared" si="7"/>
        <v>877.81079641381848</v>
      </c>
      <c r="AJ14">
        <f t="shared" si="8"/>
        <v>259.91854855006477</v>
      </c>
      <c r="AK14">
        <f t="shared" si="32"/>
        <v>789.5450604539559</v>
      </c>
      <c r="AL14">
        <f t="shared" si="9"/>
        <v>1927.2744054178393</v>
      </c>
      <c r="AN14">
        <f t="shared" si="10"/>
        <v>1410.0949960402791</v>
      </c>
      <c r="AO14">
        <f t="shared" si="11"/>
        <v>-70.504749802013947</v>
      </c>
      <c r="AP14">
        <f t="shared" si="12"/>
        <v>-8.5188520209934868</v>
      </c>
      <c r="AQ14">
        <f t="shared" si="13"/>
        <v>-975.30513669271181</v>
      </c>
      <c r="AR14">
        <f t="shared" si="14"/>
        <v>355.76625752455971</v>
      </c>
      <c r="AS14">
        <f t="shared" si="15"/>
        <v>105.34189105060824</v>
      </c>
      <c r="AT14">
        <f t="shared" si="16"/>
        <v>319.99320634043221</v>
      </c>
      <c r="AU14">
        <f t="shared" si="17"/>
        <v>781.10135491560015</v>
      </c>
      <c r="AW14">
        <v>11</v>
      </c>
      <c r="AX14">
        <f>(R14*SUMPRODUCT(K15:$K$23, X15:$X$23)-$AZ$3*SUMPRODUCT(K14:$K$22, W15:$W$23))/Z14</f>
        <v>6733.9379721591167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4138.1602608112644</v>
      </c>
      <c r="P15">
        <f t="shared" si="30"/>
        <v>206.90801304056322</v>
      </c>
      <c r="Q15" s="5">
        <f t="shared" si="31"/>
        <v>25</v>
      </c>
      <c r="R15">
        <f t="shared" si="0"/>
        <v>250000</v>
      </c>
      <c r="S15">
        <f t="shared" si="1"/>
        <v>6441.3215139794511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5661.6933079314549</v>
      </c>
      <c r="AC15">
        <f t="shared" si="2"/>
        <v>5291.4470901763407</v>
      </c>
      <c r="AE15">
        <f t="shared" si="3"/>
        <v>3399.4353523932768</v>
      </c>
      <c r="AF15">
        <f t="shared" si="4"/>
        <v>-169.97176761966384</v>
      </c>
      <c r="AG15">
        <f t="shared" si="5"/>
        <v>-20.537117572428404</v>
      </c>
      <c r="AH15">
        <f t="shared" si="6"/>
        <v>-2719.4095330290988</v>
      </c>
      <c r="AI15">
        <f t="shared" si="7"/>
        <v>489.51693417208571</v>
      </c>
      <c r="AJ15">
        <f t="shared" si="8"/>
        <v>370.24621775511423</v>
      </c>
      <c r="AK15">
        <f t="shared" si="32"/>
        <v>760.81629530877274</v>
      </c>
      <c r="AL15">
        <f t="shared" si="9"/>
        <v>1620.5794472359726</v>
      </c>
      <c r="AN15">
        <f t="shared" si="10"/>
        <v>1269.1495227012083</v>
      </c>
      <c r="AO15">
        <f t="shared" si="11"/>
        <v>-63.457476135060411</v>
      </c>
      <c r="AP15">
        <f t="shared" si="12"/>
        <v>-7.6673536228173909</v>
      </c>
      <c r="AQ15">
        <f t="shared" si="13"/>
        <v>-1015.2678174753873</v>
      </c>
      <c r="AR15">
        <f t="shared" si="14"/>
        <v>182.7568754679431</v>
      </c>
      <c r="AS15">
        <f t="shared" si="15"/>
        <v>138.22819434263178</v>
      </c>
      <c r="AT15">
        <f t="shared" si="16"/>
        <v>284.04412437925441</v>
      </c>
      <c r="AU15">
        <f t="shared" si="17"/>
        <v>605.02919418982924</v>
      </c>
      <c r="AW15">
        <v>12</v>
      </c>
      <c r="AX15">
        <f>(R15*SUMPRODUCT(K16:$K$23, X16:$X$23)-$AZ$3*SUMPRODUCT(K15:$K$22, W16:$W$23))/Z15</f>
        <v>6441.3215139794511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4138.1602608112644</v>
      </c>
      <c r="P16">
        <f t="shared" si="30"/>
        <v>206.90801304056322</v>
      </c>
      <c r="Q16" s="5">
        <f t="shared" si="31"/>
        <v>25</v>
      </c>
      <c r="R16">
        <f t="shared" si="0"/>
        <v>250000</v>
      </c>
      <c r="S16">
        <f t="shared" si="1"/>
        <v>6029.6468338648556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5291.4470901763407</v>
      </c>
      <c r="AC16">
        <f t="shared" si="2"/>
        <v>4830.7042585732688</v>
      </c>
      <c r="AE16">
        <f t="shared" si="3"/>
        <v>3315.3232594464243</v>
      </c>
      <c r="AF16">
        <f t="shared" si="4"/>
        <v>-165.76616297232121</v>
      </c>
      <c r="AG16">
        <f t="shared" si="5"/>
        <v>-20.02896849381851</v>
      </c>
      <c r="AH16">
        <f t="shared" si="6"/>
        <v>-3027.7790288560905</v>
      </c>
      <c r="AI16">
        <f t="shared" si="7"/>
        <v>101.74909912419434</v>
      </c>
      <c r="AJ16">
        <f t="shared" si="8"/>
        <v>460.74283160307186</v>
      </c>
      <c r="AK16">
        <f t="shared" si="32"/>
        <v>722.2967282516787</v>
      </c>
      <c r="AL16">
        <f t="shared" si="9"/>
        <v>1284.788658978945</v>
      </c>
      <c r="AN16">
        <f t="shared" si="10"/>
        <v>1140.1816620088923</v>
      </c>
      <c r="AO16">
        <f t="shared" si="11"/>
        <v>-57.009083100444613</v>
      </c>
      <c r="AP16">
        <f t="shared" si="12"/>
        <v>-6.8882159591939391</v>
      </c>
      <c r="AQ16">
        <f t="shared" si="13"/>
        <v>-1041.2915589694987</v>
      </c>
      <c r="AR16">
        <f t="shared" si="14"/>
        <v>34.992803979755081</v>
      </c>
      <c r="AS16">
        <f t="shared" si="15"/>
        <v>158.45529572388989</v>
      </c>
      <c r="AT16">
        <f t="shared" si="16"/>
        <v>248.40699371773971</v>
      </c>
      <c r="AU16">
        <f t="shared" si="17"/>
        <v>441.85509342138471</v>
      </c>
      <c r="AW16">
        <v>13</v>
      </c>
      <c r="AX16">
        <f>(R16*SUMPRODUCT(K17:$K$23, X17:$X$23)-$AZ$3*SUMPRODUCT(K16:$K$22, W17:$W$23))/Z16</f>
        <v>6029.6468338648556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4138.1602608112644</v>
      </c>
      <c r="P17">
        <f t="shared" si="30"/>
        <v>206.90801304056322</v>
      </c>
      <c r="Q17" s="5">
        <f t="shared" si="31"/>
        <v>25</v>
      </c>
      <c r="R17">
        <f t="shared" si="0"/>
        <v>250000</v>
      </c>
      <c r="S17">
        <f t="shared" si="1"/>
        <v>5506.9358209373831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4830.7042585732688</v>
      </c>
      <c r="AC17">
        <f t="shared" si="2"/>
        <v>4294.2455241791995</v>
      </c>
      <c r="AE17">
        <f t="shared" si="3"/>
        <v>3226.8900085529176</v>
      </c>
      <c r="AF17">
        <f t="shared" si="4"/>
        <v>-161.34450042764587</v>
      </c>
      <c r="AG17">
        <f t="shared" si="5"/>
        <v>-19.494713865433422</v>
      </c>
      <c r="AH17">
        <f t="shared" si="6"/>
        <v>-3339.6494344690523</v>
      </c>
      <c r="AI17">
        <f t="shared" si="7"/>
        <v>-293.59864020921395</v>
      </c>
      <c r="AJ17">
        <f t="shared" si="8"/>
        <v>536.45873439406932</v>
      </c>
      <c r="AK17">
        <f t="shared" si="32"/>
        <v>675.68209253639418</v>
      </c>
      <c r="AL17">
        <f t="shared" si="9"/>
        <v>918.54218672124955</v>
      </c>
      <c r="AN17">
        <f t="shared" si="10"/>
        <v>1022.2909134362847</v>
      </c>
      <c r="AO17">
        <f t="shared" si="11"/>
        <v>-51.114545671814227</v>
      </c>
      <c r="AP17">
        <f t="shared" si="12"/>
        <v>-6.1759988074741088</v>
      </c>
      <c r="AQ17">
        <f t="shared" si="13"/>
        <v>-1058.0135244372248</v>
      </c>
      <c r="AR17">
        <f t="shared" si="14"/>
        <v>-93.013155480228505</v>
      </c>
      <c r="AS17">
        <f t="shared" si="15"/>
        <v>169.95214840016226</v>
      </c>
      <c r="AT17">
        <f t="shared" si="16"/>
        <v>214.05863284485829</v>
      </c>
      <c r="AU17">
        <f t="shared" si="17"/>
        <v>290.99762576479202</v>
      </c>
      <c r="AW17">
        <v>14</v>
      </c>
      <c r="AX17">
        <f>(R17*SUMPRODUCT(K18:$K$23, X18:$X$23)-$AZ$3*SUMPRODUCT(K17:$K$22, W18:$W$23))/Z17</f>
        <v>5506.9358209373831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4138.1602608112644</v>
      </c>
      <c r="P18">
        <f t="shared" si="30"/>
        <v>206.90801304056322</v>
      </c>
      <c r="Q18" s="5">
        <f t="shared" si="31"/>
        <v>25</v>
      </c>
      <c r="R18">
        <f t="shared" si="0"/>
        <v>250000</v>
      </c>
      <c r="S18">
        <f t="shared" si="1"/>
        <v>4875.2240521784834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4294.2455241791995</v>
      </c>
      <c r="AC18">
        <f t="shared" si="2"/>
        <v>3692.1457071736031</v>
      </c>
      <c r="AE18">
        <f t="shared" si="3"/>
        <v>3133.9463538549494</v>
      </c>
      <c r="AF18">
        <f t="shared" si="4"/>
        <v>-156.69731769274745</v>
      </c>
      <c r="AG18">
        <f t="shared" si="5"/>
        <v>-18.933210390216711</v>
      </c>
      <c r="AH18">
        <f t="shared" si="6"/>
        <v>-3665.5633656237569</v>
      </c>
      <c r="AI18">
        <f t="shared" si="7"/>
        <v>-707.24753985177131</v>
      </c>
      <c r="AJ18">
        <f t="shared" si="8"/>
        <v>602.09981700559638</v>
      </c>
      <c r="AK18">
        <f t="shared" si="32"/>
        <v>622.22178952841375</v>
      </c>
      <c r="AL18">
        <f t="shared" si="9"/>
        <v>517.07406668223882</v>
      </c>
      <c r="AN18">
        <f t="shared" si="10"/>
        <v>914.58497694472874</v>
      </c>
      <c r="AO18">
        <f t="shared" si="11"/>
        <v>-45.729248847236434</v>
      </c>
      <c r="AP18">
        <f t="shared" si="12"/>
        <v>-5.5253114868817885</v>
      </c>
      <c r="AQ18">
        <f t="shared" si="13"/>
        <v>-1069.7276876212957</v>
      </c>
      <c r="AR18">
        <f t="shared" si="14"/>
        <v>-206.3972710106851</v>
      </c>
      <c r="AS18">
        <f t="shared" si="15"/>
        <v>175.71182945653442</v>
      </c>
      <c r="AT18">
        <f t="shared" si="16"/>
        <v>181.58405944963124</v>
      </c>
      <c r="AU18">
        <f t="shared" si="17"/>
        <v>150.89861789548056</v>
      </c>
      <c r="AW18">
        <v>15</v>
      </c>
      <c r="AX18">
        <f>(R18*SUMPRODUCT(K19:$K$23, X19:$X$23)-$AZ$3*SUMPRODUCT(K18:$K$22, W19:$W$23))/Z18</f>
        <v>4875.2240521784834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4138.1602608112644</v>
      </c>
      <c r="P19">
        <f t="shared" si="30"/>
        <v>206.90801304056322</v>
      </c>
      <c r="Q19" s="5">
        <f t="shared" si="31"/>
        <v>25</v>
      </c>
      <c r="R19">
        <f t="shared" si="0"/>
        <v>250000</v>
      </c>
      <c r="S19">
        <f t="shared" si="1"/>
        <v>4122.060336527742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3692.1457071736031</v>
      </c>
      <c r="AC19">
        <f t="shared" si="2"/>
        <v>3023.8896411829555</v>
      </c>
      <c r="AE19">
        <f t="shared" si="3"/>
        <v>3035.7003354208236</v>
      </c>
      <c r="AF19">
        <f t="shared" si="4"/>
        <v>-151.7850167710412</v>
      </c>
      <c r="AG19">
        <f t="shared" si="5"/>
        <v>-18.339673575291226</v>
      </c>
      <c r="AH19">
        <f t="shared" si="6"/>
        <v>-4042.0471102331835</v>
      </c>
      <c r="AI19">
        <f t="shared" si="7"/>
        <v>-1176.4714651586924</v>
      </c>
      <c r="AJ19">
        <f t="shared" si="8"/>
        <v>668.25606599064758</v>
      </c>
      <c r="AK19">
        <f t="shared" si="32"/>
        <v>562.7135419797072</v>
      </c>
      <c r="AL19">
        <f t="shared" si="9"/>
        <v>54.498142811662433</v>
      </c>
      <c r="AN19">
        <f t="shared" si="10"/>
        <v>816.08157162483565</v>
      </c>
      <c r="AO19">
        <f t="shared" si="11"/>
        <v>-40.804078581241789</v>
      </c>
      <c r="AP19">
        <f t="shared" si="12"/>
        <v>-4.9302197123272311</v>
      </c>
      <c r="AQ19">
        <f t="shared" si="13"/>
        <v>-1086.6158691000862</v>
      </c>
      <c r="AR19">
        <f t="shared" si="14"/>
        <v>-316.26859576881964</v>
      </c>
      <c r="AS19">
        <f t="shared" si="15"/>
        <v>179.64601255870608</v>
      </c>
      <c r="AT19">
        <f t="shared" si="16"/>
        <v>151.2732157239486</v>
      </c>
      <c r="AU19">
        <f t="shared" si="17"/>
        <v>14.650632513835028</v>
      </c>
      <c r="AW19">
        <v>16</v>
      </c>
      <c r="AX19">
        <f>(R19*SUMPRODUCT(K20:$K$23, X20:$X$23)-$AZ$3*SUMPRODUCT(K19:$K$22, W20:$W$23))/Z19</f>
        <v>4122.060336527742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4138.1602608112644</v>
      </c>
      <c r="P20">
        <f t="shared" si="30"/>
        <v>206.90801304056322</v>
      </c>
      <c r="Q20" s="5">
        <f t="shared" si="31"/>
        <v>25</v>
      </c>
      <c r="R20">
        <f t="shared" si="0"/>
        <v>250000</v>
      </c>
      <c r="S20">
        <f t="shared" si="1"/>
        <v>3251.9526863689539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3023.8896411829555</v>
      </c>
      <c r="AC20">
        <f t="shared" si="2"/>
        <v>2304.328727354793</v>
      </c>
      <c r="AE20">
        <f t="shared" si="3"/>
        <v>2932.2940666866511</v>
      </c>
      <c r="AF20">
        <f t="shared" si="4"/>
        <v>-146.61470333433255</v>
      </c>
      <c r="AG20">
        <f t="shared" si="5"/>
        <v>-17.714961975106</v>
      </c>
      <c r="AH20">
        <f t="shared" si="6"/>
        <v>-4413.1486443231579</v>
      </c>
      <c r="AI20">
        <f t="shared" si="7"/>
        <v>-1645.1842429459452</v>
      </c>
      <c r="AJ20">
        <f t="shared" si="8"/>
        <v>719.56091382816248</v>
      </c>
      <c r="AK20">
        <f t="shared" si="32"/>
        <v>497.12481971808342</v>
      </c>
      <c r="AL20">
        <f t="shared" si="9"/>
        <v>-428.49850939969934</v>
      </c>
      <c r="AN20">
        <f t="shared" si="10"/>
        <v>726.14668814550282</v>
      </c>
      <c r="AO20">
        <f t="shared" si="11"/>
        <v>-36.307334407275142</v>
      </c>
      <c r="AP20">
        <f t="shared" si="12"/>
        <v>-4.386893222950877</v>
      </c>
      <c r="AQ20">
        <f t="shared" si="13"/>
        <v>-1092.8621753104424</v>
      </c>
      <c r="AR20">
        <f t="shared" si="14"/>
        <v>-407.40971479516548</v>
      </c>
      <c r="AS20">
        <f t="shared" si="15"/>
        <v>178.19044154929483</v>
      </c>
      <c r="AT20">
        <f t="shared" si="16"/>
        <v>123.10686896458255</v>
      </c>
      <c r="AU20">
        <f t="shared" si="17"/>
        <v>-106.11240428128811</v>
      </c>
      <c r="AW20">
        <v>17</v>
      </c>
      <c r="AX20">
        <f>(R20*SUMPRODUCT(K21:$K$23, X21:$X$23)-$AZ$3*SUMPRODUCT(K20:$K$22, W21:$W$23))/Z20</f>
        <v>3251.9526863689539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4138.1602608112644</v>
      </c>
      <c r="P21">
        <f t="shared" si="30"/>
        <v>206.90801304056322</v>
      </c>
      <c r="Q21" s="5">
        <f t="shared" si="31"/>
        <v>25</v>
      </c>
      <c r="R21">
        <f t="shared" si="0"/>
        <v>250000</v>
      </c>
      <c r="S21">
        <f t="shared" si="1"/>
        <v>2277.9085134532365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2304.328727354793</v>
      </c>
      <c r="AC21">
        <f t="shared" si="2"/>
        <v>1554.7746275110494</v>
      </c>
      <c r="AE21">
        <f t="shared" si="3"/>
        <v>2824.4797980627695</v>
      </c>
      <c r="AF21">
        <f t="shared" si="4"/>
        <v>-141.22398990313849</v>
      </c>
      <c r="AG21">
        <f t="shared" si="5"/>
        <v>-17.063620184136159</v>
      </c>
      <c r="AH21">
        <f t="shared" si="6"/>
        <v>-4741.921712187821</v>
      </c>
      <c r="AI21">
        <f t="shared" si="7"/>
        <v>-2075.7295242123259</v>
      </c>
      <c r="AJ21">
        <f t="shared" si="8"/>
        <v>749.55409984374364</v>
      </c>
      <c r="AK21">
        <f t="shared" si="32"/>
        <v>426.78760870396928</v>
      </c>
      <c r="AL21">
        <f t="shared" si="9"/>
        <v>-899.38781566461307</v>
      </c>
      <c r="AN21">
        <f t="shared" si="10"/>
        <v>644.3138681667308</v>
      </c>
      <c r="AO21">
        <f t="shared" si="11"/>
        <v>-32.215693408336541</v>
      </c>
      <c r="AP21">
        <f t="shared" si="12"/>
        <v>-3.8925139890571598</v>
      </c>
      <c r="AQ21">
        <f t="shared" si="13"/>
        <v>-1081.7163298597766</v>
      </c>
      <c r="AR21">
        <f t="shared" si="14"/>
        <v>-473.51066909043948</v>
      </c>
      <c r="AS21">
        <f t="shared" si="15"/>
        <v>170.98656602245651</v>
      </c>
      <c r="AT21">
        <f t="shared" si="16"/>
        <v>97.357812662808939</v>
      </c>
      <c r="AU21">
        <f t="shared" si="17"/>
        <v>-205.16629040517404</v>
      </c>
      <c r="AW21">
        <v>18</v>
      </c>
      <c r="AX21">
        <f>(R21*SUMPRODUCT(K22:$K$23, X22:$X$23)-$AZ$3*SUMPRODUCT(K21:$K$22, W22:$W$23))/Z21</f>
        <v>2277.9085134532365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4138.1602608112644</v>
      </c>
      <c r="P22">
        <f t="shared" si="30"/>
        <v>206.90801304056322</v>
      </c>
      <c r="Q22" s="5">
        <f t="shared" si="31"/>
        <v>25</v>
      </c>
      <c r="R22">
        <f t="shared" si="0"/>
        <v>250000</v>
      </c>
      <c r="S22">
        <f t="shared" si="1"/>
        <v>1194.6952841293162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1554.7746275110494</v>
      </c>
      <c r="AC22">
        <f t="shared" si="2"/>
        <v>783.02558931614544</v>
      </c>
      <c r="AE22">
        <f t="shared" si="3"/>
        <v>2712.2274775428505</v>
      </c>
      <c r="AF22">
        <f t="shared" si="4"/>
        <v>-135.61137387714254</v>
      </c>
      <c r="AG22">
        <f t="shared" si="5"/>
        <v>-16.385466648234235</v>
      </c>
      <c r="AH22">
        <f t="shared" si="6"/>
        <v>-5075.1733406055791</v>
      </c>
      <c r="AI22">
        <f t="shared" si="7"/>
        <v>-2514.9427035881054</v>
      </c>
      <c r="AJ22">
        <f t="shared" si="8"/>
        <v>771.74903819490396</v>
      </c>
      <c r="AK22">
        <f t="shared" si="32"/>
        <v>353.52310486679511</v>
      </c>
      <c r="AL22">
        <f t="shared" si="9"/>
        <v>-1389.6705605264062</v>
      </c>
      <c r="AN22">
        <f t="shared" si="10"/>
        <v>569.93756798833112</v>
      </c>
      <c r="AO22">
        <f t="shared" si="11"/>
        <v>-28.496878399416559</v>
      </c>
      <c r="AP22">
        <f t="shared" si="12"/>
        <v>-3.4431820668334736</v>
      </c>
      <c r="AQ22">
        <f t="shared" si="13"/>
        <v>-1066.4783742565924</v>
      </c>
      <c r="AR22">
        <f t="shared" si="14"/>
        <v>-528.48086673451132</v>
      </c>
      <c r="AS22">
        <f t="shared" si="15"/>
        <v>162.17252187291433</v>
      </c>
      <c r="AT22">
        <f t="shared" si="16"/>
        <v>74.288053005790573</v>
      </c>
      <c r="AU22">
        <f t="shared" si="17"/>
        <v>-292.02029185580642</v>
      </c>
      <c r="AW22">
        <v>19</v>
      </c>
      <c r="AX22">
        <f>(R22*SUMPRODUCT(K23:$K$23, X23:$X$23)-$AZ$3*SUMPRODUCT(K22:$K$22, W23:$W$23))/Z22</f>
        <v>1194.6952841293162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4138.1602608112644</v>
      </c>
      <c r="P23">
        <f t="shared" si="30"/>
        <v>206.90801304056322</v>
      </c>
      <c r="Q23" s="5">
        <f t="shared" si="31"/>
        <v>25</v>
      </c>
      <c r="R23">
        <f t="shared" si="0"/>
        <v>250000</v>
      </c>
      <c r="S23">
        <f t="shared" si="1"/>
        <v>1248.254016874522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783.02558931614544</v>
      </c>
      <c r="AC23">
        <f t="shared" si="2"/>
        <v>783.02558931614544</v>
      </c>
      <c r="AE23">
        <f t="shared" si="3"/>
        <v>2595.8541555665724</v>
      </c>
      <c r="AF23">
        <f t="shared" si="4"/>
        <v>-129.79270777832861</v>
      </c>
      <c r="AG23">
        <f t="shared" si="5"/>
        <v>-15.682416774366715</v>
      </c>
      <c r="AH23">
        <f t="shared" si="6"/>
        <v>-5391.9520738517886</v>
      </c>
      <c r="AI23">
        <f t="shared" si="7"/>
        <v>-2941.5730428379115</v>
      </c>
      <c r="AJ23">
        <f t="shared" si="8"/>
        <v>0</v>
      </c>
      <c r="AK23">
        <f t="shared" si="32"/>
        <v>278.02437776502262</v>
      </c>
      <c r="AL23">
        <f t="shared" si="9"/>
        <v>-2663.548665072889</v>
      </c>
      <c r="AN23">
        <f t="shared" si="10"/>
        <v>502.48560985798827</v>
      </c>
      <c r="AO23">
        <f t="shared" si="11"/>
        <v>-25.124280492899409</v>
      </c>
      <c r="AP23">
        <f t="shared" si="12"/>
        <v>-3.0356823937956832</v>
      </c>
      <c r="AQ23">
        <f t="shared" si="13"/>
        <v>-1043.7328770356555</v>
      </c>
      <c r="AR23">
        <f t="shared" si="14"/>
        <v>-569.40723006436235</v>
      </c>
      <c r="AS23">
        <f t="shared" si="15"/>
        <v>0</v>
      </c>
      <c r="AT23">
        <f t="shared" si="16"/>
        <v>53.817834379124974</v>
      </c>
      <c r="AU23">
        <f t="shared" si="17"/>
        <v>-515.58939568523738</v>
      </c>
      <c r="AW23">
        <v>20</v>
      </c>
      <c r="AX23">
        <f>(R23*SUMPRODUCT(K$23:$K24, X$23:$X24)-$AZ$3*SUMPRODUCT(K$22:$K23, W$23:$W24))/Z23</f>
        <v>1248.254016874522</v>
      </c>
    </row>
    <row r="25" spans="5:50" x14ac:dyDescent="0.25">
      <c r="AN25" s="6">
        <f t="shared" ref="AN25:AU25" si="33">SUM(AN3:AN23)</f>
        <v>34762.907480138492</v>
      </c>
      <c r="AO25" s="6">
        <f t="shared" si="33"/>
        <v>-4841.7655696153734</v>
      </c>
      <c r="AP25" s="6">
        <f t="shared" si="33"/>
        <v>-1707.4468523327507</v>
      </c>
      <c r="AQ25" s="6">
        <f t="shared" si="33"/>
        <v>-17394.616855227072</v>
      </c>
      <c r="AR25" s="6">
        <f t="shared" si="33"/>
        <v>10819.078202963296</v>
      </c>
      <c r="AS25" s="6">
        <f t="shared" si="33"/>
        <v>-3232.3761149395918</v>
      </c>
      <c r="AT25" s="6">
        <f t="shared" si="33"/>
        <v>5570.3356438391038</v>
      </c>
      <c r="AU25" s="7">
        <f t="shared" si="33"/>
        <v>13157.037731862803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14164.508477626474</v>
      </c>
      <c r="K3">
        <v>1</v>
      </c>
      <c r="L3" s="2">
        <v>0</v>
      </c>
      <c r="O3">
        <f>$C$3</f>
        <v>14164.508477626474</v>
      </c>
      <c r="P3">
        <f>O3*B5</f>
        <v>11331.60678210118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14164.508477626474</v>
      </c>
      <c r="AF3">
        <f t="shared" ref="AF3:AF23" si="4">-$Z3*P3</f>
        <v>-11331.60678210118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1310.4691085252937</v>
      </c>
      <c r="AJ3">
        <f t="shared" ref="AJ3:AJ23" si="8">AB3-AC3</f>
        <v>0</v>
      </c>
      <c r="AL3">
        <f t="shared" ref="AL3:AL23" si="9">SUM(AI3:AK3)</f>
        <v>1310.4691085252937</v>
      </c>
      <c r="AN3">
        <f t="shared" ref="AN3:AN23" si="10">AE3*$K3</f>
        <v>14164.508477626474</v>
      </c>
      <c r="AO3">
        <f t="shared" ref="AO3:AO23" si="11">AF3*$K3</f>
        <v>-11331.60678210118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1310.4691085252937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1310.4691085252937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6103.9106496189888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3599.5705577008962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3523.2380536555793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-3523.2380536555793</v>
      </c>
      <c r="AK4">
        <f>H4*SUM(AB4, AE4:AF4)</f>
        <v>0</v>
      </c>
      <c r="AL4">
        <f t="shared" si="9"/>
        <v>-6324.7388036555794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-2580.6725959634109</v>
      </c>
      <c r="AR4">
        <f t="shared" si="14"/>
        <v>-2580.6725959634109</v>
      </c>
      <c r="AS4">
        <f t="shared" si="15"/>
        <v>-3245.5189933911029</v>
      </c>
      <c r="AT4">
        <f t="shared" si="16"/>
        <v>0</v>
      </c>
      <c r="AU4">
        <f t="shared" si="17"/>
        <v>-5826.1915893545138</v>
      </c>
      <c r="AW4">
        <v>1</v>
      </c>
      <c r="AX4">
        <f>(R4*SUMPRODUCT(K5:$K$23, X5:$X$23)-$AZ$3*SUMPRODUCT(K4:$K$22, W5:$W$23))/Z4</f>
        <v>3599.5705577008962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14164.508477626474</v>
      </c>
      <c r="P5">
        <f t="shared" ref="P5:P23" si="30">O5*$C$5</f>
        <v>708.22542388132376</v>
      </c>
      <c r="Q5" s="5">
        <f t="shared" ref="Q5:Q23" si="31">$C$8</f>
        <v>25</v>
      </c>
      <c r="R5">
        <f t="shared" si="0"/>
        <v>250000</v>
      </c>
      <c r="S5">
        <f t="shared" si="1"/>
        <v>6629.7962737525704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3523.2380536555793</v>
      </c>
      <c r="AC5">
        <f t="shared" si="2"/>
        <v>6340.3573028739265</v>
      </c>
      <c r="AE5">
        <f t="shared" si="3"/>
        <v>13546.124354271578</v>
      </c>
      <c r="AF5">
        <f t="shared" si="4"/>
        <v>-677.30621771357903</v>
      </c>
      <c r="AG5">
        <f t="shared" si="5"/>
        <v>-23.908567628146677</v>
      </c>
      <c r="AH5">
        <f t="shared" si="6"/>
        <v>-3165.8379760332186</v>
      </c>
      <c r="AI5">
        <f t="shared" si="7"/>
        <v>9679.0715928966329</v>
      </c>
      <c r="AJ5">
        <f t="shared" si="8"/>
        <v>-2817.1192492183472</v>
      </c>
      <c r="AK5">
        <f>H5*SUM(AB5, AE5:AF5)</f>
        <v>1402.6682481965759</v>
      </c>
      <c r="AL5">
        <f t="shared" si="9"/>
        <v>8264.6205918748619</v>
      </c>
      <c r="AN5">
        <f t="shared" si="10"/>
        <v>11494.746346596772</v>
      </c>
      <c r="AO5">
        <f t="shared" si="11"/>
        <v>-574.73731732983867</v>
      </c>
      <c r="AP5">
        <f t="shared" si="12"/>
        <v>-20.287937214258584</v>
      </c>
      <c r="AQ5">
        <f t="shared" si="13"/>
        <v>-2686.414472302547</v>
      </c>
      <c r="AR5">
        <f t="shared" si="14"/>
        <v>8213.3066197501266</v>
      </c>
      <c r="AS5">
        <f t="shared" si="15"/>
        <v>-2390.5044978912224</v>
      </c>
      <c r="AT5">
        <f t="shared" si="16"/>
        <v>1190.2530421079905</v>
      </c>
      <c r="AU5">
        <f t="shared" si="17"/>
        <v>7013.0551639668956</v>
      </c>
      <c r="AW5">
        <v>2</v>
      </c>
      <c r="AX5">
        <f>(R5*SUMPRODUCT(K6:$K$23, X6:$X$23)-$AZ$3*SUMPRODUCT(K5:$K$22, W6:$W$23))/Z5</f>
        <v>6629.7962737525704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14164.508477626474</v>
      </c>
      <c r="P6">
        <f t="shared" si="30"/>
        <v>708.22542388132376</v>
      </c>
      <c r="Q6" s="5">
        <f t="shared" si="31"/>
        <v>25</v>
      </c>
      <c r="R6">
        <f t="shared" si="0"/>
        <v>250000</v>
      </c>
      <c r="S6">
        <f t="shared" si="1"/>
        <v>9154.8164966793556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6340.3573028739265</v>
      </c>
      <c r="AC6">
        <f t="shared" si="2"/>
        <v>8538.5138457239518</v>
      </c>
      <c r="AE6">
        <f t="shared" si="3"/>
        <v>13210.953141218812</v>
      </c>
      <c r="AF6">
        <f t="shared" si="4"/>
        <v>-660.54765706094065</v>
      </c>
      <c r="AG6">
        <f t="shared" si="5"/>
        <v>-23.316998895666149</v>
      </c>
      <c r="AH6">
        <f t="shared" si="6"/>
        <v>-3524.8305619906128</v>
      </c>
      <c r="AI6">
        <f t="shared" si="7"/>
        <v>9002.2579232715907</v>
      </c>
      <c r="AJ6">
        <f t="shared" si="8"/>
        <v>-2198.1565428500253</v>
      </c>
      <c r="AK6">
        <f>H6*SUM(AB6, AE6:AF6)</f>
        <v>1616.4825716863113</v>
      </c>
      <c r="AL6">
        <f t="shared" si="9"/>
        <v>8420.583952107876</v>
      </c>
      <c r="AN6">
        <f t="shared" si="10"/>
        <v>10326.678424728743</v>
      </c>
      <c r="AO6">
        <f t="shared" si="11"/>
        <v>-516.33392123643728</v>
      </c>
      <c r="AP6">
        <f t="shared" si="12"/>
        <v>-18.226326810139991</v>
      </c>
      <c r="AQ6">
        <f t="shared" si="13"/>
        <v>-2755.2736979865476</v>
      </c>
      <c r="AR6">
        <f t="shared" si="14"/>
        <v>7036.8444786956179</v>
      </c>
      <c r="AS6">
        <f t="shared" si="15"/>
        <v>-1718.2451184692843</v>
      </c>
      <c r="AT6">
        <f t="shared" si="16"/>
        <v>1263.564825228274</v>
      </c>
      <c r="AU6">
        <f t="shared" si="17"/>
        <v>6582.1641854546069</v>
      </c>
      <c r="AW6">
        <v>3</v>
      </c>
      <c r="AX6">
        <f>(R6*SUMPRODUCT(K7:$K$23, X7:$X$23)-$AZ$3*SUMPRODUCT(K6:$K$22, W7:$W$23))/Z6</f>
        <v>9154.8164966793556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14164.508477626474</v>
      </c>
      <c r="P7">
        <f t="shared" si="30"/>
        <v>708.22542388132376</v>
      </c>
      <c r="Q7" s="5">
        <f t="shared" si="31"/>
        <v>25</v>
      </c>
      <c r="R7">
        <f t="shared" si="0"/>
        <v>250000</v>
      </c>
      <c r="S7">
        <f t="shared" si="1"/>
        <v>11223.893872070228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8538.5138457239518</v>
      </c>
      <c r="AC7">
        <f t="shared" si="2"/>
        <v>10189.068379220898</v>
      </c>
      <c r="AE7">
        <f t="shared" si="3"/>
        <v>12858.562908878441</v>
      </c>
      <c r="AF7">
        <f t="shared" si="4"/>
        <v>-642.92814544392206</v>
      </c>
      <c r="AG7">
        <f t="shared" si="5"/>
        <v>-22.695039028691259</v>
      </c>
      <c r="AH7">
        <f t="shared" si="6"/>
        <v>-3887.8987801823137</v>
      </c>
      <c r="AI7">
        <f t="shared" si="7"/>
        <v>8305.0409442235141</v>
      </c>
      <c r="AJ7">
        <f t="shared" si="8"/>
        <v>-1650.5545334969465</v>
      </c>
      <c r="AK7">
        <f>H7*SUM(AB7, AE7:AF7)</f>
        <v>1775.9324964856905</v>
      </c>
      <c r="AL7">
        <f t="shared" si="9"/>
        <v>8430.4189072122572</v>
      </c>
      <c r="AN7">
        <f t="shared" si="10"/>
        <v>9258.9364233226788</v>
      </c>
      <c r="AO7">
        <f t="shared" si="11"/>
        <v>-462.94682116613399</v>
      </c>
      <c r="AP7">
        <f t="shared" si="12"/>
        <v>-16.341789123758897</v>
      </c>
      <c r="AQ7">
        <f t="shared" si="13"/>
        <v>-2799.5202792970326</v>
      </c>
      <c r="AR7">
        <f t="shared" si="14"/>
        <v>5980.1275337357538</v>
      </c>
      <c r="AS7">
        <f t="shared" si="15"/>
        <v>-1188.4982479903131</v>
      </c>
      <c r="AT7">
        <f t="shared" si="16"/>
        <v>1278.7779002675472</v>
      </c>
      <c r="AU7">
        <f t="shared" si="17"/>
        <v>6070.407186012987</v>
      </c>
      <c r="AW7">
        <v>4</v>
      </c>
      <c r="AX7">
        <f>(R7*SUMPRODUCT(K8:$K$23, X8:$X$23)-$AZ$3*SUMPRODUCT(K7:$K$22, W8:$W$23))/Z7</f>
        <v>11223.893872070228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14164.508477626474</v>
      </c>
      <c r="P8">
        <f t="shared" si="30"/>
        <v>708.22542388132376</v>
      </c>
      <c r="Q8" s="5">
        <f t="shared" si="31"/>
        <v>25</v>
      </c>
      <c r="R8">
        <f t="shared" si="0"/>
        <v>250000</v>
      </c>
      <c r="S8">
        <f t="shared" si="1"/>
        <v>12871.83117449099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10189.068379220898</v>
      </c>
      <c r="AC8">
        <f t="shared" si="2"/>
        <v>11348.505068177408</v>
      </c>
      <c r="AE8">
        <f t="shared" si="3"/>
        <v>12488.199547329948</v>
      </c>
      <c r="AF8">
        <f t="shared" si="4"/>
        <v>-624.40997736649751</v>
      </c>
      <c r="AG8">
        <f t="shared" si="5"/>
        <v>-22.041357042243405</v>
      </c>
      <c r="AH8">
        <f t="shared" si="6"/>
        <v>-4267.3159616093963</v>
      </c>
      <c r="AI8">
        <f t="shared" si="7"/>
        <v>7574.4322513118095</v>
      </c>
      <c r="AJ8">
        <f t="shared" si="8"/>
        <v>-1159.4366889565099</v>
      </c>
      <c r="AK8">
        <f t="shared" ref="AK8:AK23" si="32">H8*SUM(AB8:AB8, AE8:AF8)</f>
        <v>1887.0630547117053</v>
      </c>
      <c r="AL8">
        <f t="shared" si="9"/>
        <v>8302.0586170670049</v>
      </c>
      <c r="AN8">
        <f t="shared" si="10"/>
        <v>8283.438739363366</v>
      </c>
      <c r="AO8">
        <f t="shared" si="11"/>
        <v>-414.17193696816832</v>
      </c>
      <c r="AP8">
        <f t="shared" si="12"/>
        <v>-14.620060329745041</v>
      </c>
      <c r="AQ8">
        <f t="shared" si="13"/>
        <v>-2830.5161376970896</v>
      </c>
      <c r="AR8">
        <f t="shared" si="14"/>
        <v>5024.1306043683617</v>
      </c>
      <c r="AS8">
        <f t="shared" si="15"/>
        <v>-769.05583937397648</v>
      </c>
      <c r="AT8">
        <f t="shared" si="16"/>
        <v>1251.6913388337384</v>
      </c>
      <c r="AU8">
        <f t="shared" si="17"/>
        <v>5506.766103828124</v>
      </c>
      <c r="AW8">
        <v>5</v>
      </c>
      <c r="AX8">
        <f>(R8*SUMPRODUCT(K9:$K$23, X9:$X$23)-$AZ$3*SUMPRODUCT(K8:$K$22, W9:$W$23))/Z8</f>
        <v>12871.83117449099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14164.508477626474</v>
      </c>
      <c r="P9">
        <f t="shared" si="30"/>
        <v>708.22542388132376</v>
      </c>
      <c r="Q9" s="5">
        <f t="shared" si="31"/>
        <v>25</v>
      </c>
      <c r="R9">
        <f t="shared" si="0"/>
        <v>250000</v>
      </c>
      <c r="S9">
        <f t="shared" si="1"/>
        <v>14101.484988587248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11348.505068177408</v>
      </c>
      <c r="AC9">
        <f t="shared" si="2"/>
        <v>12042.884216805487</v>
      </c>
      <c r="AE9">
        <f t="shared" si="3"/>
        <v>12096.707241972892</v>
      </c>
      <c r="AF9">
        <f t="shared" si="4"/>
        <v>-604.83536209864462</v>
      </c>
      <c r="AG9">
        <f t="shared" si="5"/>
        <v>-21.350383003194615</v>
      </c>
      <c r="AH9">
        <f t="shared" si="6"/>
        <v>-4705.6046862635667</v>
      </c>
      <c r="AI9">
        <f t="shared" si="7"/>
        <v>6764.9168106074849</v>
      </c>
      <c r="AJ9">
        <f t="shared" si="8"/>
        <v>-694.37914862807884</v>
      </c>
      <c r="AK9">
        <f t="shared" si="32"/>
        <v>1954.4510554447804</v>
      </c>
      <c r="AL9">
        <f t="shared" si="9"/>
        <v>8024.9887174241867</v>
      </c>
      <c r="AN9">
        <f t="shared" si="10"/>
        <v>7391.2888088978852</v>
      </c>
      <c r="AO9">
        <f t="shared" si="11"/>
        <v>-369.56444044489427</v>
      </c>
      <c r="AP9">
        <f t="shared" si="12"/>
        <v>-13.045438217239912</v>
      </c>
      <c r="AQ9">
        <f t="shared" si="13"/>
        <v>-2875.2025291640339</v>
      </c>
      <c r="AR9">
        <f t="shared" si="14"/>
        <v>4133.4764010717163</v>
      </c>
      <c r="AS9">
        <f t="shared" si="15"/>
        <v>-424.27717954342319</v>
      </c>
      <c r="AT9">
        <f t="shared" si="16"/>
        <v>1194.2020191679562</v>
      </c>
      <c r="AU9">
        <f t="shared" si="17"/>
        <v>4903.4012406962493</v>
      </c>
      <c r="AW9">
        <v>6</v>
      </c>
      <c r="AX9">
        <f>(R9*SUMPRODUCT(K10:$K$23, X10:$X$23)-$AZ$3*SUMPRODUCT(K9:$K$22, W10:$W$23))/Z9</f>
        <v>14101.484988587248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14164.508477626474</v>
      </c>
      <c r="P10">
        <f t="shared" si="30"/>
        <v>708.22542388132376</v>
      </c>
      <c r="Q10" s="5">
        <f t="shared" si="31"/>
        <v>25</v>
      </c>
      <c r="R10">
        <f t="shared" si="0"/>
        <v>250000</v>
      </c>
      <c r="S10">
        <f t="shared" si="1"/>
        <v>14954.434128193434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12042.884216805487</v>
      </c>
      <c r="AC10">
        <f t="shared" si="2"/>
        <v>12336.281434559922</v>
      </c>
      <c r="AE10">
        <f t="shared" si="3"/>
        <v>11684.652288700087</v>
      </c>
      <c r="AF10">
        <f t="shared" si="4"/>
        <v>-584.23261443500439</v>
      </c>
      <c r="AG10">
        <f t="shared" si="5"/>
        <v>-20.623116409504362</v>
      </c>
      <c r="AH10">
        <f t="shared" si="6"/>
        <v>-5137.6276365830727</v>
      </c>
      <c r="AI10">
        <f t="shared" si="7"/>
        <v>5942.168921272505</v>
      </c>
      <c r="AJ10">
        <f t="shared" si="8"/>
        <v>-293.39721775443468</v>
      </c>
      <c r="AK10">
        <f t="shared" si="32"/>
        <v>1980.3725139589087</v>
      </c>
      <c r="AL10">
        <f t="shared" si="9"/>
        <v>7629.1442174769791</v>
      </c>
      <c r="AN10">
        <f t="shared" si="10"/>
        <v>6576.7443798810309</v>
      </c>
      <c r="AO10">
        <f t="shared" si="11"/>
        <v>-328.83721899405157</v>
      </c>
      <c r="AP10">
        <f t="shared" si="12"/>
        <v>-11.607787856298222</v>
      </c>
      <c r="AQ10">
        <f t="shared" si="13"/>
        <v>-2891.7303527718568</v>
      </c>
      <c r="AR10">
        <f t="shared" si="14"/>
        <v>3344.5690202588244</v>
      </c>
      <c r="AS10">
        <f t="shared" si="15"/>
        <v>-165.13957414079599</v>
      </c>
      <c r="AT10">
        <f t="shared" si="16"/>
        <v>1114.6590826537195</v>
      </c>
      <c r="AU10">
        <f t="shared" si="17"/>
        <v>4294.0885287717474</v>
      </c>
      <c r="AW10">
        <v>7</v>
      </c>
      <c r="AX10">
        <f>(R10*SUMPRODUCT(K11:$K$23, X11:$X$23)-$AZ$3*SUMPRODUCT(K10:$K$22, W11:$W$23))/Z10</f>
        <v>14954.434128193434</v>
      </c>
    </row>
    <row r="11" spans="1:52" x14ac:dyDescent="0.25">
      <c r="A11" t="s">
        <v>33</v>
      </c>
      <c r="C11" s="24">
        <f>AU25</f>
        <v>44607.696680569345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14164.508477626474</v>
      </c>
      <c r="P11">
        <f t="shared" si="30"/>
        <v>708.22542388132376</v>
      </c>
      <c r="Q11" s="5">
        <f t="shared" si="31"/>
        <v>25</v>
      </c>
      <c r="R11">
        <f t="shared" si="0"/>
        <v>250000</v>
      </c>
      <c r="S11">
        <f t="shared" si="1"/>
        <v>15489.873384534078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12336.281434559922</v>
      </c>
      <c r="AC11">
        <f t="shared" si="2"/>
        <v>12308.159159188952</v>
      </c>
      <c r="AE11">
        <f t="shared" si="3"/>
        <v>11255.032266976261</v>
      </c>
      <c r="AF11">
        <f t="shared" si="4"/>
        <v>-562.75161334881307</v>
      </c>
      <c r="AG11">
        <f t="shared" si="5"/>
        <v>-19.864847913279394</v>
      </c>
      <c r="AH11">
        <f t="shared" si="6"/>
        <v>-5520.3733212992411</v>
      </c>
      <c r="AI11">
        <f t="shared" si="7"/>
        <v>5152.0424844149275</v>
      </c>
      <c r="AJ11">
        <f t="shared" si="8"/>
        <v>28.122275370969874</v>
      </c>
      <c r="AK11">
        <f t="shared" si="32"/>
        <v>1970.5540578861933</v>
      </c>
      <c r="AL11">
        <f t="shared" si="9"/>
        <v>7150.7188176720902</v>
      </c>
      <c r="AN11">
        <f t="shared" si="10"/>
        <v>5835.5807173988796</v>
      </c>
      <c r="AO11">
        <f t="shared" si="11"/>
        <v>-291.77903586994398</v>
      </c>
      <c r="AP11">
        <f t="shared" si="12"/>
        <v>-10.299652696414531</v>
      </c>
      <c r="AQ11">
        <f t="shared" si="13"/>
        <v>-2862.2382719540369</v>
      </c>
      <c r="AR11">
        <f t="shared" si="14"/>
        <v>2671.2637568784839</v>
      </c>
      <c r="AS11">
        <f t="shared" si="15"/>
        <v>14.581016206033713</v>
      </c>
      <c r="AT11">
        <f t="shared" si="16"/>
        <v>1021.7054016391688</v>
      </c>
      <c r="AU11">
        <f t="shared" si="17"/>
        <v>3707.5501747236863</v>
      </c>
      <c r="AW11">
        <v>8</v>
      </c>
      <c r="AX11">
        <f>(R11*SUMPRODUCT(K12:$K$23, X12:$X$23)-$AZ$3*SUMPRODUCT(K11:$K$22, W12:$W$23))/Z11</f>
        <v>15489.873384534078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14164.508477626474</v>
      </c>
      <c r="P12">
        <f t="shared" si="30"/>
        <v>708.22542388132376</v>
      </c>
      <c r="Q12" s="5">
        <f t="shared" si="31"/>
        <v>25</v>
      </c>
      <c r="R12">
        <f t="shared" si="0"/>
        <v>250000</v>
      </c>
      <c r="S12">
        <f t="shared" si="1"/>
        <v>15728.357516906241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12308.159159188952</v>
      </c>
      <c r="AC12">
        <f t="shared" si="2"/>
        <v>12000.967146550083</v>
      </c>
      <c r="AE12">
        <f t="shared" si="3"/>
        <v>10807.727425086021</v>
      </c>
      <c r="AF12">
        <f t="shared" si="4"/>
        <v>-540.38637125430103</v>
      </c>
      <c r="AG12">
        <f t="shared" si="5"/>
        <v>-19.075366155764158</v>
      </c>
      <c r="AH12">
        <f t="shared" si="6"/>
        <v>-5908.3327838244313</v>
      </c>
      <c r="AI12">
        <f t="shared" si="7"/>
        <v>4339.9329038515243</v>
      </c>
      <c r="AJ12">
        <f t="shared" si="8"/>
        <v>307.19201263886862</v>
      </c>
      <c r="AK12">
        <f t="shared" si="32"/>
        <v>1931.785553228179</v>
      </c>
      <c r="AL12">
        <f t="shared" si="9"/>
        <v>6578.9104697185721</v>
      </c>
      <c r="AN12">
        <f t="shared" si="10"/>
        <v>5161.9511020881246</v>
      </c>
      <c r="AO12">
        <f t="shared" si="11"/>
        <v>-258.09755510440624</v>
      </c>
      <c r="AP12">
        <f t="shared" si="12"/>
        <v>-9.1107134254635032</v>
      </c>
      <c r="AQ12">
        <f t="shared" si="13"/>
        <v>-2821.9184038797293</v>
      </c>
      <c r="AR12">
        <f t="shared" si="14"/>
        <v>2072.8244296785256</v>
      </c>
      <c r="AS12">
        <f t="shared" si="15"/>
        <v>146.72003519567446</v>
      </c>
      <c r="AT12">
        <f t="shared" si="16"/>
        <v>922.65304011446688</v>
      </c>
      <c r="AU12">
        <f t="shared" si="17"/>
        <v>3142.1975049886669</v>
      </c>
      <c r="AW12">
        <v>9</v>
      </c>
      <c r="AX12">
        <f>(R12*SUMPRODUCT(K13:$K$23, X13:$X$23)-$AZ$3*SUMPRODUCT(K12:$K$22, W13:$W$23))/Z12</f>
        <v>15728.357516906241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14164.508477626474</v>
      </c>
      <c r="P13">
        <f t="shared" si="30"/>
        <v>708.22542388132376</v>
      </c>
      <c r="Q13" s="5">
        <f t="shared" si="31"/>
        <v>25</v>
      </c>
      <c r="R13">
        <f t="shared" si="0"/>
        <v>250000</v>
      </c>
      <c r="S13">
        <f t="shared" si="1"/>
        <v>15697.725644803608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12000.967146550083</v>
      </c>
      <c r="AC13">
        <f t="shared" si="2"/>
        <v>11463.672911034706</v>
      </c>
      <c r="AE13">
        <f t="shared" si="3"/>
        <v>10344.001150691505</v>
      </c>
      <c r="AF13">
        <f t="shared" si="4"/>
        <v>-517.20005753457531</v>
      </c>
      <c r="AG13">
        <f t="shared" si="5"/>
        <v>-18.256900984298809</v>
      </c>
      <c r="AH13">
        <f t="shared" si="6"/>
        <v>-6277.115099077063</v>
      </c>
      <c r="AI13">
        <f t="shared" si="7"/>
        <v>3531.4290930955676</v>
      </c>
      <c r="AJ13">
        <f t="shared" si="8"/>
        <v>537.2942355153773</v>
      </c>
      <c r="AK13">
        <f t="shared" si="32"/>
        <v>1867.8021282717295</v>
      </c>
      <c r="AL13">
        <f t="shared" si="9"/>
        <v>5936.5254568826749</v>
      </c>
      <c r="AN13">
        <f t="shared" si="10"/>
        <v>4551.0355752561518</v>
      </c>
      <c r="AO13">
        <f t="shared" si="11"/>
        <v>-227.5517787628076</v>
      </c>
      <c r="AP13">
        <f t="shared" si="12"/>
        <v>-8.0324629379916921</v>
      </c>
      <c r="AQ13">
        <f t="shared" si="13"/>
        <v>-2761.7334636479136</v>
      </c>
      <c r="AR13">
        <f t="shared" si="14"/>
        <v>1553.7178699074384</v>
      </c>
      <c r="AS13">
        <f t="shared" si="15"/>
        <v>236.39258586577716</v>
      </c>
      <c r="AT13">
        <f t="shared" si="16"/>
        <v>821.77426408498934</v>
      </c>
      <c r="AU13">
        <f t="shared" si="17"/>
        <v>2611.8847198582052</v>
      </c>
      <c r="AW13">
        <v>10</v>
      </c>
      <c r="AX13">
        <f>(R13*SUMPRODUCT(K14:$K$23, X14:$X$23)-$AZ$3*SUMPRODUCT(K13:$K$22, W14:$W$23))/Z13</f>
        <v>15697.725644803608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14164.508477626474</v>
      </c>
      <c r="P14">
        <f t="shared" si="30"/>
        <v>708.22542388132376</v>
      </c>
      <c r="Q14" s="5">
        <f t="shared" si="31"/>
        <v>25</v>
      </c>
      <c r="R14">
        <f t="shared" si="0"/>
        <v>250000</v>
      </c>
      <c r="S14">
        <f t="shared" si="1"/>
        <v>15407.512524880745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11463.672911034706</v>
      </c>
      <c r="AC14">
        <f t="shared" si="2"/>
        <v>10729.325398696514</v>
      </c>
      <c r="AE14">
        <f t="shared" si="3"/>
        <v>9863.7350009375459</v>
      </c>
      <c r="AF14">
        <f t="shared" si="4"/>
        <v>-493.18675004687731</v>
      </c>
      <c r="AG14">
        <f t="shared" si="5"/>
        <v>-17.409243350233069</v>
      </c>
      <c r="AH14">
        <f t="shared" si="6"/>
        <v>-6650.8862422275151</v>
      </c>
      <c r="AI14">
        <f t="shared" si="7"/>
        <v>2702.2527653129191</v>
      </c>
      <c r="AJ14">
        <f t="shared" si="8"/>
        <v>734.34751233819225</v>
      </c>
      <c r="AK14">
        <f t="shared" si="32"/>
        <v>1782.7843048259545</v>
      </c>
      <c r="AL14">
        <f t="shared" si="9"/>
        <v>5219.384582477066</v>
      </c>
      <c r="AN14">
        <f t="shared" si="10"/>
        <v>3997.6542790700159</v>
      </c>
      <c r="AO14">
        <f t="shared" si="11"/>
        <v>-199.8827139535008</v>
      </c>
      <c r="AP14">
        <f t="shared" si="12"/>
        <v>-7.0557589156455798</v>
      </c>
      <c r="AQ14">
        <f t="shared" si="13"/>
        <v>-2695.5249551332781</v>
      </c>
      <c r="AR14">
        <f t="shared" si="14"/>
        <v>1095.1908510675908</v>
      </c>
      <c r="AS14">
        <f t="shared" si="15"/>
        <v>297.62229771421892</v>
      </c>
      <c r="AT14">
        <f t="shared" si="16"/>
        <v>722.54123860473999</v>
      </c>
      <c r="AU14">
        <f t="shared" si="17"/>
        <v>2115.3543873865497</v>
      </c>
      <c r="AW14">
        <v>11</v>
      </c>
      <c r="AX14">
        <f>(R14*SUMPRODUCT(K15:$K$23, X15:$X$23)-$AZ$3*SUMPRODUCT(K14:$K$22, W15:$W$23))/Z14</f>
        <v>15407.512524880745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14164.508477626474</v>
      </c>
      <c r="P15">
        <f t="shared" si="30"/>
        <v>708.22542388132376</v>
      </c>
      <c r="Q15" s="5">
        <f t="shared" si="31"/>
        <v>25</v>
      </c>
      <c r="R15">
        <f t="shared" si="0"/>
        <v>250000</v>
      </c>
      <c r="S15">
        <f t="shared" si="1"/>
        <v>14851.846421283302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10729.325398696514</v>
      </c>
      <c r="AC15">
        <f t="shared" si="2"/>
        <v>9820.1593124760475</v>
      </c>
      <c r="AE15">
        <f t="shared" si="3"/>
        <v>9365.6859819043657</v>
      </c>
      <c r="AF15">
        <f t="shared" si="4"/>
        <v>-468.28429909521833</v>
      </c>
      <c r="AG15">
        <f t="shared" si="5"/>
        <v>-16.530199400667378</v>
      </c>
      <c r="AH15">
        <f t="shared" si="6"/>
        <v>-7049.5151606336012</v>
      </c>
      <c r="AI15">
        <f t="shared" si="7"/>
        <v>1831.3563227748791</v>
      </c>
      <c r="AJ15">
        <f t="shared" si="8"/>
        <v>909.16608622046624</v>
      </c>
      <c r="AK15">
        <f t="shared" si="32"/>
        <v>1679.4590363644397</v>
      </c>
      <c r="AL15">
        <f t="shared" si="9"/>
        <v>4419.9814453597846</v>
      </c>
      <c r="AN15">
        <f t="shared" si="10"/>
        <v>3496.5971290893935</v>
      </c>
      <c r="AO15">
        <f t="shared" si="11"/>
        <v>-174.82985645446968</v>
      </c>
      <c r="AP15">
        <f t="shared" si="12"/>
        <v>-6.1714056908724322</v>
      </c>
      <c r="AQ15">
        <f t="shared" si="13"/>
        <v>-2631.8749656745968</v>
      </c>
      <c r="AR15">
        <f t="shared" si="14"/>
        <v>683.72090126945477</v>
      </c>
      <c r="AS15">
        <f t="shared" si="15"/>
        <v>339.42922420056675</v>
      </c>
      <c r="AT15">
        <f t="shared" si="16"/>
        <v>627.01137496188835</v>
      </c>
      <c r="AU15">
        <f t="shared" si="17"/>
        <v>1650.1615004319096</v>
      </c>
      <c r="AW15">
        <v>12</v>
      </c>
      <c r="AX15">
        <f>(R15*SUMPRODUCT(K16:$K$23, X16:$X$23)-$AZ$3*SUMPRODUCT(K15:$K$22, W16:$W$23))/Z15</f>
        <v>14851.846421283302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14164.508477626474</v>
      </c>
      <c r="P16">
        <f t="shared" si="30"/>
        <v>708.22542388132376</v>
      </c>
      <c r="Q16" s="5">
        <f t="shared" si="31"/>
        <v>25</v>
      </c>
      <c r="R16">
        <f t="shared" si="0"/>
        <v>250000</v>
      </c>
      <c r="S16">
        <f t="shared" si="1"/>
        <v>14045.913868897762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9820.1593124760475</v>
      </c>
      <c r="AC16">
        <f t="shared" si="2"/>
        <v>8777.9833301639883</v>
      </c>
      <c r="AE16">
        <f t="shared" si="3"/>
        <v>8852.0989418774498</v>
      </c>
      <c r="AF16">
        <f t="shared" si="4"/>
        <v>-442.60494709387257</v>
      </c>
      <c r="AG16">
        <f t="shared" si="5"/>
        <v>-15.623731236173441</v>
      </c>
      <c r="AH16">
        <f t="shared" si="6"/>
        <v>-7411.6617048726448</v>
      </c>
      <c r="AI16">
        <f t="shared" si="7"/>
        <v>982.20855867475893</v>
      </c>
      <c r="AJ16">
        <f t="shared" si="8"/>
        <v>1042.1759823120592</v>
      </c>
      <c r="AK16">
        <f t="shared" si="32"/>
        <v>1559.9114335022059</v>
      </c>
      <c r="AL16">
        <f t="shared" si="9"/>
        <v>3584.295974489024</v>
      </c>
      <c r="AN16">
        <f t="shared" si="10"/>
        <v>3044.3489500032238</v>
      </c>
      <c r="AO16">
        <f t="shared" si="11"/>
        <v>-152.21744750016123</v>
      </c>
      <c r="AP16">
        <f t="shared" si="12"/>
        <v>-5.3731990679590478</v>
      </c>
      <c r="AQ16">
        <f t="shared" si="13"/>
        <v>-2548.9643390974784</v>
      </c>
      <c r="AR16">
        <f t="shared" si="14"/>
        <v>337.79396433762531</v>
      </c>
      <c r="AS16">
        <f t="shared" si="15"/>
        <v>358.41752089560185</v>
      </c>
      <c r="AT16">
        <f t="shared" si="16"/>
        <v>536.47330038465009</v>
      </c>
      <c r="AU16">
        <f t="shared" si="17"/>
        <v>1232.6847856178772</v>
      </c>
      <c r="AW16">
        <v>13</v>
      </c>
      <c r="AX16">
        <f>(R16*SUMPRODUCT(K17:$K$23, X17:$X$23)-$AZ$3*SUMPRODUCT(K16:$K$22, W17:$W$23))/Z16</f>
        <v>14045.913868897762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14164.508477626474</v>
      </c>
      <c r="P17">
        <f t="shared" si="30"/>
        <v>708.22542388132376</v>
      </c>
      <c r="Q17" s="5">
        <f t="shared" si="31"/>
        <v>25</v>
      </c>
      <c r="R17">
        <f t="shared" si="0"/>
        <v>250000</v>
      </c>
      <c r="S17">
        <f t="shared" si="1"/>
        <v>13001.476637397316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8777.9833301639883</v>
      </c>
      <c r="AC17">
        <f t="shared" si="2"/>
        <v>7642.2038265553192</v>
      </c>
      <c r="AE17">
        <f t="shared" si="3"/>
        <v>8325.8282045924443</v>
      </c>
      <c r="AF17">
        <f t="shared" si="4"/>
        <v>-416.29141022962222</v>
      </c>
      <c r="AG17">
        <f t="shared" si="5"/>
        <v>-14.694876666111451</v>
      </c>
      <c r="AH17">
        <f t="shared" si="6"/>
        <v>-7726.172577002556</v>
      </c>
      <c r="AI17">
        <f t="shared" si="7"/>
        <v>168.66934069415493</v>
      </c>
      <c r="AJ17">
        <f t="shared" si="8"/>
        <v>1135.7795036086691</v>
      </c>
      <c r="AK17">
        <f t="shared" si="32"/>
        <v>1427.951097055759</v>
      </c>
      <c r="AL17">
        <f t="shared" si="9"/>
        <v>2732.399941358583</v>
      </c>
      <c r="AN17">
        <f t="shared" si="10"/>
        <v>2637.6537464328676</v>
      </c>
      <c r="AO17">
        <f t="shared" si="11"/>
        <v>-131.88268732164337</v>
      </c>
      <c r="AP17">
        <f t="shared" si="12"/>
        <v>-4.6553922972321438</v>
      </c>
      <c r="AQ17">
        <f t="shared" si="13"/>
        <v>-2447.6805841461919</v>
      </c>
      <c r="AR17">
        <f t="shared" si="14"/>
        <v>53.435082667800167</v>
      </c>
      <c r="AS17">
        <f t="shared" si="15"/>
        <v>359.81922629182031</v>
      </c>
      <c r="AT17">
        <f t="shared" si="16"/>
        <v>452.38028798078187</v>
      </c>
      <c r="AU17">
        <f t="shared" si="17"/>
        <v>865.63459694040239</v>
      </c>
      <c r="AW17">
        <v>14</v>
      </c>
      <c r="AX17">
        <f>(R17*SUMPRODUCT(K18:$K$23, X18:$X$23)-$AZ$3*SUMPRODUCT(K17:$K$22, W18:$W$23))/Z17</f>
        <v>13001.476637397316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14164.508477626474</v>
      </c>
      <c r="P18">
        <f t="shared" si="30"/>
        <v>708.22542388132376</v>
      </c>
      <c r="Q18" s="5">
        <f t="shared" si="31"/>
        <v>25</v>
      </c>
      <c r="R18">
        <f t="shared" si="0"/>
        <v>250000</v>
      </c>
      <c r="S18">
        <f t="shared" si="1"/>
        <v>11704.795120928911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7642.2038265553192</v>
      </c>
      <c r="AC18">
        <f t="shared" si="2"/>
        <v>6435.228892029465</v>
      </c>
      <c r="AE18">
        <f t="shared" si="3"/>
        <v>7787.5651179603237</v>
      </c>
      <c r="AF18">
        <f t="shared" si="4"/>
        <v>-389.37825589801622</v>
      </c>
      <c r="AG18">
        <f t="shared" si="5"/>
        <v>-13.744855902097061</v>
      </c>
      <c r="AH18">
        <f t="shared" si="6"/>
        <v>-8030.7199735327431</v>
      </c>
      <c r="AI18">
        <f t="shared" si="7"/>
        <v>-646.27796737253266</v>
      </c>
      <c r="AJ18">
        <f t="shared" si="8"/>
        <v>1206.9749345258542</v>
      </c>
      <c r="AK18">
        <f t="shared" si="32"/>
        <v>1287.0062312250104</v>
      </c>
      <c r="AL18">
        <f t="shared" si="9"/>
        <v>1847.703198378332</v>
      </c>
      <c r="AN18">
        <f t="shared" si="10"/>
        <v>2272.65857793141</v>
      </c>
      <c r="AO18">
        <f t="shared" si="11"/>
        <v>-113.6329288965705</v>
      </c>
      <c r="AP18">
        <f t="shared" si="12"/>
        <v>-4.0111850360377561</v>
      </c>
      <c r="AQ18">
        <f t="shared" si="13"/>
        <v>-2343.6188793750362</v>
      </c>
      <c r="AR18">
        <f t="shared" si="14"/>
        <v>-188.60441537623433</v>
      </c>
      <c r="AS18">
        <f t="shared" si="15"/>
        <v>352.23357965536047</v>
      </c>
      <c r="AT18">
        <f t="shared" si="16"/>
        <v>375.58925118956512</v>
      </c>
      <c r="AU18">
        <f t="shared" si="17"/>
        <v>539.21841546869132</v>
      </c>
      <c r="AW18">
        <v>15</v>
      </c>
      <c r="AX18">
        <f>(R18*SUMPRODUCT(K19:$K$23, X19:$X$23)-$AZ$3*SUMPRODUCT(K18:$K$22, W19:$W$23))/Z18</f>
        <v>11704.795120928911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14164.508477626474</v>
      </c>
      <c r="P19">
        <f t="shared" si="30"/>
        <v>708.22542388132376</v>
      </c>
      <c r="Q19" s="5">
        <f t="shared" si="31"/>
        <v>25</v>
      </c>
      <c r="R19">
        <f t="shared" si="0"/>
        <v>250000</v>
      </c>
      <c r="S19">
        <f t="shared" si="1"/>
        <v>10133.903902320675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6435.228892029465</v>
      </c>
      <c r="AC19">
        <f t="shared" si="2"/>
        <v>5178.7062014211879</v>
      </c>
      <c r="AE19">
        <f t="shared" si="3"/>
        <v>7238.4570250729439</v>
      </c>
      <c r="AF19">
        <f t="shared" si="4"/>
        <v>-361.9228512536472</v>
      </c>
      <c r="AG19">
        <f t="shared" si="5"/>
        <v>-12.775693975732437</v>
      </c>
      <c r="AH19">
        <f t="shared" si="6"/>
        <v>-8317.1336734365468</v>
      </c>
      <c r="AI19">
        <f t="shared" si="7"/>
        <v>-1453.3751935929831</v>
      </c>
      <c r="AJ19">
        <f t="shared" si="8"/>
        <v>1256.5226906082771</v>
      </c>
      <c r="AK19">
        <f t="shared" si="32"/>
        <v>1139.0875655446787</v>
      </c>
      <c r="AL19">
        <f t="shared" si="9"/>
        <v>942.23506255997268</v>
      </c>
      <c r="AN19">
        <f t="shared" si="10"/>
        <v>1945.9006925798819</v>
      </c>
      <c r="AO19">
        <f t="shared" si="11"/>
        <v>-97.295034628994088</v>
      </c>
      <c r="AP19">
        <f t="shared" si="12"/>
        <v>-3.4344656146267374</v>
      </c>
      <c r="AQ19">
        <f t="shared" si="13"/>
        <v>-2235.8792929708025</v>
      </c>
      <c r="AR19">
        <f t="shared" si="14"/>
        <v>-390.70810063454178</v>
      </c>
      <c r="AS19">
        <f t="shared" si="15"/>
        <v>337.78861509125881</v>
      </c>
      <c r="AT19">
        <f t="shared" si="16"/>
        <v>306.21875283982706</v>
      </c>
      <c r="AU19">
        <f t="shared" si="17"/>
        <v>253.29926729654412</v>
      </c>
      <c r="AW19">
        <v>16</v>
      </c>
      <c r="AX19">
        <f>(R19*SUMPRODUCT(K20:$K$23, X20:$X$23)-$AZ$3*SUMPRODUCT(K19:$K$22, W20:$W$23))/Z19</f>
        <v>10133.903902320675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14164.508477626474</v>
      </c>
      <c r="P20">
        <f t="shared" si="30"/>
        <v>708.22542388132376</v>
      </c>
      <c r="Q20" s="5">
        <f t="shared" si="31"/>
        <v>25</v>
      </c>
      <c r="R20">
        <f t="shared" si="0"/>
        <v>250000</v>
      </c>
      <c r="S20">
        <f t="shared" si="1"/>
        <v>8250.4115494149864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5178.7062014211879</v>
      </c>
      <c r="AC20">
        <f t="shared" si="2"/>
        <v>3890.6199329067613</v>
      </c>
      <c r="AE20">
        <f t="shared" si="3"/>
        <v>6679.511524099421</v>
      </c>
      <c r="AF20">
        <f t="shared" si="4"/>
        <v>-333.97557620497105</v>
      </c>
      <c r="AG20">
        <f t="shared" si="5"/>
        <v>-11.789169272357796</v>
      </c>
      <c r="AH20">
        <f t="shared" si="6"/>
        <v>-8587.6776361731791</v>
      </c>
      <c r="AI20">
        <f t="shared" si="7"/>
        <v>-2253.9308575510868</v>
      </c>
      <c r="AJ20">
        <f t="shared" si="8"/>
        <v>1288.0862685144266</v>
      </c>
      <c r="AK20">
        <f t="shared" si="32"/>
        <v>986.12940071693902</v>
      </c>
      <c r="AL20">
        <f t="shared" si="9"/>
        <v>20.284811680278835</v>
      </c>
      <c r="AN20">
        <f t="shared" si="10"/>
        <v>1654.0991665051938</v>
      </c>
      <c r="AO20">
        <f t="shared" si="11"/>
        <v>-82.704958325259682</v>
      </c>
      <c r="AP20">
        <f t="shared" si="12"/>
        <v>-2.9194432851622127</v>
      </c>
      <c r="AQ20">
        <f t="shared" si="13"/>
        <v>-2126.6331181492419</v>
      </c>
      <c r="AR20">
        <f t="shared" si="14"/>
        <v>-558.15835325447017</v>
      </c>
      <c r="AS20">
        <f t="shared" si="15"/>
        <v>318.9787779314841</v>
      </c>
      <c r="AT20">
        <f t="shared" si="16"/>
        <v>244.20286032998183</v>
      </c>
      <c r="AU20">
        <f t="shared" si="17"/>
        <v>5.0232850069957626</v>
      </c>
      <c r="AW20">
        <v>17</v>
      </c>
      <c r="AX20">
        <f>(R20*SUMPRODUCT(K21:$K$23, X21:$X$23)-$AZ$3*SUMPRODUCT(K20:$K$22, W21:$W$23))/Z20</f>
        <v>8250.4115494149864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14164.508477626474</v>
      </c>
      <c r="P21">
        <f t="shared" si="30"/>
        <v>708.22542388132376</v>
      </c>
      <c r="Q21" s="5">
        <f t="shared" si="31"/>
        <v>25</v>
      </c>
      <c r="R21">
        <f t="shared" si="0"/>
        <v>250000</v>
      </c>
      <c r="S21">
        <f t="shared" si="1"/>
        <v>5996.5264878078551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3890.6199329067613</v>
      </c>
      <c r="AC21">
        <f t="shared" si="2"/>
        <v>2587.5168777973795</v>
      </c>
      <c r="AE21">
        <f t="shared" si="3"/>
        <v>6112.0224893663408</v>
      </c>
      <c r="AF21">
        <f t="shared" si="4"/>
        <v>-305.6011244683171</v>
      </c>
      <c r="AG21">
        <f t="shared" si="5"/>
        <v>-10.787565447506662</v>
      </c>
      <c r="AH21">
        <f t="shared" si="6"/>
        <v>-8837.1213212755702</v>
      </c>
      <c r="AI21">
        <f t="shared" si="7"/>
        <v>-3041.4875218250527</v>
      </c>
      <c r="AJ21">
        <f t="shared" si="8"/>
        <v>1303.1030551093818</v>
      </c>
      <c r="AK21">
        <f t="shared" si="32"/>
        <v>829.77582385315543</v>
      </c>
      <c r="AL21">
        <f t="shared" si="9"/>
        <v>-908.60864286251547</v>
      </c>
      <c r="AN21">
        <f t="shared" si="10"/>
        <v>1394.2605838946636</v>
      </c>
      <c r="AO21">
        <f t="shared" si="11"/>
        <v>-69.713029194733195</v>
      </c>
      <c r="AP21">
        <f t="shared" si="12"/>
        <v>-2.4608347442782179</v>
      </c>
      <c r="AQ21">
        <f t="shared" si="13"/>
        <v>-2015.903893479792</v>
      </c>
      <c r="AR21">
        <f t="shared" si="14"/>
        <v>-693.81717352413978</v>
      </c>
      <c r="AS21">
        <f t="shared" si="15"/>
        <v>297.26088698997711</v>
      </c>
      <c r="AT21">
        <f t="shared" si="16"/>
        <v>189.28656212898181</v>
      </c>
      <c r="AU21">
        <f t="shared" si="17"/>
        <v>-207.2697244051808</v>
      </c>
      <c r="AW21">
        <v>18</v>
      </c>
      <c r="AX21">
        <f>(R21*SUMPRODUCT(K22:$K$23, X22:$X$23)-$AZ$3*SUMPRODUCT(K21:$K$22, W22:$W$23))/Z21</f>
        <v>5996.5264878078551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14164.508477626474</v>
      </c>
      <c r="P22">
        <f t="shared" si="30"/>
        <v>708.22542388132376</v>
      </c>
      <c r="Q22" s="5">
        <f t="shared" si="31"/>
        <v>25</v>
      </c>
      <c r="R22">
        <f t="shared" si="0"/>
        <v>250000</v>
      </c>
      <c r="S22">
        <f t="shared" si="1"/>
        <v>3291.1815381812071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2587.5168777973795</v>
      </c>
      <c r="AC22">
        <f t="shared" si="2"/>
        <v>1286.8244818352682</v>
      </c>
      <c r="AE22">
        <f t="shared" si="3"/>
        <v>5538.2044626580519</v>
      </c>
      <c r="AF22">
        <f t="shared" si="4"/>
        <v>-276.91022313290262</v>
      </c>
      <c r="AG22">
        <f t="shared" si="5"/>
        <v>-9.7747911115410631</v>
      </c>
      <c r="AH22">
        <f t="shared" si="6"/>
        <v>-9048.9868149053236</v>
      </c>
      <c r="AI22">
        <f t="shared" si="7"/>
        <v>-3797.4673664917154</v>
      </c>
      <c r="AJ22">
        <f t="shared" si="8"/>
        <v>1300.6923959621113</v>
      </c>
      <c r="AK22">
        <f t="shared" si="32"/>
        <v>671.62276730928886</v>
      </c>
      <c r="AL22">
        <f t="shared" si="9"/>
        <v>-1825.1522032203152</v>
      </c>
      <c r="AN22">
        <f t="shared" si="10"/>
        <v>1163.7780417035774</v>
      </c>
      <c r="AO22">
        <f t="shared" si="11"/>
        <v>-58.188902085178874</v>
      </c>
      <c r="AP22">
        <f t="shared" si="12"/>
        <v>-2.0540388738900135</v>
      </c>
      <c r="AQ22">
        <f t="shared" si="13"/>
        <v>-1901.5210120642005</v>
      </c>
      <c r="AR22">
        <f t="shared" si="14"/>
        <v>-797.98591131969192</v>
      </c>
      <c r="AS22">
        <f t="shared" si="15"/>
        <v>273.32274560065878</v>
      </c>
      <c r="AT22">
        <f t="shared" si="16"/>
        <v>141.1323533056424</v>
      </c>
      <c r="AU22">
        <f t="shared" si="17"/>
        <v>-383.53081241339066</v>
      </c>
      <c r="AW22">
        <v>19</v>
      </c>
      <c r="AX22">
        <f>(R22*SUMPRODUCT(K23:$K$23, X23:$X$23)-$AZ$3*SUMPRODUCT(K22:$K$22, W23:$W$23))/Z22</f>
        <v>3291.1815381812071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14164.508477626474</v>
      </c>
      <c r="P23">
        <f t="shared" si="30"/>
        <v>708.22542388132376</v>
      </c>
      <c r="Q23" s="5">
        <f t="shared" si="31"/>
        <v>25</v>
      </c>
      <c r="R23">
        <f t="shared" si="0"/>
        <v>250000</v>
      </c>
      <c r="S23">
        <f t="shared" si="1"/>
        <v>3675.3029521368849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1286.8244818352682</v>
      </c>
      <c r="AC23">
        <f t="shared" si="2"/>
        <v>1286.8244818352682</v>
      </c>
      <c r="AE23">
        <f t="shared" si="3"/>
        <v>4959.3833541192353</v>
      </c>
      <c r="AF23">
        <f t="shared" si="4"/>
        <v>-247.96916770596178</v>
      </c>
      <c r="AG23">
        <f t="shared" si="5"/>
        <v>-8.7531864624049973</v>
      </c>
      <c r="AH23">
        <f t="shared" si="6"/>
        <v>-9238.567380206543</v>
      </c>
      <c r="AI23">
        <f t="shared" si="7"/>
        <v>-4535.9063802556748</v>
      </c>
      <c r="AJ23">
        <f t="shared" si="8"/>
        <v>0</v>
      </c>
      <c r="AK23">
        <f t="shared" si="32"/>
        <v>513.26928284202768</v>
      </c>
      <c r="AL23">
        <f t="shared" si="9"/>
        <v>-4022.6370974136471</v>
      </c>
      <c r="AN23">
        <f t="shared" si="10"/>
        <v>959.99952996983768</v>
      </c>
      <c r="AO23">
        <f t="shared" si="11"/>
        <v>-47.99997649849189</v>
      </c>
      <c r="AP23">
        <f t="shared" si="12"/>
        <v>-1.6943749433420214</v>
      </c>
      <c r="AQ23">
        <f t="shared" si="13"/>
        <v>-1788.3312721180141</v>
      </c>
      <c r="AR23">
        <f t="shared" si="14"/>
        <v>-878.02609359001042</v>
      </c>
      <c r="AS23">
        <f t="shared" si="15"/>
        <v>0</v>
      </c>
      <c r="AT23">
        <f t="shared" si="16"/>
        <v>99.354745357008284</v>
      </c>
      <c r="AU23">
        <f t="shared" si="17"/>
        <v>-778.67134823300216</v>
      </c>
      <c r="AW23">
        <v>20</v>
      </c>
      <c r="AX23">
        <f>(R23*SUMPRODUCT(K$23:$K24, X$23:$X24)-$AZ$3*SUMPRODUCT(K$22:$K23, W$23:$W24))/Z23</f>
        <v>3675.3029521368849</v>
      </c>
    </row>
    <row r="25" spans="5:50" x14ac:dyDescent="0.25">
      <c r="AN25" s="6">
        <f t="shared" ref="AN25:AU25" si="33">SUM(AN3:AN23)</f>
        <v>105611.85969234018</v>
      </c>
      <c r="AO25" s="6">
        <f t="shared" si="33"/>
        <v>-15903.974342836862</v>
      </c>
      <c r="AP25" s="6">
        <f t="shared" si="33"/>
        <v>-1683.8348540803565</v>
      </c>
      <c r="AQ25" s="6">
        <f t="shared" si="33"/>
        <v>-50601.152516872826</v>
      </c>
      <c r="AR25" s="6">
        <f t="shared" si="33"/>
        <v>37422.897978550107</v>
      </c>
      <c r="AS25" s="6">
        <f t="shared" si="33"/>
        <v>-6568.6729391616864</v>
      </c>
      <c r="AT25" s="6">
        <f t="shared" si="33"/>
        <v>13753.471641180919</v>
      </c>
      <c r="AU25" s="7">
        <f t="shared" si="33"/>
        <v>44607.696680569345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853.99202041738567</v>
      </c>
      <c r="K3">
        <v>1</v>
      </c>
      <c r="L3" s="2">
        <v>0</v>
      </c>
      <c r="O3">
        <f>$C$3</f>
        <v>853.99202041738567</v>
      </c>
      <c r="P3">
        <f>O3*B5</f>
        <v>683.19361633390861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853.99202041738567</v>
      </c>
      <c r="AF3">
        <f t="shared" ref="AF3:AF23" si="4">-$Z3*P3</f>
        <v>-683.19361633390861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-1351.6341829165231</v>
      </c>
      <c r="AJ3">
        <f t="shared" ref="AJ3:AJ23" si="8">AB3-AC3</f>
        <v>0</v>
      </c>
      <c r="AL3">
        <f t="shared" ref="AL3:AL23" si="9">SUM(AI3:AK3)</f>
        <v>-1351.6341829165231</v>
      </c>
      <c r="AN3">
        <f t="shared" ref="AN3:AN23" si="10">AE3*$K3</f>
        <v>853.99202041738567</v>
      </c>
      <c r="AO3">
        <f t="shared" ref="AO3:AO23" si="11">AF3*$K3</f>
        <v>-683.19361633390861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-1351.6341829165231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-1351.6341829165231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603.24463235958319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73.303179091095757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72.485676235152823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-72.485676235152823</v>
      </c>
      <c r="AK4">
        <f>G4*MAX(0, SUM(AB4, AE4:AF4))</f>
        <v>0</v>
      </c>
      <c r="AL4">
        <f t="shared" si="9"/>
        <v>-648.66167623515275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-530.7589561244323</v>
      </c>
      <c r="AR4">
        <f t="shared" si="14"/>
        <v>-530.7589561244323</v>
      </c>
      <c r="AS4">
        <f t="shared" si="15"/>
        <v>-66.771996495069715</v>
      </c>
      <c r="AT4">
        <f t="shared" si="16"/>
        <v>0</v>
      </c>
      <c r="AU4">
        <f t="shared" si="17"/>
        <v>-597.53095261950193</v>
      </c>
      <c r="AW4">
        <v>1</v>
      </c>
      <c r="AX4">
        <f>(R4*SUMPRODUCT(K5:$K$23, X5:$X$23)-$AZ$3*SUMPRODUCT(K4:$K$22, W5:$W$23))/Z4</f>
        <v>73.303179091095757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853.99202041738567</v>
      </c>
      <c r="P5">
        <f t="shared" ref="P5:P23" si="30">O5*$C$5</f>
        <v>42.699601020869288</v>
      </c>
      <c r="Q5" s="5">
        <f t="shared" ref="Q5:Q23" si="31">$C$8</f>
        <v>25</v>
      </c>
      <c r="R5">
        <f t="shared" si="0"/>
        <v>500000</v>
      </c>
      <c r="S5">
        <f t="shared" si="1"/>
        <v>138.36637892484433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72.485676235152823</v>
      </c>
      <c r="AC5">
        <f t="shared" si="2"/>
        <v>135.29631808754584</v>
      </c>
      <c r="AE5">
        <f t="shared" si="3"/>
        <v>835.04372186667422</v>
      </c>
      <c r="AF5">
        <f t="shared" si="4"/>
        <v>-41.752186093333712</v>
      </c>
      <c r="AG5">
        <f t="shared" si="5"/>
        <v>-24.445302236505366</v>
      </c>
      <c r="AH5">
        <f t="shared" si="6"/>
        <v>-573.54102989265596</v>
      </c>
      <c r="AI5">
        <f t="shared" si="7"/>
        <v>195.30520364417919</v>
      </c>
      <c r="AJ5">
        <f t="shared" si="8"/>
        <v>-62.810641852393019</v>
      </c>
      <c r="AK5">
        <f>G5*SUM(AB5, AE5:AF5)</f>
        <v>60.604404840594533</v>
      </c>
      <c r="AL5">
        <f t="shared" si="9"/>
        <v>193.09896663238069</v>
      </c>
      <c r="AN5">
        <f t="shared" si="10"/>
        <v>708.58760189579516</v>
      </c>
      <c r="AO5">
        <f t="shared" si="11"/>
        <v>-35.429380094789757</v>
      </c>
      <c r="AP5">
        <f t="shared" si="12"/>
        <v>-20.743390598353464</v>
      </c>
      <c r="AQ5">
        <f t="shared" si="13"/>
        <v>-486.68596903165439</v>
      </c>
      <c r="AR5">
        <f t="shared" si="14"/>
        <v>165.72886217099753</v>
      </c>
      <c r="AS5">
        <f t="shared" si="15"/>
        <v>-53.298816479011791</v>
      </c>
      <c r="AT5">
        <f t="shared" si="16"/>
        <v>51.426684334949471</v>
      </c>
      <c r="AU5">
        <f t="shared" si="17"/>
        <v>163.8567300269352</v>
      </c>
      <c r="AW5">
        <v>2</v>
      </c>
      <c r="AX5">
        <f>(R5*SUMPRODUCT(K6:$K$23, X6:$X$23)-$AZ$3*SUMPRODUCT(K5:$K$22, W6:$W$23))/Z5</f>
        <v>138.36637892484433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853.99202041738567</v>
      </c>
      <c r="P6">
        <f t="shared" si="30"/>
        <v>42.699601020869288</v>
      </c>
      <c r="Q6" s="5">
        <f t="shared" si="31"/>
        <v>25</v>
      </c>
      <c r="R6">
        <f t="shared" si="0"/>
        <v>500000</v>
      </c>
      <c r="S6">
        <f t="shared" si="1"/>
        <v>195.35935381158723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135.29631808754584</v>
      </c>
      <c r="AC6">
        <f t="shared" si="2"/>
        <v>188.89108923688855</v>
      </c>
      <c r="AE6">
        <f t="shared" si="3"/>
        <v>825.71671020076531</v>
      </c>
      <c r="AF6">
        <f t="shared" si="4"/>
        <v>-41.285835510038268</v>
      </c>
      <c r="AG6">
        <f t="shared" si="5"/>
        <v>-24.172260702073046</v>
      </c>
      <c r="AH6">
        <f t="shared" si="6"/>
        <v>-571.7702413453685</v>
      </c>
      <c r="AI6">
        <f t="shared" si="7"/>
        <v>188.48837264328552</v>
      </c>
      <c r="AJ6">
        <f t="shared" si="8"/>
        <v>-53.594771149342705</v>
      </c>
      <c r="AK6">
        <f>G6*SUM(AB6, AE6:AF6)</f>
        <v>64.380903494479114</v>
      </c>
      <c r="AL6">
        <f t="shared" si="9"/>
        <v>199.27450498842194</v>
      </c>
      <c r="AN6">
        <f t="shared" si="10"/>
        <v>645.44252371646564</v>
      </c>
      <c r="AO6">
        <f t="shared" si="11"/>
        <v>-32.272126185823289</v>
      </c>
      <c r="AP6">
        <f t="shared" si="12"/>
        <v>-18.894864011756454</v>
      </c>
      <c r="AQ6">
        <f t="shared" si="13"/>
        <v>-446.93879026645533</v>
      </c>
      <c r="AR6">
        <f t="shared" si="14"/>
        <v>147.33674325243064</v>
      </c>
      <c r="AS6">
        <f t="shared" si="15"/>
        <v>-41.893719627191963</v>
      </c>
      <c r="AT6">
        <f t="shared" si="16"/>
        <v>50.324975039586292</v>
      </c>
      <c r="AU6">
        <f t="shared" si="17"/>
        <v>155.76799866482497</v>
      </c>
      <c r="AW6">
        <v>3</v>
      </c>
      <c r="AX6">
        <f>(R6*SUMPRODUCT(K7:$K$23, X7:$X$23)-$AZ$3*SUMPRODUCT(K6:$K$22, W7:$W$23))/Z6</f>
        <v>195.35935381158723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853.99202041738567</v>
      </c>
      <c r="P7">
        <f t="shared" si="30"/>
        <v>42.699601020869288</v>
      </c>
      <c r="Q7" s="5">
        <f t="shared" si="31"/>
        <v>25</v>
      </c>
      <c r="R7">
        <f t="shared" si="0"/>
        <v>500000</v>
      </c>
      <c r="S7">
        <f t="shared" si="1"/>
        <v>245.01672242628607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188.89108923688855</v>
      </c>
      <c r="AC7">
        <f t="shared" si="2"/>
        <v>234.25587283264213</v>
      </c>
      <c r="AE7">
        <f t="shared" si="3"/>
        <v>816.48568372786303</v>
      </c>
      <c r="AF7">
        <f t="shared" si="4"/>
        <v>-40.824284186393157</v>
      </c>
      <c r="AG7">
        <f t="shared" si="5"/>
        <v>-23.902029064885422</v>
      </c>
      <c r="AH7">
        <f t="shared" si="6"/>
        <v>-570.18060333785343</v>
      </c>
      <c r="AI7">
        <f t="shared" si="7"/>
        <v>181.57876713873111</v>
      </c>
      <c r="AJ7">
        <f t="shared" si="8"/>
        <v>-45.364783595753579</v>
      </c>
      <c r="AK7">
        <f>G7*SUM(AB7, AE7:AF7)</f>
        <v>67.518674214485102</v>
      </c>
      <c r="AL7">
        <f t="shared" si="9"/>
        <v>203.73265775746262</v>
      </c>
      <c r="AN7">
        <f t="shared" si="10"/>
        <v>587.91865698845959</v>
      </c>
      <c r="AO7">
        <f t="shared" si="11"/>
        <v>-29.39593284942298</v>
      </c>
      <c r="AP7">
        <f t="shared" si="12"/>
        <v>-17.210894333096824</v>
      </c>
      <c r="AQ7">
        <f t="shared" si="13"/>
        <v>-410.56422817450164</v>
      </c>
      <c r="AR7">
        <f t="shared" si="14"/>
        <v>130.74760163143813</v>
      </c>
      <c r="AS7">
        <f t="shared" si="15"/>
        <v>-32.665364718234301</v>
      </c>
      <c r="AT7">
        <f t="shared" si="16"/>
        <v>48.617494534113632</v>
      </c>
      <c r="AU7">
        <f t="shared" si="17"/>
        <v>146.69973144731745</v>
      </c>
      <c r="AW7">
        <v>4</v>
      </c>
      <c r="AX7">
        <f>(R7*SUMPRODUCT(K8:$K$23, X8:$X$23)-$AZ$3*SUMPRODUCT(K7:$K$22, W8:$W$23))/Z7</f>
        <v>245.01672242628607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853.99202041738567</v>
      </c>
      <c r="P8">
        <f t="shared" si="30"/>
        <v>42.699601020869288</v>
      </c>
      <c r="Q8" s="5">
        <f t="shared" si="31"/>
        <v>25</v>
      </c>
      <c r="R8">
        <f t="shared" si="0"/>
        <v>500000</v>
      </c>
      <c r="S8">
        <f t="shared" si="1"/>
        <v>287.26360279116636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234.25587283264213</v>
      </c>
      <c r="AC8">
        <f t="shared" si="2"/>
        <v>271.5734558187628</v>
      </c>
      <c r="AE8">
        <f t="shared" si="3"/>
        <v>807.34754411263918</v>
      </c>
      <c r="AF8">
        <f t="shared" si="4"/>
        <v>-40.367377205631961</v>
      </c>
      <c r="AG8">
        <f t="shared" si="5"/>
        <v>-23.63451662341209</v>
      </c>
      <c r="AH8">
        <f t="shared" si="6"/>
        <v>-569.84301648953897</v>
      </c>
      <c r="AI8">
        <f t="shared" si="7"/>
        <v>173.50263379405612</v>
      </c>
      <c r="AJ8">
        <f t="shared" si="8"/>
        <v>-37.317582986120669</v>
      </c>
      <c r="AK8">
        <f t="shared" ref="AK8:AK23" si="32">G8*SUM(AB8:AB8, AE8:AF8)</f>
        <v>70.086522781775471</v>
      </c>
      <c r="AL8">
        <f t="shared" si="9"/>
        <v>206.27157358971093</v>
      </c>
      <c r="AN8">
        <f t="shared" si="10"/>
        <v>535.5146590736822</v>
      </c>
      <c r="AO8">
        <f t="shared" si="11"/>
        <v>-26.775732953684109</v>
      </c>
      <c r="AP8">
        <f t="shared" si="12"/>
        <v>-15.676805118505415</v>
      </c>
      <c r="AQ8">
        <f t="shared" si="13"/>
        <v>-377.97760199582524</v>
      </c>
      <c r="AR8">
        <f t="shared" si="14"/>
        <v>115.08451900566736</v>
      </c>
      <c r="AS8">
        <f t="shared" si="15"/>
        <v>-24.752800545434145</v>
      </c>
      <c r="AT8">
        <f t="shared" si="16"/>
        <v>46.488480242290706</v>
      </c>
      <c r="AU8">
        <f t="shared" si="17"/>
        <v>136.82019870252392</v>
      </c>
      <c r="AW8">
        <v>5</v>
      </c>
      <c r="AX8">
        <f>(R8*SUMPRODUCT(K9:$K$23, X9:$X$23)-$AZ$3*SUMPRODUCT(K8:$K$22, W9:$W$23))/Z8</f>
        <v>287.26360279116636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853.99202041738567</v>
      </c>
      <c r="P9">
        <f t="shared" si="30"/>
        <v>42.699601020869288</v>
      </c>
      <c r="Q9" s="5">
        <f t="shared" si="31"/>
        <v>25</v>
      </c>
      <c r="R9">
        <f t="shared" si="0"/>
        <v>500000</v>
      </c>
      <c r="S9">
        <f t="shared" si="1"/>
        <v>320.75277808751179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271.5734558187628</v>
      </c>
      <c r="AC9">
        <f t="shared" si="2"/>
        <v>299.83365669261048</v>
      </c>
      <c r="AE9">
        <f t="shared" si="3"/>
        <v>798.29565871505861</v>
      </c>
      <c r="AF9">
        <f t="shared" si="4"/>
        <v>-39.914782935752932</v>
      </c>
      <c r="AG9">
        <f t="shared" si="5"/>
        <v>-23.369529211903359</v>
      </c>
      <c r="AH9">
        <f t="shared" si="6"/>
        <v>-572.8449054922778</v>
      </c>
      <c r="AI9">
        <f t="shared" si="7"/>
        <v>162.16644107512457</v>
      </c>
      <c r="AJ9">
        <f t="shared" si="8"/>
        <v>-28.26020087384768</v>
      </c>
      <c r="AK9">
        <f t="shared" si="32"/>
        <v>72.096803211864795</v>
      </c>
      <c r="AL9">
        <f t="shared" si="9"/>
        <v>206.00304341314168</v>
      </c>
      <c r="AN9">
        <f t="shared" si="10"/>
        <v>487.77189117871524</v>
      </c>
      <c r="AO9">
        <f t="shared" si="11"/>
        <v>-24.388594558935761</v>
      </c>
      <c r="AP9">
        <f t="shared" si="12"/>
        <v>-14.279170048343028</v>
      </c>
      <c r="AQ9">
        <f t="shared" si="13"/>
        <v>-350.01774073757713</v>
      </c>
      <c r="AR9">
        <f t="shared" si="14"/>
        <v>99.086385833859339</v>
      </c>
      <c r="AS9">
        <f t="shared" si="15"/>
        <v>-17.267451569904221</v>
      </c>
      <c r="AT9">
        <f t="shared" si="16"/>
        <v>44.052342846503315</v>
      </c>
      <c r="AU9">
        <f t="shared" si="17"/>
        <v>125.87127711045844</v>
      </c>
      <c r="AW9">
        <v>6</v>
      </c>
      <c r="AX9">
        <f>(R9*SUMPRODUCT(K10:$K$23, X10:$X$23)-$AZ$3*SUMPRODUCT(K9:$K$22, W10:$W$23))/Z9</f>
        <v>320.75277808751179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853.99202041738567</v>
      </c>
      <c r="P10">
        <f t="shared" si="30"/>
        <v>42.699601020869288</v>
      </c>
      <c r="Q10" s="5">
        <f t="shared" si="31"/>
        <v>25</v>
      </c>
      <c r="R10">
        <f t="shared" si="0"/>
        <v>500000</v>
      </c>
      <c r="S10">
        <f t="shared" si="1"/>
        <v>345.57228622752996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299.83365669261048</v>
      </c>
      <c r="AC10">
        <f t="shared" si="2"/>
        <v>319.40506572222694</v>
      </c>
      <c r="AE10">
        <f t="shared" si="3"/>
        <v>789.32654115694049</v>
      </c>
      <c r="AF10">
        <f t="shared" si="4"/>
        <v>-39.466327057847025</v>
      </c>
      <c r="AG10">
        <f t="shared" si="5"/>
        <v>-23.106964769154395</v>
      </c>
      <c r="AH10">
        <f t="shared" si="6"/>
        <v>-577.38301259856428</v>
      </c>
      <c r="AI10">
        <f t="shared" si="7"/>
        <v>149.3702367313748</v>
      </c>
      <c r="AJ10">
        <f t="shared" si="8"/>
        <v>-19.571409029616461</v>
      </c>
      <c r="AK10">
        <f t="shared" si="32"/>
        <v>73.478570955419272</v>
      </c>
      <c r="AL10">
        <f t="shared" si="9"/>
        <v>203.27739865717763</v>
      </c>
      <c r="AN10">
        <f t="shared" si="10"/>
        <v>444.27499981878884</v>
      </c>
      <c r="AO10">
        <f t="shared" si="11"/>
        <v>-22.213749990939444</v>
      </c>
      <c r="AP10">
        <f t="shared" si="12"/>
        <v>-13.005829949138487</v>
      </c>
      <c r="AQ10">
        <f t="shared" si="13"/>
        <v>-324.98189841889035</v>
      </c>
      <c r="AR10">
        <f t="shared" si="14"/>
        <v>84.073521459820583</v>
      </c>
      <c r="AS10">
        <f t="shared" si="15"/>
        <v>-11.015830951714401</v>
      </c>
      <c r="AT10">
        <f t="shared" si="16"/>
        <v>41.357651612798193</v>
      </c>
      <c r="AU10">
        <f t="shared" si="17"/>
        <v>114.41534212090438</v>
      </c>
      <c r="AW10">
        <v>7</v>
      </c>
      <c r="AX10">
        <f>(R10*SUMPRODUCT(K11:$K$23, X11:$X$23)-$AZ$3*SUMPRODUCT(K10:$K$22, W11:$W$23))/Z10</f>
        <v>345.57228622752996</v>
      </c>
    </row>
    <row r="11" spans="1:52" x14ac:dyDescent="0.25">
      <c r="A11" t="s">
        <v>33</v>
      </c>
      <c r="C11" s="24">
        <f>AU25</f>
        <v>-599.70267877510128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853.99202041738567</v>
      </c>
      <c r="P11">
        <f t="shared" si="30"/>
        <v>42.699601020869288</v>
      </c>
      <c r="Q11" s="5">
        <f t="shared" si="31"/>
        <v>25</v>
      </c>
      <c r="R11">
        <f t="shared" si="0"/>
        <v>500000</v>
      </c>
      <c r="S11">
        <f t="shared" si="1"/>
        <v>362.98255190804002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319.40506572222694</v>
      </c>
      <c r="AC11">
        <f t="shared" si="2"/>
        <v>331.71986425082196</v>
      </c>
      <c r="AE11">
        <f t="shared" si="3"/>
        <v>780.44003932153089</v>
      </c>
      <c r="AF11">
        <f t="shared" si="4"/>
        <v>-39.022001966076544</v>
      </c>
      <c r="AG11">
        <f t="shared" si="5"/>
        <v>-22.846818842057022</v>
      </c>
      <c r="AH11">
        <f t="shared" si="6"/>
        <v>-581.52558811658253</v>
      </c>
      <c r="AI11">
        <f t="shared" si="7"/>
        <v>137.04563039681477</v>
      </c>
      <c r="AJ11">
        <f t="shared" si="8"/>
        <v>-12.31479852859502</v>
      </c>
      <c r="AK11">
        <f t="shared" si="32"/>
        <v>74.257617215437705</v>
      </c>
      <c r="AL11">
        <f t="shared" si="9"/>
        <v>198.98844908365746</v>
      </c>
      <c r="AN11">
        <f t="shared" si="10"/>
        <v>404.64751557520833</v>
      </c>
      <c r="AO11">
        <f t="shared" si="11"/>
        <v>-20.232375778760417</v>
      </c>
      <c r="AP11">
        <f t="shared" si="12"/>
        <v>-11.845763950389088</v>
      </c>
      <c r="AQ11">
        <f t="shared" si="13"/>
        <v>-301.51308571937744</v>
      </c>
      <c r="AR11">
        <f t="shared" si="14"/>
        <v>71.056290126681418</v>
      </c>
      <c r="AS11">
        <f t="shared" si="15"/>
        <v>-6.3850550693648023</v>
      </c>
      <c r="AT11">
        <f t="shared" si="16"/>
        <v>38.501561689330813</v>
      </c>
      <c r="AU11">
        <f t="shared" si="17"/>
        <v>103.17279674664744</v>
      </c>
      <c r="AW11">
        <v>8</v>
      </c>
      <c r="AX11">
        <f>(R11*SUMPRODUCT(K12:$K$23, X12:$X$23)-$AZ$3*SUMPRODUCT(K11:$K$22, W12:$W$23))/Z11</f>
        <v>362.98255190804002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853.99202041738567</v>
      </c>
      <c r="P12">
        <f t="shared" si="30"/>
        <v>42.699601020869288</v>
      </c>
      <c r="Q12" s="5">
        <f t="shared" si="31"/>
        <v>25</v>
      </c>
      <c r="R12">
        <f t="shared" si="0"/>
        <v>500000</v>
      </c>
      <c r="S12">
        <f t="shared" si="1"/>
        <v>372.45976661805867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331.71986425082196</v>
      </c>
      <c r="AC12">
        <f t="shared" si="2"/>
        <v>336.53873353127597</v>
      </c>
      <c r="AE12">
        <f t="shared" si="3"/>
        <v>771.63070687256322</v>
      </c>
      <c r="AF12">
        <f t="shared" si="4"/>
        <v>-38.581535343628168</v>
      </c>
      <c r="AG12">
        <f t="shared" si="5"/>
        <v>-22.588931993048114</v>
      </c>
      <c r="AH12">
        <f t="shared" si="6"/>
        <v>-588.37321176674072</v>
      </c>
      <c r="AI12">
        <f t="shared" si="7"/>
        <v>122.08702776914618</v>
      </c>
      <c r="AJ12">
        <f t="shared" si="8"/>
        <v>-4.8188692804540096</v>
      </c>
      <c r="AK12">
        <f t="shared" si="32"/>
        <v>74.533832504582989</v>
      </c>
      <c r="AL12">
        <f t="shared" si="9"/>
        <v>191.80199099327515</v>
      </c>
      <c r="AN12">
        <f t="shared" si="10"/>
        <v>368.54371146524028</v>
      </c>
      <c r="AO12">
        <f t="shared" si="11"/>
        <v>-18.427185573262015</v>
      </c>
      <c r="AP12">
        <f t="shared" si="12"/>
        <v>-10.788851144215487</v>
      </c>
      <c r="AQ12">
        <f t="shared" si="13"/>
        <v>-281.01687149038025</v>
      </c>
      <c r="AR12">
        <f t="shared" si="14"/>
        <v>58.310803257382453</v>
      </c>
      <c r="AS12">
        <f t="shared" si="15"/>
        <v>-2.3015724411517717</v>
      </c>
      <c r="AT12">
        <f t="shared" si="16"/>
        <v>35.598603083461981</v>
      </c>
      <c r="AU12">
        <f t="shared" si="17"/>
        <v>91.607833899692665</v>
      </c>
      <c r="AW12">
        <v>9</v>
      </c>
      <c r="AX12">
        <f>(R12*SUMPRODUCT(K13:$K$23, X13:$X$23)-$AZ$3*SUMPRODUCT(K12:$K$22, W13:$W$23))/Z12</f>
        <v>372.45976661805867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853.99202041738567</v>
      </c>
      <c r="P13">
        <f t="shared" si="30"/>
        <v>42.699601020869288</v>
      </c>
      <c r="Q13" s="5">
        <f t="shared" si="31"/>
        <v>25</v>
      </c>
      <c r="R13">
        <f t="shared" si="0"/>
        <v>500000</v>
      </c>
      <c r="S13">
        <f t="shared" si="1"/>
        <v>374.91331353210398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336.53873353127597</v>
      </c>
      <c r="AC13">
        <f t="shared" si="2"/>
        <v>334.92166328871849</v>
      </c>
      <c r="AE13">
        <f t="shared" si="3"/>
        <v>762.8974954739557</v>
      </c>
      <c r="AF13">
        <f t="shared" si="4"/>
        <v>-38.144874773697786</v>
      </c>
      <c r="AG13">
        <f t="shared" si="5"/>
        <v>-22.333273532845546</v>
      </c>
      <c r="AH13">
        <f t="shared" si="6"/>
        <v>-595.38280544172721</v>
      </c>
      <c r="AI13">
        <f t="shared" si="7"/>
        <v>107.0365417256852</v>
      </c>
      <c r="AJ13">
        <f t="shared" si="8"/>
        <v>1.6170702425574746</v>
      </c>
      <c r="AK13">
        <f t="shared" si="32"/>
        <v>74.29039479620738</v>
      </c>
      <c r="AL13">
        <f t="shared" si="9"/>
        <v>182.94400676445005</v>
      </c>
      <c r="AN13">
        <f t="shared" si="10"/>
        <v>335.65093348270625</v>
      </c>
      <c r="AO13">
        <f t="shared" si="11"/>
        <v>-16.782546674135315</v>
      </c>
      <c r="AP13">
        <f t="shared" si="12"/>
        <v>-9.825938810255451</v>
      </c>
      <c r="AQ13">
        <f t="shared" si="13"/>
        <v>-261.94973192553954</v>
      </c>
      <c r="AR13">
        <f t="shared" si="14"/>
        <v>47.09271607277595</v>
      </c>
      <c r="AS13">
        <f t="shared" si="15"/>
        <v>0.7114601104887911</v>
      </c>
      <c r="AT13">
        <f t="shared" si="16"/>
        <v>32.685440062500582</v>
      </c>
      <c r="AU13">
        <f t="shared" si="17"/>
        <v>80.489616245765333</v>
      </c>
      <c r="AW13">
        <v>10</v>
      </c>
      <c r="AX13">
        <f>(R13*SUMPRODUCT(K14:$K$23, X14:$X$23)-$AZ$3*SUMPRODUCT(K13:$K$22, W14:$W$23))/Z13</f>
        <v>374.91331353210398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853.99202041738567</v>
      </c>
      <c r="P14">
        <f t="shared" si="30"/>
        <v>42.699601020869288</v>
      </c>
      <c r="Q14" s="5">
        <f t="shared" si="31"/>
        <v>25</v>
      </c>
      <c r="R14">
        <f t="shared" si="0"/>
        <v>500000</v>
      </c>
      <c r="S14">
        <f t="shared" si="1"/>
        <v>370.24852497858194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334.92166328871849</v>
      </c>
      <c r="AC14">
        <f t="shared" si="2"/>
        <v>326.99924518568514</v>
      </c>
      <c r="AE14">
        <f t="shared" si="3"/>
        <v>754.23594486227216</v>
      </c>
      <c r="AF14">
        <f t="shared" si="4"/>
        <v>-37.711797243113608</v>
      </c>
      <c r="AG14">
        <f t="shared" si="5"/>
        <v>-22.079712890456573</v>
      </c>
      <c r="AH14">
        <f t="shared" si="6"/>
        <v>-604.5581412103636</v>
      </c>
      <c r="AI14">
        <f t="shared" si="7"/>
        <v>89.886293518338448</v>
      </c>
      <c r="AJ14">
        <f t="shared" si="8"/>
        <v>7.9224181030333511</v>
      </c>
      <c r="AK14">
        <f t="shared" si="32"/>
        <v>73.601206763551403</v>
      </c>
      <c r="AL14">
        <f t="shared" si="9"/>
        <v>171.4099183849232</v>
      </c>
      <c r="AN14">
        <f t="shared" si="10"/>
        <v>305.68284246489662</v>
      </c>
      <c r="AO14">
        <f t="shared" si="11"/>
        <v>-15.284142123244832</v>
      </c>
      <c r="AP14">
        <f t="shared" si="12"/>
        <v>-8.9486445761956652</v>
      </c>
      <c r="AQ14">
        <f t="shared" si="13"/>
        <v>-245.02021191024571</v>
      </c>
      <c r="AR14">
        <f t="shared" si="14"/>
        <v>36.429843855210478</v>
      </c>
      <c r="AS14">
        <f t="shared" si="15"/>
        <v>3.2108616692523375</v>
      </c>
      <c r="AT14">
        <f t="shared" si="16"/>
        <v>29.829692214466586</v>
      </c>
      <c r="AU14">
        <f t="shared" si="17"/>
        <v>69.470397738929393</v>
      </c>
      <c r="AW14">
        <v>11</v>
      </c>
      <c r="AX14">
        <f>(R14*SUMPRODUCT(K15:$K$23, X15:$X$23)-$AZ$3*SUMPRODUCT(K14:$K$22, W15:$W$23))/Z14</f>
        <v>370.24852497858194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853.99202041738567</v>
      </c>
      <c r="P15">
        <f t="shared" si="30"/>
        <v>42.699601020869288</v>
      </c>
      <c r="Q15" s="5">
        <f t="shared" si="31"/>
        <v>25</v>
      </c>
      <c r="R15">
        <f t="shared" si="0"/>
        <v>500000</v>
      </c>
      <c r="S15">
        <f t="shared" si="1"/>
        <v>356.97344856472489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326.99924518568514</v>
      </c>
      <c r="AC15">
        <f t="shared" si="2"/>
        <v>311.67988169818932</v>
      </c>
      <c r="AE15">
        <f t="shared" si="3"/>
        <v>745.63565711982437</v>
      </c>
      <c r="AF15">
        <f t="shared" si="4"/>
        <v>-37.281782855991217</v>
      </c>
      <c r="AG15">
        <f t="shared" si="5"/>
        <v>-21.827945674345923</v>
      </c>
      <c r="AH15">
        <f t="shared" si="6"/>
        <v>-619.40174412172041</v>
      </c>
      <c r="AI15">
        <f t="shared" si="7"/>
        <v>67.124184467766895</v>
      </c>
      <c r="AJ15">
        <f t="shared" si="8"/>
        <v>15.319363487495821</v>
      </c>
      <c r="AK15">
        <f t="shared" si="32"/>
        <v>72.474718361466287</v>
      </c>
      <c r="AL15">
        <f t="shared" si="9"/>
        <v>154.91826631672899</v>
      </c>
      <c r="AN15">
        <f t="shared" si="10"/>
        <v>278.3765655894573</v>
      </c>
      <c r="AO15">
        <f t="shared" si="11"/>
        <v>-13.918828279472864</v>
      </c>
      <c r="AP15">
        <f t="shared" si="12"/>
        <v>-8.1492730298990868</v>
      </c>
      <c r="AQ15">
        <f t="shared" si="13"/>
        <v>-231.2482357868451</v>
      </c>
      <c r="AR15">
        <f t="shared" si="14"/>
        <v>25.060228493240253</v>
      </c>
      <c r="AS15">
        <f t="shared" si="15"/>
        <v>5.719350669385034</v>
      </c>
      <c r="AT15">
        <f t="shared" si="16"/>
        <v>27.057803629535893</v>
      </c>
      <c r="AU15">
        <f t="shared" si="17"/>
        <v>57.837382792161172</v>
      </c>
      <c r="AW15">
        <v>12</v>
      </c>
      <c r="AX15">
        <f>(R15*SUMPRODUCT(K16:$K$23, X16:$X$23)-$AZ$3*SUMPRODUCT(K15:$K$22, W16:$W$23))/Z15</f>
        <v>356.97344856472489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853.99202041738567</v>
      </c>
      <c r="P16">
        <f t="shared" si="30"/>
        <v>42.699601020869288</v>
      </c>
      <c r="Q16" s="5">
        <f t="shared" si="31"/>
        <v>25</v>
      </c>
      <c r="R16">
        <f t="shared" si="0"/>
        <v>500000</v>
      </c>
      <c r="S16">
        <f t="shared" si="1"/>
        <v>335.14171923678418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311.67988169818932</v>
      </c>
      <c r="AC16">
        <f t="shared" si="2"/>
        <v>289.26509083394728</v>
      </c>
      <c r="AE16">
        <f t="shared" si="3"/>
        <v>737.09140097526813</v>
      </c>
      <c r="AF16">
        <f t="shared" si="4"/>
        <v>-36.854570048763414</v>
      </c>
      <c r="AG16">
        <f t="shared" si="5"/>
        <v>-21.577818742820842</v>
      </c>
      <c r="AH16">
        <f t="shared" si="6"/>
        <v>-636.94949563242426</v>
      </c>
      <c r="AI16">
        <f t="shared" si="7"/>
        <v>41.70951655125964</v>
      </c>
      <c r="AJ16">
        <f t="shared" si="8"/>
        <v>22.414790864242036</v>
      </c>
      <c r="AK16">
        <f t="shared" si="32"/>
        <v>70.834169883728578</v>
      </c>
      <c r="AL16">
        <f t="shared" si="9"/>
        <v>134.95847729923025</v>
      </c>
      <c r="AN16">
        <f t="shared" si="10"/>
        <v>253.49506906206568</v>
      </c>
      <c r="AO16">
        <f t="shared" si="11"/>
        <v>-12.674753453103287</v>
      </c>
      <c r="AP16">
        <f t="shared" si="12"/>
        <v>-7.420885178124113</v>
      </c>
      <c r="AQ16">
        <f t="shared" si="13"/>
        <v>-219.05499938101562</v>
      </c>
      <c r="AR16">
        <f t="shared" si="14"/>
        <v>14.344431049822678</v>
      </c>
      <c r="AS16">
        <f t="shared" si="15"/>
        <v>7.7087304920729167</v>
      </c>
      <c r="AT16">
        <f t="shared" si="16"/>
        <v>24.360768234267269</v>
      </c>
      <c r="AU16">
        <f t="shared" si="17"/>
        <v>46.41392977616286</v>
      </c>
      <c r="AW16">
        <v>13</v>
      </c>
      <c r="AX16">
        <f>(R16*SUMPRODUCT(K17:$K$23, X17:$X$23)-$AZ$3*SUMPRODUCT(K16:$K$22, W17:$W$23))/Z16</f>
        <v>335.14171923678418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853.99202041738567</v>
      </c>
      <c r="P17">
        <f t="shared" si="30"/>
        <v>42.699601020869288</v>
      </c>
      <c r="Q17" s="5">
        <f t="shared" si="31"/>
        <v>25</v>
      </c>
      <c r="R17">
        <f t="shared" si="0"/>
        <v>500000</v>
      </c>
      <c r="S17">
        <f t="shared" si="1"/>
        <v>305.87194047553601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289.26509083394728</v>
      </c>
      <c r="AC17">
        <f t="shared" si="2"/>
        <v>260.96152716137351</v>
      </c>
      <c r="AE17">
        <f t="shared" si="3"/>
        <v>728.60250432017767</v>
      </c>
      <c r="AF17">
        <f t="shared" si="4"/>
        <v>-36.430125216008889</v>
      </c>
      <c r="AG17">
        <f t="shared" si="5"/>
        <v>-21.329312420392281</v>
      </c>
      <c r="AH17">
        <f t="shared" si="6"/>
        <v>-654.56270000709537</v>
      </c>
      <c r="AI17">
        <f t="shared" si="7"/>
        <v>16.280366676681183</v>
      </c>
      <c r="AJ17">
        <f t="shared" si="8"/>
        <v>28.303563672573773</v>
      </c>
      <c r="AK17">
        <f t="shared" si="32"/>
        <v>68.700622895668133</v>
      </c>
      <c r="AL17">
        <f t="shared" si="9"/>
        <v>113.28455324492309</v>
      </c>
      <c r="AN17">
        <f t="shared" si="10"/>
        <v>230.8240186988773</v>
      </c>
      <c r="AO17">
        <f t="shared" si="11"/>
        <v>-11.541200934943866</v>
      </c>
      <c r="AP17">
        <f t="shared" si="12"/>
        <v>-6.7572065423416614</v>
      </c>
      <c r="AQ17">
        <f t="shared" si="13"/>
        <v>-207.36792971498051</v>
      </c>
      <c r="AR17">
        <f t="shared" si="14"/>
        <v>5.1576815066112669</v>
      </c>
      <c r="AS17">
        <f t="shared" si="15"/>
        <v>8.9666756175903881</v>
      </c>
      <c r="AT17">
        <f t="shared" si="16"/>
        <v>21.764616193146757</v>
      </c>
      <c r="AU17">
        <f t="shared" si="17"/>
        <v>35.888973317348409</v>
      </c>
      <c r="AW17">
        <v>14</v>
      </c>
      <c r="AX17">
        <f>(R17*SUMPRODUCT(K18:$K$23, X18:$X$23)-$AZ$3*SUMPRODUCT(K17:$K$22, W18:$W$23))/Z17</f>
        <v>305.87194047553601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853.99202041738567</v>
      </c>
      <c r="P18">
        <f t="shared" si="30"/>
        <v>42.699601020869288</v>
      </c>
      <c r="Q18" s="5">
        <f t="shared" si="31"/>
        <v>25</v>
      </c>
      <c r="R18">
        <f t="shared" si="0"/>
        <v>500000</v>
      </c>
      <c r="S18">
        <f t="shared" si="1"/>
        <v>269.90544328455024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260.96152716137351</v>
      </c>
      <c r="AC18">
        <f t="shared" si="2"/>
        <v>227.60985131154393</v>
      </c>
      <c r="AE18">
        <f t="shared" si="3"/>
        <v>720.16701265088022</v>
      </c>
      <c r="AF18">
        <f t="shared" si="4"/>
        <v>-36.008350632544015</v>
      </c>
      <c r="AG18">
        <f t="shared" si="5"/>
        <v>-21.08236949037595</v>
      </c>
      <c r="AH18">
        <f t="shared" si="6"/>
        <v>-672.99611624816635</v>
      </c>
      <c r="AI18">
        <f t="shared" si="7"/>
        <v>-9.9198237202060682</v>
      </c>
      <c r="AJ18">
        <f t="shared" si="8"/>
        <v>33.351675849829576</v>
      </c>
      <c r="AK18">
        <f t="shared" si="32"/>
        <v>66.158413242579684</v>
      </c>
      <c r="AL18">
        <f t="shared" si="9"/>
        <v>89.590265372203191</v>
      </c>
      <c r="AN18">
        <f t="shared" si="10"/>
        <v>210.16758307029539</v>
      </c>
      <c r="AO18">
        <f t="shared" si="11"/>
        <v>-10.508379153514772</v>
      </c>
      <c r="AP18">
        <f t="shared" si="12"/>
        <v>-6.1525042987982701</v>
      </c>
      <c r="AQ18">
        <f t="shared" si="13"/>
        <v>-196.40161890633607</v>
      </c>
      <c r="AR18">
        <f t="shared" si="14"/>
        <v>-2.8949192883536989</v>
      </c>
      <c r="AS18">
        <f t="shared" si="15"/>
        <v>9.7330771634504618</v>
      </c>
      <c r="AT18">
        <f t="shared" si="16"/>
        <v>19.307123995832473</v>
      </c>
      <c r="AU18">
        <f t="shared" si="17"/>
        <v>26.145281870929235</v>
      </c>
      <c r="AW18">
        <v>15</v>
      </c>
      <c r="AX18">
        <f>(R18*SUMPRODUCT(K19:$K$23, X19:$X$23)-$AZ$3*SUMPRODUCT(K18:$K$22, W19:$W$23))/Z18</f>
        <v>269.90544328455024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853.99202041738567</v>
      </c>
      <c r="P19">
        <f t="shared" si="30"/>
        <v>42.699601020869288</v>
      </c>
      <c r="Q19" s="5">
        <f t="shared" si="31"/>
        <v>25</v>
      </c>
      <c r="R19">
        <f t="shared" si="0"/>
        <v>500000</v>
      </c>
      <c r="S19">
        <f t="shared" si="1"/>
        <v>227.02272782140275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227.60985131154393</v>
      </c>
      <c r="AC19">
        <f t="shared" si="2"/>
        <v>189.2170219612625</v>
      </c>
      <c r="AE19">
        <f t="shared" si="3"/>
        <v>711.77819257453825</v>
      </c>
      <c r="AF19">
        <f t="shared" si="4"/>
        <v>-35.588909628726917</v>
      </c>
      <c r="AG19">
        <f t="shared" si="5"/>
        <v>-20.836792837556583</v>
      </c>
      <c r="AH19">
        <f t="shared" si="6"/>
        <v>-695.05915831213724</v>
      </c>
      <c r="AI19">
        <f t="shared" si="7"/>
        <v>-39.706668203882487</v>
      </c>
      <c r="AJ19">
        <f t="shared" si="8"/>
        <v>38.392829350281431</v>
      </c>
      <c r="AK19">
        <f t="shared" si="32"/>
        <v>63.265939398014872</v>
      </c>
      <c r="AL19">
        <f t="shared" si="9"/>
        <v>61.952100544413817</v>
      </c>
      <c r="AN19">
        <f t="shared" si="10"/>
        <v>191.34598341835053</v>
      </c>
      <c r="AO19">
        <f t="shared" si="11"/>
        <v>-9.5672991709175275</v>
      </c>
      <c r="AP19">
        <f t="shared" si="12"/>
        <v>-5.6015155541158004</v>
      </c>
      <c r="AQ19">
        <f t="shared" si="13"/>
        <v>-186.85143710305414</v>
      </c>
      <c r="AR19">
        <f t="shared" si="14"/>
        <v>-10.674268409736934</v>
      </c>
      <c r="AS19">
        <f t="shared" si="15"/>
        <v>10.321071599103815</v>
      </c>
      <c r="AT19">
        <f t="shared" si="16"/>
        <v>17.007662664139858</v>
      </c>
      <c r="AU19">
        <f t="shared" si="17"/>
        <v>16.654465853506739</v>
      </c>
      <c r="AW19">
        <v>16</v>
      </c>
      <c r="AX19">
        <f>(R19*SUMPRODUCT(K20:$K$23, X20:$X$23)-$AZ$3*SUMPRODUCT(K19:$K$22, W20:$W$23))/Z19</f>
        <v>227.02272782140275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853.99202041738567</v>
      </c>
      <c r="P20">
        <f t="shared" si="30"/>
        <v>42.699601020869288</v>
      </c>
      <c r="Q20" s="5">
        <f t="shared" si="31"/>
        <v>25</v>
      </c>
      <c r="R20">
        <f t="shared" si="0"/>
        <v>500000</v>
      </c>
      <c r="S20">
        <f t="shared" si="1"/>
        <v>178.57731049547024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189.2170219612625</v>
      </c>
      <c r="AC20">
        <f t="shared" si="2"/>
        <v>147.09505648539999</v>
      </c>
      <c r="AE20">
        <f t="shared" si="3"/>
        <v>703.4376547213293</v>
      </c>
      <c r="AF20">
        <f t="shared" si="4"/>
        <v>-35.171882736066465</v>
      </c>
      <c r="AG20">
        <f t="shared" si="5"/>
        <v>-20.5926296119701</v>
      </c>
      <c r="AH20">
        <f t="shared" si="6"/>
        <v>-715.90594421834487</v>
      </c>
      <c r="AI20">
        <f t="shared" si="7"/>
        <v>-68.232801845052109</v>
      </c>
      <c r="AJ20">
        <f t="shared" si="8"/>
        <v>42.12196547586251</v>
      </c>
      <c r="AK20">
        <f t="shared" si="32"/>
        <v>60.023795576256781</v>
      </c>
      <c r="AL20">
        <f t="shared" si="9"/>
        <v>33.912959207067182</v>
      </c>
      <c r="AN20">
        <f t="shared" si="10"/>
        <v>174.19771403415578</v>
      </c>
      <c r="AO20">
        <f t="shared" si="11"/>
        <v>-8.7098857017077886</v>
      </c>
      <c r="AP20">
        <f t="shared" si="12"/>
        <v>-5.0995123452388125</v>
      </c>
      <c r="AQ20">
        <f t="shared" si="13"/>
        <v>-177.28533311982531</v>
      </c>
      <c r="AR20">
        <f t="shared" si="14"/>
        <v>-16.897017132616121</v>
      </c>
      <c r="AS20">
        <f t="shared" si="15"/>
        <v>10.430988513726481</v>
      </c>
      <c r="AT20">
        <f t="shared" si="16"/>
        <v>14.864157337695563</v>
      </c>
      <c r="AU20">
        <f t="shared" si="17"/>
        <v>8.3981287188059213</v>
      </c>
      <c r="AW20">
        <v>17</v>
      </c>
      <c r="AX20">
        <f>(R20*SUMPRODUCT(K21:$K$23, X21:$X$23)-$AZ$3*SUMPRODUCT(K20:$K$22, W21:$W$23))/Z20</f>
        <v>178.57731049547024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853.99202041738567</v>
      </c>
      <c r="P21">
        <f t="shared" si="30"/>
        <v>42.699601020869288</v>
      </c>
      <c r="Q21" s="5">
        <f t="shared" si="31"/>
        <v>25</v>
      </c>
      <c r="R21">
        <f t="shared" si="0"/>
        <v>500000</v>
      </c>
      <c r="S21">
        <f t="shared" si="1"/>
        <v>124.33371770470879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147.09505648539999</v>
      </c>
      <c r="AC21">
        <f t="shared" si="2"/>
        <v>101.20602674021342</v>
      </c>
      <c r="AE21">
        <f t="shared" si="3"/>
        <v>695.13838120371395</v>
      </c>
      <c r="AF21">
        <f t="shared" si="4"/>
        <v>-34.756919060185702</v>
      </c>
      <c r="AG21">
        <f t="shared" si="5"/>
        <v>-20.349674370024189</v>
      </c>
      <c r="AH21">
        <f t="shared" si="6"/>
        <v>-740.57891652416436</v>
      </c>
      <c r="AI21">
        <f t="shared" si="7"/>
        <v>-100.54712875066036</v>
      </c>
      <c r="AJ21">
        <f t="shared" si="8"/>
        <v>45.889029745186576</v>
      </c>
      <c r="AK21">
        <f t="shared" si="32"/>
        <v>56.523356304024986</v>
      </c>
      <c r="AL21">
        <f t="shared" si="9"/>
        <v>1.8652572985511995</v>
      </c>
      <c r="AN21">
        <f t="shared" si="10"/>
        <v>158.5733768079055</v>
      </c>
      <c r="AO21">
        <f t="shared" si="11"/>
        <v>-7.9286688403952761</v>
      </c>
      <c r="AP21">
        <f t="shared" si="12"/>
        <v>-4.6421211503359041</v>
      </c>
      <c r="AQ21">
        <f t="shared" si="13"/>
        <v>-168.93916774185635</v>
      </c>
      <c r="AR21">
        <f t="shared" si="14"/>
        <v>-22.936580924682037</v>
      </c>
      <c r="AS21">
        <f t="shared" si="15"/>
        <v>10.46810045581436</v>
      </c>
      <c r="AT21">
        <f t="shared" si="16"/>
        <v>12.893978695472107</v>
      </c>
      <c r="AU21">
        <f t="shared" si="17"/>
        <v>0.42549822660443104</v>
      </c>
      <c r="AW21">
        <v>18</v>
      </c>
      <c r="AX21">
        <f>(R21*SUMPRODUCT(K22:$K$23, X22:$X$23)-$AZ$3*SUMPRODUCT(K21:$K$22, W22:$W$23))/Z21</f>
        <v>124.33371770470879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853.99202041738567</v>
      </c>
      <c r="P22">
        <f t="shared" si="30"/>
        <v>42.699601020869288</v>
      </c>
      <c r="Q22" s="5">
        <f t="shared" si="31"/>
        <v>25</v>
      </c>
      <c r="R22">
        <f t="shared" si="0"/>
        <v>500000</v>
      </c>
      <c r="S22">
        <f t="shared" si="1"/>
        <v>64.733543540153249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101.20602674021342</v>
      </c>
      <c r="AC22">
        <f t="shared" si="2"/>
        <v>52.06605047565597</v>
      </c>
      <c r="AE22">
        <f t="shared" si="3"/>
        <v>686.87714605455949</v>
      </c>
      <c r="AF22">
        <f t="shared" si="4"/>
        <v>-34.343857302727976</v>
      </c>
      <c r="AG22">
        <f t="shared" si="5"/>
        <v>-20.107832673859487</v>
      </c>
      <c r="AH22">
        <f t="shared" si="6"/>
        <v>-766.89904928919384</v>
      </c>
      <c r="AI22">
        <f t="shared" si="7"/>
        <v>-134.47359321122178</v>
      </c>
      <c r="AJ22">
        <f t="shared" si="8"/>
        <v>49.139976264557447</v>
      </c>
      <c r="AK22">
        <f t="shared" si="32"/>
        <v>52.761752084443152</v>
      </c>
      <c r="AL22">
        <f t="shared" si="9"/>
        <v>-32.571864862221183</v>
      </c>
      <c r="AN22">
        <f t="shared" si="10"/>
        <v>144.33785269507004</v>
      </c>
      <c r="AO22">
        <f t="shared" si="11"/>
        <v>-7.2168926347535018</v>
      </c>
      <c r="AP22">
        <f t="shared" si="12"/>
        <v>-4.2253864569052233</v>
      </c>
      <c r="AQ22">
        <f t="shared" si="13"/>
        <v>-161.15336293267859</v>
      </c>
      <c r="AR22">
        <f t="shared" si="14"/>
        <v>-28.257789329267286</v>
      </c>
      <c r="AS22">
        <f t="shared" si="15"/>
        <v>10.326094988389007</v>
      </c>
      <c r="AT22">
        <f t="shared" si="16"/>
        <v>11.087161720319124</v>
      </c>
      <c r="AU22">
        <f t="shared" si="17"/>
        <v>-6.844532620559157</v>
      </c>
      <c r="AW22">
        <v>19</v>
      </c>
      <c r="AX22">
        <f>(R22*SUMPRODUCT(K23:$K$23, X23:$X$23)-$AZ$3*SUMPRODUCT(K22:$K$22, W23:$W$23))/Z22</f>
        <v>64.733543540153249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853.99202041738567</v>
      </c>
      <c r="P23">
        <f t="shared" si="30"/>
        <v>42.699601020869288</v>
      </c>
      <c r="Q23" s="5">
        <f t="shared" si="31"/>
        <v>25</v>
      </c>
      <c r="R23">
        <f t="shared" si="0"/>
        <v>500000</v>
      </c>
      <c r="S23">
        <f t="shared" si="1"/>
        <v>65.518359069854682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52.06605047565597</v>
      </c>
      <c r="AC23">
        <f t="shared" si="2"/>
        <v>52.066050475655963</v>
      </c>
      <c r="AE23">
        <f t="shared" si="3"/>
        <v>678.64934763479334</v>
      </c>
      <c r="AF23">
        <f t="shared" si="4"/>
        <v>-33.93246738173967</v>
      </c>
      <c r="AG23">
        <f t="shared" si="5"/>
        <v>-19.866969813813533</v>
      </c>
      <c r="AH23">
        <f t="shared" si="6"/>
        <v>-795.69066614717508</v>
      </c>
      <c r="AI23">
        <f t="shared" si="7"/>
        <v>-170.84075570793493</v>
      </c>
      <c r="AJ23">
        <f t="shared" si="8"/>
        <v>0</v>
      </c>
      <c r="AK23">
        <f t="shared" si="32"/>
        <v>48.77480515100968</v>
      </c>
      <c r="AL23">
        <f t="shared" si="9"/>
        <v>-122.06595055692526</v>
      </c>
      <c r="AN23">
        <f t="shared" si="10"/>
        <v>131.36775446136946</v>
      </c>
      <c r="AO23">
        <f t="shared" si="11"/>
        <v>-6.5683877230684731</v>
      </c>
      <c r="AP23">
        <f t="shared" si="12"/>
        <v>-3.8456961927221491</v>
      </c>
      <c r="AQ23">
        <f t="shared" si="13"/>
        <v>-154.02371846657411</v>
      </c>
      <c r="AR23">
        <f t="shared" si="14"/>
        <v>-33.070047920995279</v>
      </c>
      <c r="AS23">
        <f t="shared" si="15"/>
        <v>0</v>
      </c>
      <c r="AT23">
        <f t="shared" si="16"/>
        <v>9.4414540429604301</v>
      </c>
      <c r="AU23">
        <f t="shared" si="17"/>
        <v>-23.628593878034849</v>
      </c>
      <c r="AW23">
        <v>20</v>
      </c>
      <c r="AX23">
        <f>(R23*SUMPRODUCT(K$23:$K24, X$23:$X24)-$AZ$3*SUMPRODUCT(K$22:$K23, W$23:$W24))/Z23</f>
        <v>65.518359069854682</v>
      </c>
    </row>
    <row r="25" spans="5:50" x14ac:dyDescent="0.25">
      <c r="AN25" s="6">
        <f t="shared" ref="AN25:AU25" si="33">SUM(AN3:AN23)</f>
        <v>7450.7132739148901</v>
      </c>
      <c r="AO25" s="6">
        <f t="shared" si="33"/>
        <v>-1013.0296790087839</v>
      </c>
      <c r="AP25" s="6">
        <f t="shared" si="33"/>
        <v>-1715.5468402887302</v>
      </c>
      <c r="AQ25" s="6">
        <f t="shared" si="33"/>
        <v>-5719.750888948045</v>
      </c>
      <c r="AR25" s="6">
        <f t="shared" si="33"/>
        <v>-997.61413433066878</v>
      </c>
      <c r="AS25" s="6">
        <f t="shared" si="33"/>
        <v>-178.75619661780357</v>
      </c>
      <c r="AT25" s="6">
        <f t="shared" si="33"/>
        <v>576.66765217337115</v>
      </c>
      <c r="AU25" s="7">
        <f t="shared" si="33"/>
        <v>-599.70267877510128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1980.5772049524141</v>
      </c>
      <c r="K3">
        <v>1</v>
      </c>
      <c r="L3" s="2">
        <v>0</v>
      </c>
      <c r="O3">
        <f>$C$3</f>
        <v>1980.5772049524141</v>
      </c>
      <c r="P3">
        <f>O3*B5</f>
        <v>1584.4617639619314</v>
      </c>
      <c r="Q3" s="5">
        <f>B8</f>
        <v>1522.432587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1980.5772049524141</v>
      </c>
      <c r="AF3">
        <f t="shared" ref="AF3:AF23" si="4">-$Z3*P3</f>
        <v>-1584.4617639619314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-1126.3171460095173</v>
      </c>
      <c r="AJ3">
        <f t="shared" ref="AJ3:AJ23" si="8">AB3-AC3</f>
        <v>-1.8189894035458565E-12</v>
      </c>
      <c r="AL3">
        <f t="shared" ref="AL3:AL23" si="9">SUM(AI3:AK3)</f>
        <v>-1126.3171460095191</v>
      </c>
      <c r="AN3">
        <f t="shared" ref="AN3:AN23" si="10">AE3*$K3</f>
        <v>1980.5772049524141</v>
      </c>
      <c r="AO3">
        <f t="shared" ref="AO3:AO23" si="11">AF3*$K3</f>
        <v>-1584.4617639619314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-1126.3171460095173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-1126.3171460095191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1073.1803044192764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471.52524437134366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1.8189894035458565E-12</v>
      </c>
      <c r="AC4">
        <f t="shared" si="2"/>
        <v>466.18858578298205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-466.18858578298023</v>
      </c>
      <c r="AK4">
        <f>G4*MAX(0, SUM(AB4, AE4:AF4))</f>
        <v>1.2732925824820997E-13</v>
      </c>
      <c r="AL4">
        <f t="shared" si="9"/>
        <v>-1125.12058578298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-606.99171863629249</v>
      </c>
      <c r="AR4">
        <f t="shared" si="14"/>
        <v>-606.99171863629249</v>
      </c>
      <c r="AS4">
        <f t="shared" si="15"/>
        <v>-429.44129423526834</v>
      </c>
      <c r="AT4">
        <f t="shared" si="16"/>
        <v>1.1729253594720743E-13</v>
      </c>
      <c r="AU4">
        <f t="shared" si="17"/>
        <v>-1036.4330128715605</v>
      </c>
      <c r="AW4">
        <v>1</v>
      </c>
      <c r="AX4">
        <f>(R4*SUMPRODUCT(K5:$K$23, X5:$X$23)-$AZ$3*SUMPRODUCT(K4:$K$22, W5:$W$23))/Z4</f>
        <v>471.52524437134366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1980.5772049524141</v>
      </c>
      <c r="P5">
        <f t="shared" ref="P5:P23" si="30">O5*$C$5</f>
        <v>99.028860247620713</v>
      </c>
      <c r="Q5" s="5">
        <f t="shared" ref="Q5:Q23" si="31">$C$8</f>
        <v>25</v>
      </c>
      <c r="R5">
        <f t="shared" si="0"/>
        <v>500000</v>
      </c>
      <c r="S5">
        <f t="shared" si="1"/>
        <v>896.02322134921326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466.18858578298205</v>
      </c>
      <c r="AC5">
        <f t="shared" si="2"/>
        <v>875.82429645904813</v>
      </c>
      <c r="AE5">
        <f t="shared" si="3"/>
        <v>1935.9293328339131</v>
      </c>
      <c r="AF5">
        <f t="shared" si="4"/>
        <v>-96.796466641695659</v>
      </c>
      <c r="AG5">
        <f t="shared" si="5"/>
        <v>-24.436428531959528</v>
      </c>
      <c r="AH5">
        <f t="shared" si="6"/>
        <v>-669.08668080945597</v>
      </c>
      <c r="AI5">
        <f t="shared" si="7"/>
        <v>1145.6097568508021</v>
      </c>
      <c r="AJ5">
        <f t="shared" si="8"/>
        <v>-409.63571067606608</v>
      </c>
      <c r="AK5">
        <f>G5*SUM(AB5, AE5:AF5)</f>
        <v>161.372501638264</v>
      </c>
      <c r="AL5">
        <f t="shared" si="9"/>
        <v>897.34654781300003</v>
      </c>
      <c r="AN5">
        <f t="shared" si="10"/>
        <v>1642.758920845502</v>
      </c>
      <c r="AO5">
        <f t="shared" si="11"/>
        <v>-82.137946042275104</v>
      </c>
      <c r="AP5">
        <f t="shared" si="12"/>
        <v>-20.735860696793328</v>
      </c>
      <c r="AQ5">
        <f t="shared" si="13"/>
        <v>-567.7625185365888</v>
      </c>
      <c r="AR5">
        <f t="shared" si="14"/>
        <v>972.12259556984475</v>
      </c>
      <c r="AS5">
        <f t="shared" si="15"/>
        <v>-347.60190188601615</v>
      </c>
      <c r="AT5">
        <f t="shared" si="16"/>
        <v>136.9348106613748</v>
      </c>
      <c r="AU5">
        <f t="shared" si="17"/>
        <v>761.45550434520339</v>
      </c>
      <c r="AW5">
        <v>2</v>
      </c>
      <c r="AX5">
        <f>(R5*SUMPRODUCT(K6:$K$23, X6:$X$23)-$AZ$3*SUMPRODUCT(K5:$K$22, W6:$W$23))/Z5</f>
        <v>896.02322134921326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1980.5772049524141</v>
      </c>
      <c r="P6">
        <f t="shared" si="30"/>
        <v>99.028860247620713</v>
      </c>
      <c r="Q6" s="5">
        <f t="shared" si="31"/>
        <v>25</v>
      </c>
      <c r="R6">
        <f t="shared" si="0"/>
        <v>500000</v>
      </c>
      <c r="S6">
        <f t="shared" si="1"/>
        <v>1272.9921311680014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875.82429645904813</v>
      </c>
      <c r="AC6">
        <f t="shared" si="2"/>
        <v>1230.1069874200575</v>
      </c>
      <c r="AE6">
        <f t="shared" si="3"/>
        <v>1913.8546101628037</v>
      </c>
      <c r="AF6">
        <f t="shared" si="4"/>
        <v>-95.692730508140187</v>
      </c>
      <c r="AG6">
        <f t="shared" si="5"/>
        <v>-24.157788514596007</v>
      </c>
      <c r="AH6">
        <f t="shared" si="6"/>
        <v>-685.5146408784899</v>
      </c>
      <c r="AI6">
        <f t="shared" si="7"/>
        <v>1108.4894502615778</v>
      </c>
      <c r="AJ6">
        <f t="shared" si="8"/>
        <v>-354.28269096100939</v>
      </c>
      <c r="AK6">
        <f>G6*SUM(AB6, AE6:AF6)</f>
        <v>188.57903232795979</v>
      </c>
      <c r="AL6">
        <f t="shared" si="9"/>
        <v>942.78579162852816</v>
      </c>
      <c r="AN6">
        <f t="shared" si="10"/>
        <v>1496.0132625988942</v>
      </c>
      <c r="AO6">
        <f t="shared" si="11"/>
        <v>-74.800663129944709</v>
      </c>
      <c r="AP6">
        <f t="shared" si="12"/>
        <v>-18.883551457349498</v>
      </c>
      <c r="AQ6">
        <f t="shared" si="13"/>
        <v>-535.85000083820398</v>
      </c>
      <c r="AR6">
        <f t="shared" si="14"/>
        <v>866.47904717339611</v>
      </c>
      <c r="AS6">
        <f t="shared" si="15"/>
        <v>-276.93410020409522</v>
      </c>
      <c r="AT6">
        <f t="shared" si="16"/>
        <v>147.40760970693327</v>
      </c>
      <c r="AU6">
        <f t="shared" si="17"/>
        <v>736.95255667623417</v>
      </c>
      <c r="AW6">
        <v>3</v>
      </c>
      <c r="AX6">
        <f>(R6*SUMPRODUCT(K7:$K$23, X7:$X$23)-$AZ$3*SUMPRODUCT(K6:$K$22, W7:$W$23))/Z6</f>
        <v>1272.9921311680014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1980.5772049524141</v>
      </c>
      <c r="P7">
        <f t="shared" si="30"/>
        <v>99.028860247620713</v>
      </c>
      <c r="Q7" s="5">
        <f t="shared" si="31"/>
        <v>25</v>
      </c>
      <c r="R7">
        <f t="shared" si="0"/>
        <v>500000</v>
      </c>
      <c r="S7">
        <f t="shared" si="1"/>
        <v>1604.9702461587883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1230.1069874200575</v>
      </c>
      <c r="AC7">
        <f t="shared" si="2"/>
        <v>1533.1294578200077</v>
      </c>
      <c r="AE7">
        <f t="shared" si="3"/>
        <v>1891.923706166292</v>
      </c>
      <c r="AF7">
        <f t="shared" si="4"/>
        <v>-94.596185308314617</v>
      </c>
      <c r="AG7">
        <f t="shared" si="5"/>
        <v>-23.880963860378117</v>
      </c>
      <c r="AH7">
        <f t="shared" si="6"/>
        <v>-704.93538143862827</v>
      </c>
      <c r="AI7">
        <f t="shared" si="7"/>
        <v>1068.511175558971</v>
      </c>
      <c r="AJ7">
        <f t="shared" si="8"/>
        <v>-303.02247039995018</v>
      </c>
      <c r="AK7">
        <f>G7*SUM(AB7, AE7:AF7)</f>
        <v>211.92041557946249</v>
      </c>
      <c r="AL7">
        <f t="shared" si="9"/>
        <v>977.40912073848335</v>
      </c>
      <c r="AN7">
        <f t="shared" si="10"/>
        <v>1362.2985272386566</v>
      </c>
      <c r="AO7">
        <f t="shared" si="11"/>
        <v>-68.114926361932845</v>
      </c>
      <c r="AP7">
        <f t="shared" si="12"/>
        <v>-17.195726122569752</v>
      </c>
      <c r="AQ7">
        <f t="shared" si="13"/>
        <v>-507.59574966066566</v>
      </c>
      <c r="AR7">
        <f t="shared" si="14"/>
        <v>769.39212509348829</v>
      </c>
      <c r="AS7">
        <f t="shared" si="15"/>
        <v>-218.19435096701915</v>
      </c>
      <c r="AT7">
        <f t="shared" si="16"/>
        <v>152.59540809957502</v>
      </c>
      <c r="AU7">
        <f t="shared" si="17"/>
        <v>703.79318222604422</v>
      </c>
      <c r="AW7">
        <v>4</v>
      </c>
      <c r="AX7">
        <f>(R7*SUMPRODUCT(K8:$K$23, X8:$X$23)-$AZ$3*SUMPRODUCT(K7:$K$22, W8:$W$23))/Z7</f>
        <v>1604.9702461587883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1980.5772049524141</v>
      </c>
      <c r="P8">
        <f t="shared" si="30"/>
        <v>99.028860247620713</v>
      </c>
      <c r="Q8" s="5">
        <f t="shared" si="31"/>
        <v>25</v>
      </c>
      <c r="R8">
        <f t="shared" si="0"/>
        <v>500000</v>
      </c>
      <c r="S8">
        <f t="shared" si="1"/>
        <v>1896.5355719423537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1533.1294578200077</v>
      </c>
      <c r="AC8">
        <f t="shared" si="2"/>
        <v>1790.7796500868262</v>
      </c>
      <c r="AE8">
        <f t="shared" si="3"/>
        <v>1870.1348957152252</v>
      </c>
      <c r="AF8">
        <f t="shared" si="4"/>
        <v>-93.506744785761256</v>
      </c>
      <c r="AG8">
        <f t="shared" si="5"/>
        <v>-23.605932793720068</v>
      </c>
      <c r="AH8">
        <f t="shared" si="6"/>
        <v>-724.42856108529281</v>
      </c>
      <c r="AI8">
        <f t="shared" si="7"/>
        <v>1028.5936570504512</v>
      </c>
      <c r="AJ8">
        <f t="shared" si="8"/>
        <v>-257.65019226681852</v>
      </c>
      <c r="AK8">
        <f t="shared" ref="AK8:AK23" si="32">G8*SUM(AB8:AB8, AE8:AF8)</f>
        <v>231.68303261246302</v>
      </c>
      <c r="AL8">
        <f t="shared" si="9"/>
        <v>1002.6264973960956</v>
      </c>
      <c r="AN8">
        <f t="shared" si="10"/>
        <v>1240.4628693104814</v>
      </c>
      <c r="AO8">
        <f t="shared" si="11"/>
        <v>-62.023143465524072</v>
      </c>
      <c r="AP8">
        <f t="shared" si="12"/>
        <v>-15.657845427695472</v>
      </c>
      <c r="AQ8">
        <f t="shared" si="13"/>
        <v>-480.5143915303766</v>
      </c>
      <c r="AR8">
        <f t="shared" si="14"/>
        <v>682.26748888688542</v>
      </c>
      <c r="AS8">
        <f t="shared" si="15"/>
        <v>-170.89970221397488</v>
      </c>
      <c r="AT8">
        <f t="shared" si="16"/>
        <v>153.6756519882471</v>
      </c>
      <c r="AU8">
        <f t="shared" si="17"/>
        <v>665.04343866115767</v>
      </c>
      <c r="AW8">
        <v>5</v>
      </c>
      <c r="AX8">
        <f>(R8*SUMPRODUCT(K9:$K$23, X9:$X$23)-$AZ$3*SUMPRODUCT(K8:$K$22, W9:$W$23))/Z8</f>
        <v>1896.5355719423537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1980.5772049524141</v>
      </c>
      <c r="P9">
        <f t="shared" si="30"/>
        <v>99.028860247620713</v>
      </c>
      <c r="Q9" s="5">
        <f t="shared" si="31"/>
        <v>25</v>
      </c>
      <c r="R9">
        <f t="shared" si="0"/>
        <v>500000</v>
      </c>
      <c r="S9">
        <f t="shared" si="1"/>
        <v>2151.304793867761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1790.7796500868262</v>
      </c>
      <c r="AC9">
        <f t="shared" si="2"/>
        <v>2007.8241222159313</v>
      </c>
      <c r="AE9">
        <f t="shared" si="3"/>
        <v>1848.4831621022759</v>
      </c>
      <c r="AF9">
        <f t="shared" si="4"/>
        <v>-92.42415810511379</v>
      </c>
      <c r="AG9">
        <f t="shared" si="5"/>
        <v>-23.332631990817646</v>
      </c>
      <c r="AH9">
        <f t="shared" si="6"/>
        <v>-744.82949930444363</v>
      </c>
      <c r="AI9">
        <f t="shared" si="7"/>
        <v>987.89687270190086</v>
      </c>
      <c r="AJ9">
        <f t="shared" si="8"/>
        <v>-217.04447212910509</v>
      </c>
      <c r="AK9">
        <f t="shared" si="32"/>
        <v>248.2787057858792</v>
      </c>
      <c r="AL9">
        <f t="shared" si="9"/>
        <v>1019.131106358675</v>
      </c>
      <c r="AN9">
        <f t="shared" si="10"/>
        <v>1129.4538783311446</v>
      </c>
      <c r="AO9">
        <f t="shared" si="11"/>
        <v>-56.472693916557226</v>
      </c>
      <c r="AP9">
        <f t="shared" si="12"/>
        <v>-14.256625234135736</v>
      </c>
      <c r="AQ9">
        <f t="shared" si="13"/>
        <v>-455.10318077666233</v>
      </c>
      <c r="AR9">
        <f t="shared" si="14"/>
        <v>603.62137840378932</v>
      </c>
      <c r="AS9">
        <f t="shared" si="15"/>
        <v>-132.61777323292176</v>
      </c>
      <c r="AT9">
        <f t="shared" si="16"/>
        <v>151.70240817231905</v>
      </c>
      <c r="AU9">
        <f t="shared" si="17"/>
        <v>622.70601334318667</v>
      </c>
      <c r="AW9">
        <v>6</v>
      </c>
      <c r="AX9">
        <f>(R9*SUMPRODUCT(K10:$K$23, X10:$X$23)-$AZ$3*SUMPRODUCT(K9:$K$22, W10:$W$23))/Z9</f>
        <v>2151.304793867761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1980.5772049524141</v>
      </c>
      <c r="P10">
        <f t="shared" si="30"/>
        <v>99.028860247620713</v>
      </c>
      <c r="Q10" s="5">
        <f t="shared" si="31"/>
        <v>25</v>
      </c>
      <c r="R10">
        <f t="shared" si="0"/>
        <v>500000</v>
      </c>
      <c r="S10">
        <f t="shared" si="1"/>
        <v>2370.7370937341093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2007.8241222159313</v>
      </c>
      <c r="AC10">
        <f t="shared" si="2"/>
        <v>2186.847864682195</v>
      </c>
      <c r="AE10">
        <f t="shared" si="3"/>
        <v>1826.9512224429666</v>
      </c>
      <c r="AF10">
        <f t="shared" si="4"/>
        <v>-91.347561122148335</v>
      </c>
      <c r="AG10">
        <f t="shared" si="5"/>
        <v>-23.06084329702842</v>
      </c>
      <c r="AH10">
        <f t="shared" si="6"/>
        <v>-769.24747762094933</v>
      </c>
      <c r="AI10">
        <f t="shared" si="7"/>
        <v>943.29534040284045</v>
      </c>
      <c r="AJ10">
        <f t="shared" si="8"/>
        <v>-179.02374246626368</v>
      </c>
      <c r="AK10">
        <f t="shared" si="32"/>
        <v>262.03994484757249</v>
      </c>
      <c r="AL10">
        <f t="shared" si="9"/>
        <v>1026.3115427841492</v>
      </c>
      <c r="AN10">
        <f t="shared" si="10"/>
        <v>1028.3054118896052</v>
      </c>
      <c r="AO10">
        <f t="shared" si="11"/>
        <v>-51.415270594480262</v>
      </c>
      <c r="AP10">
        <f t="shared" si="12"/>
        <v>-12.979870329194153</v>
      </c>
      <c r="AQ10">
        <f t="shared" si="13"/>
        <v>-432.97343388419011</v>
      </c>
      <c r="AR10">
        <f t="shared" si="14"/>
        <v>530.93683708174058</v>
      </c>
      <c r="AS10">
        <f t="shared" si="15"/>
        <v>-100.76409319162148</v>
      </c>
      <c r="AT10">
        <f t="shared" si="16"/>
        <v>147.49003153882742</v>
      </c>
      <c r="AU10">
        <f t="shared" si="17"/>
        <v>577.66277542894647</v>
      </c>
      <c r="AW10">
        <v>7</v>
      </c>
      <c r="AX10">
        <f>(R10*SUMPRODUCT(K11:$K$23, X11:$X$23)-$AZ$3*SUMPRODUCT(K10:$K$22, W11:$W$23))/Z10</f>
        <v>2370.7370937341093</v>
      </c>
    </row>
    <row r="11" spans="1:52" x14ac:dyDescent="0.25">
      <c r="A11" t="s">
        <v>33</v>
      </c>
      <c r="C11" s="24">
        <f>AU25</f>
        <v>3677.7896426034763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1980.5772049524141</v>
      </c>
      <c r="P11">
        <f t="shared" si="30"/>
        <v>99.028860247620713</v>
      </c>
      <c r="Q11" s="5">
        <f t="shared" si="31"/>
        <v>25</v>
      </c>
      <c r="R11">
        <f t="shared" si="0"/>
        <v>500000</v>
      </c>
      <c r="S11">
        <f t="shared" si="1"/>
        <v>2559.4200963456674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2186.847864682195</v>
      </c>
      <c r="AC11">
        <f t="shared" si="2"/>
        <v>2333.2307203235414</v>
      </c>
      <c r="AE11">
        <f t="shared" si="3"/>
        <v>1805.5432108099656</v>
      </c>
      <c r="AF11">
        <f t="shared" si="4"/>
        <v>-90.277160540498286</v>
      </c>
      <c r="AG11">
        <f t="shared" si="5"/>
        <v>-22.79061889502745</v>
      </c>
      <c r="AH11">
        <f t="shared" si="6"/>
        <v>-792.31938061377718</v>
      </c>
      <c r="AI11">
        <f t="shared" si="7"/>
        <v>900.15605076066277</v>
      </c>
      <c r="AJ11">
        <f t="shared" si="8"/>
        <v>-146.3828556413464</v>
      </c>
      <c r="AK11">
        <f t="shared" si="32"/>
        <v>273.14797404661641</v>
      </c>
      <c r="AL11">
        <f t="shared" si="9"/>
        <v>1026.9211691659327</v>
      </c>
      <c r="AN11">
        <f t="shared" si="10"/>
        <v>936.14952809582371</v>
      </c>
      <c r="AO11">
        <f t="shared" si="11"/>
        <v>-46.807476404791188</v>
      </c>
      <c r="AP11">
        <f t="shared" si="12"/>
        <v>-11.816625044393509</v>
      </c>
      <c r="AQ11">
        <f t="shared" si="13"/>
        <v>-410.80679200694595</v>
      </c>
      <c r="AR11">
        <f t="shared" si="14"/>
        <v>466.71863463969316</v>
      </c>
      <c r="AS11">
        <f t="shared" si="15"/>
        <v>-75.897514060874315</v>
      </c>
      <c r="AT11">
        <f t="shared" si="16"/>
        <v>141.62349894099742</v>
      </c>
      <c r="AU11">
        <f t="shared" si="17"/>
        <v>532.44461951981623</v>
      </c>
      <c r="AW11">
        <v>8</v>
      </c>
      <c r="AX11">
        <f>(R11*SUMPRODUCT(K12:$K$23, X12:$X$23)-$AZ$3*SUMPRODUCT(K11:$K$22, W12:$W$23))/Z11</f>
        <v>2559.4200963456674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1980.5772049524141</v>
      </c>
      <c r="P12">
        <f t="shared" si="30"/>
        <v>99.028860247620713</v>
      </c>
      <c r="Q12" s="5">
        <f t="shared" si="31"/>
        <v>25</v>
      </c>
      <c r="R12">
        <f t="shared" si="0"/>
        <v>500000</v>
      </c>
      <c r="S12">
        <f t="shared" si="1"/>
        <v>2718.5060127884212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2333.2307203235414</v>
      </c>
      <c r="AC12">
        <f t="shared" si="2"/>
        <v>2449.0184905697388</v>
      </c>
      <c r="AE12">
        <f t="shared" si="3"/>
        <v>1784.2411140941997</v>
      </c>
      <c r="AF12">
        <f t="shared" si="4"/>
        <v>-89.212055704709996</v>
      </c>
      <c r="AG12">
        <f t="shared" si="5"/>
        <v>-22.521731412851796</v>
      </c>
      <c r="AH12">
        <f t="shared" si="6"/>
        <v>-819.62586450754054</v>
      </c>
      <c r="AI12">
        <f t="shared" si="7"/>
        <v>852.88146246909753</v>
      </c>
      <c r="AJ12">
        <f t="shared" si="8"/>
        <v>-115.7877702461974</v>
      </c>
      <c r="AK12">
        <f t="shared" si="32"/>
        <v>281.97818450991218</v>
      </c>
      <c r="AL12">
        <f t="shared" si="9"/>
        <v>1019.0718767328124</v>
      </c>
      <c r="AN12">
        <f t="shared" si="10"/>
        <v>852.18335206267398</v>
      </c>
      <c r="AO12">
        <f t="shared" si="11"/>
        <v>-42.609167603133706</v>
      </c>
      <c r="AP12">
        <f t="shared" si="12"/>
        <v>-10.75675502489625</v>
      </c>
      <c r="AQ12">
        <f t="shared" si="13"/>
        <v>-391.46700024783024</v>
      </c>
      <c r="AR12">
        <f t="shared" si="14"/>
        <v>407.35042918681387</v>
      </c>
      <c r="AS12">
        <f t="shared" si="15"/>
        <v>-55.302172669841191</v>
      </c>
      <c r="AT12">
        <f t="shared" si="16"/>
        <v>134.677489822442</v>
      </c>
      <c r="AU12">
        <f t="shared" si="17"/>
        <v>486.72574633941474</v>
      </c>
      <c r="AW12">
        <v>9</v>
      </c>
      <c r="AX12">
        <f>(R12*SUMPRODUCT(K13:$K$23, X13:$X$23)-$AZ$3*SUMPRODUCT(K12:$K$22, W13:$W$23))/Z12</f>
        <v>2718.5060127884212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1980.5772049524141</v>
      </c>
      <c r="P13">
        <f t="shared" si="30"/>
        <v>99.028860247620713</v>
      </c>
      <c r="Q13" s="5">
        <f t="shared" si="31"/>
        <v>25</v>
      </c>
      <c r="R13">
        <f t="shared" si="0"/>
        <v>500000</v>
      </c>
      <c r="S13">
        <f t="shared" si="1"/>
        <v>2850.4331948892077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2449.0184905697388</v>
      </c>
      <c r="AC13">
        <f t="shared" si="2"/>
        <v>2537.3503160081345</v>
      </c>
      <c r="AE13">
        <f t="shared" si="3"/>
        <v>1763.0366520692467</v>
      </c>
      <c r="AF13">
        <f t="shared" si="4"/>
        <v>-88.151832603462339</v>
      </c>
      <c r="AG13">
        <f t="shared" si="5"/>
        <v>-22.254076332656847</v>
      </c>
      <c r="AH13">
        <f t="shared" si="6"/>
        <v>-848.75532132861747</v>
      </c>
      <c r="AI13">
        <f t="shared" si="7"/>
        <v>803.87542180450998</v>
      </c>
      <c r="AJ13">
        <f t="shared" si="8"/>
        <v>-88.331825438395754</v>
      </c>
      <c r="AK13">
        <f t="shared" si="32"/>
        <v>288.6732317024867</v>
      </c>
      <c r="AL13">
        <f t="shared" si="9"/>
        <v>1004.216828068601</v>
      </c>
      <c r="AN13">
        <f t="shared" si="10"/>
        <v>775.6807455025521</v>
      </c>
      <c r="AO13">
        <f t="shared" si="11"/>
        <v>-38.784037275127609</v>
      </c>
      <c r="AP13">
        <f t="shared" si="12"/>
        <v>-9.7910945299553322</v>
      </c>
      <c r="AQ13">
        <f t="shared" si="13"/>
        <v>-373.42567984887341</v>
      </c>
      <c r="AR13">
        <f t="shared" si="14"/>
        <v>353.67993384859574</v>
      </c>
      <c r="AS13">
        <f t="shared" si="15"/>
        <v>-38.863228468471434</v>
      </c>
      <c r="AT13">
        <f t="shared" si="16"/>
        <v>127.00715399807866</v>
      </c>
      <c r="AU13">
        <f t="shared" si="17"/>
        <v>441.823859378203</v>
      </c>
      <c r="AW13">
        <v>10</v>
      </c>
      <c r="AX13">
        <f>(R13*SUMPRODUCT(K14:$K$23, X14:$X$23)-$AZ$3*SUMPRODUCT(K13:$K$22, W14:$W$23))/Z13</f>
        <v>2850.4331948892077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1980.5772049524141</v>
      </c>
      <c r="P14">
        <f t="shared" si="30"/>
        <v>99.028860247620713</v>
      </c>
      <c r="Q14" s="5">
        <f t="shared" si="31"/>
        <v>25</v>
      </c>
      <c r="R14">
        <f t="shared" si="0"/>
        <v>500000</v>
      </c>
      <c r="S14">
        <f t="shared" si="1"/>
        <v>2957.0771455544968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2537.3503160081345</v>
      </c>
      <c r="AC14">
        <f t="shared" si="2"/>
        <v>2600.7498896330817</v>
      </c>
      <c r="AE14">
        <f t="shared" si="3"/>
        <v>1741.9180135132729</v>
      </c>
      <c r="AF14">
        <f t="shared" si="4"/>
        <v>-87.095900675663643</v>
      </c>
      <c r="AG14">
        <f t="shared" si="5"/>
        <v>-21.987504566315614</v>
      </c>
      <c r="AH14">
        <f t="shared" si="6"/>
        <v>-880.62006029330394</v>
      </c>
      <c r="AI14">
        <f t="shared" si="7"/>
        <v>752.21454797798958</v>
      </c>
      <c r="AJ14">
        <f t="shared" si="8"/>
        <v>-63.399573624947152</v>
      </c>
      <c r="AK14">
        <f t="shared" si="32"/>
        <v>293.4520700192021</v>
      </c>
      <c r="AL14">
        <f t="shared" si="9"/>
        <v>982.26704437224453</v>
      </c>
      <c r="AN14">
        <f t="shared" si="10"/>
        <v>705.97861761782838</v>
      </c>
      <c r="AO14">
        <f t="shared" si="11"/>
        <v>-35.298930880891419</v>
      </c>
      <c r="AP14">
        <f t="shared" si="12"/>
        <v>-8.9112736409938424</v>
      </c>
      <c r="AQ14">
        <f t="shared" si="13"/>
        <v>-356.9048187052681</v>
      </c>
      <c r="AR14">
        <f t="shared" si="14"/>
        <v>304.86359439067496</v>
      </c>
      <c r="AS14">
        <f t="shared" si="15"/>
        <v>-25.695091845927955</v>
      </c>
      <c r="AT14">
        <f t="shared" si="16"/>
        <v>118.93262778275293</v>
      </c>
      <c r="AU14">
        <f t="shared" si="17"/>
        <v>398.10113032749996</v>
      </c>
      <c r="AW14">
        <v>11</v>
      </c>
      <c r="AX14">
        <f>(R14*SUMPRODUCT(K15:$K$23, X15:$X$23)-$AZ$3*SUMPRODUCT(K14:$K$22, W15:$W$23))/Z14</f>
        <v>2957.0771455544968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1980.5772049524141</v>
      </c>
      <c r="P15">
        <f t="shared" si="30"/>
        <v>99.028860247620713</v>
      </c>
      <c r="Q15" s="5">
        <f t="shared" si="31"/>
        <v>25</v>
      </c>
      <c r="R15">
        <f t="shared" si="0"/>
        <v>500000</v>
      </c>
      <c r="S15">
        <f t="shared" si="1"/>
        <v>3040.807948589415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2600.7498896330817</v>
      </c>
      <c r="AC15">
        <f t="shared" si="2"/>
        <v>2642.0892428453981</v>
      </c>
      <c r="AE15">
        <f t="shared" si="3"/>
        <v>1720.8787323306703</v>
      </c>
      <c r="AF15">
        <f t="shared" si="4"/>
        <v>-86.043936616533529</v>
      </c>
      <c r="AG15">
        <f t="shared" si="5"/>
        <v>-21.721934495000117</v>
      </c>
      <c r="AH15">
        <f t="shared" si="6"/>
        <v>-913.9005130468081</v>
      </c>
      <c r="AI15">
        <f t="shared" si="7"/>
        <v>699.21234817232857</v>
      </c>
      <c r="AJ15">
        <f t="shared" si="8"/>
        <v>-41.339353212316382</v>
      </c>
      <c r="AK15">
        <f t="shared" si="32"/>
        <v>296.49092797430535</v>
      </c>
      <c r="AL15">
        <f t="shared" si="9"/>
        <v>954.36392293431754</v>
      </c>
      <c r="AN15">
        <f t="shared" si="10"/>
        <v>642.47505699042335</v>
      </c>
      <c r="AO15">
        <f t="shared" si="11"/>
        <v>-32.123752849521175</v>
      </c>
      <c r="AP15">
        <f t="shared" si="12"/>
        <v>-8.1096946812262694</v>
      </c>
      <c r="AQ15">
        <f t="shared" si="13"/>
        <v>-341.19678113989357</v>
      </c>
      <c r="AR15">
        <f t="shared" si="14"/>
        <v>261.04482831978237</v>
      </c>
      <c r="AS15">
        <f t="shared" si="15"/>
        <v>-15.433686762494515</v>
      </c>
      <c r="AT15">
        <f t="shared" si="16"/>
        <v>110.69230054894577</v>
      </c>
      <c r="AU15">
        <f t="shared" si="17"/>
        <v>356.3034421062336</v>
      </c>
      <c r="AW15">
        <v>12</v>
      </c>
      <c r="AX15">
        <f>(R15*SUMPRODUCT(K16:$K$23, X16:$X$23)-$AZ$3*SUMPRODUCT(K15:$K$22, W16:$W$23))/Z15</f>
        <v>3040.807948589415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1980.5772049524141</v>
      </c>
      <c r="P16">
        <f t="shared" si="30"/>
        <v>99.028860247620713</v>
      </c>
      <c r="Q16" s="5">
        <f t="shared" si="31"/>
        <v>25</v>
      </c>
      <c r="R16">
        <f t="shared" si="0"/>
        <v>500000</v>
      </c>
      <c r="S16">
        <f t="shared" si="1"/>
        <v>3010.6242058551911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2642.0892428453981</v>
      </c>
      <c r="AC16">
        <f t="shared" si="2"/>
        <v>2582.5675017852036</v>
      </c>
      <c r="AE16">
        <f t="shared" si="3"/>
        <v>1698.9746891488005</v>
      </c>
      <c r="AF16">
        <f t="shared" si="4"/>
        <v>-84.948734457440025</v>
      </c>
      <c r="AG16">
        <f t="shared" si="5"/>
        <v>-21.445448893642354</v>
      </c>
      <c r="AH16">
        <f t="shared" si="6"/>
        <v>-1185.3251281553059</v>
      </c>
      <c r="AI16">
        <f t="shared" si="7"/>
        <v>407.25537764241221</v>
      </c>
      <c r="AJ16">
        <f t="shared" si="8"/>
        <v>59.521741060194472</v>
      </c>
      <c r="AK16">
        <f t="shared" si="32"/>
        <v>297.92806382757311</v>
      </c>
      <c r="AL16">
        <f t="shared" si="9"/>
        <v>764.70518253017985</v>
      </c>
      <c r="AN16">
        <f t="shared" si="10"/>
        <v>584.29891542708094</v>
      </c>
      <c r="AO16">
        <f t="shared" si="11"/>
        <v>-29.214945771354046</v>
      </c>
      <c r="AP16">
        <f t="shared" si="12"/>
        <v>-7.375361510347175</v>
      </c>
      <c r="AQ16">
        <f t="shared" si="13"/>
        <v>-407.64832533002652</v>
      </c>
      <c r="AR16">
        <f t="shared" si="14"/>
        <v>140.06028281535316</v>
      </c>
      <c r="AS16">
        <f t="shared" si="15"/>
        <v>20.470280674532869</v>
      </c>
      <c r="AT16">
        <f t="shared" si="16"/>
        <v>102.46123481507311</v>
      </c>
      <c r="AU16">
        <f t="shared" si="17"/>
        <v>262.99179830495916</v>
      </c>
      <c r="AW16">
        <v>13</v>
      </c>
      <c r="AX16">
        <f>(R16*SUMPRODUCT(K17:$K$23, X17:$X$23)-$AZ$3*SUMPRODUCT(K16:$K$22, W17:$W$23))/Z16</f>
        <v>3010.6242058551911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1980.5772049524141</v>
      </c>
      <c r="P17">
        <f t="shared" si="30"/>
        <v>99.028860247620713</v>
      </c>
      <c r="Q17" s="5">
        <f t="shared" si="31"/>
        <v>25</v>
      </c>
      <c r="R17">
        <f t="shared" si="0"/>
        <v>500000</v>
      </c>
      <c r="S17">
        <f t="shared" si="1"/>
        <v>2868.3073441264946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2582.5675017852036</v>
      </c>
      <c r="AC17">
        <f t="shared" si="2"/>
        <v>2427.3368108506756</v>
      </c>
      <c r="AE17">
        <f t="shared" si="3"/>
        <v>1676.085363082598</v>
      </c>
      <c r="AF17">
        <f t="shared" si="4"/>
        <v>-83.8042681541299</v>
      </c>
      <c r="AG17">
        <f t="shared" si="5"/>
        <v>-21.156526477376932</v>
      </c>
      <c r="AH17">
        <f t="shared" si="6"/>
        <v>-1489.3585465798994</v>
      </c>
      <c r="AI17">
        <f t="shared" si="7"/>
        <v>81.766021871191697</v>
      </c>
      <c r="AJ17">
        <f t="shared" si="8"/>
        <v>155.23069093452796</v>
      </c>
      <c r="AK17">
        <f t="shared" si="32"/>
        <v>292.239401769957</v>
      </c>
      <c r="AL17">
        <f t="shared" si="9"/>
        <v>529.23611457567665</v>
      </c>
      <c r="AN17">
        <f t="shared" si="10"/>
        <v>530.99015841301707</v>
      </c>
      <c r="AO17">
        <f t="shared" si="11"/>
        <v>-26.549507920650857</v>
      </c>
      <c r="AP17">
        <f t="shared" si="12"/>
        <v>-6.7024673045473984</v>
      </c>
      <c r="AQ17">
        <f t="shared" si="13"/>
        <v>-471.83439936959178</v>
      </c>
      <c r="AR17">
        <f t="shared" si="14"/>
        <v>25.903783818227105</v>
      </c>
      <c r="AS17">
        <f t="shared" si="15"/>
        <v>49.177667787929437</v>
      </c>
      <c r="AT17">
        <f t="shared" si="16"/>
        <v>92.582543621143529</v>
      </c>
      <c r="AU17">
        <f t="shared" si="17"/>
        <v>167.66399522730006</v>
      </c>
      <c r="AW17">
        <v>14</v>
      </c>
      <c r="AX17">
        <f>(R17*SUMPRODUCT(K18:$K$23, X18:$X$23)-$AZ$3*SUMPRODUCT(K17:$K$22, W18:$W$23))/Z17</f>
        <v>2868.3073441264946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1980.5772049524141</v>
      </c>
      <c r="P18">
        <f t="shared" si="30"/>
        <v>99.028860247620713</v>
      </c>
      <c r="Q18" s="5">
        <f t="shared" si="31"/>
        <v>25</v>
      </c>
      <c r="R18">
        <f t="shared" si="0"/>
        <v>500000</v>
      </c>
      <c r="S18">
        <f t="shared" si="1"/>
        <v>2624.2108685936623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2427.3368108506756</v>
      </c>
      <c r="AC18">
        <f t="shared" si="2"/>
        <v>2189.1008171934704</v>
      </c>
      <c r="AE18">
        <f t="shared" si="3"/>
        <v>1652.1855121344042</v>
      </c>
      <c r="AF18">
        <f t="shared" si="4"/>
        <v>-82.609275606720217</v>
      </c>
      <c r="AG18">
        <f t="shared" si="5"/>
        <v>-20.854848626995331</v>
      </c>
      <c r="AH18">
        <f t="shared" si="6"/>
        <v>-1802.2517121566586</v>
      </c>
      <c r="AI18">
        <f t="shared" si="7"/>
        <v>-253.53032425597007</v>
      </c>
      <c r="AJ18">
        <f t="shared" si="8"/>
        <v>238.2359936572052</v>
      </c>
      <c r="AK18">
        <f t="shared" si="32"/>
        <v>279.78391331648521</v>
      </c>
      <c r="AL18">
        <f t="shared" si="9"/>
        <v>264.48958271772034</v>
      </c>
      <c r="AN18">
        <f t="shared" si="10"/>
        <v>482.16015142223353</v>
      </c>
      <c r="AO18">
        <f t="shared" si="11"/>
        <v>-24.108007571111678</v>
      </c>
      <c r="AP18">
        <f t="shared" si="12"/>
        <v>-6.0861064922967492</v>
      </c>
      <c r="AQ18">
        <f t="shared" si="13"/>
        <v>-525.95422974738176</v>
      </c>
      <c r="AR18">
        <f t="shared" si="14"/>
        <v>-73.988192388556769</v>
      </c>
      <c r="AS18">
        <f t="shared" si="15"/>
        <v>69.524821475761669</v>
      </c>
      <c r="AT18">
        <f t="shared" si="16"/>
        <v>81.649822625491879</v>
      </c>
      <c r="AU18">
        <f t="shared" si="17"/>
        <v>77.18645171269678</v>
      </c>
      <c r="AW18">
        <v>15</v>
      </c>
      <c r="AX18">
        <f>(R18*SUMPRODUCT(K19:$K$23, X19:$X$23)-$AZ$3*SUMPRODUCT(K18:$K$22, W19:$W$23))/Z18</f>
        <v>2624.2108685936623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1980.5772049524141</v>
      </c>
      <c r="P19">
        <f t="shared" si="30"/>
        <v>99.028860247620713</v>
      </c>
      <c r="Q19" s="5">
        <f t="shared" si="31"/>
        <v>25</v>
      </c>
      <c r="R19">
        <f t="shared" si="0"/>
        <v>500000</v>
      </c>
      <c r="S19">
        <f t="shared" si="1"/>
        <v>2283.2760390627313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2189.1008171934704</v>
      </c>
      <c r="AC19">
        <f t="shared" si="2"/>
        <v>1875.8896273748849</v>
      </c>
      <c r="AE19">
        <f t="shared" si="3"/>
        <v>1627.1988894126432</v>
      </c>
      <c r="AF19">
        <f t="shared" si="4"/>
        <v>-81.359944470632158</v>
      </c>
      <c r="AG19">
        <f t="shared" si="5"/>
        <v>-20.539452909786199</v>
      </c>
      <c r="AH19">
        <f t="shared" si="6"/>
        <v>-2136.944618783617</v>
      </c>
      <c r="AI19">
        <f t="shared" si="7"/>
        <v>-611.64512675139213</v>
      </c>
      <c r="AJ19">
        <f t="shared" si="8"/>
        <v>313.21118981858558</v>
      </c>
      <c r="AK19">
        <f t="shared" si="32"/>
        <v>261.44578334948375</v>
      </c>
      <c r="AL19">
        <f t="shared" si="9"/>
        <v>-36.988153583322799</v>
      </c>
      <c r="AN19">
        <f t="shared" si="10"/>
        <v>437.43679556367454</v>
      </c>
      <c r="AO19">
        <f t="shared" si="11"/>
        <v>-21.871839778183727</v>
      </c>
      <c r="AP19">
        <f t="shared" si="12"/>
        <v>-5.5215822244882453</v>
      </c>
      <c r="AQ19">
        <f t="shared" si="13"/>
        <v>-574.47077454383145</v>
      </c>
      <c r="AR19">
        <f t="shared" si="14"/>
        <v>-164.42740098282889</v>
      </c>
      <c r="AS19">
        <f t="shared" si="15"/>
        <v>84.199970944168541</v>
      </c>
      <c r="AT19">
        <f t="shared" si="16"/>
        <v>70.283974765564537</v>
      </c>
      <c r="AU19">
        <f t="shared" si="17"/>
        <v>-9.9434552730957968</v>
      </c>
      <c r="AW19">
        <v>16</v>
      </c>
      <c r="AX19">
        <f>(R19*SUMPRODUCT(K20:$K$23, X20:$X$23)-$AZ$3*SUMPRODUCT(K19:$K$22, W20:$W$23))/Z19</f>
        <v>2283.2760390627313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1980.5772049524141</v>
      </c>
      <c r="P20">
        <f t="shared" si="30"/>
        <v>99.028860247620713</v>
      </c>
      <c r="Q20" s="5">
        <f t="shared" si="31"/>
        <v>25</v>
      </c>
      <c r="R20">
        <f t="shared" si="0"/>
        <v>500000</v>
      </c>
      <c r="S20">
        <f t="shared" si="1"/>
        <v>1852.3305931997093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1875.8896273748849</v>
      </c>
      <c r="AC20">
        <f t="shared" si="2"/>
        <v>1497.4079385802679</v>
      </c>
      <c r="AE20">
        <f t="shared" si="3"/>
        <v>1601.0813839358277</v>
      </c>
      <c r="AF20">
        <f t="shared" si="4"/>
        <v>-80.054069196791389</v>
      </c>
      <c r="AG20">
        <f t="shared" si="5"/>
        <v>-20.209782531228008</v>
      </c>
      <c r="AH20">
        <f t="shared" si="6"/>
        <v>-2485.5169892065819</v>
      </c>
      <c r="AI20">
        <f t="shared" si="7"/>
        <v>-984.69945699877371</v>
      </c>
      <c r="AJ20">
        <f t="shared" si="8"/>
        <v>378.48168879461696</v>
      </c>
      <c r="AK20">
        <f t="shared" si="32"/>
        <v>237.78418594797452</v>
      </c>
      <c r="AL20">
        <f t="shared" si="9"/>
        <v>-368.43358225618226</v>
      </c>
      <c r="AN20">
        <f t="shared" si="10"/>
        <v>396.48818227502102</v>
      </c>
      <c r="AO20">
        <f t="shared" si="11"/>
        <v>-19.824409113751052</v>
      </c>
      <c r="AP20">
        <f t="shared" si="12"/>
        <v>-5.0047049577719838</v>
      </c>
      <c r="AQ20">
        <f t="shared" si="13"/>
        <v>-615.50782049671204</v>
      </c>
      <c r="AR20">
        <f t="shared" si="14"/>
        <v>-243.84875229321406</v>
      </c>
      <c r="AS20">
        <f t="shared" si="15"/>
        <v>93.726351652198403</v>
      </c>
      <c r="AT20">
        <f t="shared" si="16"/>
        <v>58.884339425956846</v>
      </c>
      <c r="AU20">
        <f t="shared" si="17"/>
        <v>-91.238061215058821</v>
      </c>
      <c r="AW20">
        <v>17</v>
      </c>
      <c r="AX20">
        <f>(R20*SUMPRODUCT(K21:$K$23, X21:$X$23)-$AZ$3*SUMPRODUCT(K20:$K$22, W21:$W$23))/Z20</f>
        <v>1852.3305931997093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1980.5772049524141</v>
      </c>
      <c r="P21">
        <f t="shared" si="30"/>
        <v>99.028860247620713</v>
      </c>
      <c r="Q21" s="5">
        <f t="shared" si="31"/>
        <v>25</v>
      </c>
      <c r="R21">
        <f t="shared" si="0"/>
        <v>500000</v>
      </c>
      <c r="S21">
        <f t="shared" si="1"/>
        <v>1328.9538719182015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1497.4079385802679</v>
      </c>
      <c r="AC21">
        <f t="shared" si="2"/>
        <v>1055.9244891973603</v>
      </c>
      <c r="AE21">
        <f t="shared" si="3"/>
        <v>1573.6738630639529</v>
      </c>
      <c r="AF21">
        <f t="shared" si="4"/>
        <v>-78.683693153197652</v>
      </c>
      <c r="AG21">
        <f t="shared" si="5"/>
        <v>-19.863828826376935</v>
      </c>
      <c r="AH21">
        <f t="shared" si="6"/>
        <v>-2877.1175907758507</v>
      </c>
      <c r="AI21">
        <f t="shared" si="7"/>
        <v>-1401.9912496914724</v>
      </c>
      <c r="AJ21">
        <f t="shared" si="8"/>
        <v>441.48344938290757</v>
      </c>
      <c r="AK21">
        <f t="shared" si="32"/>
        <v>209.46786759437165</v>
      </c>
      <c r="AL21">
        <f t="shared" si="9"/>
        <v>-751.03993271419313</v>
      </c>
      <c r="AN21">
        <f t="shared" si="10"/>
        <v>358.98288054283495</v>
      </c>
      <c r="AO21">
        <f t="shared" si="11"/>
        <v>-17.949144027141749</v>
      </c>
      <c r="AP21">
        <f t="shared" si="12"/>
        <v>-4.5312911766984101</v>
      </c>
      <c r="AQ21">
        <f t="shared" si="13"/>
        <v>-656.32148098732364</v>
      </c>
      <c r="AR21">
        <f t="shared" si="14"/>
        <v>-319.81903564832885</v>
      </c>
      <c r="AS21">
        <f t="shared" si="15"/>
        <v>100.71019420942261</v>
      </c>
      <c r="AT21">
        <f t="shared" si="16"/>
        <v>47.783330622132091</v>
      </c>
      <c r="AU21">
        <f t="shared" si="17"/>
        <v>-171.32551081677411</v>
      </c>
      <c r="AW21">
        <v>18</v>
      </c>
      <c r="AX21">
        <f>(R21*SUMPRODUCT(K22:$K$23, X22:$X$23)-$AZ$3*SUMPRODUCT(K21:$K$22, W22:$W$23))/Z21</f>
        <v>1328.9538719182015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1980.5772049524141</v>
      </c>
      <c r="P22">
        <f t="shared" si="30"/>
        <v>99.028860247620713</v>
      </c>
      <c r="Q22" s="5">
        <f t="shared" si="31"/>
        <v>25</v>
      </c>
      <c r="R22">
        <f t="shared" si="0"/>
        <v>500000</v>
      </c>
      <c r="S22">
        <f t="shared" si="1"/>
        <v>711.24933318112835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1055.9244891973603</v>
      </c>
      <c r="AC22">
        <f t="shared" si="2"/>
        <v>554.76483595220782</v>
      </c>
      <c r="AE22">
        <f t="shared" si="3"/>
        <v>1544.8233649398685</v>
      </c>
      <c r="AF22">
        <f t="shared" si="4"/>
        <v>-77.241168246993425</v>
      </c>
      <c r="AG22">
        <f t="shared" si="5"/>
        <v>-19.499661021507425</v>
      </c>
      <c r="AH22">
        <f t="shared" si="6"/>
        <v>-3310.5903321147807</v>
      </c>
      <c r="AI22">
        <f t="shared" si="7"/>
        <v>-1862.5077964434129</v>
      </c>
      <c r="AJ22">
        <f t="shared" si="8"/>
        <v>501.15965324515253</v>
      </c>
      <c r="AK22">
        <f t="shared" si="32"/>
        <v>176.64546801231651</v>
      </c>
      <c r="AL22">
        <f t="shared" si="9"/>
        <v>-1184.7026751859439</v>
      </c>
      <c r="AN22">
        <f t="shared" si="10"/>
        <v>324.62353503734403</v>
      </c>
      <c r="AO22">
        <f t="shared" si="11"/>
        <v>-16.231176751867199</v>
      </c>
      <c r="AP22">
        <f t="shared" si="12"/>
        <v>-4.0975874889606176</v>
      </c>
      <c r="AQ22">
        <f t="shared" si="13"/>
        <v>-695.675351022016</v>
      </c>
      <c r="AR22">
        <f t="shared" si="14"/>
        <v>-391.38058022549973</v>
      </c>
      <c r="AS22">
        <f t="shared" si="15"/>
        <v>105.31185761866277</v>
      </c>
      <c r="AT22">
        <f t="shared" si="16"/>
        <v>37.119632946978584</v>
      </c>
      <c r="AU22">
        <f t="shared" si="17"/>
        <v>-248.94908965985837</v>
      </c>
      <c r="AW22">
        <v>19</v>
      </c>
      <c r="AX22">
        <f>(R22*SUMPRODUCT(K23:$K$23, X23:$X$23)-$AZ$3*SUMPRODUCT(K22:$K$22, W23:$W$23))/Z22</f>
        <v>711.24933318112835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1980.5772049524141</v>
      </c>
      <c r="P23">
        <f t="shared" si="30"/>
        <v>99.028860247620713</v>
      </c>
      <c r="Q23" s="5">
        <f t="shared" si="31"/>
        <v>25</v>
      </c>
      <c r="R23">
        <f t="shared" si="0"/>
        <v>500000</v>
      </c>
      <c r="S23">
        <f t="shared" si="1"/>
        <v>725.52674990473781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554.76483595220782</v>
      </c>
      <c r="AC23">
        <f t="shared" si="2"/>
        <v>554.76483595220782</v>
      </c>
      <c r="AE23">
        <f t="shared" si="3"/>
        <v>1514.4232632916369</v>
      </c>
      <c r="AF23">
        <f t="shared" si="4"/>
        <v>-75.721163164581839</v>
      </c>
      <c r="AG23">
        <f t="shared" si="5"/>
        <v>-19.115933217660437</v>
      </c>
      <c r="AH23">
        <f t="shared" si="6"/>
        <v>-3774.6238726382944</v>
      </c>
      <c r="AI23">
        <f t="shared" si="7"/>
        <v>-2355.0377057288997</v>
      </c>
      <c r="AJ23">
        <f t="shared" si="8"/>
        <v>0</v>
      </c>
      <c r="AK23">
        <f t="shared" si="32"/>
        <v>139.54268552554839</v>
      </c>
      <c r="AL23">
        <f t="shared" si="9"/>
        <v>-2215.4950202033515</v>
      </c>
      <c r="AN23">
        <f t="shared" si="10"/>
        <v>293.15048205091938</v>
      </c>
      <c r="AO23">
        <f t="shared" si="11"/>
        <v>-14.657524102545967</v>
      </c>
      <c r="AP23">
        <f t="shared" si="12"/>
        <v>-3.7003162678776089</v>
      </c>
      <c r="AQ23">
        <f t="shared" si="13"/>
        <v>-730.66284350370267</v>
      </c>
      <c r="AR23">
        <f t="shared" si="14"/>
        <v>-455.87020182320691</v>
      </c>
      <c r="AS23">
        <f t="shared" si="15"/>
        <v>0</v>
      </c>
      <c r="AT23">
        <f t="shared" si="16"/>
        <v>27.011606675654175</v>
      </c>
      <c r="AU23">
        <f t="shared" si="17"/>
        <v>-428.85859514755276</v>
      </c>
      <c r="AW23">
        <v>20</v>
      </c>
      <c r="AX23">
        <f>(R23*SUMPRODUCT(K$23:$K24, X$23:$X24)-$AZ$3*SUMPRODUCT(K$22:$K23, W$23:$W24))/Z23</f>
        <v>725.52674990473781</v>
      </c>
    </row>
    <row r="25" spans="5:50" x14ac:dyDescent="0.25">
      <c r="AN25" s="6">
        <f t="shared" ref="AN25:AU25" si="33">SUM(AN3:AN23)</f>
        <v>17200.46847616812</v>
      </c>
      <c r="AO25" s="6">
        <f t="shared" si="33"/>
        <v>-2345.4563275227174</v>
      </c>
      <c r="AP25" s="6">
        <f t="shared" si="33"/>
        <v>-1714.5469266121913</v>
      </c>
      <c r="AQ25" s="6">
        <f t="shared" si="33"/>
        <v>-10138.667290812376</v>
      </c>
      <c r="AR25" s="6">
        <f t="shared" si="33"/>
        <v>3001.7979312208399</v>
      </c>
      <c r="AS25" s="6">
        <f t="shared" si="33"/>
        <v>-1364.5237653758516</v>
      </c>
      <c r="AT25" s="6">
        <f t="shared" si="33"/>
        <v>2040.5154767584879</v>
      </c>
      <c r="AU25" s="7">
        <f t="shared" si="33"/>
        <v>3677.7896426034763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8226.1270808635927</v>
      </c>
      <c r="K3">
        <v>1</v>
      </c>
      <c r="L3" s="2">
        <v>0</v>
      </c>
      <c r="O3">
        <f>$C$3</f>
        <v>8226.1270808635927</v>
      </c>
      <c r="P3">
        <f>O3*B5</f>
        <v>6580.9016646908749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8226.1270808635927</v>
      </c>
      <c r="AF3">
        <f t="shared" ref="AF3:AF23" si="4">-$Z3*P3</f>
        <v>-6580.9016646908749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122.7928291727178</v>
      </c>
      <c r="AJ3">
        <f t="shared" ref="AJ3:AJ23" si="8">AB3-AC3</f>
        <v>0</v>
      </c>
      <c r="AL3">
        <f t="shared" ref="AL3:AL23" si="9">SUM(AI3:AK3)</f>
        <v>122.7928291727178</v>
      </c>
      <c r="AN3">
        <f t="shared" ref="AN3:AN23" si="10">AE3*$K3</f>
        <v>8226.1270808635927</v>
      </c>
      <c r="AO3">
        <f t="shared" ref="AO3:AO23" si="11">AF3*$K3</f>
        <v>-6580.9016646908749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122.7928291727178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122.7928291727178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3785.8481291300054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2909.3989422525183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2874.5485353682088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-2874.5485353682088</v>
      </c>
      <c r="AK4">
        <f>H4*SUM(AB4, AE4:AF4)</f>
        <v>0</v>
      </c>
      <c r="AL4">
        <f t="shared" si="9"/>
        <v>-3863.8280353682089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-911.29959376180261</v>
      </c>
      <c r="AR4">
        <f t="shared" si="14"/>
        <v>-911.29959376180261</v>
      </c>
      <c r="AS4">
        <f t="shared" si="15"/>
        <v>-2647.9623933677321</v>
      </c>
      <c r="AT4">
        <f t="shared" si="16"/>
        <v>0</v>
      </c>
      <c r="AU4">
        <f t="shared" si="17"/>
        <v>-3559.2619871295346</v>
      </c>
      <c r="AW4">
        <v>1</v>
      </c>
      <c r="AX4">
        <f>(R4*SUMPRODUCT(K5:$K$23, X5:$X$23)-$AZ$3*SUMPRODUCT(K4:$K$22, W5:$W$23))/Z4</f>
        <v>2909.3989422525183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8226.1270808635927</v>
      </c>
      <c r="P5">
        <f t="shared" ref="P5:P23" si="30">O5*$C$5</f>
        <v>411.30635404317968</v>
      </c>
      <c r="Q5" s="5">
        <f t="shared" ref="Q5:Q23" si="31">$C$8</f>
        <v>25</v>
      </c>
      <c r="R5">
        <f t="shared" si="0"/>
        <v>500000</v>
      </c>
      <c r="S5">
        <f t="shared" si="1"/>
        <v>5582.500734536824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2874.5485353682088</v>
      </c>
      <c r="AC5">
        <f t="shared" si="2"/>
        <v>5449.0113838583093</v>
      </c>
      <c r="AE5">
        <f t="shared" si="3"/>
        <v>8029.4230561189306</v>
      </c>
      <c r="AF5">
        <f t="shared" si="4"/>
        <v>-401.47115280594653</v>
      </c>
      <c r="AG5">
        <f t="shared" si="5"/>
        <v>-24.402197343868373</v>
      </c>
      <c r="AH5">
        <f t="shared" si="6"/>
        <v>-1026.6664176325537</v>
      </c>
      <c r="AI5">
        <f t="shared" si="7"/>
        <v>6576.8832883365612</v>
      </c>
      <c r="AJ5">
        <f t="shared" si="8"/>
        <v>-2574.4628484901004</v>
      </c>
      <c r="AK5">
        <f>H5*SUM(AB5, AE5:AF5)</f>
        <v>898.69896253794968</v>
      </c>
      <c r="AL5">
        <f t="shared" si="9"/>
        <v>4901.1194023844109</v>
      </c>
      <c r="AN5">
        <f t="shared" si="10"/>
        <v>6813.4751258575798</v>
      </c>
      <c r="AO5">
        <f t="shared" si="11"/>
        <v>-340.67375629287898</v>
      </c>
      <c r="AP5">
        <f t="shared" si="12"/>
        <v>-20.706813360894156</v>
      </c>
      <c r="AQ5">
        <f t="shared" si="13"/>
        <v>-871.19162238710953</v>
      </c>
      <c r="AR5">
        <f t="shared" si="14"/>
        <v>5580.9029338166965</v>
      </c>
      <c r="AS5">
        <f t="shared" si="15"/>
        <v>-2184.595139405983</v>
      </c>
      <c r="AT5">
        <f t="shared" si="16"/>
        <v>762.60311408302459</v>
      </c>
      <c r="AU5">
        <f t="shared" si="17"/>
        <v>4158.9109084937381</v>
      </c>
      <c r="AW5">
        <v>2</v>
      </c>
      <c r="AX5">
        <f>(R5*SUMPRODUCT(K6:$K$23, X6:$X$23)-$AZ$3*SUMPRODUCT(K5:$K$22, W6:$W$23))/Z5</f>
        <v>5582.500734536824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8226.1270808635927</v>
      </c>
      <c r="P6">
        <f t="shared" si="30"/>
        <v>411.30635404317968</v>
      </c>
      <c r="Q6" s="5">
        <f t="shared" si="31"/>
        <v>25</v>
      </c>
      <c r="R6">
        <f t="shared" si="0"/>
        <v>500000</v>
      </c>
      <c r="S6">
        <f t="shared" si="1"/>
        <v>7828.3110331743546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5449.0113838583093</v>
      </c>
      <c r="AC6">
        <f t="shared" si="2"/>
        <v>7543.8603551079977</v>
      </c>
      <c r="AE6">
        <f t="shared" si="3"/>
        <v>7927.2212995148875</v>
      </c>
      <c r="AF6">
        <f t="shared" si="4"/>
        <v>-396.3610649757444</v>
      </c>
      <c r="AG6">
        <f t="shared" si="5"/>
        <v>-24.091596268783494</v>
      </c>
      <c r="AH6">
        <f t="shared" si="6"/>
        <v>-1331.5820329238907</v>
      </c>
      <c r="AI6">
        <f t="shared" si="7"/>
        <v>6175.1866053464692</v>
      </c>
      <c r="AJ6">
        <f t="shared" si="8"/>
        <v>-2094.8489712496885</v>
      </c>
      <c r="AK6">
        <f>H6*SUM(AB6, AE6:AF6)</f>
        <v>1110.6876143862701</v>
      </c>
      <c r="AL6">
        <f t="shared" si="9"/>
        <v>5191.0252484830507</v>
      </c>
      <c r="AN6">
        <f t="shared" si="10"/>
        <v>6196.5146864640346</v>
      </c>
      <c r="AO6">
        <f t="shared" si="11"/>
        <v>-309.82573432320174</v>
      </c>
      <c r="AP6">
        <f t="shared" si="12"/>
        <v>-18.831810600394697</v>
      </c>
      <c r="AQ6">
        <f t="shared" si="13"/>
        <v>-1040.8650536537261</v>
      </c>
      <c r="AR6">
        <f t="shared" si="14"/>
        <v>4826.9920878867124</v>
      </c>
      <c r="AS6">
        <f t="shared" si="15"/>
        <v>-1637.4921206081553</v>
      </c>
      <c r="AT6">
        <f t="shared" si="16"/>
        <v>868.19729821840576</v>
      </c>
      <c r="AU6">
        <f t="shared" si="17"/>
        <v>4057.6972654969632</v>
      </c>
      <c r="AW6">
        <v>3</v>
      </c>
      <c r="AX6">
        <f>(R6*SUMPRODUCT(K7:$K$23, X7:$X$23)-$AZ$3*SUMPRODUCT(K6:$K$22, W7:$W$23))/Z6</f>
        <v>7828.3110331743546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8226.1270808635927</v>
      </c>
      <c r="P7">
        <f t="shared" si="30"/>
        <v>411.30635404317968</v>
      </c>
      <c r="Q7" s="5">
        <f t="shared" si="31"/>
        <v>25</v>
      </c>
      <c r="R7">
        <f t="shared" si="0"/>
        <v>500000</v>
      </c>
      <c r="S7">
        <f t="shared" si="1"/>
        <v>9667.6822687899348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7543.8603551079977</v>
      </c>
      <c r="AC7">
        <f t="shared" si="2"/>
        <v>9190.8813844759097</v>
      </c>
      <c r="AE7">
        <f t="shared" si="3"/>
        <v>7820.4223258265574</v>
      </c>
      <c r="AF7">
        <f t="shared" si="4"/>
        <v>-391.02111629132793</v>
      </c>
      <c r="AG7">
        <f t="shared" si="5"/>
        <v>-23.767023804006065</v>
      </c>
      <c r="AH7">
        <f t="shared" si="6"/>
        <v>-1673.1300417918642</v>
      </c>
      <c r="AI7">
        <f t="shared" si="7"/>
        <v>5732.504143939359</v>
      </c>
      <c r="AJ7">
        <f t="shared" si="8"/>
        <v>-1647.021029367912</v>
      </c>
      <c r="AK7">
        <f>H7*SUM(AB7, AE7:AF7)</f>
        <v>1281.2619920865211</v>
      </c>
      <c r="AL7">
        <f t="shared" si="9"/>
        <v>5366.7451066579679</v>
      </c>
      <c r="AN7">
        <f t="shared" si="10"/>
        <v>5631.1730658770066</v>
      </c>
      <c r="AO7">
        <f t="shared" si="11"/>
        <v>-281.5586532938504</v>
      </c>
      <c r="AP7">
        <f t="shared" si="12"/>
        <v>-17.113682448988609</v>
      </c>
      <c r="AQ7">
        <f t="shared" si="13"/>
        <v>-1204.7539678174885</v>
      </c>
      <c r="AR7">
        <f t="shared" si="14"/>
        <v>4127.7467623166795</v>
      </c>
      <c r="AS7">
        <f t="shared" si="15"/>
        <v>-1185.953913112915</v>
      </c>
      <c r="AT7">
        <f t="shared" si="16"/>
        <v>922.58547167489019</v>
      </c>
      <c r="AU7">
        <f t="shared" si="17"/>
        <v>3864.3783208786544</v>
      </c>
      <c r="AW7">
        <v>4</v>
      </c>
      <c r="AX7">
        <f>(R7*SUMPRODUCT(K8:$K$23, X8:$X$23)-$AZ$3*SUMPRODUCT(K7:$K$22, W8:$W$23))/Z7</f>
        <v>9667.6822687899348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8226.1270808635927</v>
      </c>
      <c r="P8">
        <f t="shared" si="30"/>
        <v>411.30635404317968</v>
      </c>
      <c r="Q8" s="5">
        <f t="shared" si="31"/>
        <v>25</v>
      </c>
      <c r="R8">
        <f t="shared" si="0"/>
        <v>500000</v>
      </c>
      <c r="S8">
        <f t="shared" si="1"/>
        <v>11139.959438616263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9190.8813844759097</v>
      </c>
      <c r="AC8">
        <f t="shared" si="2"/>
        <v>10439.533159248123</v>
      </c>
      <c r="AE8">
        <f t="shared" si="3"/>
        <v>7708.9083587840732</v>
      </c>
      <c r="AF8">
        <f t="shared" si="4"/>
        <v>-385.44541793920371</v>
      </c>
      <c r="AG8">
        <f t="shared" si="5"/>
        <v>-23.428122016000934</v>
      </c>
      <c r="AH8">
        <f t="shared" si="6"/>
        <v>-2024.6309993013906</v>
      </c>
      <c r="AI8">
        <f t="shared" si="7"/>
        <v>5275.403819527477</v>
      </c>
      <c r="AJ8">
        <f t="shared" si="8"/>
        <v>-1248.6517747722137</v>
      </c>
      <c r="AK8">
        <f t="shared" ref="AK8:AK23" si="32">H8*SUM(AB8:AB8, AE8:AF8)</f>
        <v>1413.132443917699</v>
      </c>
      <c r="AL8">
        <f t="shared" si="9"/>
        <v>5439.8844886729621</v>
      </c>
      <c r="AN8">
        <f t="shared" si="10"/>
        <v>5113.3287785273187</v>
      </c>
      <c r="AO8">
        <f t="shared" si="11"/>
        <v>-255.66643892636594</v>
      </c>
      <c r="AP8">
        <f t="shared" si="12"/>
        <v>-15.539903311311695</v>
      </c>
      <c r="AQ8">
        <f t="shared" si="13"/>
        <v>-1342.9403325089261</v>
      </c>
      <c r="AR8">
        <f t="shared" si="14"/>
        <v>3499.182103780714</v>
      </c>
      <c r="AS8">
        <f t="shared" si="15"/>
        <v>-828.23231995315109</v>
      </c>
      <c r="AT8">
        <f t="shared" si="16"/>
        <v>937.33255826311836</v>
      </c>
      <c r="AU8">
        <f t="shared" si="17"/>
        <v>3608.2823420906811</v>
      </c>
      <c r="AW8">
        <v>5</v>
      </c>
      <c r="AX8">
        <f>(R8*SUMPRODUCT(K9:$K$23, X9:$X$23)-$AZ$3*SUMPRODUCT(K8:$K$22, W9:$W$23))/Z8</f>
        <v>11139.959438616263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8226.1270808635927</v>
      </c>
      <c r="P9">
        <f t="shared" si="30"/>
        <v>411.30635404317968</v>
      </c>
      <c r="Q9" s="5">
        <f t="shared" si="31"/>
        <v>25</v>
      </c>
      <c r="R9">
        <f t="shared" si="0"/>
        <v>500000</v>
      </c>
      <c r="S9">
        <f t="shared" si="1"/>
        <v>12271.4695283684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10439.533159248123</v>
      </c>
      <c r="AC9">
        <f t="shared" si="2"/>
        <v>11325.982114203864</v>
      </c>
      <c r="AE9">
        <f t="shared" si="3"/>
        <v>7592.3236391246392</v>
      </c>
      <c r="AF9">
        <f t="shared" si="4"/>
        <v>-379.61618195623203</v>
      </c>
      <c r="AG9">
        <f t="shared" si="5"/>
        <v>-23.073809717779074</v>
      </c>
      <c r="AH9">
        <f t="shared" si="6"/>
        <v>-2400.6215612370161</v>
      </c>
      <c r="AI9">
        <f t="shared" si="7"/>
        <v>4789.0120862136118</v>
      </c>
      <c r="AJ9">
        <f t="shared" si="8"/>
        <v>-886.44895495574019</v>
      </c>
      <c r="AK9">
        <f t="shared" si="32"/>
        <v>1510.5022295467625</v>
      </c>
      <c r="AL9">
        <f t="shared" si="9"/>
        <v>5413.0653608046341</v>
      </c>
      <c r="AN9">
        <f t="shared" si="10"/>
        <v>4639.0356999530468</v>
      </c>
      <c r="AO9">
        <f t="shared" si="11"/>
        <v>-231.9517849976524</v>
      </c>
      <c r="AP9">
        <f t="shared" si="12"/>
        <v>-14.098480531454522</v>
      </c>
      <c r="AQ9">
        <f t="shared" si="13"/>
        <v>-1466.8196001638748</v>
      </c>
      <c r="AR9">
        <f t="shared" si="14"/>
        <v>2926.1658342600654</v>
      </c>
      <c r="AS9">
        <f t="shared" si="15"/>
        <v>-541.63501764261923</v>
      </c>
      <c r="AT9">
        <f t="shared" si="16"/>
        <v>922.94192144501505</v>
      </c>
      <c r="AU9">
        <f t="shared" si="17"/>
        <v>3307.4727380624613</v>
      </c>
      <c r="AW9">
        <v>6</v>
      </c>
      <c r="AX9">
        <f>(R9*SUMPRODUCT(K10:$K$23, X10:$X$23)-$AZ$3*SUMPRODUCT(K9:$K$22, W10:$W$23))/Z9</f>
        <v>12271.4695283684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8226.1270808635927</v>
      </c>
      <c r="P10">
        <f t="shared" si="30"/>
        <v>411.30635404317968</v>
      </c>
      <c r="Q10" s="5">
        <f t="shared" si="31"/>
        <v>25</v>
      </c>
      <c r="R10">
        <f t="shared" si="0"/>
        <v>500000</v>
      </c>
      <c r="S10">
        <f t="shared" si="1"/>
        <v>13092.022605058375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11325.982114203864</v>
      </c>
      <c r="AC10">
        <f t="shared" si="2"/>
        <v>11889.36920081835</v>
      </c>
      <c r="AE10">
        <f t="shared" si="3"/>
        <v>7470.4623500610942</v>
      </c>
      <c r="AF10">
        <f t="shared" si="4"/>
        <v>-373.52311750305478</v>
      </c>
      <c r="AG10">
        <f t="shared" si="5"/>
        <v>-22.70346141211337</v>
      </c>
      <c r="AH10">
        <f t="shared" si="6"/>
        <v>-2792.2041697583263</v>
      </c>
      <c r="AI10">
        <f t="shared" si="7"/>
        <v>4282.0316013875999</v>
      </c>
      <c r="AJ10">
        <f t="shared" si="8"/>
        <v>-563.38708661448618</v>
      </c>
      <c r="AK10">
        <f t="shared" si="32"/>
        <v>1576.4493796424163</v>
      </c>
      <c r="AL10">
        <f t="shared" si="9"/>
        <v>5295.0938944155296</v>
      </c>
      <c r="AN10">
        <f t="shared" si="10"/>
        <v>4204.7739258266784</v>
      </c>
      <c r="AO10">
        <f t="shared" si="11"/>
        <v>-210.23869629133392</v>
      </c>
      <c r="AP10">
        <f t="shared" si="12"/>
        <v>-12.778716777936204</v>
      </c>
      <c r="AQ10">
        <f t="shared" si="13"/>
        <v>-1571.6011591288352</v>
      </c>
      <c r="AR10">
        <f t="shared" si="14"/>
        <v>2410.1553536285728</v>
      </c>
      <c r="AS10">
        <f t="shared" si="15"/>
        <v>-317.10424615481458</v>
      </c>
      <c r="AT10">
        <f t="shared" si="16"/>
        <v>887.30963845254689</v>
      </c>
      <c r="AU10">
        <f t="shared" si="17"/>
        <v>2980.3607459263048</v>
      </c>
      <c r="AW10">
        <v>7</v>
      </c>
      <c r="AX10">
        <f>(R10*SUMPRODUCT(K11:$K$23, X11:$X$23)-$AZ$3*SUMPRODUCT(K10:$K$22, W11:$W$23))/Z10</f>
        <v>13092.022605058375</v>
      </c>
    </row>
    <row r="11" spans="1:52" x14ac:dyDescent="0.25">
      <c r="A11" t="s">
        <v>33</v>
      </c>
      <c r="C11" s="24">
        <f>AU25</f>
        <v>27628.399981442635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8226.1270808635927</v>
      </c>
      <c r="P11">
        <f t="shared" si="30"/>
        <v>411.30635404317968</v>
      </c>
      <c r="Q11" s="5">
        <f t="shared" si="31"/>
        <v>25</v>
      </c>
      <c r="R11">
        <f t="shared" si="0"/>
        <v>500000</v>
      </c>
      <c r="S11">
        <f t="shared" si="1"/>
        <v>13610.559914226773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11889.36920081835</v>
      </c>
      <c r="AC11">
        <f t="shared" si="2"/>
        <v>12148.68810217076</v>
      </c>
      <c r="AE11">
        <f t="shared" si="3"/>
        <v>7342.5819969221811</v>
      </c>
      <c r="AF11">
        <f t="shared" si="4"/>
        <v>-367.12909984610906</v>
      </c>
      <c r="AG11">
        <f t="shared" si="5"/>
        <v>-22.314820585507366</v>
      </c>
      <c r="AH11">
        <f t="shared" si="6"/>
        <v>-3232.1242496973587</v>
      </c>
      <c r="AI11">
        <f t="shared" si="7"/>
        <v>3721.0138267932057</v>
      </c>
      <c r="AJ11">
        <f t="shared" si="8"/>
        <v>-259.31890135240974</v>
      </c>
      <c r="AK11">
        <f t="shared" si="32"/>
        <v>1614.2628269168258</v>
      </c>
      <c r="AL11">
        <f t="shared" si="9"/>
        <v>5075.9577523576218</v>
      </c>
      <c r="AN11">
        <f t="shared" si="10"/>
        <v>3807.0286162467573</v>
      </c>
      <c r="AO11">
        <f t="shared" si="11"/>
        <v>-190.35143081233787</v>
      </c>
      <c r="AP11">
        <f t="shared" si="12"/>
        <v>-11.569930110559053</v>
      </c>
      <c r="AQ11">
        <f t="shared" si="13"/>
        <v>-1675.8123389048665</v>
      </c>
      <c r="AR11">
        <f t="shared" si="14"/>
        <v>1929.294916418994</v>
      </c>
      <c r="AS11">
        <f t="shared" si="15"/>
        <v>-134.45331337070758</v>
      </c>
      <c r="AT11">
        <f t="shared" si="16"/>
        <v>836.97325801629381</v>
      </c>
      <c r="AU11">
        <f t="shared" si="17"/>
        <v>2631.8148610645803</v>
      </c>
      <c r="AW11">
        <v>8</v>
      </c>
      <c r="AX11">
        <f>(R11*SUMPRODUCT(K12:$K$23, X12:$X$23)-$AZ$3*SUMPRODUCT(K11:$K$22, W12:$W$23))/Z11</f>
        <v>13610.559914226773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8226.1270808635927</v>
      </c>
      <c r="P12">
        <f t="shared" si="30"/>
        <v>411.30635404317968</v>
      </c>
      <c r="Q12" s="5">
        <f t="shared" si="31"/>
        <v>25</v>
      </c>
      <c r="R12">
        <f t="shared" si="0"/>
        <v>500000</v>
      </c>
      <c r="S12">
        <f t="shared" si="1"/>
        <v>13837.108341904877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12148.68810217076</v>
      </c>
      <c r="AC12">
        <f t="shared" si="2"/>
        <v>12124.471856379441</v>
      </c>
      <c r="AE12">
        <f t="shared" si="3"/>
        <v>7207.9688772026411</v>
      </c>
      <c r="AF12">
        <f t="shared" si="4"/>
        <v>-360.39844386013209</v>
      </c>
      <c r="AG12">
        <f t="shared" si="5"/>
        <v>-21.905718226656475</v>
      </c>
      <c r="AH12">
        <f t="shared" si="6"/>
        <v>-3719.0830599163523</v>
      </c>
      <c r="AI12">
        <f t="shared" si="7"/>
        <v>3106.5816551995008</v>
      </c>
      <c r="AJ12">
        <f t="shared" si="8"/>
        <v>24.216245791318215</v>
      </c>
      <c r="AK12">
        <f t="shared" si="32"/>
        <v>1625.5098428838705</v>
      </c>
      <c r="AL12">
        <f t="shared" si="9"/>
        <v>4756.3077438746895</v>
      </c>
      <c r="AN12">
        <f t="shared" si="10"/>
        <v>3442.6463053769085</v>
      </c>
      <c r="AO12">
        <f t="shared" si="11"/>
        <v>-172.13231526884545</v>
      </c>
      <c r="AP12">
        <f t="shared" si="12"/>
        <v>-10.462536840044457</v>
      </c>
      <c r="AQ12">
        <f t="shared" si="13"/>
        <v>-1776.2961763203139</v>
      </c>
      <c r="AR12">
        <f t="shared" si="14"/>
        <v>1483.7552769477049</v>
      </c>
      <c r="AS12">
        <f t="shared" si="15"/>
        <v>11.566083389629624</v>
      </c>
      <c r="AT12">
        <f t="shared" si="16"/>
        <v>776.37064619648345</v>
      </c>
      <c r="AU12">
        <f t="shared" si="17"/>
        <v>2271.6920065338181</v>
      </c>
      <c r="AW12">
        <v>9</v>
      </c>
      <c r="AX12">
        <f>(R12*SUMPRODUCT(K13:$K$23, X13:$X$23)-$AZ$3*SUMPRODUCT(K12:$K$22, W13:$W$23))/Z12</f>
        <v>13837.108341904877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8226.1270808635927</v>
      </c>
      <c r="P13">
        <f t="shared" si="30"/>
        <v>411.30635404317968</v>
      </c>
      <c r="Q13" s="5">
        <f t="shared" si="31"/>
        <v>25</v>
      </c>
      <c r="R13">
        <f t="shared" si="0"/>
        <v>500000</v>
      </c>
      <c r="S13">
        <f t="shared" si="1"/>
        <v>13787.45162645362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12124.471856379441</v>
      </c>
      <c r="AC13">
        <f t="shared" si="2"/>
        <v>11843.223712963039</v>
      </c>
      <c r="AE13">
        <f t="shared" si="3"/>
        <v>7066.1254849305533</v>
      </c>
      <c r="AF13">
        <f t="shared" si="4"/>
        <v>-353.30627424652766</v>
      </c>
      <c r="AG13">
        <f t="shared" si="5"/>
        <v>-21.474642366541033</v>
      </c>
      <c r="AH13">
        <f t="shared" si="6"/>
        <v>-4240.3735569775199</v>
      </c>
      <c r="AI13">
        <f t="shared" si="7"/>
        <v>2450.9710113399642</v>
      </c>
      <c r="AJ13">
        <f t="shared" si="8"/>
        <v>281.24814341640194</v>
      </c>
      <c r="AK13">
        <f t="shared" si="32"/>
        <v>1611.9069966086211</v>
      </c>
      <c r="AL13">
        <f t="shared" si="9"/>
        <v>4344.126151364987</v>
      </c>
      <c r="AN13">
        <f t="shared" si="10"/>
        <v>3108.8732486261633</v>
      </c>
      <c r="AO13">
        <f t="shared" si="11"/>
        <v>-155.44366243130818</v>
      </c>
      <c r="AP13">
        <f t="shared" si="12"/>
        <v>-9.4481680688422713</v>
      </c>
      <c r="AQ13">
        <f t="shared" si="13"/>
        <v>-1865.631164289852</v>
      </c>
      <c r="AR13">
        <f t="shared" si="14"/>
        <v>1078.3502538361608</v>
      </c>
      <c r="AS13">
        <f t="shared" si="15"/>
        <v>123.74034839286753</v>
      </c>
      <c r="AT13">
        <f t="shared" si="16"/>
        <v>709.18844446181481</v>
      </c>
      <c r="AU13">
        <f t="shared" si="17"/>
        <v>1911.2790466908432</v>
      </c>
      <c r="AW13">
        <v>10</v>
      </c>
      <c r="AX13">
        <f>(R13*SUMPRODUCT(K14:$K$23, X14:$X$23)-$AZ$3*SUMPRODUCT(K13:$K$22, W14:$W$23))/Z13</f>
        <v>13787.45162645362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8226.1270808635927</v>
      </c>
      <c r="P14">
        <f t="shared" si="30"/>
        <v>411.30635404317968</v>
      </c>
      <c r="Q14" s="5">
        <f t="shared" si="31"/>
        <v>25</v>
      </c>
      <c r="R14">
        <f t="shared" si="0"/>
        <v>500000</v>
      </c>
      <c r="S14">
        <f t="shared" si="1"/>
        <v>13467.875944318233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11843.223712963039</v>
      </c>
      <c r="AC14">
        <f t="shared" si="2"/>
        <v>11323.38661586291</v>
      </c>
      <c r="AE14">
        <f t="shared" si="3"/>
        <v>6916.281206698739</v>
      </c>
      <c r="AF14">
        <f t="shared" si="4"/>
        <v>-345.81406033493698</v>
      </c>
      <c r="AG14">
        <f t="shared" si="5"/>
        <v>-21.019251036092239</v>
      </c>
      <c r="AH14">
        <f t="shared" si="6"/>
        <v>-4812.8981356677186</v>
      </c>
      <c r="AI14">
        <f t="shared" si="7"/>
        <v>1736.5497596599917</v>
      </c>
      <c r="AJ14">
        <f t="shared" si="8"/>
        <v>519.83709710012954</v>
      </c>
      <c r="AK14">
        <f t="shared" si="32"/>
        <v>1575.6595268325977</v>
      </c>
      <c r="AL14">
        <f t="shared" si="9"/>
        <v>3832.0463835927189</v>
      </c>
      <c r="AN14">
        <f t="shared" si="10"/>
        <v>2803.0863723105626</v>
      </c>
      <c r="AO14">
        <f t="shared" si="11"/>
        <v>-140.15431861552813</v>
      </c>
      <c r="AP14">
        <f t="shared" si="12"/>
        <v>-8.5188520209934868</v>
      </c>
      <c r="AQ14">
        <f t="shared" si="13"/>
        <v>-1950.6102733854236</v>
      </c>
      <c r="AR14">
        <f t="shared" si="14"/>
        <v>703.80292828861741</v>
      </c>
      <c r="AS14">
        <f t="shared" si="15"/>
        <v>210.68378210121648</v>
      </c>
      <c r="AT14">
        <f t="shared" si="16"/>
        <v>638.59603377433177</v>
      </c>
      <c r="AU14">
        <f t="shared" si="17"/>
        <v>1553.0827441641657</v>
      </c>
      <c r="AW14">
        <v>11</v>
      </c>
      <c r="AX14">
        <f>(R14*SUMPRODUCT(K15:$K$23, X15:$X$23)-$AZ$3*SUMPRODUCT(K14:$K$22, W15:$W$23))/Z14</f>
        <v>13467.875944318233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8226.1270808635927</v>
      </c>
      <c r="P15">
        <f t="shared" si="30"/>
        <v>411.30635404317968</v>
      </c>
      <c r="Q15" s="5">
        <f t="shared" si="31"/>
        <v>25</v>
      </c>
      <c r="R15">
        <f t="shared" si="0"/>
        <v>500000</v>
      </c>
      <c r="S15">
        <f t="shared" si="1"/>
        <v>12882.643027958902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11323.38661586291</v>
      </c>
      <c r="AC15">
        <f t="shared" si="2"/>
        <v>10582.894180352681</v>
      </c>
      <c r="AE15">
        <f t="shared" si="3"/>
        <v>6757.6375610173145</v>
      </c>
      <c r="AF15">
        <f t="shared" si="4"/>
        <v>-337.88187805086574</v>
      </c>
      <c r="AG15">
        <f t="shared" si="5"/>
        <v>-20.537117572428404</v>
      </c>
      <c r="AH15">
        <f t="shared" si="6"/>
        <v>-5438.8190660581977</v>
      </c>
      <c r="AI15">
        <f t="shared" si="7"/>
        <v>960.39949933582284</v>
      </c>
      <c r="AJ15">
        <f t="shared" si="8"/>
        <v>740.49243551022846</v>
      </c>
      <c r="AK15">
        <f t="shared" si="32"/>
        <v>1518.2806865108282</v>
      </c>
      <c r="AL15">
        <f t="shared" si="9"/>
        <v>3219.1726213568795</v>
      </c>
      <c r="AN15">
        <f t="shared" si="10"/>
        <v>2522.9050110086287</v>
      </c>
      <c r="AO15">
        <f t="shared" si="11"/>
        <v>-126.14525055043144</v>
      </c>
      <c r="AP15">
        <f t="shared" si="12"/>
        <v>-7.6673536228173909</v>
      </c>
      <c r="AQ15">
        <f t="shared" si="13"/>
        <v>-2030.5356349507747</v>
      </c>
      <c r="AR15">
        <f t="shared" si="14"/>
        <v>358.55677188460527</v>
      </c>
      <c r="AS15">
        <f t="shared" si="15"/>
        <v>276.45638868526356</v>
      </c>
      <c r="AT15">
        <f t="shared" si="16"/>
        <v>566.83684461158612</v>
      </c>
      <c r="AU15">
        <f t="shared" si="17"/>
        <v>1201.8500051814549</v>
      </c>
      <c r="AW15">
        <v>12</v>
      </c>
      <c r="AX15">
        <f>(R15*SUMPRODUCT(K16:$K$23, X16:$X$23)-$AZ$3*SUMPRODUCT(K15:$K$22, W16:$W$23))/Z15</f>
        <v>12882.643027958902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8226.1270808635927</v>
      </c>
      <c r="P16">
        <f t="shared" si="30"/>
        <v>411.30635404317968</v>
      </c>
      <c r="Q16" s="5">
        <f t="shared" si="31"/>
        <v>25</v>
      </c>
      <c r="R16">
        <f t="shared" si="0"/>
        <v>500000</v>
      </c>
      <c r="S16">
        <f t="shared" si="1"/>
        <v>12059.293667729711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10582.894180352681</v>
      </c>
      <c r="AC16">
        <f t="shared" si="2"/>
        <v>9661.4085171465376</v>
      </c>
      <c r="AE16">
        <f t="shared" si="3"/>
        <v>6590.4336051505652</v>
      </c>
      <c r="AF16">
        <f t="shared" si="4"/>
        <v>-329.52168025752832</v>
      </c>
      <c r="AG16">
        <f t="shared" si="5"/>
        <v>-20.02896849381851</v>
      </c>
      <c r="AH16">
        <f t="shared" si="6"/>
        <v>-6055.5580577121809</v>
      </c>
      <c r="AI16">
        <f t="shared" si="7"/>
        <v>185.32489868703669</v>
      </c>
      <c r="AJ16">
        <f t="shared" si="8"/>
        <v>921.48566320614373</v>
      </c>
      <c r="AK16">
        <f t="shared" si="32"/>
        <v>1441.3244884258763</v>
      </c>
      <c r="AL16">
        <f t="shared" si="9"/>
        <v>2548.135050319057</v>
      </c>
      <c r="AN16">
        <f t="shared" si="10"/>
        <v>2266.5335936304818</v>
      </c>
      <c r="AO16">
        <f t="shared" si="11"/>
        <v>-113.32667968152413</v>
      </c>
      <c r="AP16">
        <f t="shared" si="12"/>
        <v>-6.8882159591939391</v>
      </c>
      <c r="AQ16">
        <f t="shared" si="13"/>
        <v>-2082.5831179389975</v>
      </c>
      <c r="AR16">
        <f t="shared" si="14"/>
        <v>63.735580050766316</v>
      </c>
      <c r="AS16">
        <f t="shared" si="15"/>
        <v>316.91059144777978</v>
      </c>
      <c r="AT16">
        <f t="shared" si="16"/>
        <v>495.68974790769994</v>
      </c>
      <c r="AU16">
        <f t="shared" si="17"/>
        <v>876.33591940624603</v>
      </c>
      <c r="AW16">
        <v>13</v>
      </c>
      <c r="AX16">
        <f>(R16*SUMPRODUCT(K17:$K$23, X17:$X$23)-$AZ$3*SUMPRODUCT(K16:$K$22, W17:$W$23))/Z16</f>
        <v>12059.293667729711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8226.1270808635927</v>
      </c>
      <c r="P17">
        <f t="shared" si="30"/>
        <v>411.30635404317968</v>
      </c>
      <c r="Q17" s="5">
        <f t="shared" si="31"/>
        <v>25</v>
      </c>
      <c r="R17">
        <f t="shared" si="0"/>
        <v>500000</v>
      </c>
      <c r="S17">
        <f t="shared" si="1"/>
        <v>11013.871641874766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9661.4085171465376</v>
      </c>
      <c r="AC17">
        <f t="shared" si="2"/>
        <v>8588.491048358399</v>
      </c>
      <c r="AE17">
        <f t="shared" si="3"/>
        <v>6414.6397464851534</v>
      </c>
      <c r="AF17">
        <f t="shared" si="4"/>
        <v>-320.73198732425772</v>
      </c>
      <c r="AG17">
        <f t="shared" si="5"/>
        <v>-19.494713865433422</v>
      </c>
      <c r="AH17">
        <f t="shared" si="6"/>
        <v>-6679.2988689381045</v>
      </c>
      <c r="AI17">
        <f t="shared" si="7"/>
        <v>-604.88582364264221</v>
      </c>
      <c r="AJ17">
        <f t="shared" si="8"/>
        <v>1072.9174687881386</v>
      </c>
      <c r="AK17">
        <f t="shared" si="32"/>
        <v>1348.1824137636272</v>
      </c>
      <c r="AL17">
        <f t="shared" si="9"/>
        <v>1816.2140589091237</v>
      </c>
      <c r="AN17">
        <f t="shared" si="10"/>
        <v>2032.1820416617609</v>
      </c>
      <c r="AO17">
        <f t="shared" si="11"/>
        <v>-101.60910208308805</v>
      </c>
      <c r="AP17">
        <f t="shared" si="12"/>
        <v>-6.1759988074741088</v>
      </c>
      <c r="AQ17">
        <f t="shared" si="13"/>
        <v>-2116.0270488744495</v>
      </c>
      <c r="AR17">
        <f t="shared" si="14"/>
        <v>-191.63010810325099</v>
      </c>
      <c r="AS17">
        <f t="shared" si="15"/>
        <v>339.90429680032452</v>
      </c>
      <c r="AT17">
        <f t="shared" si="16"/>
        <v>427.10926855025212</v>
      </c>
      <c r="AU17">
        <f t="shared" si="17"/>
        <v>575.38345724732574</v>
      </c>
      <c r="AW17">
        <v>14</v>
      </c>
      <c r="AX17">
        <f>(R17*SUMPRODUCT(K18:$K$23, X18:$X$23)-$AZ$3*SUMPRODUCT(K17:$K$22, W18:$W$23))/Z17</f>
        <v>11013.871641874766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8226.1270808635927</v>
      </c>
      <c r="P18">
        <f t="shared" si="30"/>
        <v>411.30635404317968</v>
      </c>
      <c r="Q18" s="5">
        <f t="shared" si="31"/>
        <v>25</v>
      </c>
      <c r="R18">
        <f t="shared" si="0"/>
        <v>500000</v>
      </c>
      <c r="S18">
        <f t="shared" si="1"/>
        <v>9750.4481043569667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8588.491048358399</v>
      </c>
      <c r="AC18">
        <f t="shared" si="2"/>
        <v>7384.2914143472062</v>
      </c>
      <c r="AE18">
        <f t="shared" si="3"/>
        <v>6229.8797887459859</v>
      </c>
      <c r="AF18">
        <f t="shared" si="4"/>
        <v>-311.49398943729932</v>
      </c>
      <c r="AG18">
        <f t="shared" si="5"/>
        <v>-18.933210390216711</v>
      </c>
      <c r="AH18">
        <f t="shared" si="6"/>
        <v>-7331.1267312475138</v>
      </c>
      <c r="AI18">
        <f t="shared" si="7"/>
        <v>-1431.6741423290441</v>
      </c>
      <c r="AJ18">
        <f t="shared" si="8"/>
        <v>1204.1996340111928</v>
      </c>
      <c r="AK18">
        <f t="shared" si="32"/>
        <v>1241.3534518548724</v>
      </c>
      <c r="AL18">
        <f t="shared" si="9"/>
        <v>1013.8789435370211</v>
      </c>
      <c r="AN18">
        <f t="shared" si="10"/>
        <v>1818.0765780977986</v>
      </c>
      <c r="AO18">
        <f t="shared" si="11"/>
        <v>-90.903828904889934</v>
      </c>
      <c r="AP18">
        <f t="shared" si="12"/>
        <v>-5.5253114868817885</v>
      </c>
      <c r="AQ18">
        <f t="shared" si="13"/>
        <v>-2139.4553752425913</v>
      </c>
      <c r="AR18">
        <f t="shared" si="14"/>
        <v>-417.80793753656462</v>
      </c>
      <c r="AS18">
        <f t="shared" si="15"/>
        <v>351.42365891306883</v>
      </c>
      <c r="AT18">
        <f t="shared" si="16"/>
        <v>362.26632174109477</v>
      </c>
      <c r="AU18">
        <f t="shared" si="17"/>
        <v>295.88204311759904</v>
      </c>
      <c r="AW18">
        <v>15</v>
      </c>
      <c r="AX18">
        <f>(R18*SUMPRODUCT(K19:$K$23, X19:$X$23)-$AZ$3*SUMPRODUCT(K18:$K$22, W19:$W$23))/Z18</f>
        <v>9750.4481043569667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8226.1270808635927</v>
      </c>
      <c r="P19">
        <f t="shared" si="30"/>
        <v>411.30635404317968</v>
      </c>
      <c r="Q19" s="5">
        <f t="shared" si="31"/>
        <v>25</v>
      </c>
      <c r="R19">
        <f t="shared" si="0"/>
        <v>500000</v>
      </c>
      <c r="S19">
        <f t="shared" si="1"/>
        <v>8244.1206730554841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7384.2914143472062</v>
      </c>
      <c r="AC19">
        <f t="shared" si="2"/>
        <v>6047.7792823659111</v>
      </c>
      <c r="AE19">
        <f t="shared" si="3"/>
        <v>6034.5794180760631</v>
      </c>
      <c r="AF19">
        <f t="shared" si="4"/>
        <v>-301.7289709038032</v>
      </c>
      <c r="AG19">
        <f t="shared" si="5"/>
        <v>-18.339673575291226</v>
      </c>
      <c r="AH19">
        <f t="shared" si="6"/>
        <v>-8084.094220466367</v>
      </c>
      <c r="AI19">
        <f t="shared" si="7"/>
        <v>-2369.5834468693984</v>
      </c>
      <c r="AJ19">
        <f t="shared" si="8"/>
        <v>1336.5121319812952</v>
      </c>
      <c r="AK19">
        <f t="shared" si="32"/>
        <v>1122.4338290902208</v>
      </c>
      <c r="AL19">
        <f t="shared" si="9"/>
        <v>89.362514202117609</v>
      </c>
      <c r="AN19">
        <f t="shared" si="10"/>
        <v>1622.2645556073019</v>
      </c>
      <c r="AO19">
        <f t="shared" si="11"/>
        <v>-81.113227780365108</v>
      </c>
      <c r="AP19">
        <f t="shared" si="12"/>
        <v>-4.9302197123272311</v>
      </c>
      <c r="AQ19">
        <f t="shared" si="13"/>
        <v>-2173.2317382001725</v>
      </c>
      <c r="AR19">
        <f t="shared" si="14"/>
        <v>-637.01063008556298</v>
      </c>
      <c r="AS19">
        <f t="shared" si="15"/>
        <v>359.29202511741215</v>
      </c>
      <c r="AT19">
        <f t="shared" si="16"/>
        <v>301.74176041056751</v>
      </c>
      <c r="AU19">
        <f t="shared" si="17"/>
        <v>24.023155442416659</v>
      </c>
      <c r="AW19">
        <v>16</v>
      </c>
      <c r="AX19">
        <f>(R19*SUMPRODUCT(K20:$K$23, X20:$X$23)-$AZ$3*SUMPRODUCT(K19:$K$22, W20:$W$23))/Z19</f>
        <v>8244.1206730554841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8226.1270808635927</v>
      </c>
      <c r="P20">
        <f t="shared" si="30"/>
        <v>411.30635404317968</v>
      </c>
      <c r="Q20" s="5">
        <f t="shared" si="31"/>
        <v>25</v>
      </c>
      <c r="R20">
        <f t="shared" si="0"/>
        <v>500000</v>
      </c>
      <c r="S20">
        <f t="shared" si="1"/>
        <v>6503.9053727379078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6047.7792823659111</v>
      </c>
      <c r="AC20">
        <f t="shared" si="2"/>
        <v>4608.6574547095861</v>
      </c>
      <c r="AE20">
        <f t="shared" si="3"/>
        <v>5829.0211375955305</v>
      </c>
      <c r="AF20">
        <f t="shared" si="4"/>
        <v>-291.45105687977656</v>
      </c>
      <c r="AG20">
        <f t="shared" si="5"/>
        <v>-17.714961975106</v>
      </c>
      <c r="AH20">
        <f t="shared" si="6"/>
        <v>-8826.2972886463158</v>
      </c>
      <c r="AI20">
        <f t="shared" si="7"/>
        <v>-3306.4421699056684</v>
      </c>
      <c r="AJ20">
        <f t="shared" si="8"/>
        <v>1439.121827656325</v>
      </c>
      <c r="AK20">
        <f t="shared" si="32"/>
        <v>991.35834499889813</v>
      </c>
      <c r="AL20">
        <f t="shared" si="9"/>
        <v>-875.96199725044528</v>
      </c>
      <c r="AN20">
        <f t="shared" si="10"/>
        <v>1443.485645686927</v>
      </c>
      <c r="AO20">
        <f t="shared" si="11"/>
        <v>-72.174282284346361</v>
      </c>
      <c r="AP20">
        <f t="shared" si="12"/>
        <v>-4.386893222950877</v>
      </c>
      <c r="AQ20">
        <f t="shared" si="13"/>
        <v>-2185.7243506208847</v>
      </c>
      <c r="AR20">
        <f t="shared" si="14"/>
        <v>-818.79988044125491</v>
      </c>
      <c r="AS20">
        <f t="shared" si="15"/>
        <v>356.38088309858966</v>
      </c>
      <c r="AT20">
        <f t="shared" si="16"/>
        <v>245.49774429676364</v>
      </c>
      <c r="AU20">
        <f t="shared" si="17"/>
        <v>-216.92125304590161</v>
      </c>
      <c r="AW20">
        <v>17</v>
      </c>
      <c r="AX20">
        <f>(R20*SUMPRODUCT(K21:$K$23, X21:$X$23)-$AZ$3*SUMPRODUCT(K20:$K$22, W21:$W$23))/Z20</f>
        <v>6503.9053727379078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8226.1270808635927</v>
      </c>
      <c r="P21">
        <f t="shared" si="30"/>
        <v>411.30635404317968</v>
      </c>
      <c r="Q21" s="5">
        <f t="shared" si="31"/>
        <v>25</v>
      </c>
      <c r="R21">
        <f t="shared" si="0"/>
        <v>500000</v>
      </c>
      <c r="S21">
        <f t="shared" si="1"/>
        <v>4555.8170269064731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4608.6574547095861</v>
      </c>
      <c r="AC21">
        <f t="shared" si="2"/>
        <v>3109.5492550220988</v>
      </c>
      <c r="AE21">
        <f t="shared" si="3"/>
        <v>5614.7003237717217</v>
      </c>
      <c r="AF21">
        <f t="shared" si="4"/>
        <v>-280.73501618858614</v>
      </c>
      <c r="AG21">
        <f t="shared" si="5"/>
        <v>-17.063620184136159</v>
      </c>
      <c r="AH21">
        <f t="shared" si="6"/>
        <v>-9483.8434243756419</v>
      </c>
      <c r="AI21">
        <f t="shared" si="7"/>
        <v>-4166.9417369766425</v>
      </c>
      <c r="AJ21">
        <f t="shared" si="8"/>
        <v>1499.1081996874873</v>
      </c>
      <c r="AK21">
        <f t="shared" si="32"/>
        <v>850.79022976938825</v>
      </c>
      <c r="AL21">
        <f t="shared" si="9"/>
        <v>-1817.043307519767</v>
      </c>
      <c r="AN21">
        <f t="shared" si="10"/>
        <v>1280.8125895209387</v>
      </c>
      <c r="AO21">
        <f t="shared" si="11"/>
        <v>-64.040629476046945</v>
      </c>
      <c r="AP21">
        <f t="shared" si="12"/>
        <v>-3.8925139890571598</v>
      </c>
      <c r="AQ21">
        <f t="shared" si="13"/>
        <v>-2163.4326597195532</v>
      </c>
      <c r="AR21">
        <f t="shared" si="14"/>
        <v>-950.55321366371868</v>
      </c>
      <c r="AS21">
        <f t="shared" si="15"/>
        <v>341.97313204491303</v>
      </c>
      <c r="AT21">
        <f t="shared" si="16"/>
        <v>194.08032031850769</v>
      </c>
      <c r="AU21">
        <f t="shared" si="17"/>
        <v>-414.49976130029796</v>
      </c>
      <c r="AW21">
        <v>18</v>
      </c>
      <c r="AX21">
        <f>(R21*SUMPRODUCT(K22:$K$23, X22:$X$23)-$AZ$3*SUMPRODUCT(K21:$K$22, W22:$W$23))/Z21</f>
        <v>4555.8170269064731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8226.1270808635927</v>
      </c>
      <c r="P22">
        <f t="shared" si="30"/>
        <v>411.30635404317968</v>
      </c>
      <c r="Q22" s="5">
        <f t="shared" si="31"/>
        <v>25</v>
      </c>
      <c r="R22">
        <f t="shared" si="0"/>
        <v>500000</v>
      </c>
      <c r="S22">
        <f t="shared" si="1"/>
        <v>2389.3905682586324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3109.5492550220988</v>
      </c>
      <c r="AC22">
        <f t="shared" si="2"/>
        <v>1566.0511786322909</v>
      </c>
      <c r="AE22">
        <f t="shared" si="3"/>
        <v>5391.5572371050748</v>
      </c>
      <c r="AF22">
        <f t="shared" si="4"/>
        <v>-269.57786185525373</v>
      </c>
      <c r="AG22">
        <f t="shared" si="5"/>
        <v>-16.385466648234235</v>
      </c>
      <c r="AH22">
        <f t="shared" si="6"/>
        <v>-10150.346681211158</v>
      </c>
      <c r="AI22">
        <f t="shared" si="7"/>
        <v>-5044.7527726095714</v>
      </c>
      <c r="AJ22">
        <f t="shared" si="8"/>
        <v>1543.4980763898079</v>
      </c>
      <c r="AK22">
        <f t="shared" si="32"/>
        <v>704.37190489236821</v>
      </c>
      <c r="AL22">
        <f t="shared" si="9"/>
        <v>-2796.8827913273954</v>
      </c>
      <c r="AN22">
        <f t="shared" si="10"/>
        <v>1132.9621297729088</v>
      </c>
      <c r="AO22">
        <f t="shared" si="11"/>
        <v>-56.648106488645439</v>
      </c>
      <c r="AP22">
        <f t="shared" si="12"/>
        <v>-3.4431820668334736</v>
      </c>
      <c r="AQ22">
        <f t="shared" si="13"/>
        <v>-2132.9567485131847</v>
      </c>
      <c r="AR22">
        <f t="shared" si="14"/>
        <v>-1060.0859072957549</v>
      </c>
      <c r="AS22">
        <f t="shared" si="15"/>
        <v>324.34504374582866</v>
      </c>
      <c r="AT22">
        <f t="shared" si="16"/>
        <v>148.01413736776874</v>
      </c>
      <c r="AU22">
        <f t="shared" si="17"/>
        <v>-587.72672618215745</v>
      </c>
      <c r="AW22">
        <v>19</v>
      </c>
      <c r="AX22">
        <f>(R22*SUMPRODUCT(K23:$K$23, X23:$X$23)-$AZ$3*SUMPRODUCT(K22:$K$22, W23:$W$23))/Z22</f>
        <v>2389.3905682586324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8226.1270808635927</v>
      </c>
      <c r="P23">
        <f t="shared" si="30"/>
        <v>411.30635404317968</v>
      </c>
      <c r="Q23" s="5">
        <f t="shared" si="31"/>
        <v>25</v>
      </c>
      <c r="R23">
        <f t="shared" si="0"/>
        <v>500000</v>
      </c>
      <c r="S23">
        <f t="shared" si="1"/>
        <v>2496.508033749044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1566.0511786322909</v>
      </c>
      <c r="AC23">
        <f t="shared" si="2"/>
        <v>1566.0511786322909</v>
      </c>
      <c r="AE23">
        <f t="shared" si="3"/>
        <v>5160.2221328403002</v>
      </c>
      <c r="AF23">
        <f t="shared" si="4"/>
        <v>-258.01110664201502</v>
      </c>
      <c r="AG23">
        <f t="shared" si="5"/>
        <v>-15.682416774366715</v>
      </c>
      <c r="AH23">
        <f t="shared" si="6"/>
        <v>-10783.904147703577</v>
      </c>
      <c r="AI23">
        <f t="shared" si="7"/>
        <v>-5897.3755382796589</v>
      </c>
      <c r="AJ23">
        <f t="shared" si="8"/>
        <v>0</v>
      </c>
      <c r="AK23">
        <f t="shared" si="32"/>
        <v>553.48919686735246</v>
      </c>
      <c r="AL23">
        <f t="shared" si="9"/>
        <v>-5343.8863414123061</v>
      </c>
      <c r="AN23">
        <f t="shared" si="10"/>
        <v>998.87636594013941</v>
      </c>
      <c r="AO23">
        <f t="shared" si="11"/>
        <v>-49.943818297006978</v>
      </c>
      <c r="AP23">
        <f t="shared" si="12"/>
        <v>-3.0356823937956832</v>
      </c>
      <c r="AQ23">
        <f t="shared" si="13"/>
        <v>-2087.465754071311</v>
      </c>
      <c r="AR23">
        <f t="shared" si="14"/>
        <v>-1141.5688888219743</v>
      </c>
      <c r="AS23">
        <f t="shared" si="15"/>
        <v>0</v>
      </c>
      <c r="AT23">
        <f t="shared" si="16"/>
        <v>107.14020895253148</v>
      </c>
      <c r="AU23">
        <f t="shared" si="17"/>
        <v>-1034.4286798694427</v>
      </c>
      <c r="AW23">
        <v>20</v>
      </c>
      <c r="AX23">
        <f>(R23*SUMPRODUCT(K$23:$K24, X$23:$X24)-$AZ$3*SUMPRODUCT(K$22:$K23, W$23:$W24))/Z23</f>
        <v>2496.508033749044</v>
      </c>
    </row>
    <row r="25" spans="5:50" x14ac:dyDescent="0.25">
      <c r="AN25" s="6">
        <f t="shared" ref="AN25:AU25" si="33">SUM(AN3:AN23)</f>
        <v>69104.161416856557</v>
      </c>
      <c r="AO25" s="6">
        <f t="shared" si="33"/>
        <v>-9624.8033814905193</v>
      </c>
      <c r="AP25" s="6">
        <f t="shared" si="33"/>
        <v>-1707.4468523327507</v>
      </c>
      <c r="AQ25" s="6">
        <f t="shared" si="33"/>
        <v>-34789.233710454144</v>
      </c>
      <c r="AR25" s="6">
        <f t="shared" si="33"/>
        <v>22982.677472579118</v>
      </c>
      <c r="AS25" s="6">
        <f t="shared" si="33"/>
        <v>-6464.7522298791837</v>
      </c>
      <c r="AT25" s="6">
        <f t="shared" si="33"/>
        <v>11110.474738742694</v>
      </c>
      <c r="AU25" s="7">
        <f t="shared" si="33"/>
        <v>27628.399981442635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28271.3457538492</v>
      </c>
      <c r="K3">
        <v>1</v>
      </c>
      <c r="L3" s="2">
        <v>0</v>
      </c>
      <c r="O3">
        <f>$C$3</f>
        <v>28271.3457538492</v>
      </c>
      <c r="P3">
        <f>O3*B5</f>
        <v>22617.07660307936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28271.3457538492</v>
      </c>
      <c r="AF3">
        <f t="shared" ref="AF3:AF23" si="4">-$Z3*P3</f>
        <v>-22617.07660307936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4131.8365637698398</v>
      </c>
      <c r="AJ3">
        <f t="shared" ref="AJ3:AJ23" si="8">AB3-AC3</f>
        <v>0</v>
      </c>
      <c r="AL3">
        <f t="shared" ref="AL3:AL23" si="9">SUM(AI3:AK3)</f>
        <v>4131.8365637698398</v>
      </c>
      <c r="AN3">
        <f t="shared" ref="AN3:AN23" si="10">AE3*$K3</f>
        <v>28271.3457538492</v>
      </c>
      <c r="AO3">
        <f t="shared" ref="AO3:AO23" si="11">AF3*$K3</f>
        <v>-22617.07660307936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4131.8365637698398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4131.8365637698398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12207.821299237978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7199.1411154017924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7046.4761073111586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-7046.4761073111586</v>
      </c>
      <c r="AK4">
        <f>H4*SUM(AB4, AE4:AF4)</f>
        <v>0</v>
      </c>
      <c r="AL4">
        <f t="shared" si="9"/>
        <v>-12649.477607311159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-5161.3451919268218</v>
      </c>
      <c r="AR4">
        <f t="shared" si="14"/>
        <v>-5161.3451919268218</v>
      </c>
      <c r="AS4">
        <f t="shared" si="15"/>
        <v>-6491.0379867822057</v>
      </c>
      <c r="AT4">
        <f t="shared" si="16"/>
        <v>0</v>
      </c>
      <c r="AU4">
        <f t="shared" si="17"/>
        <v>-11652.383178709028</v>
      </c>
      <c r="AW4">
        <v>1</v>
      </c>
      <c r="AX4">
        <f>(R4*SUMPRODUCT(K5:$K$23, X5:$X$23)-$AZ$3*SUMPRODUCT(K4:$K$22, W5:$W$23))/Z4</f>
        <v>7199.1411154017924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28271.3457538492</v>
      </c>
      <c r="P5">
        <f t="shared" ref="P5:P23" si="30">O5*$C$5</f>
        <v>1413.56728769246</v>
      </c>
      <c r="Q5" s="5">
        <f t="shared" ref="Q5:Q23" si="31">$C$8</f>
        <v>25</v>
      </c>
      <c r="R5">
        <f t="shared" si="0"/>
        <v>500000</v>
      </c>
      <c r="S5">
        <f t="shared" si="1"/>
        <v>13259.592547505141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7046.4761073111586</v>
      </c>
      <c r="AC5">
        <f t="shared" si="2"/>
        <v>12680.714605747853</v>
      </c>
      <c r="AE5">
        <f t="shared" si="3"/>
        <v>27037.095275784839</v>
      </c>
      <c r="AF5">
        <f t="shared" si="4"/>
        <v>-1351.854763789242</v>
      </c>
      <c r="AG5">
        <f t="shared" si="5"/>
        <v>-23.908567628146677</v>
      </c>
      <c r="AH5">
        <f t="shared" si="6"/>
        <v>-6331.6759520664373</v>
      </c>
      <c r="AI5">
        <f t="shared" si="7"/>
        <v>19329.655992301014</v>
      </c>
      <c r="AJ5">
        <f t="shared" si="8"/>
        <v>-5634.2384984366945</v>
      </c>
      <c r="AK5">
        <f>H5*SUM(AB5, AE5:AF5)</f>
        <v>2800.8529911140799</v>
      </c>
      <c r="AL5">
        <f t="shared" si="9"/>
        <v>16496.270484978399</v>
      </c>
      <c r="AN5">
        <f t="shared" si="10"/>
        <v>22942.691504667542</v>
      </c>
      <c r="AO5">
        <f t="shared" si="11"/>
        <v>-1147.1345752333771</v>
      </c>
      <c r="AP5">
        <f t="shared" si="12"/>
        <v>-20.287937214258584</v>
      </c>
      <c r="AQ5">
        <f t="shared" si="13"/>
        <v>-5372.828944605094</v>
      </c>
      <c r="AR5">
        <f t="shared" si="14"/>
        <v>16402.440047614811</v>
      </c>
      <c r="AS5">
        <f t="shared" si="15"/>
        <v>-4781.0089957824448</v>
      </c>
      <c r="AT5">
        <f t="shared" si="16"/>
        <v>2376.7015453989202</v>
      </c>
      <c r="AU5">
        <f t="shared" si="17"/>
        <v>13998.132597231288</v>
      </c>
      <c r="AW5">
        <v>2</v>
      </c>
      <c r="AX5">
        <f>(R5*SUMPRODUCT(K6:$K$23, X6:$X$23)-$AZ$3*SUMPRODUCT(K5:$K$22, W6:$W$23))/Z5</f>
        <v>13259.592547505141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28271.3457538492</v>
      </c>
      <c r="P6">
        <f t="shared" si="30"/>
        <v>1413.56728769246</v>
      </c>
      <c r="Q6" s="5">
        <f t="shared" si="31"/>
        <v>25</v>
      </c>
      <c r="R6">
        <f t="shared" si="0"/>
        <v>500000</v>
      </c>
      <c r="S6">
        <f t="shared" si="1"/>
        <v>18309.632993358711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12680.714605747853</v>
      </c>
      <c r="AC6">
        <f t="shared" si="2"/>
        <v>17077.027691447904</v>
      </c>
      <c r="AE6">
        <f t="shared" si="3"/>
        <v>26368.117508859908</v>
      </c>
      <c r="AF6">
        <f t="shared" si="4"/>
        <v>-1318.4058754429955</v>
      </c>
      <c r="AG6">
        <f t="shared" si="5"/>
        <v>-23.316998895666149</v>
      </c>
      <c r="AH6">
        <f t="shared" si="6"/>
        <v>-7049.6611239812255</v>
      </c>
      <c r="AI6">
        <f t="shared" si="7"/>
        <v>17976.73351054002</v>
      </c>
      <c r="AJ6">
        <f t="shared" si="8"/>
        <v>-4396.3130857000506</v>
      </c>
      <c r="AK6">
        <f>H6*SUM(AB6, AE6:AF6)</f>
        <v>3228.5925732853298</v>
      </c>
      <c r="AL6">
        <f t="shared" si="9"/>
        <v>16809.012998125298</v>
      </c>
      <c r="AN6">
        <f t="shared" si="10"/>
        <v>20611.311482884765</v>
      </c>
      <c r="AO6">
        <f t="shared" si="11"/>
        <v>-1030.5655741442383</v>
      </c>
      <c r="AP6">
        <f t="shared" si="12"/>
        <v>-18.226326810139991</v>
      </c>
      <c r="AQ6">
        <f t="shared" si="13"/>
        <v>-5510.5473959730953</v>
      </c>
      <c r="AR6">
        <f t="shared" si="14"/>
        <v>14051.972185957289</v>
      </c>
      <c r="AS6">
        <f t="shared" si="15"/>
        <v>-3436.4902369385686</v>
      </c>
      <c r="AT6">
        <f t="shared" si="16"/>
        <v>2523.7117195398014</v>
      </c>
      <c r="AU6">
        <f t="shared" si="17"/>
        <v>13139.193668558522</v>
      </c>
      <c r="AW6">
        <v>3</v>
      </c>
      <c r="AX6">
        <f>(R6*SUMPRODUCT(K7:$K$23, X7:$X$23)-$AZ$3*SUMPRODUCT(K6:$K$22, W7:$W$23))/Z6</f>
        <v>18309.632993358711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28271.3457538492</v>
      </c>
      <c r="P7">
        <f t="shared" si="30"/>
        <v>1413.56728769246</v>
      </c>
      <c r="Q7" s="5">
        <f t="shared" si="31"/>
        <v>25</v>
      </c>
      <c r="R7">
        <f t="shared" si="0"/>
        <v>500000</v>
      </c>
      <c r="S7">
        <f t="shared" si="1"/>
        <v>22447.787744140456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17077.027691447904</v>
      </c>
      <c r="AC7">
        <f t="shared" si="2"/>
        <v>20378.136758441797</v>
      </c>
      <c r="AE7">
        <f t="shared" si="3"/>
        <v>25664.7718110893</v>
      </c>
      <c r="AF7">
        <f t="shared" si="4"/>
        <v>-1283.238590554465</v>
      </c>
      <c r="AG7">
        <f t="shared" si="5"/>
        <v>-22.695039028691259</v>
      </c>
      <c r="AH7">
        <f t="shared" si="6"/>
        <v>-7775.7975603646273</v>
      </c>
      <c r="AI7">
        <f t="shared" si="7"/>
        <v>16583.040621141517</v>
      </c>
      <c r="AJ7">
        <f t="shared" si="8"/>
        <v>-3301.1090669938931</v>
      </c>
      <c r="AK7">
        <f>H7*SUM(AB7, AE7:AF7)</f>
        <v>3547.6090572383637</v>
      </c>
      <c r="AL7">
        <f t="shared" si="9"/>
        <v>16829.540611385986</v>
      </c>
      <c r="AN7">
        <f t="shared" si="10"/>
        <v>18480.174822171204</v>
      </c>
      <c r="AO7">
        <f t="shared" si="11"/>
        <v>-924.00874110856023</v>
      </c>
      <c r="AP7">
        <f t="shared" si="12"/>
        <v>-16.341789123758897</v>
      </c>
      <c r="AQ7">
        <f t="shared" si="13"/>
        <v>-5599.0405585940653</v>
      </c>
      <c r="AR7">
        <f t="shared" si="14"/>
        <v>11940.783733344821</v>
      </c>
      <c r="AS7">
        <f t="shared" si="15"/>
        <v>-2376.9964959806262</v>
      </c>
      <c r="AT7">
        <f t="shared" si="16"/>
        <v>2554.491271578554</v>
      </c>
      <c r="AU7">
        <f t="shared" si="17"/>
        <v>12118.278508942747</v>
      </c>
      <c r="AW7">
        <v>4</v>
      </c>
      <c r="AX7">
        <f>(R7*SUMPRODUCT(K8:$K$23, X8:$X$23)-$AZ$3*SUMPRODUCT(K7:$K$22, W8:$W$23))/Z7</f>
        <v>22447.787744140456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28271.3457538492</v>
      </c>
      <c r="P8">
        <f t="shared" si="30"/>
        <v>1413.56728769246</v>
      </c>
      <c r="Q8" s="5">
        <f t="shared" si="31"/>
        <v>25</v>
      </c>
      <c r="R8">
        <f t="shared" si="0"/>
        <v>500000</v>
      </c>
      <c r="S8">
        <f t="shared" si="1"/>
        <v>25743.662348981979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20378.136758441797</v>
      </c>
      <c r="AC8">
        <f t="shared" si="2"/>
        <v>22697.010136354816</v>
      </c>
      <c r="AE8">
        <f t="shared" si="3"/>
        <v>24925.553033012093</v>
      </c>
      <c r="AF8">
        <f t="shared" si="4"/>
        <v>-1246.2776516506046</v>
      </c>
      <c r="AG8">
        <f t="shared" si="5"/>
        <v>-22.041357042243405</v>
      </c>
      <c r="AH8">
        <f t="shared" si="6"/>
        <v>-8534.6319232187925</v>
      </c>
      <c r="AI8">
        <f t="shared" si="7"/>
        <v>15122.602101100452</v>
      </c>
      <c r="AJ8">
        <f t="shared" si="8"/>
        <v>-2318.8733779130198</v>
      </c>
      <c r="AK8">
        <f t="shared" ref="AK8:AK23" si="32">H8*SUM(AB8:AB8, AE8:AF8)</f>
        <v>3769.9927568029671</v>
      </c>
      <c r="AL8">
        <f t="shared" si="9"/>
        <v>16573.7214799904</v>
      </c>
      <c r="AN8">
        <f t="shared" si="10"/>
        <v>16533.151220974265</v>
      </c>
      <c r="AO8">
        <f t="shared" si="11"/>
        <v>-826.65756104871332</v>
      </c>
      <c r="AP8">
        <f t="shared" si="12"/>
        <v>-14.620060329745041</v>
      </c>
      <c r="AQ8">
        <f t="shared" si="13"/>
        <v>-5661.0322753941791</v>
      </c>
      <c r="AR8">
        <f t="shared" si="14"/>
        <v>10030.841324201629</v>
      </c>
      <c r="AS8">
        <f t="shared" si="15"/>
        <v>-1538.111678747953</v>
      </c>
      <c r="AT8">
        <f t="shared" si="16"/>
        <v>2500.6410195853919</v>
      </c>
      <c r="AU8">
        <f t="shared" si="17"/>
        <v>10993.370665039067</v>
      </c>
      <c r="AW8">
        <v>5</v>
      </c>
      <c r="AX8">
        <f>(R8*SUMPRODUCT(K9:$K$23, X9:$X$23)-$AZ$3*SUMPRODUCT(K8:$K$22, W9:$W$23))/Z8</f>
        <v>25743.662348981979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28271.3457538492</v>
      </c>
      <c r="P9">
        <f t="shared" si="30"/>
        <v>1413.56728769246</v>
      </c>
      <c r="Q9" s="5">
        <f t="shared" si="31"/>
        <v>25</v>
      </c>
      <c r="R9">
        <f t="shared" si="0"/>
        <v>500000</v>
      </c>
      <c r="S9">
        <f t="shared" si="1"/>
        <v>28202.969977174496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22697.010136354816</v>
      </c>
      <c r="AC9">
        <f t="shared" si="2"/>
        <v>24085.768433610974</v>
      </c>
      <c r="AE9">
        <f t="shared" si="3"/>
        <v>24144.16239441681</v>
      </c>
      <c r="AF9">
        <f t="shared" si="4"/>
        <v>-1207.2081197208404</v>
      </c>
      <c r="AG9">
        <f t="shared" si="5"/>
        <v>-21.350383003194615</v>
      </c>
      <c r="AH9">
        <f t="shared" si="6"/>
        <v>-9411.2093725271334</v>
      </c>
      <c r="AI9">
        <f t="shared" si="7"/>
        <v>13504.394519165642</v>
      </c>
      <c r="AJ9">
        <f t="shared" si="8"/>
        <v>-1388.7582972561577</v>
      </c>
      <c r="AK9">
        <f t="shared" si="32"/>
        <v>3904.8983346536161</v>
      </c>
      <c r="AL9">
        <f t="shared" si="9"/>
        <v>16020.5345565631</v>
      </c>
      <c r="AN9">
        <f t="shared" si="10"/>
        <v>14752.483774002707</v>
      </c>
      <c r="AO9">
        <f t="shared" si="11"/>
        <v>-737.62418870013528</v>
      </c>
      <c r="AP9">
        <f t="shared" si="12"/>
        <v>-13.045438217239912</v>
      </c>
      <c r="AQ9">
        <f t="shared" si="13"/>
        <v>-5750.4050583280678</v>
      </c>
      <c r="AR9">
        <f t="shared" si="14"/>
        <v>8251.4090887572638</v>
      </c>
      <c r="AS9">
        <f t="shared" si="15"/>
        <v>-848.55435908684638</v>
      </c>
      <c r="AT9">
        <f t="shared" si="16"/>
        <v>2385.9576646332084</v>
      </c>
      <c r="AU9">
        <f t="shared" si="17"/>
        <v>9788.8123943036262</v>
      </c>
      <c r="AW9">
        <v>6</v>
      </c>
      <c r="AX9">
        <f>(R9*SUMPRODUCT(K10:$K$23, X10:$X$23)-$AZ$3*SUMPRODUCT(K9:$K$22, W10:$W$23))/Z9</f>
        <v>28202.969977174496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28271.3457538492</v>
      </c>
      <c r="P10">
        <f t="shared" si="30"/>
        <v>1413.56728769246</v>
      </c>
      <c r="Q10" s="5">
        <f t="shared" si="31"/>
        <v>25</v>
      </c>
      <c r="R10">
        <f t="shared" si="0"/>
        <v>500000</v>
      </c>
      <c r="S10">
        <f t="shared" si="1"/>
        <v>29908.868256386868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24085.768433610974</v>
      </c>
      <c r="AC10">
        <f t="shared" si="2"/>
        <v>24672.562869119844</v>
      </c>
      <c r="AE10">
        <f t="shared" si="3"/>
        <v>23321.730181399154</v>
      </c>
      <c r="AF10">
        <f t="shared" si="4"/>
        <v>-1166.0865090699576</v>
      </c>
      <c r="AG10">
        <f t="shared" si="5"/>
        <v>-20.623116409504362</v>
      </c>
      <c r="AH10">
        <f t="shared" si="6"/>
        <v>-10275.255273166145</v>
      </c>
      <c r="AI10">
        <f t="shared" si="7"/>
        <v>11859.765282753546</v>
      </c>
      <c r="AJ10">
        <f t="shared" si="8"/>
        <v>-586.79443550886936</v>
      </c>
      <c r="AK10">
        <f t="shared" si="32"/>
        <v>3956.8776339053011</v>
      </c>
      <c r="AL10">
        <f t="shared" si="9"/>
        <v>15229.848481149977</v>
      </c>
      <c r="AN10">
        <f t="shared" si="10"/>
        <v>13126.71135690956</v>
      </c>
      <c r="AO10">
        <f t="shared" si="11"/>
        <v>-656.33556784547795</v>
      </c>
      <c r="AP10">
        <f t="shared" si="12"/>
        <v>-11.607787856298222</v>
      </c>
      <c r="AQ10">
        <f t="shared" si="13"/>
        <v>-5783.4607055437136</v>
      </c>
      <c r="AR10">
        <f t="shared" si="14"/>
        <v>6675.307295664069</v>
      </c>
      <c r="AS10">
        <f t="shared" si="15"/>
        <v>-330.27914828159197</v>
      </c>
      <c r="AT10">
        <f t="shared" si="16"/>
        <v>2227.1413900634548</v>
      </c>
      <c r="AU10">
        <f t="shared" si="17"/>
        <v>8572.1695374459305</v>
      </c>
      <c r="AW10">
        <v>7</v>
      </c>
      <c r="AX10">
        <f>(R10*SUMPRODUCT(K11:$K$23, X11:$X$23)-$AZ$3*SUMPRODUCT(K10:$K$22, W11:$W$23))/Z10</f>
        <v>29908.868256386868</v>
      </c>
    </row>
    <row r="11" spans="1:52" x14ac:dyDescent="0.25">
      <c r="A11" t="s">
        <v>33</v>
      </c>
      <c r="C11" s="24">
        <f>AU25</f>
        <v>90503.712688835061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28271.3457538492</v>
      </c>
      <c r="P11">
        <f t="shared" si="30"/>
        <v>1413.56728769246</v>
      </c>
      <c r="Q11" s="5">
        <f t="shared" si="31"/>
        <v>25</v>
      </c>
      <c r="R11">
        <f t="shared" si="0"/>
        <v>500000</v>
      </c>
      <c r="S11">
        <f t="shared" si="1"/>
        <v>30979.746769068155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24672.562869119844</v>
      </c>
      <c r="AC11">
        <f t="shared" si="2"/>
        <v>24616.318318377904</v>
      </c>
      <c r="AE11">
        <f t="shared" si="3"/>
        <v>22464.239348158062</v>
      </c>
      <c r="AF11">
        <f t="shared" si="4"/>
        <v>-1123.2119674079031</v>
      </c>
      <c r="AG11">
        <f t="shared" si="5"/>
        <v>-19.864847913279394</v>
      </c>
      <c r="AH11">
        <f t="shared" si="6"/>
        <v>-11040.746642598482</v>
      </c>
      <c r="AI11">
        <f t="shared" si="7"/>
        <v>10280.415890238397</v>
      </c>
      <c r="AJ11">
        <f t="shared" si="8"/>
        <v>56.244550741939747</v>
      </c>
      <c r="AK11">
        <f t="shared" si="32"/>
        <v>3937.3829176813765</v>
      </c>
      <c r="AL11">
        <f t="shared" si="9"/>
        <v>14274.043358661713</v>
      </c>
      <c r="AN11">
        <f t="shared" si="10"/>
        <v>11647.401700996017</v>
      </c>
      <c r="AO11">
        <f t="shared" si="11"/>
        <v>-582.37008504980088</v>
      </c>
      <c r="AP11">
        <f t="shared" si="12"/>
        <v>-10.299652696414531</v>
      </c>
      <c r="AQ11">
        <f t="shared" si="13"/>
        <v>-5724.4765439080738</v>
      </c>
      <c r="AR11">
        <f t="shared" si="14"/>
        <v>5330.2554193417282</v>
      </c>
      <c r="AS11">
        <f t="shared" si="15"/>
        <v>29.162032412067425</v>
      </c>
      <c r="AT11">
        <f t="shared" si="16"/>
        <v>2041.4793388779935</v>
      </c>
      <c r="AU11">
        <f t="shared" si="17"/>
        <v>7400.8967906317885</v>
      </c>
      <c r="AW11">
        <v>8</v>
      </c>
      <c r="AX11">
        <f>(R11*SUMPRODUCT(K12:$K$23, X12:$X$23)-$AZ$3*SUMPRODUCT(K11:$K$22, W12:$W$23))/Z11</f>
        <v>30979.746769068155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28271.3457538492</v>
      </c>
      <c r="P12">
        <f t="shared" si="30"/>
        <v>1413.56728769246</v>
      </c>
      <c r="Q12" s="5">
        <f t="shared" si="31"/>
        <v>25</v>
      </c>
      <c r="R12">
        <f t="shared" si="0"/>
        <v>500000</v>
      </c>
      <c r="S12">
        <f t="shared" si="1"/>
        <v>31456.715033812481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24616.318318377904</v>
      </c>
      <c r="AC12">
        <f t="shared" si="2"/>
        <v>24001.934293100167</v>
      </c>
      <c r="AE12">
        <f t="shared" si="3"/>
        <v>21571.450878835269</v>
      </c>
      <c r="AF12">
        <f t="shared" si="4"/>
        <v>-1078.5725439417633</v>
      </c>
      <c r="AG12">
        <f t="shared" si="5"/>
        <v>-19.075366155764158</v>
      </c>
      <c r="AH12">
        <f t="shared" si="6"/>
        <v>-11816.665567648863</v>
      </c>
      <c r="AI12">
        <f t="shared" si="7"/>
        <v>8657.1374010888794</v>
      </c>
      <c r="AJ12">
        <f t="shared" si="8"/>
        <v>614.38402527773724</v>
      </c>
      <c r="AK12">
        <f t="shared" si="32"/>
        <v>3859.9939576204347</v>
      </c>
      <c r="AL12">
        <f t="shared" si="9"/>
        <v>13131.515383987051</v>
      </c>
      <c r="AN12">
        <f t="shared" si="10"/>
        <v>10302.885172620579</v>
      </c>
      <c r="AO12">
        <f t="shared" si="11"/>
        <v>-515.14425863102895</v>
      </c>
      <c r="AP12">
        <f t="shared" si="12"/>
        <v>-9.1107134254635032</v>
      </c>
      <c r="AQ12">
        <f t="shared" si="13"/>
        <v>-5643.8368077594587</v>
      </c>
      <c r="AR12">
        <f t="shared" si="14"/>
        <v>4134.7933928046286</v>
      </c>
      <c r="AS12">
        <f t="shared" si="15"/>
        <v>293.44007039134891</v>
      </c>
      <c r="AT12">
        <f t="shared" si="16"/>
        <v>1843.597574208226</v>
      </c>
      <c r="AU12">
        <f t="shared" si="17"/>
        <v>6271.8310374042039</v>
      </c>
      <c r="AW12">
        <v>9</v>
      </c>
      <c r="AX12">
        <f>(R12*SUMPRODUCT(K13:$K$23, X13:$X$23)-$AZ$3*SUMPRODUCT(K12:$K$22, W13:$W$23))/Z12</f>
        <v>31456.715033812481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28271.3457538492</v>
      </c>
      <c r="P13">
        <f t="shared" si="30"/>
        <v>1413.56728769246</v>
      </c>
      <c r="Q13" s="5">
        <f t="shared" si="31"/>
        <v>25</v>
      </c>
      <c r="R13">
        <f t="shared" si="0"/>
        <v>500000</v>
      </c>
      <c r="S13">
        <f t="shared" si="1"/>
        <v>31395.451289607216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24001.934293100167</v>
      </c>
      <c r="AC13">
        <f t="shared" si="2"/>
        <v>22927.345822069412</v>
      </c>
      <c r="AE13">
        <f t="shared" si="3"/>
        <v>20645.886404836059</v>
      </c>
      <c r="AF13">
        <f t="shared" si="4"/>
        <v>-1032.294320241803</v>
      </c>
      <c r="AG13">
        <f t="shared" si="5"/>
        <v>-18.256900984298809</v>
      </c>
      <c r="AH13">
        <f t="shared" si="6"/>
        <v>-12554.230198154126</v>
      </c>
      <c r="AI13">
        <f t="shared" si="7"/>
        <v>7041.1049854558314</v>
      </c>
      <c r="AJ13">
        <f t="shared" si="8"/>
        <v>1074.5884710307546</v>
      </c>
      <c r="AK13">
        <f t="shared" si="32"/>
        <v>3732.1805921393125</v>
      </c>
      <c r="AL13">
        <f t="shared" si="9"/>
        <v>11847.874048625898</v>
      </c>
      <c r="AN13">
        <f t="shared" si="10"/>
        <v>9083.5414789977003</v>
      </c>
      <c r="AO13">
        <f t="shared" si="11"/>
        <v>-454.17707394988508</v>
      </c>
      <c r="AP13">
        <f t="shared" si="12"/>
        <v>-8.0324629379916921</v>
      </c>
      <c r="AQ13">
        <f t="shared" si="13"/>
        <v>-5523.4669272958272</v>
      </c>
      <c r="AR13">
        <f t="shared" si="14"/>
        <v>3097.8650148139964</v>
      </c>
      <c r="AS13">
        <f t="shared" si="15"/>
        <v>472.78517173155433</v>
      </c>
      <c r="AT13">
        <f t="shared" si="16"/>
        <v>1642.0422233780494</v>
      </c>
      <c r="AU13">
        <f t="shared" si="17"/>
        <v>5212.6924099235994</v>
      </c>
      <c r="AW13">
        <v>10</v>
      </c>
      <c r="AX13">
        <f>(R13*SUMPRODUCT(K14:$K$23, X14:$X$23)-$AZ$3*SUMPRODUCT(K13:$K$22, W14:$W$23))/Z13</f>
        <v>31395.451289607216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28271.3457538492</v>
      </c>
      <c r="P14">
        <f t="shared" si="30"/>
        <v>1413.56728769246</v>
      </c>
      <c r="Q14" s="5">
        <f t="shared" si="31"/>
        <v>25</v>
      </c>
      <c r="R14">
        <f t="shared" si="0"/>
        <v>500000</v>
      </c>
      <c r="S14">
        <f t="shared" si="1"/>
        <v>30815.025049761491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22927.345822069412</v>
      </c>
      <c r="AC14">
        <f t="shared" si="2"/>
        <v>21458.650797393027</v>
      </c>
      <c r="AE14">
        <f t="shared" si="3"/>
        <v>19687.309522693566</v>
      </c>
      <c r="AF14">
        <f t="shared" si="4"/>
        <v>-984.36547613467826</v>
      </c>
      <c r="AG14">
        <f t="shared" si="5"/>
        <v>-17.409243350233069</v>
      </c>
      <c r="AH14">
        <f t="shared" si="6"/>
        <v>-13301.77248445503</v>
      </c>
      <c r="AI14">
        <f t="shared" si="7"/>
        <v>5383.7623187536246</v>
      </c>
      <c r="AJ14">
        <f t="shared" si="8"/>
        <v>1468.6950246763845</v>
      </c>
      <c r="AK14">
        <f t="shared" si="32"/>
        <v>3562.303904058524</v>
      </c>
      <c r="AL14">
        <f t="shared" si="9"/>
        <v>10414.761247488534</v>
      </c>
      <c r="AN14">
        <f t="shared" si="10"/>
        <v>7979.0319944008124</v>
      </c>
      <c r="AO14">
        <f t="shared" si="11"/>
        <v>-398.95159972004063</v>
      </c>
      <c r="AP14">
        <f t="shared" si="12"/>
        <v>-7.0557589156455798</v>
      </c>
      <c r="AQ14">
        <f t="shared" si="13"/>
        <v>-5391.0499102665563</v>
      </c>
      <c r="AR14">
        <f t="shared" si="14"/>
        <v>2181.97472549857</v>
      </c>
      <c r="AS14">
        <f t="shared" si="15"/>
        <v>595.24459542843783</v>
      </c>
      <c r="AT14">
        <f t="shared" si="16"/>
        <v>1443.7593309282734</v>
      </c>
      <c r="AU14">
        <f t="shared" si="17"/>
        <v>4220.978651855281</v>
      </c>
      <c r="AW14">
        <v>11</v>
      </c>
      <c r="AX14">
        <f>(R14*SUMPRODUCT(K15:$K$23, X15:$X$23)-$AZ$3*SUMPRODUCT(K14:$K$22, W15:$W$23))/Z14</f>
        <v>30815.025049761491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28271.3457538492</v>
      </c>
      <c r="P15">
        <f t="shared" si="30"/>
        <v>1413.56728769246</v>
      </c>
      <c r="Q15" s="5">
        <f t="shared" si="31"/>
        <v>25</v>
      </c>
      <c r="R15">
        <f t="shared" si="0"/>
        <v>500000</v>
      </c>
      <c r="S15">
        <f t="shared" si="1"/>
        <v>29703.692842566605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21458.650797393027</v>
      </c>
      <c r="AC15">
        <f t="shared" si="2"/>
        <v>19640.318624952095</v>
      </c>
      <c r="AE15">
        <f t="shared" si="3"/>
        <v>18693.239305453531</v>
      </c>
      <c r="AF15">
        <f t="shared" si="4"/>
        <v>-934.66196527267653</v>
      </c>
      <c r="AG15">
        <f t="shared" si="5"/>
        <v>-16.530199400667378</v>
      </c>
      <c r="AH15">
        <f t="shared" si="6"/>
        <v>-14099.030321267202</v>
      </c>
      <c r="AI15">
        <f t="shared" si="7"/>
        <v>3643.0168195129863</v>
      </c>
      <c r="AJ15">
        <f t="shared" si="8"/>
        <v>1818.3321724409325</v>
      </c>
      <c r="AK15">
        <f t="shared" si="32"/>
        <v>3355.8182117321981</v>
      </c>
      <c r="AL15">
        <f t="shared" si="9"/>
        <v>8817.1672036861164</v>
      </c>
      <c r="AN15">
        <f t="shared" si="10"/>
        <v>6978.9577629570849</v>
      </c>
      <c r="AO15">
        <f t="shared" si="11"/>
        <v>-348.94788814785426</v>
      </c>
      <c r="AP15">
        <f t="shared" si="12"/>
        <v>-6.1714056908724322</v>
      </c>
      <c r="AQ15">
        <f t="shared" si="13"/>
        <v>-5263.7499313491935</v>
      </c>
      <c r="AR15">
        <f t="shared" si="14"/>
        <v>1360.0885377691657</v>
      </c>
      <c r="AS15">
        <f t="shared" si="15"/>
        <v>678.8584484011335</v>
      </c>
      <c r="AT15">
        <f t="shared" si="16"/>
        <v>1252.8654438724618</v>
      </c>
      <c r="AU15">
        <f t="shared" si="17"/>
        <v>3291.8124300427608</v>
      </c>
      <c r="AW15">
        <v>12</v>
      </c>
      <c r="AX15">
        <f>(R15*SUMPRODUCT(K16:$K$23, X16:$X$23)-$AZ$3*SUMPRODUCT(K15:$K$22, W16:$W$23))/Z15</f>
        <v>29703.692842566605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28271.3457538492</v>
      </c>
      <c r="P16">
        <f t="shared" si="30"/>
        <v>1413.56728769246</v>
      </c>
      <c r="Q16" s="5">
        <f t="shared" si="31"/>
        <v>25</v>
      </c>
      <c r="R16">
        <f t="shared" si="0"/>
        <v>500000</v>
      </c>
      <c r="S16">
        <f t="shared" si="1"/>
        <v>28091.827737795524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19640.318624952095</v>
      </c>
      <c r="AC16">
        <f t="shared" si="2"/>
        <v>17555.966660327977</v>
      </c>
      <c r="AE16">
        <f t="shared" si="3"/>
        <v>17668.156309722926</v>
      </c>
      <c r="AF16">
        <f t="shared" si="4"/>
        <v>-883.40781548614621</v>
      </c>
      <c r="AG16">
        <f t="shared" si="5"/>
        <v>-15.623731236173441</v>
      </c>
      <c r="AH16">
        <f t="shared" si="6"/>
        <v>-14823.32340974529</v>
      </c>
      <c r="AI16">
        <f t="shared" si="7"/>
        <v>1945.8013532553177</v>
      </c>
      <c r="AJ16">
        <f t="shared" si="8"/>
        <v>2084.3519646241184</v>
      </c>
      <c r="AK16">
        <f t="shared" si="32"/>
        <v>3116.8929933889917</v>
      </c>
      <c r="AL16">
        <f t="shared" si="9"/>
        <v>7147.0463112684283</v>
      </c>
      <c r="AN16">
        <f t="shared" si="10"/>
        <v>6076.3027461812208</v>
      </c>
      <c r="AO16">
        <f t="shared" si="11"/>
        <v>-303.81513730906096</v>
      </c>
      <c r="AP16">
        <f t="shared" si="12"/>
        <v>-5.3731990679590478</v>
      </c>
      <c r="AQ16">
        <f t="shared" si="13"/>
        <v>-5097.9286781949568</v>
      </c>
      <c r="AR16">
        <f t="shared" si="14"/>
        <v>669.18573160924427</v>
      </c>
      <c r="AS16">
        <f t="shared" si="15"/>
        <v>716.83504179120371</v>
      </c>
      <c r="AT16">
        <f t="shared" si="16"/>
        <v>1071.9389801221166</v>
      </c>
      <c r="AU16">
        <f t="shared" si="17"/>
        <v>2457.9597535225648</v>
      </c>
      <c r="AW16">
        <v>13</v>
      </c>
      <c r="AX16">
        <f>(R16*SUMPRODUCT(K17:$K$23, X17:$X$23)-$AZ$3*SUMPRODUCT(K16:$K$22, W17:$W$23))/Z16</f>
        <v>28091.827737795524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28271.3457538492</v>
      </c>
      <c r="P17">
        <f t="shared" si="30"/>
        <v>1413.56728769246</v>
      </c>
      <c r="Q17" s="5">
        <f t="shared" si="31"/>
        <v>25</v>
      </c>
      <c r="R17">
        <f t="shared" si="0"/>
        <v>500000</v>
      </c>
      <c r="S17">
        <f t="shared" si="1"/>
        <v>26002.953274794632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17555.966660327977</v>
      </c>
      <c r="AC17">
        <f t="shared" si="2"/>
        <v>15284.407653110638</v>
      </c>
      <c r="AE17">
        <f t="shared" si="3"/>
        <v>16617.757561512306</v>
      </c>
      <c r="AF17">
        <f t="shared" si="4"/>
        <v>-830.88787807561528</v>
      </c>
      <c r="AG17">
        <f t="shared" si="5"/>
        <v>-14.694876666111451</v>
      </c>
      <c r="AH17">
        <f t="shared" si="6"/>
        <v>-15452.345154005112</v>
      </c>
      <c r="AI17">
        <f t="shared" si="7"/>
        <v>319.82965276546747</v>
      </c>
      <c r="AJ17">
        <f t="shared" si="8"/>
        <v>2271.5590072173381</v>
      </c>
      <c r="AK17">
        <f t="shared" si="32"/>
        <v>2853.146505935943</v>
      </c>
      <c r="AL17">
        <f t="shared" si="9"/>
        <v>5444.535165918749</v>
      </c>
      <c r="AN17">
        <f t="shared" si="10"/>
        <v>5264.5682101942502</v>
      </c>
      <c r="AO17">
        <f t="shared" si="11"/>
        <v>-263.22841050971249</v>
      </c>
      <c r="AP17">
        <f t="shared" si="12"/>
        <v>-4.6553922972321438</v>
      </c>
      <c r="AQ17">
        <f t="shared" si="13"/>
        <v>-4895.3611682923838</v>
      </c>
      <c r="AR17">
        <f t="shared" si="14"/>
        <v>101.32323909492116</v>
      </c>
      <c r="AS17">
        <f t="shared" si="15"/>
        <v>719.63845258364063</v>
      </c>
      <c r="AT17">
        <f t="shared" si="16"/>
        <v>903.88756356427496</v>
      </c>
      <c r="AU17">
        <f t="shared" si="17"/>
        <v>1724.849255242837</v>
      </c>
      <c r="AW17">
        <v>14</v>
      </c>
      <c r="AX17">
        <f>(R17*SUMPRODUCT(K18:$K$23, X18:$X$23)-$AZ$3*SUMPRODUCT(K17:$K$22, W18:$W$23))/Z17</f>
        <v>26002.953274794632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28271.3457538492</v>
      </c>
      <c r="P18">
        <f t="shared" si="30"/>
        <v>1413.56728769246</v>
      </c>
      <c r="Q18" s="5">
        <f t="shared" si="31"/>
        <v>25</v>
      </c>
      <c r="R18">
        <f t="shared" si="0"/>
        <v>500000</v>
      </c>
      <c r="S18">
        <f t="shared" si="1"/>
        <v>23409.590241857823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15284.407653110638</v>
      </c>
      <c r="AC18">
        <f t="shared" si="2"/>
        <v>12870.45778405893</v>
      </c>
      <c r="AE18">
        <f t="shared" si="3"/>
        <v>15543.422941800834</v>
      </c>
      <c r="AF18">
        <f t="shared" si="4"/>
        <v>-777.1711470900417</v>
      </c>
      <c r="AG18">
        <f t="shared" si="5"/>
        <v>-13.744855902097061</v>
      </c>
      <c r="AH18">
        <f t="shared" si="6"/>
        <v>-16061.439947065486</v>
      </c>
      <c r="AI18">
        <f t="shared" si="7"/>
        <v>-1308.9330082567903</v>
      </c>
      <c r="AJ18">
        <f t="shared" si="8"/>
        <v>2413.9498690517084</v>
      </c>
      <c r="AK18">
        <f t="shared" si="32"/>
        <v>2571.4349289500801</v>
      </c>
      <c r="AL18">
        <f t="shared" si="9"/>
        <v>3676.4517897449982</v>
      </c>
      <c r="AN18">
        <f t="shared" si="10"/>
        <v>4536.0639614595784</v>
      </c>
      <c r="AO18">
        <f t="shared" si="11"/>
        <v>-226.80319807297892</v>
      </c>
      <c r="AP18">
        <f t="shared" si="12"/>
        <v>-4.0111850360377561</v>
      </c>
      <c r="AQ18">
        <f t="shared" si="13"/>
        <v>-4687.2377587500723</v>
      </c>
      <c r="AR18">
        <f t="shared" si="14"/>
        <v>-381.98818039950999</v>
      </c>
      <c r="AS18">
        <f t="shared" si="15"/>
        <v>704.46715931072094</v>
      </c>
      <c r="AT18">
        <f t="shared" si="16"/>
        <v>750.42629632629917</v>
      </c>
      <c r="AU18">
        <f t="shared" si="17"/>
        <v>1072.9052752375103</v>
      </c>
      <c r="AW18">
        <v>15</v>
      </c>
      <c r="AX18">
        <f>(R18*SUMPRODUCT(K19:$K$23, X19:$X$23)-$AZ$3*SUMPRODUCT(K18:$K$22, W19:$W$23))/Z18</f>
        <v>23409.590241857823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28271.3457538492</v>
      </c>
      <c r="P19">
        <f t="shared" si="30"/>
        <v>1413.56728769246</v>
      </c>
      <c r="Q19" s="5">
        <f t="shared" si="31"/>
        <v>25</v>
      </c>
      <c r="R19">
        <f t="shared" si="0"/>
        <v>500000</v>
      </c>
      <c r="S19">
        <f t="shared" si="1"/>
        <v>20267.80780464135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12870.45778405893</v>
      </c>
      <c r="AC19">
        <f t="shared" si="2"/>
        <v>10357.412402842376</v>
      </c>
      <c r="AE19">
        <f t="shared" si="3"/>
        <v>14447.442465332004</v>
      </c>
      <c r="AF19">
        <f t="shared" si="4"/>
        <v>-722.37212326660017</v>
      </c>
      <c r="AG19">
        <f t="shared" si="5"/>
        <v>-12.775693975732437</v>
      </c>
      <c r="AH19">
        <f t="shared" si="6"/>
        <v>-16634.267346873094</v>
      </c>
      <c r="AI19">
        <f t="shared" si="7"/>
        <v>-2921.9726987834219</v>
      </c>
      <c r="AJ19">
        <f t="shared" si="8"/>
        <v>2513.0453812165542</v>
      </c>
      <c r="AK19">
        <f t="shared" si="32"/>
        <v>2275.7793417524595</v>
      </c>
      <c r="AL19">
        <f t="shared" si="9"/>
        <v>1866.8520241855917</v>
      </c>
      <c r="AN19">
        <f t="shared" si="10"/>
        <v>3883.8785948327486</v>
      </c>
      <c r="AO19">
        <f t="shared" si="11"/>
        <v>-194.19392974163742</v>
      </c>
      <c r="AP19">
        <f t="shared" si="12"/>
        <v>-3.4344656146267374</v>
      </c>
      <c r="AQ19">
        <f t="shared" si="13"/>
        <v>-4471.7585859416049</v>
      </c>
      <c r="AR19">
        <f t="shared" si="14"/>
        <v>-785.50838646512091</v>
      </c>
      <c r="AS19">
        <f t="shared" si="15"/>
        <v>675.57723018251761</v>
      </c>
      <c r="AT19">
        <f t="shared" si="16"/>
        <v>611.79345016978561</v>
      </c>
      <c r="AU19">
        <f t="shared" si="17"/>
        <v>501.86229388718232</v>
      </c>
      <c r="AW19">
        <v>16</v>
      </c>
      <c r="AX19">
        <f>(R19*SUMPRODUCT(K20:$K$23, X20:$X$23)-$AZ$3*SUMPRODUCT(K19:$K$22, W20:$W$23))/Z19</f>
        <v>20267.80780464135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28271.3457538492</v>
      </c>
      <c r="P20">
        <f t="shared" si="30"/>
        <v>1413.56728769246</v>
      </c>
      <c r="Q20" s="5">
        <f t="shared" si="31"/>
        <v>25</v>
      </c>
      <c r="R20">
        <f t="shared" si="0"/>
        <v>500000</v>
      </c>
      <c r="S20">
        <f t="shared" si="1"/>
        <v>16500.823098829973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10357.412402842376</v>
      </c>
      <c r="AC20">
        <f t="shared" si="2"/>
        <v>7781.2398658135226</v>
      </c>
      <c r="AE20">
        <f t="shared" si="3"/>
        <v>13331.827225979281</v>
      </c>
      <c r="AF20">
        <f t="shared" si="4"/>
        <v>-666.5913612989641</v>
      </c>
      <c r="AG20">
        <f t="shared" si="5"/>
        <v>-11.789169272357796</v>
      </c>
      <c r="AH20">
        <f t="shared" si="6"/>
        <v>-17175.355272346358</v>
      </c>
      <c r="AI20">
        <f t="shared" si="7"/>
        <v>-4521.9085769383983</v>
      </c>
      <c r="AJ20">
        <f t="shared" si="8"/>
        <v>2576.1725370288532</v>
      </c>
      <c r="AK20">
        <f t="shared" si="32"/>
        <v>1970.0480122519168</v>
      </c>
      <c r="AL20">
        <f t="shared" si="9"/>
        <v>24.311972342371746</v>
      </c>
      <c r="AN20">
        <f t="shared" si="10"/>
        <v>3301.4636209429709</v>
      </c>
      <c r="AO20">
        <f t="shared" si="11"/>
        <v>-165.07318104714855</v>
      </c>
      <c r="AP20">
        <f t="shared" si="12"/>
        <v>-2.9194432851622127</v>
      </c>
      <c r="AQ20">
        <f t="shared" si="13"/>
        <v>-4253.2662362984838</v>
      </c>
      <c r="AR20">
        <f t="shared" si="14"/>
        <v>-1119.7952396878236</v>
      </c>
      <c r="AS20">
        <f t="shared" si="15"/>
        <v>637.95755586296821</v>
      </c>
      <c r="AT20">
        <f t="shared" si="16"/>
        <v>487.85824581393535</v>
      </c>
      <c r="AU20">
        <f t="shared" si="17"/>
        <v>6.0205619890799458</v>
      </c>
      <c r="AW20">
        <v>17</v>
      </c>
      <c r="AX20">
        <f>(R20*SUMPRODUCT(K21:$K$23, X21:$X$23)-$AZ$3*SUMPRODUCT(K20:$K$22, W21:$W$23))/Z20</f>
        <v>16500.823098829973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28271.3457538492</v>
      </c>
      <c r="P21">
        <f t="shared" si="30"/>
        <v>1413.56728769246</v>
      </c>
      <c r="Q21" s="5">
        <f t="shared" si="31"/>
        <v>25</v>
      </c>
      <c r="R21">
        <f t="shared" si="0"/>
        <v>500000</v>
      </c>
      <c r="S21">
        <f t="shared" si="1"/>
        <v>11993.05297561571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7781.2398658135226</v>
      </c>
      <c r="AC21">
        <f t="shared" si="2"/>
        <v>5175.033755594759</v>
      </c>
      <c r="AE21">
        <f t="shared" si="3"/>
        <v>12199.159704349511</v>
      </c>
      <c r="AF21">
        <f t="shared" si="4"/>
        <v>-609.95798521747554</v>
      </c>
      <c r="AG21">
        <f t="shared" si="5"/>
        <v>-10.787565447506662</v>
      </c>
      <c r="AH21">
        <f t="shared" si="6"/>
        <v>-17674.24264255114</v>
      </c>
      <c r="AI21">
        <f t="shared" si="7"/>
        <v>-6095.8284888666112</v>
      </c>
      <c r="AJ21">
        <f t="shared" si="8"/>
        <v>2606.2061102187636</v>
      </c>
      <c r="AK21">
        <f t="shared" si="32"/>
        <v>1657.5286864237914</v>
      </c>
      <c r="AL21">
        <f t="shared" si="9"/>
        <v>-1832.0936922240562</v>
      </c>
      <c r="AN21">
        <f t="shared" si="10"/>
        <v>2782.8443959429828</v>
      </c>
      <c r="AO21">
        <f t="shared" si="11"/>
        <v>-139.14221979714912</v>
      </c>
      <c r="AP21">
        <f t="shared" si="12"/>
        <v>-2.4608347442782179</v>
      </c>
      <c r="AQ21">
        <f t="shared" si="13"/>
        <v>-4031.8077869595841</v>
      </c>
      <c r="AR21">
        <f t="shared" si="14"/>
        <v>-1390.5664455580286</v>
      </c>
      <c r="AS21">
        <f t="shared" si="15"/>
        <v>594.52177397995422</v>
      </c>
      <c r="AT21">
        <f t="shared" si="16"/>
        <v>378.11165095941652</v>
      </c>
      <c r="AU21">
        <f t="shared" si="17"/>
        <v>-417.93302061865774</v>
      </c>
      <c r="AW21">
        <v>18</v>
      </c>
      <c r="AX21">
        <f>(R21*SUMPRODUCT(K22:$K$23, X22:$X$23)-$AZ$3*SUMPRODUCT(K21:$K$22, W22:$W$23))/Z21</f>
        <v>11993.05297561571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28271.3457538492</v>
      </c>
      <c r="P22">
        <f t="shared" si="30"/>
        <v>1413.56728769246</v>
      </c>
      <c r="Q22" s="5">
        <f t="shared" si="31"/>
        <v>25</v>
      </c>
      <c r="R22">
        <f t="shared" si="0"/>
        <v>500000</v>
      </c>
      <c r="S22">
        <f t="shared" si="1"/>
        <v>6582.3630763624142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5175.033755594759</v>
      </c>
      <c r="AC22">
        <f t="shared" si="2"/>
        <v>2573.6489636705364</v>
      </c>
      <c r="AE22">
        <f t="shared" si="3"/>
        <v>11053.859967441174</v>
      </c>
      <c r="AF22">
        <f t="shared" si="4"/>
        <v>-552.6929983720587</v>
      </c>
      <c r="AG22">
        <f t="shared" si="5"/>
        <v>-9.7747911115410631</v>
      </c>
      <c r="AH22">
        <f t="shared" si="6"/>
        <v>-18097.973629810647</v>
      </c>
      <c r="AI22">
        <f t="shared" si="7"/>
        <v>-7606.5814518530715</v>
      </c>
      <c r="AJ22">
        <f t="shared" si="8"/>
        <v>2601.3847919242226</v>
      </c>
      <c r="AK22">
        <f t="shared" si="32"/>
        <v>1341.412496009488</v>
      </c>
      <c r="AL22">
        <f t="shared" si="9"/>
        <v>-3663.7841639193612</v>
      </c>
      <c r="AN22">
        <f t="shared" si="10"/>
        <v>2322.8177278236653</v>
      </c>
      <c r="AO22">
        <f t="shared" si="11"/>
        <v>-116.14088639118327</v>
      </c>
      <c r="AP22">
        <f t="shared" si="12"/>
        <v>-2.0540388738900135</v>
      </c>
      <c r="AQ22">
        <f t="shared" si="13"/>
        <v>-3803.042024128401</v>
      </c>
      <c r="AR22">
        <f t="shared" si="14"/>
        <v>-1598.4192215698083</v>
      </c>
      <c r="AS22">
        <f t="shared" si="15"/>
        <v>546.64549120131755</v>
      </c>
      <c r="AT22">
        <f t="shared" si="16"/>
        <v>281.87951857836958</v>
      </c>
      <c r="AU22">
        <f t="shared" si="17"/>
        <v>-769.89421179012129</v>
      </c>
      <c r="AW22">
        <v>19</v>
      </c>
      <c r="AX22">
        <f>(R22*SUMPRODUCT(K23:$K$23, X23:$X$23)-$AZ$3*SUMPRODUCT(K22:$K$22, W23:$W$23))/Z22</f>
        <v>6582.3630763624142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28271.3457538492</v>
      </c>
      <c r="P23">
        <f t="shared" si="30"/>
        <v>1413.56728769246</v>
      </c>
      <c r="Q23" s="5">
        <f t="shared" si="31"/>
        <v>25</v>
      </c>
      <c r="R23">
        <f t="shared" si="0"/>
        <v>500000</v>
      </c>
      <c r="S23">
        <f t="shared" si="1"/>
        <v>7350.6059042737697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2573.6489636705364</v>
      </c>
      <c r="AC23">
        <f t="shared" si="2"/>
        <v>2573.6489636705364</v>
      </c>
      <c r="AE23">
        <f t="shared" si="3"/>
        <v>9898.5744370625544</v>
      </c>
      <c r="AF23">
        <f t="shared" si="4"/>
        <v>-494.92872185312768</v>
      </c>
      <c r="AG23">
        <f t="shared" si="5"/>
        <v>-8.7531864624049973</v>
      </c>
      <c r="AH23">
        <f t="shared" si="6"/>
        <v>-18477.134760413086</v>
      </c>
      <c r="AI23">
        <f t="shared" si="7"/>
        <v>-9082.242231666065</v>
      </c>
      <c r="AJ23">
        <f t="shared" si="8"/>
        <v>0</v>
      </c>
      <c r="AK23">
        <f t="shared" si="32"/>
        <v>1024.8971056717585</v>
      </c>
      <c r="AL23">
        <f t="shared" si="9"/>
        <v>-8057.3451259943067</v>
      </c>
      <c r="AN23">
        <f t="shared" si="10"/>
        <v>1916.0903943952378</v>
      </c>
      <c r="AO23">
        <f t="shared" si="11"/>
        <v>-95.804519719761885</v>
      </c>
      <c r="AP23">
        <f t="shared" si="12"/>
        <v>-1.6943749433420214</v>
      </c>
      <c r="AQ23">
        <f t="shared" si="13"/>
        <v>-3576.6625442360282</v>
      </c>
      <c r="AR23">
        <f t="shared" si="14"/>
        <v>-1758.0710445038944</v>
      </c>
      <c r="AS23">
        <f t="shared" si="15"/>
        <v>0</v>
      </c>
      <c r="AT23">
        <f t="shared" si="16"/>
        <v>198.39174942891094</v>
      </c>
      <c r="AU23">
        <f t="shared" si="17"/>
        <v>-1559.6792950749837</v>
      </c>
      <c r="AW23">
        <v>20</v>
      </c>
      <c r="AX23">
        <f>(R23*SUMPRODUCT(K$23:$K24, X$23:$X24)-$AZ$3*SUMPRODUCT(K$22:$K23, W$23:$W24))/Z23</f>
        <v>7350.6059042737697</v>
      </c>
    </row>
    <row r="25" spans="5:50" x14ac:dyDescent="0.25">
      <c r="AN25" s="6">
        <f t="shared" ref="AN25:AU25" si="33">SUM(AN3:AN23)</f>
        <v>210793.71767720408</v>
      </c>
      <c r="AO25" s="6">
        <f t="shared" si="33"/>
        <v>-31743.1951992471</v>
      </c>
      <c r="AP25" s="6">
        <f t="shared" si="33"/>
        <v>-1683.8348540803565</v>
      </c>
      <c r="AQ25" s="6">
        <f t="shared" si="33"/>
        <v>-101202.30503374565</v>
      </c>
      <c r="AR25" s="6">
        <f t="shared" si="33"/>
        <v>76164.382590130976</v>
      </c>
      <c r="AS25" s="6">
        <f t="shared" si="33"/>
        <v>-13137.345878323373</v>
      </c>
      <c r="AT25" s="6">
        <f t="shared" si="33"/>
        <v>27476.675977027448</v>
      </c>
      <c r="AU25" s="7">
        <f t="shared" si="33"/>
        <v>90503.712688835061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1659.136576432946</v>
      </c>
      <c r="K3">
        <v>1</v>
      </c>
      <c r="L3" s="2">
        <v>0</v>
      </c>
      <c r="O3">
        <f>$C$3</f>
        <v>1659.136576432946</v>
      </c>
      <c r="P3">
        <f>O3*B5</f>
        <v>1327.3092611463569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1659.136576432946</v>
      </c>
      <c r="AF3">
        <f t="shared" ref="AF3:AF23" si="4">-$Z3*P3</f>
        <v>-1327.3092611463569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-1190.605271713411</v>
      </c>
      <c r="AJ3">
        <f t="shared" ref="AJ3:AJ23" si="8">AB3-AC3</f>
        <v>0</v>
      </c>
      <c r="AL3">
        <f t="shared" ref="AL3:AL23" si="9">SUM(AI3:AK3)</f>
        <v>-1190.605271713411</v>
      </c>
      <c r="AN3">
        <f t="shared" ref="AN3:AN23" si="10">AE3*$K3</f>
        <v>1659.136576432946</v>
      </c>
      <c r="AO3">
        <f t="shared" ref="AO3:AO23" si="11">AF3*$K3</f>
        <v>-1327.3092611463569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-1190.605271713411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-1190.605271713411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1206.4892647191664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146.60635818219151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144.97135247030565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-144.97135247030565</v>
      </c>
      <c r="AK4">
        <f>G4*MAX(0, SUM(AB4, AE4:AF4))</f>
        <v>0</v>
      </c>
      <c r="AL4">
        <f t="shared" si="9"/>
        <v>-1297.3233524703055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-1061.5179122488646</v>
      </c>
      <c r="AR4">
        <f t="shared" si="14"/>
        <v>-1061.5179122488646</v>
      </c>
      <c r="AS4">
        <f t="shared" si="15"/>
        <v>-133.54399299013943</v>
      </c>
      <c r="AT4">
        <f t="shared" si="16"/>
        <v>0</v>
      </c>
      <c r="AU4">
        <f t="shared" si="17"/>
        <v>-1195.0619052390039</v>
      </c>
      <c r="AW4">
        <v>1</v>
      </c>
      <c r="AX4">
        <f>(R4*SUMPRODUCT(K5:$K$23, X5:$X$23)-$AZ$3*SUMPRODUCT(K4:$K$22, W5:$W$23))/Z4</f>
        <v>146.60635818219151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1659.136576432946</v>
      </c>
      <c r="P5">
        <f t="shared" ref="P5:P23" si="30">O5*$C$5</f>
        <v>82.956828821647306</v>
      </c>
      <c r="Q5" s="5">
        <f t="shared" ref="Q5:Q23" si="31">$C$8</f>
        <v>25</v>
      </c>
      <c r="R5">
        <f t="shared" si="0"/>
        <v>1000000</v>
      </c>
      <c r="S5">
        <f t="shared" si="1"/>
        <v>276.73275784968865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144.97135247030565</v>
      </c>
      <c r="AC5">
        <f t="shared" si="2"/>
        <v>270.59263617509168</v>
      </c>
      <c r="AE5">
        <f t="shared" si="3"/>
        <v>1622.3238025017661</v>
      </c>
      <c r="AF5">
        <f t="shared" si="4"/>
        <v>-81.116190125088309</v>
      </c>
      <c r="AG5">
        <f t="shared" si="5"/>
        <v>-24.445302236505366</v>
      </c>
      <c r="AH5">
        <f t="shared" si="6"/>
        <v>-1147.0820597853119</v>
      </c>
      <c r="AI5">
        <f t="shared" si="7"/>
        <v>369.68025035486062</v>
      </c>
      <c r="AJ5">
        <f t="shared" si="8"/>
        <v>-125.62128370478604</v>
      </c>
      <c r="AK5">
        <f>G5*SUM(AB5, AE5:AF5)</f>
        <v>118.03252753928885</v>
      </c>
      <c r="AL5">
        <f t="shared" si="9"/>
        <v>362.0914941893634</v>
      </c>
      <c r="AN5">
        <f t="shared" si="10"/>
        <v>1376.6447224385411</v>
      </c>
      <c r="AO5">
        <f t="shared" si="11"/>
        <v>-68.832236121927053</v>
      </c>
      <c r="AP5">
        <f t="shared" si="12"/>
        <v>-20.743390598353464</v>
      </c>
      <c r="AQ5">
        <f t="shared" si="13"/>
        <v>-973.37193806330879</v>
      </c>
      <c r="AR5">
        <f t="shared" si="14"/>
        <v>313.69715765495187</v>
      </c>
      <c r="AS5">
        <f t="shared" si="15"/>
        <v>-106.59763295802358</v>
      </c>
      <c r="AT5">
        <f t="shared" si="16"/>
        <v>100.15809165992118</v>
      </c>
      <c r="AU5">
        <f t="shared" si="17"/>
        <v>307.25761635684944</v>
      </c>
      <c r="AW5">
        <v>2</v>
      </c>
      <c r="AX5">
        <f>(R5*SUMPRODUCT(K6:$K$23, X6:$X$23)-$AZ$3*SUMPRODUCT(K5:$K$22, W6:$W$23))/Z5</f>
        <v>276.73275784968865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1659.136576432946</v>
      </c>
      <c r="P6">
        <f t="shared" si="30"/>
        <v>82.956828821647306</v>
      </c>
      <c r="Q6" s="5">
        <f t="shared" si="31"/>
        <v>25</v>
      </c>
      <c r="R6">
        <f t="shared" si="0"/>
        <v>1000000</v>
      </c>
      <c r="S6">
        <f t="shared" si="1"/>
        <v>390.71870762317445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270.59263617509168</v>
      </c>
      <c r="AC6">
        <f t="shared" si="2"/>
        <v>377.78217847377709</v>
      </c>
      <c r="AE6">
        <f t="shared" si="3"/>
        <v>1604.2032746352845</v>
      </c>
      <c r="AF6">
        <f t="shared" si="4"/>
        <v>-80.210163731764226</v>
      </c>
      <c r="AG6">
        <f t="shared" si="5"/>
        <v>-24.172260702073046</v>
      </c>
      <c r="AH6">
        <f t="shared" si="6"/>
        <v>-1143.540482690737</v>
      </c>
      <c r="AI6">
        <f t="shared" si="7"/>
        <v>356.28036751071022</v>
      </c>
      <c r="AJ6">
        <f t="shared" si="8"/>
        <v>-107.18954229868541</v>
      </c>
      <c r="AK6">
        <f>G6*SUM(AB6, AE6:AF6)</f>
        <v>125.62100229550285</v>
      </c>
      <c r="AL6">
        <f t="shared" si="9"/>
        <v>374.71182750752769</v>
      </c>
      <c r="AN6">
        <f t="shared" si="10"/>
        <v>1253.9663995452672</v>
      </c>
      <c r="AO6">
        <f t="shared" si="11"/>
        <v>-62.69831997726336</v>
      </c>
      <c r="AP6">
        <f t="shared" si="12"/>
        <v>-18.894864011756454</v>
      </c>
      <c r="AQ6">
        <f t="shared" si="13"/>
        <v>-893.87758053291066</v>
      </c>
      <c r="AR6">
        <f t="shared" si="14"/>
        <v>278.49563502333677</v>
      </c>
      <c r="AS6">
        <f t="shared" si="15"/>
        <v>-83.787439254383926</v>
      </c>
      <c r="AT6">
        <f t="shared" si="16"/>
        <v>98.194859994642911</v>
      </c>
      <c r="AU6">
        <f t="shared" si="17"/>
        <v>292.90305576359577</v>
      </c>
      <c r="AW6">
        <v>3</v>
      </c>
      <c r="AX6">
        <f>(R6*SUMPRODUCT(K7:$K$23, X7:$X$23)-$AZ$3*SUMPRODUCT(K6:$K$22, W7:$W$23))/Z6</f>
        <v>390.71870762317445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1659.136576432946</v>
      </c>
      <c r="P7">
        <f t="shared" si="30"/>
        <v>82.956828821647306</v>
      </c>
      <c r="Q7" s="5">
        <f t="shared" si="31"/>
        <v>25</v>
      </c>
      <c r="R7">
        <f t="shared" si="0"/>
        <v>1000000</v>
      </c>
      <c r="S7">
        <f t="shared" si="1"/>
        <v>490.03344485257213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377.78217847377709</v>
      </c>
      <c r="AC7">
        <f t="shared" si="2"/>
        <v>468.51174566528425</v>
      </c>
      <c r="AE7">
        <f t="shared" si="3"/>
        <v>1586.2692269005906</v>
      </c>
      <c r="AF7">
        <f t="shared" si="4"/>
        <v>-79.313461345029538</v>
      </c>
      <c r="AG7">
        <f t="shared" si="5"/>
        <v>-23.902029064885422</v>
      </c>
      <c r="AH7">
        <f t="shared" si="6"/>
        <v>-1140.3612066757069</v>
      </c>
      <c r="AI7">
        <f t="shared" si="7"/>
        <v>342.69252981496879</v>
      </c>
      <c r="AJ7">
        <f t="shared" si="8"/>
        <v>-90.729567191507158</v>
      </c>
      <c r="AK7">
        <f>G7*SUM(AB7, AE7:AF7)</f>
        <v>131.93165608205368</v>
      </c>
      <c r="AL7">
        <f t="shared" si="9"/>
        <v>383.89461870551531</v>
      </c>
      <c r="AN7">
        <f t="shared" si="10"/>
        <v>1142.2089720465381</v>
      </c>
      <c r="AO7">
        <f t="shared" si="11"/>
        <v>-57.110448602326905</v>
      </c>
      <c r="AP7">
        <f t="shared" si="12"/>
        <v>-17.210894333096824</v>
      </c>
      <c r="AQ7">
        <f t="shared" si="13"/>
        <v>-821.12845634900327</v>
      </c>
      <c r="AR7">
        <f t="shared" si="14"/>
        <v>246.75917276211101</v>
      </c>
      <c r="AS7">
        <f t="shared" si="15"/>
        <v>-65.330729436468602</v>
      </c>
      <c r="AT7">
        <f t="shared" si="16"/>
        <v>94.99870432985692</v>
      </c>
      <c r="AU7">
        <f t="shared" si="17"/>
        <v>276.42714765549931</v>
      </c>
      <c r="AW7">
        <v>4</v>
      </c>
      <c r="AX7">
        <f>(R7*SUMPRODUCT(K8:$K$23, X8:$X$23)-$AZ$3*SUMPRODUCT(K7:$K$22, W8:$W$23))/Z7</f>
        <v>490.03344485257213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1659.136576432946</v>
      </c>
      <c r="P8">
        <f t="shared" si="30"/>
        <v>82.956828821647306</v>
      </c>
      <c r="Q8" s="5">
        <f t="shared" si="31"/>
        <v>25</v>
      </c>
      <c r="R8">
        <f t="shared" si="0"/>
        <v>1000000</v>
      </c>
      <c r="S8">
        <f t="shared" si="1"/>
        <v>574.52720558233273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468.51174566528425</v>
      </c>
      <c r="AC8">
        <f t="shared" si="2"/>
        <v>543.14691163752559</v>
      </c>
      <c r="AE8">
        <f t="shared" si="3"/>
        <v>1568.5156398486195</v>
      </c>
      <c r="AF8">
        <f t="shared" si="4"/>
        <v>-78.425781992430984</v>
      </c>
      <c r="AG8">
        <f t="shared" si="5"/>
        <v>-23.63451662341209</v>
      </c>
      <c r="AH8">
        <f t="shared" si="6"/>
        <v>-1139.6860329790779</v>
      </c>
      <c r="AI8">
        <f t="shared" si="7"/>
        <v>326.76930825369845</v>
      </c>
      <c r="AJ8">
        <f t="shared" si="8"/>
        <v>-74.635165972241339</v>
      </c>
      <c r="AK8">
        <f t="shared" ref="AK8:AK23" si="32">G8*SUM(AB8:AB8, AE8:AF8)</f>
        <v>137.10211224650311</v>
      </c>
      <c r="AL8">
        <f t="shared" si="9"/>
        <v>389.23625452796023</v>
      </c>
      <c r="AN8">
        <f t="shared" si="10"/>
        <v>1040.3984309489424</v>
      </c>
      <c r="AO8">
        <f t="shared" si="11"/>
        <v>-52.019921547447126</v>
      </c>
      <c r="AP8">
        <f t="shared" si="12"/>
        <v>-15.676805118505415</v>
      </c>
      <c r="AQ8">
        <f t="shared" si="13"/>
        <v>-755.95520399165048</v>
      </c>
      <c r="AR8">
        <f t="shared" si="14"/>
        <v>216.74650029133937</v>
      </c>
      <c r="AS8">
        <f t="shared" si="15"/>
        <v>-49.505601090868289</v>
      </c>
      <c r="AT8">
        <f t="shared" si="16"/>
        <v>90.940006485886343</v>
      </c>
      <c r="AU8">
        <f t="shared" si="17"/>
        <v>258.18090568635745</v>
      </c>
      <c r="AW8">
        <v>5</v>
      </c>
      <c r="AX8">
        <f>(R8*SUMPRODUCT(K9:$K$23, X9:$X$23)-$AZ$3*SUMPRODUCT(K8:$K$22, W9:$W$23))/Z8</f>
        <v>574.52720558233273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1659.136576432946</v>
      </c>
      <c r="P9">
        <f t="shared" si="30"/>
        <v>82.956828821647306</v>
      </c>
      <c r="Q9" s="5">
        <f t="shared" si="31"/>
        <v>25</v>
      </c>
      <c r="R9">
        <f t="shared" si="0"/>
        <v>1000000</v>
      </c>
      <c r="S9">
        <f t="shared" si="1"/>
        <v>641.50555617502357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543.14691163752559</v>
      </c>
      <c r="AC9">
        <f t="shared" si="2"/>
        <v>599.66731338522095</v>
      </c>
      <c r="AE9">
        <f t="shared" si="3"/>
        <v>1550.9296275794825</v>
      </c>
      <c r="AF9">
        <f t="shared" si="4"/>
        <v>-77.546481378974136</v>
      </c>
      <c r="AG9">
        <f t="shared" si="5"/>
        <v>-23.369529211903359</v>
      </c>
      <c r="AH9">
        <f t="shared" si="6"/>
        <v>-1145.6898109845556</v>
      </c>
      <c r="AI9">
        <f t="shared" si="7"/>
        <v>304.32380600404917</v>
      </c>
      <c r="AJ9">
        <f t="shared" si="8"/>
        <v>-56.52040174769536</v>
      </c>
      <c r="AK9">
        <f t="shared" si="32"/>
        <v>141.15710404866238</v>
      </c>
      <c r="AL9">
        <f t="shared" si="9"/>
        <v>388.96050830501622</v>
      </c>
      <c r="AN9">
        <f t="shared" si="10"/>
        <v>947.64373233246863</v>
      </c>
      <c r="AO9">
        <f t="shared" si="11"/>
        <v>-47.382186616623436</v>
      </c>
      <c r="AP9">
        <f t="shared" si="12"/>
        <v>-14.279170048343028</v>
      </c>
      <c r="AQ9">
        <f t="shared" si="13"/>
        <v>-700.03548147515426</v>
      </c>
      <c r="AR9">
        <f t="shared" si="14"/>
        <v>185.94689419234771</v>
      </c>
      <c r="AS9">
        <f t="shared" si="15"/>
        <v>-34.534903139808442</v>
      </c>
      <c r="AT9">
        <f t="shared" si="16"/>
        <v>86.24933236634665</v>
      </c>
      <c r="AU9">
        <f t="shared" si="17"/>
        <v>237.66132341888593</v>
      </c>
      <c r="AW9">
        <v>6</v>
      </c>
      <c r="AX9">
        <f>(R9*SUMPRODUCT(K10:$K$23, X10:$X$23)-$AZ$3*SUMPRODUCT(K9:$K$22, W10:$W$23))/Z9</f>
        <v>641.50555617502357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1659.136576432946</v>
      </c>
      <c r="P10">
        <f t="shared" si="30"/>
        <v>82.956828821647306</v>
      </c>
      <c r="Q10" s="5">
        <f t="shared" si="31"/>
        <v>25</v>
      </c>
      <c r="R10">
        <f t="shared" si="0"/>
        <v>1000000</v>
      </c>
      <c r="S10">
        <f t="shared" si="1"/>
        <v>691.14457245505992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599.66731338522095</v>
      </c>
      <c r="AC10">
        <f t="shared" si="2"/>
        <v>638.81013144445387</v>
      </c>
      <c r="AE10">
        <f t="shared" si="3"/>
        <v>1533.5044167540609</v>
      </c>
      <c r="AF10">
        <f t="shared" si="4"/>
        <v>-76.675220837703051</v>
      </c>
      <c r="AG10">
        <f t="shared" si="5"/>
        <v>-23.106964769154395</v>
      </c>
      <c r="AH10">
        <f t="shared" si="6"/>
        <v>-1154.7660251971286</v>
      </c>
      <c r="AI10">
        <f t="shared" si="7"/>
        <v>278.95620595007472</v>
      </c>
      <c r="AJ10">
        <f t="shared" si="8"/>
        <v>-39.142818059232923</v>
      </c>
      <c r="AK10">
        <f t="shared" si="32"/>
        <v>143.95475565111053</v>
      </c>
      <c r="AL10">
        <f t="shared" si="9"/>
        <v>383.76814354195233</v>
      </c>
      <c r="AN10">
        <f t="shared" si="10"/>
        <v>863.13792701930822</v>
      </c>
      <c r="AO10">
        <f t="shared" si="11"/>
        <v>-43.156896350965418</v>
      </c>
      <c r="AP10">
        <f t="shared" si="12"/>
        <v>-13.005829949138487</v>
      </c>
      <c r="AQ10">
        <f t="shared" si="13"/>
        <v>-649.96379683778071</v>
      </c>
      <c r="AR10">
        <f t="shared" si="14"/>
        <v>157.01140388142355</v>
      </c>
      <c r="AS10">
        <f t="shared" si="15"/>
        <v>-22.031661903428802</v>
      </c>
      <c r="AT10">
        <f t="shared" si="16"/>
        <v>81.025400396481487</v>
      </c>
      <c r="AU10">
        <f t="shared" si="17"/>
        <v>216.00514237447624</v>
      </c>
      <c r="AW10">
        <v>7</v>
      </c>
      <c r="AX10">
        <f>(R10*SUMPRODUCT(K11:$K$23, X11:$X$23)-$AZ$3*SUMPRODUCT(K10:$K$22, W11:$W$23))/Z10</f>
        <v>691.14457245505992</v>
      </c>
    </row>
    <row r="11" spans="1:52" x14ac:dyDescent="0.25">
      <c r="A11" t="s">
        <v>33</v>
      </c>
      <c r="C11" s="24">
        <f>AU25</f>
        <v>122.8204518733246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1659.136576432946</v>
      </c>
      <c r="P11">
        <f t="shared" si="30"/>
        <v>82.956828821647306</v>
      </c>
      <c r="Q11" s="5">
        <f t="shared" si="31"/>
        <v>25</v>
      </c>
      <c r="R11">
        <f t="shared" si="0"/>
        <v>1000000</v>
      </c>
      <c r="S11">
        <f t="shared" si="1"/>
        <v>725.96510381608005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638.81013144445387</v>
      </c>
      <c r="AC11">
        <f t="shared" si="2"/>
        <v>663.43972850164391</v>
      </c>
      <c r="AE11">
        <f t="shared" si="3"/>
        <v>1516.2397118397682</v>
      </c>
      <c r="AF11">
        <f t="shared" si="4"/>
        <v>-75.811985591988417</v>
      </c>
      <c r="AG11">
        <f t="shared" si="5"/>
        <v>-22.846818842057022</v>
      </c>
      <c r="AH11">
        <f t="shared" si="6"/>
        <v>-1163.0511762331651</v>
      </c>
      <c r="AI11">
        <f t="shared" si="7"/>
        <v>254.52973117255783</v>
      </c>
      <c r="AJ11">
        <f t="shared" si="8"/>
        <v>-24.62959705719004</v>
      </c>
      <c r="AK11">
        <f t="shared" si="32"/>
        <v>145.54665003845639</v>
      </c>
      <c r="AL11">
        <f t="shared" si="9"/>
        <v>375.44678415382418</v>
      </c>
      <c r="AN11">
        <f t="shared" si="10"/>
        <v>786.1496098352543</v>
      </c>
      <c r="AO11">
        <f t="shared" si="11"/>
        <v>-39.307480491762718</v>
      </c>
      <c r="AP11">
        <f t="shared" si="12"/>
        <v>-11.845763950389088</v>
      </c>
      <c r="AQ11">
        <f t="shared" si="13"/>
        <v>-603.02617143875489</v>
      </c>
      <c r="AR11">
        <f t="shared" si="14"/>
        <v>131.97019395434771</v>
      </c>
      <c r="AS11">
        <f t="shared" si="15"/>
        <v>-12.770110138729605</v>
      </c>
      <c r="AT11">
        <f t="shared" si="16"/>
        <v>75.463952861203339</v>
      </c>
      <c r="AU11">
        <f t="shared" si="17"/>
        <v>194.66403667682144</v>
      </c>
      <c r="AW11">
        <v>8</v>
      </c>
      <c r="AX11">
        <f>(R11*SUMPRODUCT(K12:$K$23, X12:$X$23)-$AZ$3*SUMPRODUCT(K11:$K$22, W12:$W$23))/Z11</f>
        <v>725.96510381608005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1659.136576432946</v>
      </c>
      <c r="P12">
        <f t="shared" si="30"/>
        <v>82.956828821647306</v>
      </c>
      <c r="Q12" s="5">
        <f t="shared" si="31"/>
        <v>25</v>
      </c>
      <c r="R12">
        <f t="shared" si="0"/>
        <v>1000000</v>
      </c>
      <c r="S12">
        <f t="shared" si="1"/>
        <v>744.91953323611733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663.43972850164391</v>
      </c>
      <c r="AC12">
        <f t="shared" si="2"/>
        <v>673.07746706255193</v>
      </c>
      <c r="AE12">
        <f t="shared" si="3"/>
        <v>1499.1249316888996</v>
      </c>
      <c r="AF12">
        <f t="shared" si="4"/>
        <v>-74.956246584444983</v>
      </c>
      <c r="AG12">
        <f t="shared" si="5"/>
        <v>-22.588931993048114</v>
      </c>
      <c r="AH12">
        <f t="shared" si="6"/>
        <v>-1176.7464235334814</v>
      </c>
      <c r="AI12">
        <f t="shared" si="7"/>
        <v>224.83332957792504</v>
      </c>
      <c r="AJ12">
        <f t="shared" si="8"/>
        <v>-9.6377385609080193</v>
      </c>
      <c r="AK12">
        <f t="shared" si="32"/>
        <v>146.13258895242691</v>
      </c>
      <c r="AL12">
        <f t="shared" si="9"/>
        <v>361.32817996944391</v>
      </c>
      <c r="AN12">
        <f t="shared" si="10"/>
        <v>716.00710204233417</v>
      </c>
      <c r="AO12">
        <f t="shared" si="11"/>
        <v>-35.800355102116711</v>
      </c>
      <c r="AP12">
        <f t="shared" si="12"/>
        <v>-10.788851144215487</v>
      </c>
      <c r="AQ12">
        <f t="shared" si="13"/>
        <v>-562.03374298076051</v>
      </c>
      <c r="AR12">
        <f t="shared" si="14"/>
        <v>107.38415281524141</v>
      </c>
      <c r="AS12">
        <f t="shared" si="15"/>
        <v>-4.6031448823035435</v>
      </c>
      <c r="AT12">
        <f t="shared" si="16"/>
        <v>69.795364827862244</v>
      </c>
      <c r="AU12">
        <f t="shared" si="17"/>
        <v>172.5763727608001</v>
      </c>
      <c r="AW12">
        <v>9</v>
      </c>
      <c r="AX12">
        <f>(R12*SUMPRODUCT(K13:$K$23, X13:$X$23)-$AZ$3*SUMPRODUCT(K12:$K$22, W13:$W$23))/Z12</f>
        <v>744.91953323611733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1659.136576432946</v>
      </c>
      <c r="P13">
        <f t="shared" si="30"/>
        <v>82.956828821647306</v>
      </c>
      <c r="Q13" s="5">
        <f t="shared" si="31"/>
        <v>25</v>
      </c>
      <c r="R13">
        <f t="shared" si="0"/>
        <v>1000000</v>
      </c>
      <c r="S13">
        <f t="shared" si="1"/>
        <v>749.82662706420797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673.07746706255193</v>
      </c>
      <c r="AC13">
        <f t="shared" si="2"/>
        <v>669.84332657743698</v>
      </c>
      <c r="AE13">
        <f t="shared" si="3"/>
        <v>1482.1580395930353</v>
      </c>
      <c r="AF13">
        <f t="shared" si="4"/>
        <v>-74.107901979651771</v>
      </c>
      <c r="AG13">
        <f t="shared" si="5"/>
        <v>-22.333273532845546</v>
      </c>
      <c r="AH13">
        <f t="shared" si="6"/>
        <v>-1190.7656108834544</v>
      </c>
      <c r="AI13">
        <f t="shared" si="7"/>
        <v>194.95125319708336</v>
      </c>
      <c r="AJ13">
        <f t="shared" si="8"/>
        <v>3.2341404851149491</v>
      </c>
      <c r="AK13">
        <f t="shared" si="32"/>
        <v>145.67893232731552</v>
      </c>
      <c r="AL13">
        <f t="shared" si="9"/>
        <v>343.86432600951383</v>
      </c>
      <c r="AN13">
        <f t="shared" si="10"/>
        <v>652.10297911547377</v>
      </c>
      <c r="AO13">
        <f t="shared" si="11"/>
        <v>-32.605148955773693</v>
      </c>
      <c r="AP13">
        <f t="shared" si="12"/>
        <v>-9.825938810255451</v>
      </c>
      <c r="AQ13">
        <f t="shared" si="13"/>
        <v>-523.89946385107908</v>
      </c>
      <c r="AR13">
        <f t="shared" si="14"/>
        <v>85.772427498365445</v>
      </c>
      <c r="AS13">
        <f t="shared" si="15"/>
        <v>1.4229202209775822</v>
      </c>
      <c r="AT13">
        <f t="shared" si="16"/>
        <v>64.094154082980253</v>
      </c>
      <c r="AU13">
        <f t="shared" si="17"/>
        <v>151.28950180232329</v>
      </c>
      <c r="AW13">
        <v>10</v>
      </c>
      <c r="AX13">
        <f>(R13*SUMPRODUCT(K14:$K$23, X14:$X$23)-$AZ$3*SUMPRODUCT(K13:$K$22, W14:$W$23))/Z13</f>
        <v>749.82662706420797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1659.136576432946</v>
      </c>
      <c r="P14">
        <f t="shared" si="30"/>
        <v>82.956828821647306</v>
      </c>
      <c r="Q14" s="5">
        <f t="shared" si="31"/>
        <v>25</v>
      </c>
      <c r="R14">
        <f t="shared" si="0"/>
        <v>1000000</v>
      </c>
      <c r="S14">
        <f t="shared" si="1"/>
        <v>740.49704995716388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669.84332657743698</v>
      </c>
      <c r="AC14">
        <f t="shared" si="2"/>
        <v>653.99849037137028</v>
      </c>
      <c r="AE14">
        <f t="shared" si="3"/>
        <v>1465.3303701477803</v>
      </c>
      <c r="AF14">
        <f t="shared" si="4"/>
        <v>-73.266518507389023</v>
      </c>
      <c r="AG14">
        <f t="shared" si="5"/>
        <v>-22.079712890456573</v>
      </c>
      <c r="AH14">
        <f t="shared" si="6"/>
        <v>-1209.1162824207272</v>
      </c>
      <c r="AI14">
        <f t="shared" si="7"/>
        <v>160.86785632920737</v>
      </c>
      <c r="AJ14">
        <f t="shared" si="8"/>
        <v>15.844836206066702</v>
      </c>
      <c r="AK14">
        <f t="shared" si="32"/>
        <v>144.333502475248</v>
      </c>
      <c r="AL14">
        <f t="shared" si="9"/>
        <v>321.04619501052207</v>
      </c>
      <c r="AN14">
        <f t="shared" si="10"/>
        <v>593.88094103458104</v>
      </c>
      <c r="AO14">
        <f t="shared" si="11"/>
        <v>-29.694047051729058</v>
      </c>
      <c r="AP14">
        <f t="shared" si="12"/>
        <v>-8.9486445761956652</v>
      </c>
      <c r="AQ14">
        <f t="shared" si="13"/>
        <v>-490.04042382049141</v>
      </c>
      <c r="AR14">
        <f t="shared" si="14"/>
        <v>65.197825586164925</v>
      </c>
      <c r="AS14">
        <f t="shared" si="15"/>
        <v>6.421723338504675</v>
      </c>
      <c r="AT14">
        <f t="shared" si="16"/>
        <v>58.496648959901563</v>
      </c>
      <c r="AU14">
        <f t="shared" si="17"/>
        <v>130.11619788457116</v>
      </c>
      <c r="AW14">
        <v>11</v>
      </c>
      <c r="AX14">
        <f>(R14*SUMPRODUCT(K15:$K$23, X15:$X$23)-$AZ$3*SUMPRODUCT(K14:$K$22, W15:$W$23))/Z14</f>
        <v>740.49704995716388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1659.136576432946</v>
      </c>
      <c r="P15">
        <f t="shared" si="30"/>
        <v>82.956828821647306</v>
      </c>
      <c r="Q15" s="5">
        <f t="shared" si="31"/>
        <v>25</v>
      </c>
      <c r="R15">
        <f t="shared" si="0"/>
        <v>1000000</v>
      </c>
      <c r="S15">
        <f t="shared" si="1"/>
        <v>713.94689712944978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653.99849037137028</v>
      </c>
      <c r="AC15">
        <f t="shared" si="2"/>
        <v>623.35976339637864</v>
      </c>
      <c r="AE15">
        <f t="shared" si="3"/>
        <v>1448.621722267945</v>
      </c>
      <c r="AF15">
        <f t="shared" si="4"/>
        <v>-72.431086113397257</v>
      </c>
      <c r="AG15">
        <f t="shared" si="5"/>
        <v>-21.827945674345923</v>
      </c>
      <c r="AH15">
        <f t="shared" si="6"/>
        <v>-1238.8034882434408</v>
      </c>
      <c r="AI15">
        <f t="shared" si="7"/>
        <v>115.55920223676094</v>
      </c>
      <c r="AJ15">
        <f t="shared" si="8"/>
        <v>30.638726974991641</v>
      </c>
      <c r="AK15">
        <f t="shared" si="32"/>
        <v>142.11323885681429</v>
      </c>
      <c r="AL15">
        <f t="shared" si="9"/>
        <v>288.31116806856687</v>
      </c>
      <c r="AN15">
        <f t="shared" si="10"/>
        <v>540.8302782097644</v>
      </c>
      <c r="AO15">
        <f t="shared" si="11"/>
        <v>-27.041513910488227</v>
      </c>
      <c r="AP15">
        <f t="shared" si="12"/>
        <v>-8.1492730298990868</v>
      </c>
      <c r="AQ15">
        <f t="shared" si="13"/>
        <v>-462.4964715736902</v>
      </c>
      <c r="AR15">
        <f t="shared" si="14"/>
        <v>43.143019695686917</v>
      </c>
      <c r="AS15">
        <f t="shared" si="15"/>
        <v>11.438701338770068</v>
      </c>
      <c r="AT15">
        <f t="shared" si="16"/>
        <v>53.056737536623309</v>
      </c>
      <c r="AU15">
        <f t="shared" si="17"/>
        <v>107.63845857108029</v>
      </c>
      <c r="AW15">
        <v>12</v>
      </c>
      <c r="AX15">
        <f>(R15*SUMPRODUCT(K16:$K$23, X16:$X$23)-$AZ$3*SUMPRODUCT(K15:$K$22, W16:$W$23))/Z15</f>
        <v>713.94689712944978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1659.136576432946</v>
      </c>
      <c r="P16">
        <f t="shared" si="30"/>
        <v>82.956828821647306</v>
      </c>
      <c r="Q16" s="5">
        <f t="shared" si="31"/>
        <v>25</v>
      </c>
      <c r="R16">
        <f t="shared" si="0"/>
        <v>1000000</v>
      </c>
      <c r="S16">
        <f t="shared" si="1"/>
        <v>670.28343847356837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623.35976339637864</v>
      </c>
      <c r="AC16">
        <f t="shared" si="2"/>
        <v>578.53018166789457</v>
      </c>
      <c r="AE16">
        <f t="shared" si="3"/>
        <v>1432.0219326341771</v>
      </c>
      <c r="AF16">
        <f t="shared" si="4"/>
        <v>-71.601096631708856</v>
      </c>
      <c r="AG16">
        <f t="shared" si="5"/>
        <v>-21.577818742820842</v>
      </c>
      <c r="AH16">
        <f t="shared" si="6"/>
        <v>-1273.8989912648485</v>
      </c>
      <c r="AI16">
        <f t="shared" si="7"/>
        <v>64.944025994798722</v>
      </c>
      <c r="AJ16">
        <f t="shared" si="8"/>
        <v>44.829581728484072</v>
      </c>
      <c r="AK16">
        <f t="shared" si="32"/>
        <v>138.86464195791928</v>
      </c>
      <c r="AL16">
        <f t="shared" si="9"/>
        <v>248.63824968120207</v>
      </c>
      <c r="AN16">
        <f t="shared" si="10"/>
        <v>492.49048114139339</v>
      </c>
      <c r="AO16">
        <f t="shared" si="11"/>
        <v>-24.624524057069667</v>
      </c>
      <c r="AP16">
        <f t="shared" si="12"/>
        <v>-7.420885178124113</v>
      </c>
      <c r="AQ16">
        <f t="shared" si="13"/>
        <v>-438.10999876203124</v>
      </c>
      <c r="AR16">
        <f t="shared" si="14"/>
        <v>22.335073144168291</v>
      </c>
      <c r="AS16">
        <f t="shared" si="15"/>
        <v>15.417460984145833</v>
      </c>
      <c r="AT16">
        <f t="shared" si="16"/>
        <v>47.757309279182458</v>
      </c>
      <c r="AU16">
        <f t="shared" si="17"/>
        <v>85.509843407496575</v>
      </c>
      <c r="AW16">
        <v>13</v>
      </c>
      <c r="AX16">
        <f>(R16*SUMPRODUCT(K17:$K$23, X17:$X$23)-$AZ$3*SUMPRODUCT(K16:$K$22, W17:$W$23))/Z16</f>
        <v>670.28343847356837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1659.136576432946</v>
      </c>
      <c r="P17">
        <f t="shared" si="30"/>
        <v>82.956828821647306</v>
      </c>
      <c r="Q17" s="5">
        <f t="shared" si="31"/>
        <v>25</v>
      </c>
      <c r="R17">
        <f t="shared" si="0"/>
        <v>1000000</v>
      </c>
      <c r="S17">
        <f t="shared" si="1"/>
        <v>611.74388095107201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578.53018166789457</v>
      </c>
      <c r="AC17">
        <f t="shared" si="2"/>
        <v>521.92305432274702</v>
      </c>
      <c r="AE17">
        <f t="shared" si="3"/>
        <v>1415.5296954735343</v>
      </c>
      <c r="AF17">
        <f t="shared" si="4"/>
        <v>-70.776484773676728</v>
      </c>
      <c r="AG17">
        <f t="shared" si="5"/>
        <v>-21.329312420392281</v>
      </c>
      <c r="AH17">
        <f t="shared" si="6"/>
        <v>-1309.1254000141907</v>
      </c>
      <c r="AI17">
        <f t="shared" si="7"/>
        <v>14.298498265274702</v>
      </c>
      <c r="AJ17">
        <f t="shared" si="8"/>
        <v>56.607127345147546</v>
      </c>
      <c r="AK17">
        <f t="shared" si="32"/>
        <v>134.62983746574267</v>
      </c>
      <c r="AL17">
        <f t="shared" si="9"/>
        <v>205.53546307616492</v>
      </c>
      <c r="AN17">
        <f t="shared" si="10"/>
        <v>448.44514115644193</v>
      </c>
      <c r="AO17">
        <f t="shared" si="11"/>
        <v>-22.422257057822101</v>
      </c>
      <c r="AP17">
        <f t="shared" si="12"/>
        <v>-6.7572065423416614</v>
      </c>
      <c r="AQ17">
        <f t="shared" si="13"/>
        <v>-414.73585942996101</v>
      </c>
      <c r="AR17">
        <f t="shared" si="14"/>
        <v>4.5298181263171804</v>
      </c>
      <c r="AS17">
        <f t="shared" si="15"/>
        <v>17.933351235180776</v>
      </c>
      <c r="AT17">
        <f t="shared" si="16"/>
        <v>42.651239786246222</v>
      </c>
      <c r="AU17">
        <f t="shared" si="17"/>
        <v>65.114409147744183</v>
      </c>
      <c r="AW17">
        <v>14</v>
      </c>
      <c r="AX17">
        <f>(R17*SUMPRODUCT(K18:$K$23, X18:$X$23)-$AZ$3*SUMPRODUCT(K17:$K$22, W18:$W$23))/Z17</f>
        <v>611.74388095107201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1659.136576432946</v>
      </c>
      <c r="P18">
        <f t="shared" si="30"/>
        <v>82.956828821647306</v>
      </c>
      <c r="Q18" s="5">
        <f t="shared" si="31"/>
        <v>25</v>
      </c>
      <c r="R18">
        <f t="shared" si="0"/>
        <v>1000000</v>
      </c>
      <c r="S18">
        <f t="shared" si="1"/>
        <v>539.81088656910049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521.92305432274702</v>
      </c>
      <c r="AC18">
        <f t="shared" si="2"/>
        <v>455.21970262308787</v>
      </c>
      <c r="AE18">
        <f t="shared" si="3"/>
        <v>1399.1412135742698</v>
      </c>
      <c r="AF18">
        <f t="shared" si="4"/>
        <v>-69.957060678713489</v>
      </c>
      <c r="AG18">
        <f t="shared" si="5"/>
        <v>-21.08236949037595</v>
      </c>
      <c r="AH18">
        <f t="shared" si="6"/>
        <v>-1345.9922324963327</v>
      </c>
      <c r="AI18">
        <f t="shared" si="7"/>
        <v>-37.890449091152277</v>
      </c>
      <c r="AJ18">
        <f t="shared" si="8"/>
        <v>66.703351699659152</v>
      </c>
      <c r="AK18">
        <f t="shared" si="32"/>
        <v>129.57750450528124</v>
      </c>
      <c r="AL18">
        <f t="shared" si="9"/>
        <v>158.39040711378811</v>
      </c>
      <c r="AN18">
        <f t="shared" si="10"/>
        <v>408.31379675188583</v>
      </c>
      <c r="AO18">
        <f t="shared" si="11"/>
        <v>-20.415689837594289</v>
      </c>
      <c r="AP18">
        <f t="shared" si="12"/>
        <v>-6.1525042987982701</v>
      </c>
      <c r="AQ18">
        <f t="shared" si="13"/>
        <v>-392.80323781267214</v>
      </c>
      <c r="AR18">
        <f t="shared" si="14"/>
        <v>-11.057635197178886</v>
      </c>
      <c r="AS18">
        <f t="shared" si="15"/>
        <v>19.466154326900924</v>
      </c>
      <c r="AT18">
        <f t="shared" si="16"/>
        <v>37.814826927316062</v>
      </c>
      <c r="AU18">
        <f t="shared" si="17"/>
        <v>46.2233460570381</v>
      </c>
      <c r="AW18">
        <v>15</v>
      </c>
      <c r="AX18">
        <f>(R18*SUMPRODUCT(K19:$K$23, X19:$X$23)-$AZ$3*SUMPRODUCT(K18:$K$22, W19:$W$23))/Z18</f>
        <v>539.81088656910049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1659.136576432946</v>
      </c>
      <c r="P19">
        <f t="shared" si="30"/>
        <v>82.956828821647306</v>
      </c>
      <c r="Q19" s="5">
        <f t="shared" si="31"/>
        <v>25</v>
      </c>
      <c r="R19">
        <f t="shared" si="0"/>
        <v>1000000</v>
      </c>
      <c r="S19">
        <f t="shared" si="1"/>
        <v>454.04545564280551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455.21970262308787</v>
      </c>
      <c r="AC19">
        <f t="shared" si="2"/>
        <v>378.43404392252501</v>
      </c>
      <c r="AE19">
        <f t="shared" si="3"/>
        <v>1382.8434052938464</v>
      </c>
      <c r="AF19">
        <f t="shared" si="4"/>
        <v>-69.142170264692325</v>
      </c>
      <c r="AG19">
        <f t="shared" si="5"/>
        <v>-20.836792837556583</v>
      </c>
      <c r="AH19">
        <f t="shared" si="6"/>
        <v>-1390.1183166242745</v>
      </c>
      <c r="AI19">
        <f t="shared" si="7"/>
        <v>-97.253874432677094</v>
      </c>
      <c r="AJ19">
        <f t="shared" si="8"/>
        <v>76.785658700562863</v>
      </c>
      <c r="AK19">
        <f t="shared" si="32"/>
        <v>123.82446563565695</v>
      </c>
      <c r="AL19">
        <f t="shared" si="9"/>
        <v>103.35624990354272</v>
      </c>
      <c r="AN19">
        <f t="shared" si="10"/>
        <v>371.74717357166344</v>
      </c>
      <c r="AO19">
        <f t="shared" si="11"/>
        <v>-18.587358678583172</v>
      </c>
      <c r="AP19">
        <f t="shared" si="12"/>
        <v>-5.6015155541158004</v>
      </c>
      <c r="AQ19">
        <f t="shared" si="13"/>
        <v>-373.70287420610828</v>
      </c>
      <c r="AR19">
        <f t="shared" si="14"/>
        <v>-26.144574867143891</v>
      </c>
      <c r="AS19">
        <f t="shared" si="15"/>
        <v>20.642143198207631</v>
      </c>
      <c r="AT19">
        <f t="shared" si="16"/>
        <v>33.287496576154709</v>
      </c>
      <c r="AU19">
        <f t="shared" si="17"/>
        <v>27.785064907218452</v>
      </c>
      <c r="AW19">
        <v>16</v>
      </c>
      <c r="AX19">
        <f>(R19*SUMPRODUCT(K20:$K$23, X20:$X$23)-$AZ$3*SUMPRODUCT(K19:$K$22, W20:$W$23))/Z19</f>
        <v>454.04545564280551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1659.136576432946</v>
      </c>
      <c r="P20">
        <f t="shared" si="30"/>
        <v>82.956828821647306</v>
      </c>
      <c r="Q20" s="5">
        <f t="shared" si="31"/>
        <v>25</v>
      </c>
      <c r="R20">
        <f t="shared" si="0"/>
        <v>1000000</v>
      </c>
      <c r="S20">
        <f t="shared" si="1"/>
        <v>357.15462099094049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378.43404392252501</v>
      </c>
      <c r="AC20">
        <f t="shared" si="2"/>
        <v>294.19011297079999</v>
      </c>
      <c r="AE20">
        <f t="shared" si="3"/>
        <v>1366.639399766231</v>
      </c>
      <c r="AF20">
        <f t="shared" si="4"/>
        <v>-68.331969988311556</v>
      </c>
      <c r="AG20">
        <f t="shared" si="5"/>
        <v>-20.5926296119701</v>
      </c>
      <c r="AH20">
        <f t="shared" si="6"/>
        <v>-1431.8118884366897</v>
      </c>
      <c r="AI20">
        <f t="shared" si="7"/>
        <v>-154.09708827074041</v>
      </c>
      <c r="AJ20">
        <f t="shared" si="8"/>
        <v>84.243930951725019</v>
      </c>
      <c r="AK20">
        <f t="shared" si="32"/>
        <v>117.37190315903112</v>
      </c>
      <c r="AL20">
        <f t="shared" si="9"/>
        <v>47.518745840015725</v>
      </c>
      <c r="AN20">
        <f t="shared" si="10"/>
        <v>338.43149815828264</v>
      </c>
      <c r="AO20">
        <f t="shared" si="11"/>
        <v>-16.921574907914135</v>
      </c>
      <c r="AP20">
        <f t="shared" si="12"/>
        <v>-5.0995123452388125</v>
      </c>
      <c r="AQ20">
        <f t="shared" si="13"/>
        <v>-354.57066623965062</v>
      </c>
      <c r="AR20">
        <f t="shared" si="14"/>
        <v>-38.160255334520933</v>
      </c>
      <c r="AS20">
        <f t="shared" si="15"/>
        <v>20.861977027452962</v>
      </c>
      <c r="AT20">
        <f t="shared" si="16"/>
        <v>29.065713336374198</v>
      </c>
      <c r="AU20">
        <f t="shared" si="17"/>
        <v>11.767435029306228</v>
      </c>
      <c r="AW20">
        <v>17</v>
      </c>
      <c r="AX20">
        <f>(R20*SUMPRODUCT(K21:$K$23, X21:$X$23)-$AZ$3*SUMPRODUCT(K20:$K$22, W21:$W$23))/Z20</f>
        <v>357.15462099094049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1659.136576432946</v>
      </c>
      <c r="P21">
        <f t="shared" si="30"/>
        <v>82.956828821647306</v>
      </c>
      <c r="Q21" s="5">
        <f t="shared" si="31"/>
        <v>25</v>
      </c>
      <c r="R21">
        <f t="shared" si="0"/>
        <v>1000000</v>
      </c>
      <c r="S21">
        <f t="shared" si="1"/>
        <v>248.66743540941758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294.19011297079999</v>
      </c>
      <c r="AC21">
        <f t="shared" si="2"/>
        <v>202.41205348042683</v>
      </c>
      <c r="AE21">
        <f t="shared" si="3"/>
        <v>1350.515562632288</v>
      </c>
      <c r="AF21">
        <f t="shared" si="4"/>
        <v>-67.525778131614402</v>
      </c>
      <c r="AG21">
        <f t="shared" si="5"/>
        <v>-20.349674370024189</v>
      </c>
      <c r="AH21">
        <f t="shared" si="6"/>
        <v>-1481.1578330483287</v>
      </c>
      <c r="AI21">
        <f t="shared" si="7"/>
        <v>-218.51772291767929</v>
      </c>
      <c r="AJ21">
        <f t="shared" si="8"/>
        <v>91.778059490373153</v>
      </c>
      <c r="AK21">
        <f t="shared" si="32"/>
        <v>110.40259282300315</v>
      </c>
      <c r="AL21">
        <f t="shared" si="9"/>
        <v>-16.337070604302994</v>
      </c>
      <c r="AN21">
        <f t="shared" si="10"/>
        <v>308.07651971021124</v>
      </c>
      <c r="AO21">
        <f t="shared" si="11"/>
        <v>-15.403825985510563</v>
      </c>
      <c r="AP21">
        <f t="shared" si="12"/>
        <v>-4.6421211503359041</v>
      </c>
      <c r="AQ21">
        <f t="shared" si="13"/>
        <v>-337.8783354837127</v>
      </c>
      <c r="AR21">
        <f t="shared" si="14"/>
        <v>-49.847762909347921</v>
      </c>
      <c r="AS21">
        <f t="shared" si="15"/>
        <v>20.93620091162872</v>
      </c>
      <c r="AT21">
        <f t="shared" si="16"/>
        <v>25.184786836221821</v>
      </c>
      <c r="AU21">
        <f t="shared" si="17"/>
        <v>-3.7267751614973754</v>
      </c>
      <c r="AW21">
        <v>18</v>
      </c>
      <c r="AX21">
        <f>(R21*SUMPRODUCT(K22:$K$23, X22:$X$23)-$AZ$3*SUMPRODUCT(K21:$K$22, W22:$W$23))/Z21</f>
        <v>248.66743540941758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1659.136576432946</v>
      </c>
      <c r="P22">
        <f t="shared" si="30"/>
        <v>82.956828821647306</v>
      </c>
      <c r="Q22" s="5">
        <f t="shared" si="31"/>
        <v>25</v>
      </c>
      <c r="R22">
        <f t="shared" si="0"/>
        <v>1000000</v>
      </c>
      <c r="S22">
        <f t="shared" si="1"/>
        <v>129.4670870803065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202.41205348042683</v>
      </c>
      <c r="AC22">
        <f t="shared" si="2"/>
        <v>104.13210095131194</v>
      </c>
      <c r="AE22">
        <f t="shared" si="3"/>
        <v>1334.4656264797504</v>
      </c>
      <c r="AF22">
        <f t="shared" si="4"/>
        <v>-66.723281323987521</v>
      </c>
      <c r="AG22">
        <f t="shared" si="5"/>
        <v>-20.107832673859487</v>
      </c>
      <c r="AH22">
        <f t="shared" si="6"/>
        <v>-1533.7980985783877</v>
      </c>
      <c r="AI22">
        <f t="shared" si="7"/>
        <v>-286.16358609648432</v>
      </c>
      <c r="AJ22">
        <f t="shared" si="8"/>
        <v>98.279952529114894</v>
      </c>
      <c r="AK22">
        <f t="shared" si="32"/>
        <v>102.9108079045333</v>
      </c>
      <c r="AL22">
        <f t="shared" si="9"/>
        <v>-84.972825662836129</v>
      </c>
      <c r="AN22">
        <f t="shared" si="10"/>
        <v>280.41972880863472</v>
      </c>
      <c r="AO22">
        <f t="shared" si="11"/>
        <v>-14.020986440431736</v>
      </c>
      <c r="AP22">
        <f t="shared" si="12"/>
        <v>-4.2253864569052233</v>
      </c>
      <c r="AQ22">
        <f t="shared" si="13"/>
        <v>-322.30672586535718</v>
      </c>
      <c r="AR22">
        <f t="shared" si="14"/>
        <v>-60.13336995405944</v>
      </c>
      <c r="AS22">
        <f t="shared" si="15"/>
        <v>20.652189976778015</v>
      </c>
      <c r="AT22">
        <f t="shared" si="16"/>
        <v>21.625300997968143</v>
      </c>
      <c r="AU22">
        <f t="shared" si="17"/>
        <v>-17.855878979313282</v>
      </c>
      <c r="AW22">
        <v>19</v>
      </c>
      <c r="AX22">
        <f>(R22*SUMPRODUCT(K23:$K$23, X23:$X$23)-$AZ$3*SUMPRODUCT(K22:$K$22, W23:$W$23))/Z22</f>
        <v>129.4670870803065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1659.136576432946</v>
      </c>
      <c r="P23">
        <f t="shared" si="30"/>
        <v>82.956828821647306</v>
      </c>
      <c r="Q23" s="5">
        <f t="shared" si="31"/>
        <v>25</v>
      </c>
      <c r="R23">
        <f t="shared" si="0"/>
        <v>1000000</v>
      </c>
      <c r="S23">
        <f t="shared" si="1"/>
        <v>131.03671813970936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104.13210095131194</v>
      </c>
      <c r="AC23">
        <f t="shared" si="2"/>
        <v>104.13210095131193</v>
      </c>
      <c r="AE23">
        <f t="shared" si="3"/>
        <v>1318.4806512394907</v>
      </c>
      <c r="AF23">
        <f t="shared" si="4"/>
        <v>-65.924032561974542</v>
      </c>
      <c r="AG23">
        <f t="shared" si="5"/>
        <v>-19.866969813813533</v>
      </c>
      <c r="AH23">
        <f t="shared" si="6"/>
        <v>-1591.3813322943502</v>
      </c>
      <c r="AI23">
        <f t="shared" si="7"/>
        <v>-358.69168343064757</v>
      </c>
      <c r="AJ23">
        <f t="shared" si="8"/>
        <v>0</v>
      </c>
      <c r="AK23">
        <f t="shared" si="32"/>
        <v>94.968210374017971</v>
      </c>
      <c r="AL23">
        <f t="shared" si="9"/>
        <v>-263.72347305662959</v>
      </c>
      <c r="AN23">
        <f t="shared" si="10"/>
        <v>255.22140860776966</v>
      </c>
      <c r="AO23">
        <f t="shared" si="11"/>
        <v>-12.761070430388484</v>
      </c>
      <c r="AP23">
        <f t="shared" si="12"/>
        <v>-3.8456961927221491</v>
      </c>
      <c r="AQ23">
        <f t="shared" si="13"/>
        <v>-308.04743693314822</v>
      </c>
      <c r="AR23">
        <f t="shared" si="14"/>
        <v>-69.432794948489203</v>
      </c>
      <c r="AS23">
        <f t="shared" si="15"/>
        <v>0</v>
      </c>
      <c r="AT23">
        <f t="shared" si="16"/>
        <v>18.383220414975401</v>
      </c>
      <c r="AU23">
        <f t="shared" si="17"/>
        <v>-51.049574533513798</v>
      </c>
      <c r="AW23">
        <v>20</v>
      </c>
      <c r="AX23">
        <f>(R23*SUMPRODUCT(K$23:$K24, X$23:$X24)-$AZ$3*SUMPRODUCT(K$22:$K23, W$23:$W24))/Z23</f>
        <v>131.03671813970936</v>
      </c>
    </row>
    <row r="25" spans="5:50" x14ac:dyDescent="0.25">
      <c r="AN25" s="6">
        <f t="shared" ref="AN25:AU25" si="33">SUM(AN3:AN23)</f>
        <v>14475.253418907701</v>
      </c>
      <c r="AO25" s="6">
        <f t="shared" si="33"/>
        <v>-1968.1151032700948</v>
      </c>
      <c r="AP25" s="6">
        <f t="shared" si="33"/>
        <v>-1715.5468402887302</v>
      </c>
      <c r="AQ25" s="6">
        <f t="shared" si="33"/>
        <v>-11439.50177789609</v>
      </c>
      <c r="AR25" s="6">
        <f t="shared" si="33"/>
        <v>-647.91030254721397</v>
      </c>
      <c r="AS25" s="6">
        <f t="shared" si="33"/>
        <v>-357.51239323560714</v>
      </c>
      <c r="AT25" s="6">
        <f t="shared" si="33"/>
        <v>1128.2431476561453</v>
      </c>
      <c r="AU25" s="7">
        <f t="shared" si="33"/>
        <v>122.8204518733246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3912.0864598545168</v>
      </c>
      <c r="K3">
        <v>1</v>
      </c>
      <c r="L3" s="2">
        <v>0</v>
      </c>
      <c r="O3">
        <f>$C$3</f>
        <v>3912.0864598545168</v>
      </c>
      <c r="P3">
        <f>O3*B5</f>
        <v>3129.6691678836137</v>
      </c>
      <c r="Q3" s="5">
        <f>B8</f>
        <v>1522.432587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3912.0864598545168</v>
      </c>
      <c r="AF3">
        <f t="shared" ref="AF3:AF23" si="4">-$Z3*P3</f>
        <v>-3129.6691678836137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-740.01529502909693</v>
      </c>
      <c r="AJ3">
        <f t="shared" ref="AJ3:AJ23" si="8">AB3-AC3</f>
        <v>-3.637978807091713E-12</v>
      </c>
      <c r="AL3">
        <f t="shared" ref="AL3:AL23" si="9">SUM(AI3:AK3)</f>
        <v>-740.01529502910057</v>
      </c>
      <c r="AN3">
        <f t="shared" ref="AN3:AN23" si="10">AE3*$K3</f>
        <v>3912.0864598545168</v>
      </c>
      <c r="AO3">
        <f t="shared" ref="AO3:AO23" si="11">AF3*$K3</f>
        <v>-3129.6691678836137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-740.01529502909693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-740.01529502910057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2146.3606088385527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943.05048874268732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3.637978807091713E-12</v>
      </c>
      <c r="AC4">
        <f t="shared" si="2"/>
        <v>932.37717156596409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-932.37717156596045</v>
      </c>
      <c r="AK4">
        <f>G4*MAX(0, SUM(AB4, AE4:AF4))</f>
        <v>2.5465851649641993E-13</v>
      </c>
      <c r="AL4">
        <f t="shared" si="9"/>
        <v>-2250.24117156596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-1213.983437272585</v>
      </c>
      <c r="AR4">
        <f t="shared" si="14"/>
        <v>-1213.983437272585</v>
      </c>
      <c r="AS4">
        <f t="shared" si="15"/>
        <v>-858.88258847053669</v>
      </c>
      <c r="AT4">
        <f t="shared" si="16"/>
        <v>2.3458507189441486E-13</v>
      </c>
      <c r="AU4">
        <f t="shared" si="17"/>
        <v>-2072.8660257431211</v>
      </c>
      <c r="AW4">
        <v>1</v>
      </c>
      <c r="AX4">
        <f>(R4*SUMPRODUCT(K5:$K$23, X5:$X$23)-$AZ$3*SUMPRODUCT(K4:$K$22, W5:$W$23))/Z4</f>
        <v>943.05048874268732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3912.0864598545168</v>
      </c>
      <c r="P5">
        <f t="shared" ref="P5:P23" si="30">O5*$C$5</f>
        <v>195.60432299272586</v>
      </c>
      <c r="Q5" s="5">
        <f t="shared" ref="Q5:Q23" si="31">$C$8</f>
        <v>25</v>
      </c>
      <c r="R5">
        <f t="shared" si="0"/>
        <v>1000000</v>
      </c>
      <c r="S5">
        <f t="shared" si="1"/>
        <v>1792.0464426984265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932.37717156596409</v>
      </c>
      <c r="AC5">
        <f t="shared" si="2"/>
        <v>1751.6485929180963</v>
      </c>
      <c r="AE5">
        <f t="shared" si="3"/>
        <v>3823.8968474832582</v>
      </c>
      <c r="AF5">
        <f t="shared" si="4"/>
        <v>-191.19484237416293</v>
      </c>
      <c r="AG5">
        <f t="shared" si="5"/>
        <v>-24.436428531959528</v>
      </c>
      <c r="AH5">
        <f t="shared" si="6"/>
        <v>-1338.1733616189119</v>
      </c>
      <c r="AI5">
        <f t="shared" si="7"/>
        <v>2270.0922149582238</v>
      </c>
      <c r="AJ5">
        <f t="shared" si="8"/>
        <v>-819.27142135213217</v>
      </c>
      <c r="AK5">
        <f>G5*SUM(AB5, AE5:AF5)</f>
        <v>319.55554236725413</v>
      </c>
      <c r="AL5">
        <f t="shared" si="9"/>
        <v>1770.3763359733457</v>
      </c>
      <c r="AN5">
        <f t="shared" si="10"/>
        <v>3244.8191946141847</v>
      </c>
      <c r="AO5">
        <f t="shared" si="11"/>
        <v>-162.24095973070925</v>
      </c>
      <c r="AP5">
        <f t="shared" si="12"/>
        <v>-20.735860696793328</v>
      </c>
      <c r="AQ5">
        <f t="shared" si="13"/>
        <v>-1135.5250370731776</v>
      </c>
      <c r="AR5">
        <f t="shared" si="14"/>
        <v>1926.3173371135044</v>
      </c>
      <c r="AS5">
        <f t="shared" si="15"/>
        <v>-695.2038037720323</v>
      </c>
      <c r="AT5">
        <f t="shared" si="16"/>
        <v>271.16316129214107</v>
      </c>
      <c r="AU5">
        <f t="shared" si="17"/>
        <v>1502.2766946336133</v>
      </c>
      <c r="AW5">
        <v>2</v>
      </c>
      <c r="AX5">
        <f>(R5*SUMPRODUCT(K6:$K$23, X6:$X$23)-$AZ$3*SUMPRODUCT(K5:$K$22, W6:$W$23))/Z5</f>
        <v>1792.0464426984265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3912.0864598545168</v>
      </c>
      <c r="P6">
        <f t="shared" si="30"/>
        <v>195.60432299272586</v>
      </c>
      <c r="Q6" s="5">
        <f t="shared" si="31"/>
        <v>25</v>
      </c>
      <c r="R6">
        <f t="shared" si="0"/>
        <v>1000000</v>
      </c>
      <c r="S6">
        <f t="shared" si="1"/>
        <v>2545.9842623360028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1751.6485929180963</v>
      </c>
      <c r="AC6">
        <f t="shared" si="2"/>
        <v>2460.213974840115</v>
      </c>
      <c r="AE6">
        <f t="shared" si="3"/>
        <v>3780.2942939191998</v>
      </c>
      <c r="AF6">
        <f t="shared" si="4"/>
        <v>-189.01471469596001</v>
      </c>
      <c r="AG6">
        <f t="shared" si="5"/>
        <v>-24.157788514596007</v>
      </c>
      <c r="AH6">
        <f t="shared" si="6"/>
        <v>-1371.0292817569798</v>
      </c>
      <c r="AI6">
        <f t="shared" si="7"/>
        <v>2196.0925089516641</v>
      </c>
      <c r="AJ6">
        <f t="shared" si="8"/>
        <v>-708.56538192201879</v>
      </c>
      <c r="AK6">
        <f>G6*SUM(AB6, AE6:AF6)</f>
        <v>374.00497204989358</v>
      </c>
      <c r="AL6">
        <f t="shared" si="9"/>
        <v>1861.532099079539</v>
      </c>
      <c r="AN6">
        <f t="shared" si="10"/>
        <v>2954.9634388105201</v>
      </c>
      <c r="AO6">
        <f t="shared" si="11"/>
        <v>-147.74817194052602</v>
      </c>
      <c r="AP6">
        <f t="shared" si="12"/>
        <v>-18.883551457349498</v>
      </c>
      <c r="AQ6">
        <f t="shared" si="13"/>
        <v>-1071.700001676408</v>
      </c>
      <c r="AR6">
        <f t="shared" si="14"/>
        <v>1716.6317137362364</v>
      </c>
      <c r="AS6">
        <f t="shared" si="15"/>
        <v>-553.86820040819043</v>
      </c>
      <c r="AT6">
        <f t="shared" si="16"/>
        <v>292.35052416911327</v>
      </c>
      <c r="AU6">
        <f t="shared" si="17"/>
        <v>1455.1140374971594</v>
      </c>
      <c r="AW6">
        <v>3</v>
      </c>
      <c r="AX6">
        <f>(R6*SUMPRODUCT(K7:$K$23, X7:$X$23)-$AZ$3*SUMPRODUCT(K6:$K$22, W7:$W$23))/Z6</f>
        <v>2545.9842623360028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3912.0864598545168</v>
      </c>
      <c r="P7">
        <f t="shared" si="30"/>
        <v>195.60432299272586</v>
      </c>
      <c r="Q7" s="5">
        <f t="shared" si="31"/>
        <v>25</v>
      </c>
      <c r="R7">
        <f t="shared" si="0"/>
        <v>1000000</v>
      </c>
      <c r="S7">
        <f t="shared" si="1"/>
        <v>3209.9404923175766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2460.213974840115</v>
      </c>
      <c r="AC7">
        <f t="shared" si="2"/>
        <v>3066.2589156400154</v>
      </c>
      <c r="AE7">
        <f t="shared" si="3"/>
        <v>3736.9758146584109</v>
      </c>
      <c r="AF7">
        <f t="shared" si="4"/>
        <v>-186.84879073292058</v>
      </c>
      <c r="AG7">
        <f t="shared" si="5"/>
        <v>-23.880963860378117</v>
      </c>
      <c r="AH7">
        <f t="shared" si="6"/>
        <v>-1409.8707628772565</v>
      </c>
      <c r="AI7">
        <f t="shared" si="7"/>
        <v>2116.3752971878557</v>
      </c>
      <c r="AJ7">
        <f t="shared" si="8"/>
        <v>-606.04494079990036</v>
      </c>
      <c r="AK7">
        <f>G7*SUM(AB7, AE7:AF7)</f>
        <v>420.72386991359241</v>
      </c>
      <c r="AL7">
        <f t="shared" si="9"/>
        <v>1931.0542263015477</v>
      </c>
      <c r="AN7">
        <f t="shared" si="10"/>
        <v>2690.8466932588694</v>
      </c>
      <c r="AO7">
        <f t="shared" si="11"/>
        <v>-134.54233466294349</v>
      </c>
      <c r="AP7">
        <f t="shared" si="12"/>
        <v>-17.195726122569752</v>
      </c>
      <c r="AQ7">
        <f t="shared" si="13"/>
        <v>-1015.1914993213313</v>
      </c>
      <c r="AR7">
        <f t="shared" si="14"/>
        <v>1523.9171331520251</v>
      </c>
      <c r="AS7">
        <f t="shared" si="15"/>
        <v>-436.38870193403829</v>
      </c>
      <c r="AT7">
        <f t="shared" si="16"/>
        <v>302.94641717812351</v>
      </c>
      <c r="AU7">
        <f t="shared" si="17"/>
        <v>1390.4748483961102</v>
      </c>
      <c r="AW7">
        <v>4</v>
      </c>
      <c r="AX7">
        <f>(R7*SUMPRODUCT(K8:$K$23, X8:$X$23)-$AZ$3*SUMPRODUCT(K7:$K$22, W8:$W$23))/Z7</f>
        <v>3209.9404923175766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3912.0864598545168</v>
      </c>
      <c r="P8">
        <f t="shared" si="30"/>
        <v>195.60432299272586</v>
      </c>
      <c r="Q8" s="5">
        <f t="shared" si="31"/>
        <v>25</v>
      </c>
      <c r="R8">
        <f t="shared" si="0"/>
        <v>1000000</v>
      </c>
      <c r="S8">
        <f t="shared" si="1"/>
        <v>3793.0711438847075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3066.2589156400154</v>
      </c>
      <c r="AC8">
        <f t="shared" si="2"/>
        <v>3581.5593001736524</v>
      </c>
      <c r="AE8">
        <f t="shared" si="3"/>
        <v>3693.9380021819197</v>
      </c>
      <c r="AF8">
        <f t="shared" si="4"/>
        <v>-184.69690010909599</v>
      </c>
      <c r="AG8">
        <f t="shared" si="5"/>
        <v>-23.605932793720068</v>
      </c>
      <c r="AH8">
        <f t="shared" si="6"/>
        <v>-1448.8571221705856</v>
      </c>
      <c r="AI8">
        <f t="shared" si="7"/>
        <v>2036.778047108518</v>
      </c>
      <c r="AJ8">
        <f t="shared" si="8"/>
        <v>-515.30038453363704</v>
      </c>
      <c r="AK8">
        <f t="shared" ref="AK8:AK23" si="32">G8*SUM(AB8:AB8, AE8:AF8)</f>
        <v>460.2850012398988</v>
      </c>
      <c r="AL8">
        <f t="shared" si="9"/>
        <v>1981.7626638147797</v>
      </c>
      <c r="AN8">
        <f t="shared" si="10"/>
        <v>2450.1938035272965</v>
      </c>
      <c r="AO8">
        <f t="shared" si="11"/>
        <v>-122.50969017636484</v>
      </c>
      <c r="AP8">
        <f t="shared" si="12"/>
        <v>-15.657845427695472</v>
      </c>
      <c r="AQ8">
        <f t="shared" si="13"/>
        <v>-961.0287830607532</v>
      </c>
      <c r="AR8">
        <f t="shared" si="14"/>
        <v>1350.9974848624831</v>
      </c>
      <c r="AS8">
        <f t="shared" si="15"/>
        <v>-341.79940442794975</v>
      </c>
      <c r="AT8">
        <f t="shared" si="16"/>
        <v>305.30763029276545</v>
      </c>
      <c r="AU8">
        <f t="shared" si="17"/>
        <v>1314.5057107272987</v>
      </c>
      <c r="AW8">
        <v>5</v>
      </c>
      <c r="AX8">
        <f>(R8*SUMPRODUCT(K9:$K$23, X9:$X$23)-$AZ$3*SUMPRODUCT(K8:$K$22, W9:$W$23))/Z8</f>
        <v>3793.0711438847075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3912.0864598545168</v>
      </c>
      <c r="P9">
        <f t="shared" si="30"/>
        <v>195.60432299272586</v>
      </c>
      <c r="Q9" s="5">
        <f t="shared" si="31"/>
        <v>25</v>
      </c>
      <c r="R9">
        <f t="shared" si="0"/>
        <v>1000000</v>
      </c>
      <c r="S9">
        <f t="shared" si="1"/>
        <v>4302.6095877355219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3581.5593001736524</v>
      </c>
      <c r="AC9">
        <f t="shared" si="2"/>
        <v>4015.6482444318626</v>
      </c>
      <c r="AE9">
        <f t="shared" si="3"/>
        <v>3651.1709473618421</v>
      </c>
      <c r="AF9">
        <f t="shared" si="4"/>
        <v>-182.55854736809212</v>
      </c>
      <c r="AG9">
        <f t="shared" si="5"/>
        <v>-23.332631990817646</v>
      </c>
      <c r="AH9">
        <f t="shared" si="6"/>
        <v>-1489.6589986088873</v>
      </c>
      <c r="AI9">
        <f t="shared" si="7"/>
        <v>1955.6207693940448</v>
      </c>
      <c r="AJ9">
        <f t="shared" si="8"/>
        <v>-434.08894425821018</v>
      </c>
      <c r="AK9">
        <f t="shared" si="32"/>
        <v>493.51201901171822</v>
      </c>
      <c r="AL9">
        <f t="shared" si="9"/>
        <v>2015.0438441475528</v>
      </c>
      <c r="AN9">
        <f t="shared" si="10"/>
        <v>2230.926021667306</v>
      </c>
      <c r="AO9">
        <f t="shared" si="11"/>
        <v>-111.54630108336531</v>
      </c>
      <c r="AP9">
        <f t="shared" si="12"/>
        <v>-14.256625234135736</v>
      </c>
      <c r="AQ9">
        <f t="shared" si="13"/>
        <v>-910.20636155332465</v>
      </c>
      <c r="AR9">
        <f t="shared" si="14"/>
        <v>1194.91673379648</v>
      </c>
      <c r="AS9">
        <f t="shared" si="15"/>
        <v>-265.23554646584353</v>
      </c>
      <c r="AT9">
        <f t="shared" si="16"/>
        <v>301.54403096747171</v>
      </c>
      <c r="AU9">
        <f t="shared" si="17"/>
        <v>1231.2252182981083</v>
      </c>
      <c r="AW9">
        <v>6</v>
      </c>
      <c r="AX9">
        <f>(R9*SUMPRODUCT(K10:$K$23, X10:$X$23)-$AZ$3*SUMPRODUCT(K9:$K$22, W10:$W$23))/Z9</f>
        <v>4302.6095877355219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3912.0864598545168</v>
      </c>
      <c r="P10">
        <f t="shared" si="30"/>
        <v>195.60432299272586</v>
      </c>
      <c r="Q10" s="5">
        <f t="shared" si="31"/>
        <v>25</v>
      </c>
      <c r="R10">
        <f t="shared" si="0"/>
        <v>1000000</v>
      </c>
      <c r="S10">
        <f t="shared" si="1"/>
        <v>4741.4741874682186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4015.6482444318626</v>
      </c>
      <c r="AC10">
        <f t="shared" si="2"/>
        <v>4373.69572936439</v>
      </c>
      <c r="AE10">
        <f t="shared" si="3"/>
        <v>3608.6405126052673</v>
      </c>
      <c r="AF10">
        <f t="shared" si="4"/>
        <v>-180.43202563026338</v>
      </c>
      <c r="AG10">
        <f t="shared" si="5"/>
        <v>-23.06084329702842</v>
      </c>
      <c r="AH10">
        <f t="shared" si="6"/>
        <v>-1538.4949552418987</v>
      </c>
      <c r="AI10">
        <f t="shared" si="7"/>
        <v>1866.6526884360767</v>
      </c>
      <c r="AJ10">
        <f t="shared" si="8"/>
        <v>-358.04748493252737</v>
      </c>
      <c r="AK10">
        <f t="shared" si="32"/>
        <v>521.06997119848063</v>
      </c>
      <c r="AL10">
        <f t="shared" si="9"/>
        <v>2029.6751747020298</v>
      </c>
      <c r="AN10">
        <f t="shared" si="10"/>
        <v>2031.1349986203136</v>
      </c>
      <c r="AO10">
        <f t="shared" si="11"/>
        <v>-101.55674993101569</v>
      </c>
      <c r="AP10">
        <f t="shared" si="12"/>
        <v>-12.979870329194153</v>
      </c>
      <c r="AQ10">
        <f t="shared" si="13"/>
        <v>-865.94686776838023</v>
      </c>
      <c r="AR10">
        <f t="shared" si="14"/>
        <v>1050.6515105917235</v>
      </c>
      <c r="AS10">
        <f t="shared" si="15"/>
        <v>-201.52818638324297</v>
      </c>
      <c r="AT10">
        <f t="shared" si="16"/>
        <v>293.28592070458814</v>
      </c>
      <c r="AU10">
        <f t="shared" si="17"/>
        <v>1142.4092449130685</v>
      </c>
      <c r="AW10">
        <v>7</v>
      </c>
      <c r="AX10">
        <f>(R10*SUMPRODUCT(K11:$K$23, X11:$X$23)-$AZ$3*SUMPRODUCT(K10:$K$22, W11:$W$23))/Z10</f>
        <v>4741.4741874682186</v>
      </c>
    </row>
    <row r="11" spans="1:52" x14ac:dyDescent="0.25">
      <c r="A11" t="s">
        <v>33</v>
      </c>
      <c r="C11" s="24">
        <f>AU25</f>
        <v>8677.0247555062761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3912.0864598545168</v>
      </c>
      <c r="P11">
        <f t="shared" si="30"/>
        <v>195.60432299272586</v>
      </c>
      <c r="Q11" s="5">
        <f t="shared" si="31"/>
        <v>25</v>
      </c>
      <c r="R11">
        <f t="shared" si="0"/>
        <v>1000000</v>
      </c>
      <c r="S11">
        <f t="shared" si="1"/>
        <v>5118.8401926913348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4373.69572936439</v>
      </c>
      <c r="AC11">
        <f t="shared" si="2"/>
        <v>4666.4614406470828</v>
      </c>
      <c r="AE11">
        <f t="shared" si="3"/>
        <v>3566.3548636376554</v>
      </c>
      <c r="AF11">
        <f t="shared" si="4"/>
        <v>-178.3177431818828</v>
      </c>
      <c r="AG11">
        <f t="shared" si="5"/>
        <v>-22.79061889502745</v>
      </c>
      <c r="AH11">
        <f t="shared" si="6"/>
        <v>-1584.6387612275544</v>
      </c>
      <c r="AI11">
        <f t="shared" si="7"/>
        <v>1780.607740333191</v>
      </c>
      <c r="AJ11">
        <f t="shared" si="8"/>
        <v>-292.76571128269279</v>
      </c>
      <c r="AK11">
        <f t="shared" si="32"/>
        <v>543.32129948741147</v>
      </c>
      <c r="AL11">
        <f t="shared" si="9"/>
        <v>2031.1633285379098</v>
      </c>
      <c r="AN11">
        <f t="shared" si="10"/>
        <v>1849.1063534939849</v>
      </c>
      <c r="AO11">
        <f t="shared" si="11"/>
        <v>-92.455317674699273</v>
      </c>
      <c r="AP11">
        <f t="shared" si="12"/>
        <v>-11.816625044393509</v>
      </c>
      <c r="AQ11">
        <f t="shared" si="13"/>
        <v>-821.61358401389191</v>
      </c>
      <c r="AR11">
        <f t="shared" si="14"/>
        <v>923.22082676100047</v>
      </c>
      <c r="AS11">
        <f t="shared" si="15"/>
        <v>-151.79502812174863</v>
      </c>
      <c r="AT11">
        <f t="shared" si="16"/>
        <v>281.7046831526003</v>
      </c>
      <c r="AU11">
        <f t="shared" si="17"/>
        <v>1053.1304817918522</v>
      </c>
      <c r="AW11">
        <v>8</v>
      </c>
      <c r="AX11">
        <f>(R11*SUMPRODUCT(K12:$K$23, X12:$X$23)-$AZ$3*SUMPRODUCT(K11:$K$22, W12:$W$23))/Z11</f>
        <v>5118.8401926913348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3912.0864598545168</v>
      </c>
      <c r="P12">
        <f t="shared" si="30"/>
        <v>195.60432299272586</v>
      </c>
      <c r="Q12" s="5">
        <f t="shared" si="31"/>
        <v>25</v>
      </c>
      <c r="R12">
        <f t="shared" si="0"/>
        <v>1000000</v>
      </c>
      <c r="S12">
        <f t="shared" si="1"/>
        <v>5437.0120255768425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4666.4614406470828</v>
      </c>
      <c r="AC12">
        <f t="shared" si="2"/>
        <v>4898.0369811394776</v>
      </c>
      <c r="AE12">
        <f t="shared" si="3"/>
        <v>3524.2784205079056</v>
      </c>
      <c r="AF12">
        <f t="shared" si="4"/>
        <v>-176.21392102539531</v>
      </c>
      <c r="AG12">
        <f t="shared" si="5"/>
        <v>-22.521731412851796</v>
      </c>
      <c r="AH12">
        <f t="shared" si="6"/>
        <v>-1639.2517290150811</v>
      </c>
      <c r="AI12">
        <f t="shared" si="7"/>
        <v>1686.2910390545774</v>
      </c>
      <c r="AJ12">
        <f t="shared" si="8"/>
        <v>-231.57554049239479</v>
      </c>
      <c r="AK12">
        <f t="shared" si="32"/>
        <v>561.01681580907155</v>
      </c>
      <c r="AL12">
        <f t="shared" si="9"/>
        <v>2015.7323143712542</v>
      </c>
      <c r="AN12">
        <f t="shared" si="10"/>
        <v>1683.2542273947461</v>
      </c>
      <c r="AO12">
        <f t="shared" si="11"/>
        <v>-84.162711369737323</v>
      </c>
      <c r="AP12">
        <f t="shared" si="12"/>
        <v>-10.75675502489625</v>
      </c>
      <c r="AQ12">
        <f t="shared" si="13"/>
        <v>-782.93400049566048</v>
      </c>
      <c r="AR12">
        <f t="shared" si="14"/>
        <v>805.40076050445202</v>
      </c>
      <c r="AS12">
        <f t="shared" si="15"/>
        <v>-110.60434533968238</v>
      </c>
      <c r="AT12">
        <f t="shared" si="16"/>
        <v>267.95099994229895</v>
      </c>
      <c r="AU12">
        <f t="shared" si="17"/>
        <v>962.74741510706872</v>
      </c>
      <c r="AW12">
        <v>9</v>
      </c>
      <c r="AX12">
        <f>(R12*SUMPRODUCT(K13:$K$23, X13:$X$23)-$AZ$3*SUMPRODUCT(K12:$K$22, W13:$W$23))/Z12</f>
        <v>5437.0120255768425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3912.0864598545168</v>
      </c>
      <c r="P13">
        <f t="shared" si="30"/>
        <v>195.60432299272586</v>
      </c>
      <c r="Q13" s="5">
        <f t="shared" si="31"/>
        <v>25</v>
      </c>
      <c r="R13">
        <f t="shared" si="0"/>
        <v>1000000</v>
      </c>
      <c r="S13">
        <f t="shared" si="1"/>
        <v>5700.8663897784154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4898.0369811394776</v>
      </c>
      <c r="AC13">
        <f t="shared" si="2"/>
        <v>5074.7006320162691</v>
      </c>
      <c r="AE13">
        <f t="shared" si="3"/>
        <v>3482.3948279022284</v>
      </c>
      <c r="AF13">
        <f t="shared" si="4"/>
        <v>-174.11974139511145</v>
      </c>
      <c r="AG13">
        <f t="shared" si="5"/>
        <v>-22.254076332656847</v>
      </c>
      <c r="AH13">
        <f t="shared" si="6"/>
        <v>-1697.5106426572349</v>
      </c>
      <c r="AI13">
        <f t="shared" si="7"/>
        <v>1588.5103675172252</v>
      </c>
      <c r="AJ13">
        <f t="shared" si="8"/>
        <v>-176.66365087679151</v>
      </c>
      <c r="AK13">
        <f t="shared" si="32"/>
        <v>574.44184473526161</v>
      </c>
      <c r="AL13">
        <f t="shared" si="9"/>
        <v>1986.2885613756953</v>
      </c>
      <c r="AN13">
        <f t="shared" si="10"/>
        <v>1532.1443335117551</v>
      </c>
      <c r="AO13">
        <f t="shared" si="11"/>
        <v>-76.607216675587765</v>
      </c>
      <c r="AP13">
        <f t="shared" si="12"/>
        <v>-9.7910945299553322</v>
      </c>
      <c r="AQ13">
        <f t="shared" si="13"/>
        <v>-746.85135969774683</v>
      </c>
      <c r="AR13">
        <f t="shared" si="14"/>
        <v>698.89466260846518</v>
      </c>
      <c r="AS13">
        <f t="shared" si="15"/>
        <v>-77.726456936942867</v>
      </c>
      <c r="AT13">
        <f t="shared" si="16"/>
        <v>252.73636702284955</v>
      </c>
      <c r="AU13">
        <f t="shared" si="17"/>
        <v>873.90457269437195</v>
      </c>
      <c r="AW13">
        <v>10</v>
      </c>
      <c r="AX13">
        <f>(R13*SUMPRODUCT(K14:$K$23, X14:$X$23)-$AZ$3*SUMPRODUCT(K13:$K$22, W14:$W$23))/Z13</f>
        <v>5700.8663897784154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3912.0864598545168</v>
      </c>
      <c r="P14">
        <f t="shared" si="30"/>
        <v>195.60432299272586</v>
      </c>
      <c r="Q14" s="5">
        <f t="shared" si="31"/>
        <v>25</v>
      </c>
      <c r="R14">
        <f t="shared" si="0"/>
        <v>1000000</v>
      </c>
      <c r="S14">
        <f t="shared" si="1"/>
        <v>5914.1542911089937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5074.7006320162691</v>
      </c>
      <c r="AC14">
        <f t="shared" si="2"/>
        <v>5201.4997792661634</v>
      </c>
      <c r="AE14">
        <f t="shared" si="3"/>
        <v>3440.6807559949066</v>
      </c>
      <c r="AF14">
        <f t="shared" si="4"/>
        <v>-172.03403779974536</v>
      </c>
      <c r="AG14">
        <f t="shared" si="5"/>
        <v>-21.987504566315614</v>
      </c>
      <c r="AH14">
        <f t="shared" si="6"/>
        <v>-1761.2401205866079</v>
      </c>
      <c r="AI14">
        <f t="shared" si="7"/>
        <v>1485.4190930422376</v>
      </c>
      <c r="AJ14">
        <f t="shared" si="8"/>
        <v>-126.7991472498943</v>
      </c>
      <c r="AK14">
        <f t="shared" si="32"/>
        <v>584.03431451480014</v>
      </c>
      <c r="AL14">
        <f t="shared" si="9"/>
        <v>1942.6542603071434</v>
      </c>
      <c r="AN14">
        <f t="shared" si="10"/>
        <v>1394.4669180396188</v>
      </c>
      <c r="AO14">
        <f t="shared" si="11"/>
        <v>-69.723345901980949</v>
      </c>
      <c r="AP14">
        <f t="shared" si="12"/>
        <v>-8.9112736409938424</v>
      </c>
      <c r="AQ14">
        <f t="shared" si="13"/>
        <v>-713.8096374105362</v>
      </c>
      <c r="AR14">
        <f t="shared" si="14"/>
        <v>602.02266108610775</v>
      </c>
      <c r="AS14">
        <f t="shared" si="15"/>
        <v>-51.39018369185591</v>
      </c>
      <c r="AT14">
        <f t="shared" si="16"/>
        <v>236.70214947196931</v>
      </c>
      <c r="AU14">
        <f t="shared" si="17"/>
        <v>787.33462686622124</v>
      </c>
      <c r="AW14">
        <v>11</v>
      </c>
      <c r="AX14">
        <f>(R14*SUMPRODUCT(K15:$K$23, X15:$X$23)-$AZ$3*SUMPRODUCT(K14:$K$22, W15:$W$23))/Z14</f>
        <v>5914.1542911089937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3912.0864598545168</v>
      </c>
      <c r="P15">
        <f t="shared" si="30"/>
        <v>195.60432299272586</v>
      </c>
      <c r="Q15" s="5">
        <f t="shared" si="31"/>
        <v>25</v>
      </c>
      <c r="R15">
        <f t="shared" si="0"/>
        <v>1000000</v>
      </c>
      <c r="S15">
        <f t="shared" si="1"/>
        <v>6081.61589717883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5201.4997792661634</v>
      </c>
      <c r="AC15">
        <f t="shared" si="2"/>
        <v>5284.1784856907962</v>
      </c>
      <c r="AE15">
        <f t="shared" si="3"/>
        <v>3399.1234327894686</v>
      </c>
      <c r="AF15">
        <f t="shared" si="4"/>
        <v>-169.95617163947344</v>
      </c>
      <c r="AG15">
        <f t="shared" si="5"/>
        <v>-21.721934495000117</v>
      </c>
      <c r="AH15">
        <f t="shared" si="6"/>
        <v>-1827.8010260936162</v>
      </c>
      <c r="AI15">
        <f t="shared" si="7"/>
        <v>1379.6443005613792</v>
      </c>
      <c r="AJ15">
        <f t="shared" si="8"/>
        <v>-82.678706424632765</v>
      </c>
      <c r="AK15">
        <f t="shared" si="32"/>
        <v>590.14669282913121</v>
      </c>
      <c r="AL15">
        <f t="shared" si="9"/>
        <v>1887.1122869658775</v>
      </c>
      <c r="AN15">
        <f t="shared" si="10"/>
        <v>1269.0330702391793</v>
      </c>
      <c r="AO15">
        <f t="shared" si="11"/>
        <v>-63.451653511958966</v>
      </c>
      <c r="AP15">
        <f t="shared" si="12"/>
        <v>-8.1096946812262694</v>
      </c>
      <c r="AQ15">
        <f t="shared" si="13"/>
        <v>-682.39356227978715</v>
      </c>
      <c r="AR15">
        <f t="shared" si="14"/>
        <v>515.07815976620702</v>
      </c>
      <c r="AS15">
        <f t="shared" si="15"/>
        <v>-30.867373524989031</v>
      </c>
      <c r="AT15">
        <f t="shared" si="16"/>
        <v>220.32611768907063</v>
      </c>
      <c r="AU15">
        <f t="shared" si="17"/>
        <v>704.53690393028864</v>
      </c>
      <c r="AW15">
        <v>12</v>
      </c>
      <c r="AX15">
        <f>(R15*SUMPRODUCT(K16:$K$23, X16:$X$23)-$AZ$3*SUMPRODUCT(K15:$K$22, W16:$W$23))/Z15</f>
        <v>6081.61589717883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3912.0864598545168</v>
      </c>
      <c r="P16">
        <f t="shared" si="30"/>
        <v>195.60432299272586</v>
      </c>
      <c r="Q16" s="5">
        <f t="shared" si="31"/>
        <v>25</v>
      </c>
      <c r="R16">
        <f t="shared" si="0"/>
        <v>1000000</v>
      </c>
      <c r="S16">
        <f t="shared" si="1"/>
        <v>6021.2484117103822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5284.1784856907962</v>
      </c>
      <c r="AC16">
        <f t="shared" si="2"/>
        <v>5165.1350035704072</v>
      </c>
      <c r="AE16">
        <f t="shared" si="3"/>
        <v>3355.8580096928108</v>
      </c>
      <c r="AF16">
        <f t="shared" si="4"/>
        <v>-167.79290048464057</v>
      </c>
      <c r="AG16">
        <f t="shared" si="5"/>
        <v>-21.445448893642354</v>
      </c>
      <c r="AH16">
        <f t="shared" si="6"/>
        <v>-2370.6502563106119</v>
      </c>
      <c r="AI16">
        <f t="shared" si="7"/>
        <v>795.96940400391622</v>
      </c>
      <c r="AJ16">
        <f t="shared" si="8"/>
        <v>119.04348212038894</v>
      </c>
      <c r="AK16">
        <f t="shared" si="32"/>
        <v>593.05705164292772</v>
      </c>
      <c r="AL16">
        <f t="shared" si="9"/>
        <v>1508.0699377672329</v>
      </c>
      <c r="AN16">
        <f t="shared" si="10"/>
        <v>1154.1220760464535</v>
      </c>
      <c r="AO16">
        <f t="shared" si="11"/>
        <v>-57.706103802322687</v>
      </c>
      <c r="AP16">
        <f t="shared" si="12"/>
        <v>-7.375361510347175</v>
      </c>
      <c r="AQ16">
        <f t="shared" si="13"/>
        <v>-815.29665066005305</v>
      </c>
      <c r="AR16">
        <f t="shared" si="14"/>
        <v>273.7439600737307</v>
      </c>
      <c r="AS16">
        <f t="shared" si="15"/>
        <v>40.940561349065739</v>
      </c>
      <c r="AT16">
        <f t="shared" si="16"/>
        <v>203.95983193543364</v>
      </c>
      <c r="AU16">
        <f t="shared" si="17"/>
        <v>518.64435335823009</v>
      </c>
      <c r="AW16">
        <v>13</v>
      </c>
      <c r="AX16">
        <f>(R16*SUMPRODUCT(K17:$K$23, X17:$X$23)-$AZ$3*SUMPRODUCT(K16:$K$22, W17:$W$23))/Z16</f>
        <v>6021.2484117103822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3912.0864598545168</v>
      </c>
      <c r="P17">
        <f t="shared" si="30"/>
        <v>195.60432299272586</v>
      </c>
      <c r="Q17" s="5">
        <f t="shared" si="31"/>
        <v>25</v>
      </c>
      <c r="R17">
        <f t="shared" si="0"/>
        <v>1000000</v>
      </c>
      <c r="S17">
        <f t="shared" si="1"/>
        <v>5736.6146882529893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5165.1350035704072</v>
      </c>
      <c r="AC17">
        <f t="shared" si="2"/>
        <v>4854.6736217013513</v>
      </c>
      <c r="AE17">
        <f t="shared" si="3"/>
        <v>3310.6464307879951</v>
      </c>
      <c r="AF17">
        <f t="shared" si="4"/>
        <v>-165.53232153939976</v>
      </c>
      <c r="AG17">
        <f t="shared" si="5"/>
        <v>-21.156526477376932</v>
      </c>
      <c r="AH17">
        <f t="shared" si="6"/>
        <v>-2978.7170931597989</v>
      </c>
      <c r="AI17">
        <f t="shared" si="7"/>
        <v>145.24048961141943</v>
      </c>
      <c r="AJ17">
        <f t="shared" si="8"/>
        <v>310.46138186905591</v>
      </c>
      <c r="AK17">
        <f t="shared" si="32"/>
        <v>581.71743789733023</v>
      </c>
      <c r="AL17">
        <f t="shared" si="9"/>
        <v>1037.4193093778056</v>
      </c>
      <c r="AN17">
        <f t="shared" si="10"/>
        <v>1048.8252635894992</v>
      </c>
      <c r="AO17">
        <f t="shared" si="11"/>
        <v>-52.441263179474959</v>
      </c>
      <c r="AP17">
        <f t="shared" si="12"/>
        <v>-6.7024673045473984</v>
      </c>
      <c r="AQ17">
        <f t="shared" si="13"/>
        <v>-943.66879873918356</v>
      </c>
      <c r="AR17">
        <f t="shared" si="14"/>
        <v>46.012734366293259</v>
      </c>
      <c r="AS17">
        <f t="shared" si="15"/>
        <v>98.355335575858874</v>
      </c>
      <c r="AT17">
        <f t="shared" si="16"/>
        <v>184.2902762020575</v>
      </c>
      <c r="AU17">
        <f t="shared" si="17"/>
        <v>328.65834614420964</v>
      </c>
      <c r="AW17">
        <v>14</v>
      </c>
      <c r="AX17">
        <f>(R17*SUMPRODUCT(K18:$K$23, X18:$X$23)-$AZ$3*SUMPRODUCT(K17:$K$22, W18:$W$23))/Z17</f>
        <v>5736.6146882529893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3912.0864598545168</v>
      </c>
      <c r="P18">
        <f t="shared" si="30"/>
        <v>195.60432299272586</v>
      </c>
      <c r="Q18" s="5">
        <f t="shared" si="31"/>
        <v>25</v>
      </c>
      <c r="R18">
        <f t="shared" si="0"/>
        <v>1000000</v>
      </c>
      <c r="S18">
        <f t="shared" si="1"/>
        <v>5248.4217371873247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4854.6736217013513</v>
      </c>
      <c r="AC18">
        <f t="shared" si="2"/>
        <v>4378.2016343869409</v>
      </c>
      <c r="AE18">
        <f t="shared" si="3"/>
        <v>3263.4388374393598</v>
      </c>
      <c r="AF18">
        <f t="shared" si="4"/>
        <v>-163.17194187196802</v>
      </c>
      <c r="AG18">
        <f t="shared" si="5"/>
        <v>-20.854848626995331</v>
      </c>
      <c r="AH18">
        <f t="shared" si="6"/>
        <v>-3604.5034243133173</v>
      </c>
      <c r="AI18">
        <f t="shared" si="7"/>
        <v>-525.09137737292076</v>
      </c>
      <c r="AJ18">
        <f t="shared" si="8"/>
        <v>476.4719873144104</v>
      </c>
      <c r="AK18">
        <f t="shared" si="32"/>
        <v>556.8458362088121</v>
      </c>
      <c r="AL18">
        <f t="shared" si="9"/>
        <v>508.22644615030174</v>
      </c>
      <c r="AN18">
        <f t="shared" si="10"/>
        <v>952.37499206987127</v>
      </c>
      <c r="AO18">
        <f t="shared" si="11"/>
        <v>-47.618749603493569</v>
      </c>
      <c r="AP18">
        <f t="shared" si="12"/>
        <v>-6.0861064922967492</v>
      </c>
      <c r="AQ18">
        <f t="shared" si="13"/>
        <v>-1051.9084594947635</v>
      </c>
      <c r="AR18">
        <f t="shared" si="14"/>
        <v>-153.23832352068268</v>
      </c>
      <c r="AS18">
        <f t="shared" si="15"/>
        <v>139.04964295152334</v>
      </c>
      <c r="AT18">
        <f t="shared" si="16"/>
        <v>162.50528208447315</v>
      </c>
      <c r="AU18">
        <f t="shared" si="17"/>
        <v>148.31660151531381</v>
      </c>
      <c r="AW18">
        <v>15</v>
      </c>
      <c r="AX18">
        <f>(R18*SUMPRODUCT(K19:$K$23, X19:$X$23)-$AZ$3*SUMPRODUCT(K18:$K$22, W19:$W$23))/Z18</f>
        <v>5248.4217371873247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3912.0864598545168</v>
      </c>
      <c r="P19">
        <f t="shared" si="30"/>
        <v>195.60432299272586</v>
      </c>
      <c r="Q19" s="5">
        <f t="shared" si="31"/>
        <v>25</v>
      </c>
      <c r="R19">
        <f t="shared" si="0"/>
        <v>1000000</v>
      </c>
      <c r="S19">
        <f t="shared" si="1"/>
        <v>4566.5520781254627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4378.2016343869409</v>
      </c>
      <c r="AC19">
        <f t="shared" si="2"/>
        <v>3751.7792547497697</v>
      </c>
      <c r="AE19">
        <f t="shared" si="3"/>
        <v>3214.0846248477619</v>
      </c>
      <c r="AF19">
        <f t="shared" si="4"/>
        <v>-160.70423124238809</v>
      </c>
      <c r="AG19">
        <f t="shared" si="5"/>
        <v>-20.539452909786199</v>
      </c>
      <c r="AH19">
        <f t="shared" si="6"/>
        <v>-4273.889237567234</v>
      </c>
      <c r="AI19">
        <f t="shared" si="7"/>
        <v>-1241.0482968716465</v>
      </c>
      <c r="AJ19">
        <f t="shared" si="8"/>
        <v>626.42237963717116</v>
      </c>
      <c r="AK19">
        <f t="shared" si="32"/>
        <v>520.2107419594621</v>
      </c>
      <c r="AL19">
        <f t="shared" si="9"/>
        <v>-94.415175275013212</v>
      </c>
      <c r="AN19">
        <f t="shared" si="10"/>
        <v>864.03628229575395</v>
      </c>
      <c r="AO19">
        <f t="shared" si="11"/>
        <v>-43.201814114787695</v>
      </c>
      <c r="AP19">
        <f t="shared" si="12"/>
        <v>-5.5215822244882453</v>
      </c>
      <c r="AQ19">
        <f t="shared" si="13"/>
        <v>-1148.9415490876629</v>
      </c>
      <c r="AR19">
        <f t="shared" si="14"/>
        <v>-333.62866313118485</v>
      </c>
      <c r="AS19">
        <f t="shared" si="15"/>
        <v>168.39994188833708</v>
      </c>
      <c r="AT19">
        <f t="shared" si="16"/>
        <v>139.84726849382801</v>
      </c>
      <c r="AU19">
        <f t="shared" si="17"/>
        <v>-25.381452749019772</v>
      </c>
      <c r="AW19">
        <v>16</v>
      </c>
      <c r="AX19">
        <f>(R19*SUMPRODUCT(K20:$K$23, X20:$X$23)-$AZ$3*SUMPRODUCT(K19:$K$22, W20:$W$23))/Z19</f>
        <v>4566.5520781254627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3912.0864598545168</v>
      </c>
      <c r="P20">
        <f t="shared" si="30"/>
        <v>195.60432299272586</v>
      </c>
      <c r="Q20" s="5">
        <f t="shared" si="31"/>
        <v>25</v>
      </c>
      <c r="R20">
        <f t="shared" si="0"/>
        <v>1000000</v>
      </c>
      <c r="S20">
        <f t="shared" si="1"/>
        <v>3704.6611863994185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3751.7792547497697</v>
      </c>
      <c r="AC20">
        <f t="shared" si="2"/>
        <v>2994.8158771605358</v>
      </c>
      <c r="AE20">
        <f t="shared" si="3"/>
        <v>3162.4966638808573</v>
      </c>
      <c r="AF20">
        <f t="shared" si="4"/>
        <v>-158.12483319404288</v>
      </c>
      <c r="AG20">
        <f t="shared" si="5"/>
        <v>-20.209782531228008</v>
      </c>
      <c r="AH20">
        <f t="shared" si="6"/>
        <v>-4971.0339784131638</v>
      </c>
      <c r="AI20">
        <f t="shared" si="7"/>
        <v>-1986.8719302575773</v>
      </c>
      <c r="AJ20">
        <f t="shared" si="8"/>
        <v>756.96337758923391</v>
      </c>
      <c r="AK20">
        <f t="shared" si="32"/>
        <v>472.93057598056089</v>
      </c>
      <c r="AL20">
        <f t="shared" si="9"/>
        <v>-756.97797668778253</v>
      </c>
      <c r="AN20">
        <f t="shared" si="10"/>
        <v>783.153540034662</v>
      </c>
      <c r="AO20">
        <f t="shared" si="11"/>
        <v>-39.157677001733099</v>
      </c>
      <c r="AP20">
        <f t="shared" si="12"/>
        <v>-5.0047049577719838</v>
      </c>
      <c r="AQ20">
        <f t="shared" si="13"/>
        <v>-1231.0156409934241</v>
      </c>
      <c r="AR20">
        <f t="shared" si="14"/>
        <v>-492.02448291826715</v>
      </c>
      <c r="AS20">
        <f t="shared" si="15"/>
        <v>187.45270330439681</v>
      </c>
      <c r="AT20">
        <f t="shared" si="16"/>
        <v>117.1154610216409</v>
      </c>
      <c r="AU20">
        <f t="shared" si="17"/>
        <v>-187.45631859222942</v>
      </c>
      <c r="AW20">
        <v>17</v>
      </c>
      <c r="AX20">
        <f>(R20*SUMPRODUCT(K21:$K$23, X21:$X$23)-$AZ$3*SUMPRODUCT(K20:$K$22, W21:$W$23))/Z20</f>
        <v>3704.6611863994185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3912.0864598545168</v>
      </c>
      <c r="P21">
        <f t="shared" si="30"/>
        <v>195.60432299272586</v>
      </c>
      <c r="Q21" s="5">
        <f t="shared" si="31"/>
        <v>25</v>
      </c>
      <c r="R21">
        <f t="shared" si="0"/>
        <v>1000000</v>
      </c>
      <c r="S21">
        <f t="shared" si="1"/>
        <v>2657.9077438364029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2994.8158771605358</v>
      </c>
      <c r="AC21">
        <f t="shared" si="2"/>
        <v>2111.8489783947207</v>
      </c>
      <c r="AE21">
        <f t="shared" si="3"/>
        <v>3108.3606317014815</v>
      </c>
      <c r="AF21">
        <f t="shared" si="4"/>
        <v>-155.41803158507409</v>
      </c>
      <c r="AG21">
        <f t="shared" si="5"/>
        <v>-19.863828826376935</v>
      </c>
      <c r="AH21">
        <f t="shared" si="6"/>
        <v>-5754.2351815517013</v>
      </c>
      <c r="AI21">
        <f t="shared" si="7"/>
        <v>-2821.1564102616708</v>
      </c>
      <c r="AJ21">
        <f t="shared" si="8"/>
        <v>882.96689876581513</v>
      </c>
      <c r="AK21">
        <f t="shared" si="32"/>
        <v>416.34309340938609</v>
      </c>
      <c r="AL21">
        <f t="shared" si="9"/>
        <v>-1521.8464180864696</v>
      </c>
      <c r="AN21">
        <f t="shared" si="10"/>
        <v>709.07211432080362</v>
      </c>
      <c r="AO21">
        <f t="shared" si="11"/>
        <v>-35.453605716040187</v>
      </c>
      <c r="AP21">
        <f t="shared" si="12"/>
        <v>-4.5312911766984101</v>
      </c>
      <c r="AQ21">
        <f t="shared" si="13"/>
        <v>-1312.6429619746473</v>
      </c>
      <c r="AR21">
        <f t="shared" si="14"/>
        <v>-643.5557445465821</v>
      </c>
      <c r="AS21">
        <f t="shared" si="15"/>
        <v>201.42038841884522</v>
      </c>
      <c r="AT21">
        <f t="shared" si="16"/>
        <v>94.975233734400575</v>
      </c>
      <c r="AU21">
        <f t="shared" si="17"/>
        <v>-347.16012239333639</v>
      </c>
      <c r="AW21">
        <v>18</v>
      </c>
      <c r="AX21">
        <f>(R21*SUMPRODUCT(K22:$K$23, X22:$X$23)-$AZ$3*SUMPRODUCT(K21:$K$22, W22:$W$23))/Z21</f>
        <v>2657.9077438364029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3912.0864598545168</v>
      </c>
      <c r="P22">
        <f t="shared" si="30"/>
        <v>195.60432299272586</v>
      </c>
      <c r="Q22" s="5">
        <f t="shared" si="31"/>
        <v>25</v>
      </c>
      <c r="R22">
        <f t="shared" si="0"/>
        <v>1000000</v>
      </c>
      <c r="S22">
        <f t="shared" si="1"/>
        <v>1422.4986663622567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2111.8489783947207</v>
      </c>
      <c r="AC22">
        <f t="shared" si="2"/>
        <v>1109.5296719044156</v>
      </c>
      <c r="AE22">
        <f t="shared" si="3"/>
        <v>3051.3743941596836</v>
      </c>
      <c r="AF22">
        <f t="shared" si="4"/>
        <v>-152.5687197079842</v>
      </c>
      <c r="AG22">
        <f t="shared" si="5"/>
        <v>-19.499661021507425</v>
      </c>
      <c r="AH22">
        <f t="shared" si="6"/>
        <v>-6621.1806642295614</v>
      </c>
      <c r="AI22">
        <f t="shared" si="7"/>
        <v>-3741.8746507993696</v>
      </c>
      <c r="AJ22">
        <f t="shared" si="8"/>
        <v>1002.3193064903051</v>
      </c>
      <c r="AK22">
        <f t="shared" si="32"/>
        <v>350.74582569924945</v>
      </c>
      <c r="AL22">
        <f t="shared" si="9"/>
        <v>-2388.8095186098153</v>
      </c>
      <c r="AN22">
        <f t="shared" si="10"/>
        <v>641.20466134528397</v>
      </c>
      <c r="AO22">
        <f t="shared" si="11"/>
        <v>-32.0602330672642</v>
      </c>
      <c r="AP22">
        <f t="shared" si="12"/>
        <v>-4.0975874889606176</v>
      </c>
      <c r="AQ22">
        <f t="shared" si="13"/>
        <v>-1391.350702044032</v>
      </c>
      <c r="AR22">
        <f t="shared" si="14"/>
        <v>-786.30386125497284</v>
      </c>
      <c r="AS22">
        <f t="shared" si="15"/>
        <v>210.62371523732554</v>
      </c>
      <c r="AT22">
        <f t="shared" si="16"/>
        <v>73.70444571345179</v>
      </c>
      <c r="AU22">
        <f t="shared" si="17"/>
        <v>-501.97570030419553</v>
      </c>
      <c r="AW22">
        <v>19</v>
      </c>
      <c r="AX22">
        <f>(R22*SUMPRODUCT(K23:$K$23, X23:$X$23)-$AZ$3*SUMPRODUCT(K22:$K$22, W23:$W$23))/Z22</f>
        <v>1422.4986663622567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3912.0864598545168</v>
      </c>
      <c r="P23">
        <f t="shared" si="30"/>
        <v>195.60432299272586</v>
      </c>
      <c r="Q23" s="5">
        <f t="shared" si="31"/>
        <v>25</v>
      </c>
      <c r="R23">
        <f t="shared" si="0"/>
        <v>1000000</v>
      </c>
      <c r="S23">
        <f t="shared" si="1"/>
        <v>1451.0534998094756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1109.5296719044156</v>
      </c>
      <c r="AC23">
        <f t="shared" si="2"/>
        <v>1109.5296719044156</v>
      </c>
      <c r="AE23">
        <f t="shared" si="3"/>
        <v>2991.3273403317035</v>
      </c>
      <c r="AF23">
        <f t="shared" si="4"/>
        <v>-149.56636701658519</v>
      </c>
      <c r="AG23">
        <f t="shared" si="5"/>
        <v>-19.115933217660437</v>
      </c>
      <c r="AH23">
        <f t="shared" si="6"/>
        <v>-7549.2477452765888</v>
      </c>
      <c r="AI23">
        <f t="shared" si="7"/>
        <v>-4726.6027051791307</v>
      </c>
      <c r="AJ23">
        <f t="shared" si="8"/>
        <v>0</v>
      </c>
      <c r="AK23">
        <f t="shared" si="32"/>
        <v>276.59034516536741</v>
      </c>
      <c r="AL23">
        <f t="shared" si="9"/>
        <v>-4450.0123600137631</v>
      </c>
      <c r="AN23">
        <f t="shared" si="10"/>
        <v>579.03828674973568</v>
      </c>
      <c r="AO23">
        <f t="shared" si="11"/>
        <v>-28.951914337486791</v>
      </c>
      <c r="AP23">
        <f t="shared" si="12"/>
        <v>-3.7003162678776089</v>
      </c>
      <c r="AQ23">
        <f t="shared" si="13"/>
        <v>-1461.3256870074053</v>
      </c>
      <c r="AR23">
        <f t="shared" si="14"/>
        <v>-914.93963086303404</v>
      </c>
      <c r="AS23">
        <f t="shared" si="15"/>
        <v>0</v>
      </c>
      <c r="AT23">
        <f t="shared" si="16"/>
        <v>53.540245307393512</v>
      </c>
      <c r="AU23">
        <f t="shared" si="17"/>
        <v>-861.39938555564049</v>
      </c>
      <c r="AW23">
        <v>20</v>
      </c>
      <c r="AX23">
        <f>(R23*SUMPRODUCT(K$23:$K24, X$23:$X24)-$AZ$3*SUMPRODUCT(K$22:$K23, W$23:$W24))/Z23</f>
        <v>1451.0534998094756</v>
      </c>
    </row>
    <row r="25" spans="5:50" x14ac:dyDescent="0.25">
      <c r="AN25" s="6">
        <f t="shared" ref="AN25:AU25" si="33">SUM(AN3:AN23)</f>
        <v>33974.802729484363</v>
      </c>
      <c r="AO25" s="6">
        <f t="shared" si="33"/>
        <v>-4632.804981365106</v>
      </c>
      <c r="AP25" s="6">
        <f t="shared" si="33"/>
        <v>-1714.5469266121913</v>
      </c>
      <c r="AQ25" s="6">
        <f t="shared" si="33"/>
        <v>-20277.334581624753</v>
      </c>
      <c r="AR25" s="6">
        <f t="shared" si="33"/>
        <v>7350.1162398823026</v>
      </c>
      <c r="AS25" s="6">
        <f t="shared" si="33"/>
        <v>-2729.0475307517031</v>
      </c>
      <c r="AT25" s="6">
        <f t="shared" si="33"/>
        <v>4055.9560463756711</v>
      </c>
      <c r="AU25" s="7">
        <f t="shared" si="33"/>
        <v>8677.0247555062761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16402.060720968249</v>
      </c>
      <c r="K3">
        <v>1</v>
      </c>
      <c r="L3" s="2">
        <v>0</v>
      </c>
      <c r="O3">
        <f>$C$3</f>
        <v>16402.060720968249</v>
      </c>
      <c r="P3">
        <f>O3*B5</f>
        <v>13121.6485767746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16402.060720968249</v>
      </c>
      <c r="AF3">
        <f t="shared" ref="AF3:AF23" si="4">-$Z3*P3</f>
        <v>-13121.6485767746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1757.9795571936495</v>
      </c>
      <c r="AJ3">
        <f t="shared" ref="AJ3:AJ23" si="8">AB3-AC3</f>
        <v>0</v>
      </c>
      <c r="AL3">
        <f t="shared" ref="AL3:AL23" si="9">SUM(AI3:AK3)</f>
        <v>1757.9795571936495</v>
      </c>
      <c r="AN3">
        <f t="shared" ref="AN3:AN23" si="10">AE3*$K3</f>
        <v>16402.060720968249</v>
      </c>
      <c r="AO3">
        <f t="shared" ref="AO3:AO23" si="11">AF3*$K3</f>
        <v>-13121.6485767746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1757.9795571936495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1757.9795571936495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7571.6962582600108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5818.7978845050366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5749.0970707364177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-5749.0970707364177</v>
      </c>
      <c r="AK4">
        <f>H4*SUM(AB4, AE4:AF4)</f>
        <v>0</v>
      </c>
      <c r="AL4">
        <f t="shared" si="9"/>
        <v>-7727.6560707364179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-1822.5991875236052</v>
      </c>
      <c r="AR4">
        <f t="shared" si="14"/>
        <v>-1822.5991875236052</v>
      </c>
      <c r="AS4">
        <f t="shared" si="15"/>
        <v>-5295.9247867354643</v>
      </c>
      <c r="AT4">
        <f t="shared" si="16"/>
        <v>0</v>
      </c>
      <c r="AU4">
        <f t="shared" si="17"/>
        <v>-7118.5239742590693</v>
      </c>
      <c r="AW4">
        <v>1</v>
      </c>
      <c r="AX4">
        <f>(R4*SUMPRODUCT(K5:$K$23, X5:$X$23)-$AZ$3*SUMPRODUCT(K4:$K$22, W5:$W$23))/Z4</f>
        <v>5818.7978845050366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16402.060720968249</v>
      </c>
      <c r="P5">
        <f t="shared" ref="P5:P23" si="30">O5*$C$5</f>
        <v>820.10303604841249</v>
      </c>
      <c r="Q5" s="5">
        <f t="shared" ref="Q5:Q23" si="31">$C$8</f>
        <v>25</v>
      </c>
      <c r="R5">
        <f t="shared" si="0"/>
        <v>1000000</v>
      </c>
      <c r="S5">
        <f t="shared" si="1"/>
        <v>11165.001469073648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5749.0970707364177</v>
      </c>
      <c r="AC5">
        <f t="shared" si="2"/>
        <v>10898.022767716619</v>
      </c>
      <c r="AE5">
        <f t="shared" si="3"/>
        <v>16009.852902367167</v>
      </c>
      <c r="AF5">
        <f t="shared" si="4"/>
        <v>-800.49264511835838</v>
      </c>
      <c r="AG5">
        <f t="shared" si="5"/>
        <v>-24.402197343868373</v>
      </c>
      <c r="AH5">
        <f t="shared" si="6"/>
        <v>-2053.3328352651074</v>
      </c>
      <c r="AI5">
        <f t="shared" si="7"/>
        <v>13131.625224639833</v>
      </c>
      <c r="AJ5">
        <f t="shared" si="8"/>
        <v>-5148.9256969802009</v>
      </c>
      <c r="AK5">
        <f>H5*SUM(AB5, AE5:AF5)</f>
        <v>1793.4151935556956</v>
      </c>
      <c r="AL5">
        <f t="shared" si="9"/>
        <v>9776.1147212153264</v>
      </c>
      <c r="AN5">
        <f t="shared" si="10"/>
        <v>13585.376403325703</v>
      </c>
      <c r="AO5">
        <f t="shared" si="11"/>
        <v>-679.2688201662852</v>
      </c>
      <c r="AP5">
        <f t="shared" si="12"/>
        <v>-20.706813360894156</v>
      </c>
      <c r="AQ5">
        <f t="shared" si="13"/>
        <v>-1742.3832447742191</v>
      </c>
      <c r="AR5">
        <f t="shared" si="14"/>
        <v>11143.017525024305</v>
      </c>
      <c r="AS5">
        <f t="shared" si="15"/>
        <v>-4369.190278811966</v>
      </c>
      <c r="AT5">
        <f t="shared" si="16"/>
        <v>1521.8266276696975</v>
      </c>
      <c r="AU5">
        <f t="shared" si="17"/>
        <v>8295.6538738820345</v>
      </c>
      <c r="AW5">
        <v>2</v>
      </c>
      <c r="AX5">
        <f>(R5*SUMPRODUCT(K6:$K$23, X6:$X$23)-$AZ$3*SUMPRODUCT(K5:$K$22, W6:$W$23))/Z5</f>
        <v>11165.001469073648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16402.060720968249</v>
      </c>
      <c r="P6">
        <f t="shared" si="30"/>
        <v>820.10303604841249</v>
      </c>
      <c r="Q6" s="5">
        <f t="shared" si="31"/>
        <v>25</v>
      </c>
      <c r="R6">
        <f t="shared" si="0"/>
        <v>1000000</v>
      </c>
      <c r="S6">
        <f t="shared" si="1"/>
        <v>15656.622066348709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10898.022767716619</v>
      </c>
      <c r="AC6">
        <f t="shared" si="2"/>
        <v>15087.720710215995</v>
      </c>
      <c r="AE6">
        <f t="shared" si="3"/>
        <v>15806.07299462556</v>
      </c>
      <c r="AF6">
        <f t="shared" si="4"/>
        <v>-790.30364973127803</v>
      </c>
      <c r="AG6">
        <f t="shared" si="5"/>
        <v>-24.091596268783494</v>
      </c>
      <c r="AH6">
        <f t="shared" si="6"/>
        <v>-2663.1640658477813</v>
      </c>
      <c r="AI6">
        <f t="shared" si="7"/>
        <v>12328.513682777717</v>
      </c>
      <c r="AJ6">
        <f t="shared" si="8"/>
        <v>-4189.6979424993769</v>
      </c>
      <c r="AK6">
        <f>H6*SUM(AB6, AE6:AF6)</f>
        <v>2217.443191076115</v>
      </c>
      <c r="AL6">
        <f t="shared" si="9"/>
        <v>10356.258931354456</v>
      </c>
      <c r="AN6">
        <f t="shared" si="10"/>
        <v>12355.220038137893</v>
      </c>
      <c r="AO6">
        <f t="shared" si="11"/>
        <v>-617.76100190689476</v>
      </c>
      <c r="AP6">
        <f t="shared" si="12"/>
        <v>-18.831810600394697</v>
      </c>
      <c r="AQ6">
        <f t="shared" si="13"/>
        <v>-2081.7301073074523</v>
      </c>
      <c r="AR6">
        <f t="shared" si="14"/>
        <v>9636.8971183231515</v>
      </c>
      <c r="AS6">
        <f t="shared" si="15"/>
        <v>-3274.9842412163107</v>
      </c>
      <c r="AT6">
        <f t="shared" si="16"/>
        <v>1733.3210188977162</v>
      </c>
      <c r="AU6">
        <f t="shared" si="17"/>
        <v>8095.2338960045581</v>
      </c>
      <c r="AW6">
        <v>3</v>
      </c>
      <c r="AX6">
        <f>(R6*SUMPRODUCT(K7:$K$23, X7:$X$23)-$AZ$3*SUMPRODUCT(K6:$K$22, W7:$W$23))/Z6</f>
        <v>15656.622066348709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16402.060720968249</v>
      </c>
      <c r="P7">
        <f t="shared" si="30"/>
        <v>820.10303604841249</v>
      </c>
      <c r="Q7" s="5">
        <f t="shared" si="31"/>
        <v>25</v>
      </c>
      <c r="R7">
        <f t="shared" si="0"/>
        <v>1000000</v>
      </c>
      <c r="S7">
        <f t="shared" si="1"/>
        <v>19335.36453757987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15087.720710215995</v>
      </c>
      <c r="AC7">
        <f t="shared" si="2"/>
        <v>18381.762768951819</v>
      </c>
      <c r="AE7">
        <f t="shared" si="3"/>
        <v>15593.12670360021</v>
      </c>
      <c r="AF7">
        <f t="shared" si="4"/>
        <v>-779.65633518001061</v>
      </c>
      <c r="AG7">
        <f t="shared" si="5"/>
        <v>-23.767023804006065</v>
      </c>
      <c r="AH7">
        <f t="shared" si="6"/>
        <v>-3346.2600835837284</v>
      </c>
      <c r="AI7">
        <f t="shared" si="7"/>
        <v>11443.443261032466</v>
      </c>
      <c r="AJ7">
        <f t="shared" si="8"/>
        <v>-3294.042058735824</v>
      </c>
      <c r="AK7">
        <f>H7*SUM(AB7, AE7:AF7)</f>
        <v>2558.6449205988993</v>
      </c>
      <c r="AL7">
        <f t="shared" si="9"/>
        <v>10708.046122895541</v>
      </c>
      <c r="AN7">
        <f t="shared" si="10"/>
        <v>11227.986347507191</v>
      </c>
      <c r="AO7">
        <f t="shared" si="11"/>
        <v>-561.3993173753596</v>
      </c>
      <c r="AP7">
        <f t="shared" si="12"/>
        <v>-17.113682448988609</v>
      </c>
      <c r="AQ7">
        <f t="shared" si="13"/>
        <v>-2409.507935634977</v>
      </c>
      <c r="AR7">
        <f t="shared" si="14"/>
        <v>8239.9654120478663</v>
      </c>
      <c r="AS7">
        <f t="shared" si="15"/>
        <v>-2371.9078262258299</v>
      </c>
      <c r="AT7">
        <f t="shared" si="16"/>
        <v>1842.3777849486796</v>
      </c>
      <c r="AU7">
        <f t="shared" si="17"/>
        <v>7710.4353707707169</v>
      </c>
      <c r="AW7">
        <v>4</v>
      </c>
      <c r="AX7">
        <f>(R7*SUMPRODUCT(K8:$K$23, X8:$X$23)-$AZ$3*SUMPRODUCT(K7:$K$22, W8:$W$23))/Z7</f>
        <v>19335.36453757987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16402.060720968249</v>
      </c>
      <c r="P8">
        <f t="shared" si="30"/>
        <v>820.10303604841249</v>
      </c>
      <c r="Q8" s="5">
        <f t="shared" si="31"/>
        <v>25</v>
      </c>
      <c r="R8">
        <f t="shared" si="0"/>
        <v>1000000</v>
      </c>
      <c r="S8">
        <f t="shared" si="1"/>
        <v>22279.918877232525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18381.762768951819</v>
      </c>
      <c r="AC8">
        <f t="shared" si="2"/>
        <v>20879.066318496247</v>
      </c>
      <c r="AE8">
        <f t="shared" si="3"/>
        <v>15370.779195388017</v>
      </c>
      <c r="AF8">
        <f t="shared" si="4"/>
        <v>-768.53895976940089</v>
      </c>
      <c r="AG8">
        <f t="shared" si="5"/>
        <v>-23.428122016000934</v>
      </c>
      <c r="AH8">
        <f t="shared" si="6"/>
        <v>-4049.2619986027812</v>
      </c>
      <c r="AI8">
        <f t="shared" si="7"/>
        <v>10529.550114999834</v>
      </c>
      <c r="AJ8">
        <f t="shared" si="8"/>
        <v>-2497.3035495444274</v>
      </c>
      <c r="AK8">
        <f t="shared" ref="AK8:AK23" si="32">H8*SUM(AB8:AB8, AE8:AF8)</f>
        <v>2822.4411371010924</v>
      </c>
      <c r="AL8">
        <f t="shared" si="9"/>
        <v>10854.687702556499</v>
      </c>
      <c r="AN8">
        <f t="shared" si="10"/>
        <v>10195.457508404401</v>
      </c>
      <c r="AO8">
        <f t="shared" si="11"/>
        <v>-509.77287542022009</v>
      </c>
      <c r="AP8">
        <f t="shared" si="12"/>
        <v>-15.539903311311695</v>
      </c>
      <c r="AQ8">
        <f t="shared" si="13"/>
        <v>-2685.8806650178522</v>
      </c>
      <c r="AR8">
        <f t="shared" si="14"/>
        <v>6984.2640646550171</v>
      </c>
      <c r="AS8">
        <f t="shared" si="15"/>
        <v>-1656.4646399063022</v>
      </c>
      <c r="AT8">
        <f t="shared" si="16"/>
        <v>1872.1288177713861</v>
      </c>
      <c r="AU8">
        <f t="shared" si="17"/>
        <v>7199.9282425201009</v>
      </c>
      <c r="AW8">
        <v>5</v>
      </c>
      <c r="AX8">
        <f>(R8*SUMPRODUCT(K9:$K$23, X9:$X$23)-$AZ$3*SUMPRODUCT(K8:$K$22, W9:$W$23))/Z8</f>
        <v>22279.918877232525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16402.060720968249</v>
      </c>
      <c r="P9">
        <f t="shared" si="30"/>
        <v>820.10303604841249</v>
      </c>
      <c r="Q9" s="5">
        <f t="shared" si="31"/>
        <v>25</v>
      </c>
      <c r="R9">
        <f t="shared" si="0"/>
        <v>1000000</v>
      </c>
      <c r="S9">
        <f t="shared" si="1"/>
        <v>24542.939056736799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20879.066318496247</v>
      </c>
      <c r="AC9">
        <f t="shared" si="2"/>
        <v>22651.964228407727</v>
      </c>
      <c r="AE9">
        <f t="shared" si="3"/>
        <v>15138.321122203186</v>
      </c>
      <c r="AF9">
        <f t="shared" si="4"/>
        <v>-756.91605611015939</v>
      </c>
      <c r="AG9">
        <f t="shared" si="5"/>
        <v>-23.073809717779074</v>
      </c>
      <c r="AH9">
        <f t="shared" si="6"/>
        <v>-4801.2431224740321</v>
      </c>
      <c r="AI9">
        <f t="shared" si="7"/>
        <v>9557.0881339012158</v>
      </c>
      <c r="AJ9">
        <f t="shared" si="8"/>
        <v>-1772.8979099114804</v>
      </c>
      <c r="AK9">
        <f t="shared" si="32"/>
        <v>3017.2385363793042</v>
      </c>
      <c r="AL9">
        <f t="shared" si="9"/>
        <v>10801.428760369039</v>
      </c>
      <c r="AN9">
        <f t="shared" si="10"/>
        <v>9249.7653500122306</v>
      </c>
      <c r="AO9">
        <f t="shared" si="11"/>
        <v>-462.48826750061164</v>
      </c>
      <c r="AP9">
        <f t="shared" si="12"/>
        <v>-14.098480531454522</v>
      </c>
      <c r="AQ9">
        <f t="shared" si="13"/>
        <v>-2933.6392003277497</v>
      </c>
      <c r="AR9">
        <f t="shared" si="14"/>
        <v>5839.539401652416</v>
      </c>
      <c r="AS9">
        <f t="shared" si="15"/>
        <v>-1083.2700352852385</v>
      </c>
      <c r="AT9">
        <f t="shared" si="16"/>
        <v>1843.5828016350831</v>
      </c>
      <c r="AU9">
        <f t="shared" si="17"/>
        <v>6599.8521680022604</v>
      </c>
      <c r="AW9">
        <v>6</v>
      </c>
      <c r="AX9">
        <f>(R9*SUMPRODUCT(K10:$K$23, X10:$X$23)-$AZ$3*SUMPRODUCT(K9:$K$22, W10:$W$23))/Z9</f>
        <v>24542.939056736799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16402.060720968249</v>
      </c>
      <c r="P10">
        <f t="shared" si="30"/>
        <v>820.10303604841249</v>
      </c>
      <c r="Q10" s="5">
        <f t="shared" si="31"/>
        <v>25</v>
      </c>
      <c r="R10">
        <f t="shared" si="0"/>
        <v>1000000</v>
      </c>
      <c r="S10">
        <f t="shared" si="1"/>
        <v>26184.04521011675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22651.964228407727</v>
      </c>
      <c r="AC10">
        <f t="shared" si="2"/>
        <v>23778.7384016367</v>
      </c>
      <c r="AE10">
        <f t="shared" si="3"/>
        <v>14895.342106305721</v>
      </c>
      <c r="AF10">
        <f t="shared" si="4"/>
        <v>-744.76710531528602</v>
      </c>
      <c r="AG10">
        <f t="shared" si="5"/>
        <v>-22.70346141211337</v>
      </c>
      <c r="AH10">
        <f t="shared" si="6"/>
        <v>-5584.4083395166526</v>
      </c>
      <c r="AI10">
        <f t="shared" si="7"/>
        <v>8543.4632000616693</v>
      </c>
      <c r="AJ10">
        <f t="shared" si="8"/>
        <v>-1126.7741732289724</v>
      </c>
      <c r="AK10">
        <f t="shared" si="32"/>
        <v>3149.1932818596006</v>
      </c>
      <c r="AL10">
        <f t="shared" si="9"/>
        <v>10565.882308692297</v>
      </c>
      <c r="AN10">
        <f t="shared" si="10"/>
        <v>8383.8915411106136</v>
      </c>
      <c r="AO10">
        <f t="shared" si="11"/>
        <v>-419.19457705553066</v>
      </c>
      <c r="AP10">
        <f t="shared" si="12"/>
        <v>-12.778716777936204</v>
      </c>
      <c r="AQ10">
        <f t="shared" si="13"/>
        <v>-3143.2023182576704</v>
      </c>
      <c r="AR10">
        <f t="shared" si="14"/>
        <v>4808.7159290194768</v>
      </c>
      <c r="AS10">
        <f t="shared" si="15"/>
        <v>-634.20849230962915</v>
      </c>
      <c r="AT10">
        <f t="shared" si="16"/>
        <v>1772.5336369366082</v>
      </c>
      <c r="AU10">
        <f t="shared" si="17"/>
        <v>5947.0410736464555</v>
      </c>
      <c r="AW10">
        <v>7</v>
      </c>
      <c r="AX10">
        <f>(R10*SUMPRODUCT(K11:$K$23, X11:$X$23)-$AZ$3*SUMPRODUCT(K10:$K$22, W11:$W$23))/Z10</f>
        <v>26184.04521011675</v>
      </c>
    </row>
    <row r="11" spans="1:52" x14ac:dyDescent="0.25">
      <c r="A11" t="s">
        <v>33</v>
      </c>
      <c r="C11" s="24">
        <f>AU25</f>
        <v>56571.12448060231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16402.060720968249</v>
      </c>
      <c r="P11">
        <f t="shared" si="30"/>
        <v>820.10303604841249</v>
      </c>
      <c r="Q11" s="5">
        <f t="shared" si="31"/>
        <v>25</v>
      </c>
      <c r="R11">
        <f t="shared" si="0"/>
        <v>1000000</v>
      </c>
      <c r="S11">
        <f t="shared" si="1"/>
        <v>27221.119828453546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23778.7384016367</v>
      </c>
      <c r="AC11">
        <f t="shared" si="2"/>
        <v>24297.376204341519</v>
      </c>
      <c r="AE11">
        <f t="shared" si="3"/>
        <v>14640.361688840163</v>
      </c>
      <c r="AF11">
        <f t="shared" si="4"/>
        <v>-732.01808444200822</v>
      </c>
      <c r="AG11">
        <f t="shared" si="5"/>
        <v>-22.314820585507366</v>
      </c>
      <c r="AH11">
        <f t="shared" si="6"/>
        <v>-6464.2484993947173</v>
      </c>
      <c r="AI11">
        <f t="shared" si="7"/>
        <v>7421.7802844179305</v>
      </c>
      <c r="AJ11">
        <f t="shared" si="8"/>
        <v>-518.63780270481948</v>
      </c>
      <c r="AK11">
        <f t="shared" si="32"/>
        <v>3224.8836072564022</v>
      </c>
      <c r="AL11">
        <f t="shared" si="9"/>
        <v>10128.026088969513</v>
      </c>
      <c r="AN11">
        <f t="shared" si="10"/>
        <v>7590.827848429939</v>
      </c>
      <c r="AO11">
        <f t="shared" si="11"/>
        <v>-379.54139242149699</v>
      </c>
      <c r="AP11">
        <f t="shared" si="12"/>
        <v>-11.569930110559053</v>
      </c>
      <c r="AQ11">
        <f t="shared" si="13"/>
        <v>-3351.6246778097329</v>
      </c>
      <c r="AR11">
        <f t="shared" si="14"/>
        <v>3848.0918480881505</v>
      </c>
      <c r="AS11">
        <f t="shared" si="15"/>
        <v>-268.90662674141515</v>
      </c>
      <c r="AT11">
        <f t="shared" si="16"/>
        <v>1672.0581645579832</v>
      </c>
      <c r="AU11">
        <f t="shared" si="17"/>
        <v>5251.2433859047187</v>
      </c>
      <c r="AW11">
        <v>8</v>
      </c>
      <c r="AX11">
        <f>(R11*SUMPRODUCT(K12:$K$23, X12:$X$23)-$AZ$3*SUMPRODUCT(K11:$K$22, W12:$W$23))/Z11</f>
        <v>27221.119828453546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16402.060720968249</v>
      </c>
      <c r="P12">
        <f t="shared" si="30"/>
        <v>820.10303604841249</v>
      </c>
      <c r="Q12" s="5">
        <f t="shared" si="31"/>
        <v>25</v>
      </c>
      <c r="R12">
        <f t="shared" si="0"/>
        <v>1000000</v>
      </c>
      <c r="S12">
        <f t="shared" si="1"/>
        <v>27674.216683809755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24297.376204341519</v>
      </c>
      <c r="AC12">
        <f t="shared" si="2"/>
        <v>24248.943712758883</v>
      </c>
      <c r="AE12">
        <f t="shared" si="3"/>
        <v>14371.956819601617</v>
      </c>
      <c r="AF12">
        <f t="shared" si="4"/>
        <v>-718.59784098008095</v>
      </c>
      <c r="AG12">
        <f t="shared" si="5"/>
        <v>-21.905718226656475</v>
      </c>
      <c r="AH12">
        <f t="shared" si="6"/>
        <v>-7438.1661198327047</v>
      </c>
      <c r="AI12">
        <f t="shared" si="7"/>
        <v>6193.2871405621745</v>
      </c>
      <c r="AJ12">
        <f t="shared" si="8"/>
        <v>48.43249158263643</v>
      </c>
      <c r="AK12">
        <f t="shared" si="32"/>
        <v>3247.4444096061488</v>
      </c>
      <c r="AL12">
        <f t="shared" si="9"/>
        <v>9489.1640417509589</v>
      </c>
      <c r="AN12">
        <f t="shared" si="10"/>
        <v>6864.2865818310584</v>
      </c>
      <c r="AO12">
        <f t="shared" si="11"/>
        <v>-343.21432909155294</v>
      </c>
      <c r="AP12">
        <f t="shared" si="12"/>
        <v>-10.462536840044457</v>
      </c>
      <c r="AQ12">
        <f t="shared" si="13"/>
        <v>-3552.5923526406277</v>
      </c>
      <c r="AR12">
        <f t="shared" si="14"/>
        <v>2958.017363258833</v>
      </c>
      <c r="AS12">
        <f t="shared" si="15"/>
        <v>23.132166779259247</v>
      </c>
      <c r="AT12">
        <f t="shared" si="16"/>
        <v>1551.0336807927924</v>
      </c>
      <c r="AU12">
        <f t="shared" si="17"/>
        <v>4532.1832108308845</v>
      </c>
      <c r="AW12">
        <v>9</v>
      </c>
      <c r="AX12">
        <f>(R12*SUMPRODUCT(K13:$K$23, X13:$X$23)-$AZ$3*SUMPRODUCT(K12:$K$22, W13:$W$23))/Z12</f>
        <v>27674.216683809755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16402.060720968249</v>
      </c>
      <c r="P13">
        <f t="shared" si="30"/>
        <v>820.10303604841249</v>
      </c>
      <c r="Q13" s="5">
        <f t="shared" si="31"/>
        <v>25</v>
      </c>
      <c r="R13">
        <f t="shared" si="0"/>
        <v>1000000</v>
      </c>
      <c r="S13">
        <f t="shared" si="1"/>
        <v>27574.903252907239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24248.943712758883</v>
      </c>
      <c r="AC13">
        <f t="shared" si="2"/>
        <v>23686.447425926079</v>
      </c>
      <c r="AE13">
        <f t="shared" si="3"/>
        <v>14089.135522283334</v>
      </c>
      <c r="AF13">
        <f t="shared" si="4"/>
        <v>-704.4567761141667</v>
      </c>
      <c r="AG13">
        <f t="shared" si="5"/>
        <v>-21.474642366541033</v>
      </c>
      <c r="AH13">
        <f t="shared" si="6"/>
        <v>-8480.7471139550398</v>
      </c>
      <c r="AI13">
        <f t="shared" si="7"/>
        <v>4882.4569898475875</v>
      </c>
      <c r="AJ13">
        <f t="shared" si="8"/>
        <v>562.49628683280389</v>
      </c>
      <c r="AK13">
        <f t="shared" si="32"/>
        <v>3220.3090738104734</v>
      </c>
      <c r="AL13">
        <f t="shared" si="9"/>
        <v>8665.2623504908643</v>
      </c>
      <c r="AN13">
        <f t="shared" si="10"/>
        <v>6198.7770546825705</v>
      </c>
      <c r="AO13">
        <f t="shared" si="11"/>
        <v>-309.93885273412855</v>
      </c>
      <c r="AP13">
        <f t="shared" si="12"/>
        <v>-9.4481680688422713</v>
      </c>
      <c r="AQ13">
        <f t="shared" si="13"/>
        <v>-3731.262328579704</v>
      </c>
      <c r="AR13">
        <f t="shared" si="14"/>
        <v>2148.1277052998967</v>
      </c>
      <c r="AS13">
        <f t="shared" si="15"/>
        <v>247.48069678573506</v>
      </c>
      <c r="AT13">
        <f t="shared" si="16"/>
        <v>1416.8348344829703</v>
      </c>
      <c r="AU13">
        <f t="shared" si="17"/>
        <v>3812.4432365686016</v>
      </c>
      <c r="AW13">
        <v>10</v>
      </c>
      <c r="AX13">
        <f>(R13*SUMPRODUCT(K14:$K$23, X14:$X$23)-$AZ$3*SUMPRODUCT(K13:$K$22, W14:$W$23))/Z13</f>
        <v>27574.903252907239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16402.060720968249</v>
      </c>
      <c r="P14">
        <f t="shared" si="30"/>
        <v>820.10303604841249</v>
      </c>
      <c r="Q14" s="5">
        <f t="shared" si="31"/>
        <v>25</v>
      </c>
      <c r="R14">
        <f t="shared" si="0"/>
        <v>1000000</v>
      </c>
      <c r="S14">
        <f t="shared" si="1"/>
        <v>26935.751888636467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23686.447425926079</v>
      </c>
      <c r="AC14">
        <f t="shared" si="2"/>
        <v>22646.77323172582</v>
      </c>
      <c r="AE14">
        <f t="shared" si="3"/>
        <v>13790.361272130387</v>
      </c>
      <c r="AF14">
        <f t="shared" si="4"/>
        <v>-689.51806360651938</v>
      </c>
      <c r="AG14">
        <f t="shared" si="5"/>
        <v>-21.019251036092239</v>
      </c>
      <c r="AH14">
        <f t="shared" si="6"/>
        <v>-9625.7962713354373</v>
      </c>
      <c r="AI14">
        <f t="shared" si="7"/>
        <v>3454.027686152338</v>
      </c>
      <c r="AJ14">
        <f t="shared" si="8"/>
        <v>1039.6741942002591</v>
      </c>
      <c r="AK14">
        <f t="shared" si="32"/>
        <v>3147.8884595898826</v>
      </c>
      <c r="AL14">
        <f t="shared" si="9"/>
        <v>7641.5903399424797</v>
      </c>
      <c r="AN14">
        <f t="shared" si="10"/>
        <v>5589.0691248511303</v>
      </c>
      <c r="AO14">
        <f t="shared" si="11"/>
        <v>-279.45345624255651</v>
      </c>
      <c r="AP14">
        <f t="shared" si="12"/>
        <v>-8.5188520209934868</v>
      </c>
      <c r="AQ14">
        <f t="shared" si="13"/>
        <v>-3901.2205467708472</v>
      </c>
      <c r="AR14">
        <f t="shared" si="14"/>
        <v>1399.8762698167329</v>
      </c>
      <c r="AS14">
        <f t="shared" si="15"/>
        <v>421.36756420243296</v>
      </c>
      <c r="AT14">
        <f t="shared" si="16"/>
        <v>1275.8016886421312</v>
      </c>
      <c r="AU14">
        <f t="shared" si="17"/>
        <v>3097.0455226612971</v>
      </c>
      <c r="AW14">
        <v>11</v>
      </c>
      <c r="AX14">
        <f>(R14*SUMPRODUCT(K15:$K$23, X15:$X$23)-$AZ$3*SUMPRODUCT(K14:$K$22, W15:$W$23))/Z14</f>
        <v>26935.751888636467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16402.060720968249</v>
      </c>
      <c r="P15">
        <f t="shared" si="30"/>
        <v>820.10303604841249</v>
      </c>
      <c r="Q15" s="5">
        <f t="shared" si="31"/>
        <v>25</v>
      </c>
      <c r="R15">
        <f t="shared" si="0"/>
        <v>1000000</v>
      </c>
      <c r="S15">
        <f t="shared" si="1"/>
        <v>25765.286055917804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22646.77323172582</v>
      </c>
      <c r="AC15">
        <f t="shared" si="2"/>
        <v>21165.788360705363</v>
      </c>
      <c r="AE15">
        <f t="shared" si="3"/>
        <v>13474.04197826539</v>
      </c>
      <c r="AF15">
        <f t="shared" si="4"/>
        <v>-673.70209891326942</v>
      </c>
      <c r="AG15">
        <f t="shared" si="5"/>
        <v>-20.537117572428404</v>
      </c>
      <c r="AH15">
        <f t="shared" si="6"/>
        <v>-10877.638132116395</v>
      </c>
      <c r="AI15">
        <f t="shared" si="7"/>
        <v>1902.1646296632971</v>
      </c>
      <c r="AJ15">
        <f t="shared" si="8"/>
        <v>1480.9848710204569</v>
      </c>
      <c r="AK15">
        <f t="shared" si="32"/>
        <v>3033.2094689149394</v>
      </c>
      <c r="AL15">
        <f t="shared" si="9"/>
        <v>6416.3589695986939</v>
      </c>
      <c r="AN15">
        <f t="shared" si="10"/>
        <v>5030.4159876234698</v>
      </c>
      <c r="AO15">
        <f t="shared" si="11"/>
        <v>-251.52079938117345</v>
      </c>
      <c r="AP15">
        <f t="shared" si="12"/>
        <v>-7.6673536228173909</v>
      </c>
      <c r="AQ15">
        <f t="shared" si="13"/>
        <v>-4061.0712699015494</v>
      </c>
      <c r="AR15">
        <f t="shared" si="14"/>
        <v>710.15656471792965</v>
      </c>
      <c r="AS15">
        <f t="shared" si="15"/>
        <v>552.91277737052712</v>
      </c>
      <c r="AT15">
        <f t="shared" si="16"/>
        <v>1132.4222850762496</v>
      </c>
      <c r="AU15">
        <f t="shared" si="17"/>
        <v>2395.4916271647066</v>
      </c>
      <c r="AW15">
        <v>12</v>
      </c>
      <c r="AX15">
        <f>(R15*SUMPRODUCT(K16:$K$23, X16:$X$23)-$AZ$3*SUMPRODUCT(K15:$K$22, W16:$W$23))/Z15</f>
        <v>25765.286055917804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16402.060720968249</v>
      </c>
      <c r="P16">
        <f t="shared" si="30"/>
        <v>820.10303604841249</v>
      </c>
      <c r="Q16" s="5">
        <f t="shared" si="31"/>
        <v>25</v>
      </c>
      <c r="R16">
        <f t="shared" si="0"/>
        <v>1000000</v>
      </c>
      <c r="S16">
        <f t="shared" si="1"/>
        <v>24118.587335459422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21165.788360705363</v>
      </c>
      <c r="AC16">
        <f t="shared" si="2"/>
        <v>19322.817034293075</v>
      </c>
      <c r="AE16">
        <f t="shared" si="3"/>
        <v>13140.654296558849</v>
      </c>
      <c r="AF16">
        <f t="shared" si="4"/>
        <v>-657.03271482794241</v>
      </c>
      <c r="AG16">
        <f t="shared" si="5"/>
        <v>-20.02896849381851</v>
      </c>
      <c r="AH16">
        <f t="shared" si="6"/>
        <v>-12111.116115424362</v>
      </c>
      <c r="AI16">
        <f t="shared" si="7"/>
        <v>352.47649781272594</v>
      </c>
      <c r="AJ16">
        <f t="shared" si="8"/>
        <v>1842.9713264122875</v>
      </c>
      <c r="AK16">
        <f t="shared" si="32"/>
        <v>2879.380008774272</v>
      </c>
      <c r="AL16">
        <f t="shared" si="9"/>
        <v>5074.8278329992854</v>
      </c>
      <c r="AN16">
        <f t="shared" si="10"/>
        <v>4519.2374568736623</v>
      </c>
      <c r="AO16">
        <f t="shared" si="11"/>
        <v>-225.9618728436831</v>
      </c>
      <c r="AP16">
        <f t="shared" si="12"/>
        <v>-6.8882159591939391</v>
      </c>
      <c r="AQ16">
        <f t="shared" si="13"/>
        <v>-4165.1662358779949</v>
      </c>
      <c r="AR16">
        <f t="shared" si="14"/>
        <v>121.22113219279034</v>
      </c>
      <c r="AS16">
        <f t="shared" si="15"/>
        <v>633.82118289555956</v>
      </c>
      <c r="AT16">
        <f t="shared" si="16"/>
        <v>990.25525628762057</v>
      </c>
      <c r="AU16">
        <f t="shared" si="17"/>
        <v>1745.2975713759704</v>
      </c>
      <c r="AW16">
        <v>13</v>
      </c>
      <c r="AX16">
        <f>(R16*SUMPRODUCT(K17:$K$23, X17:$X$23)-$AZ$3*SUMPRODUCT(K16:$K$22, W17:$W$23))/Z16</f>
        <v>24118.587335459422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16402.060720968249</v>
      </c>
      <c r="P17">
        <f t="shared" si="30"/>
        <v>820.10303604841249</v>
      </c>
      <c r="Q17" s="5">
        <f t="shared" si="31"/>
        <v>25</v>
      </c>
      <c r="R17">
        <f t="shared" si="0"/>
        <v>1000000</v>
      </c>
      <c r="S17">
        <f t="shared" si="1"/>
        <v>22027.743283749533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19322.817034293075</v>
      </c>
      <c r="AC17">
        <f t="shared" si="2"/>
        <v>17176.982096716798</v>
      </c>
      <c r="AE17">
        <f t="shared" si="3"/>
        <v>12790.139222349626</v>
      </c>
      <c r="AF17">
        <f t="shared" si="4"/>
        <v>-639.5069611174813</v>
      </c>
      <c r="AG17">
        <f t="shared" si="5"/>
        <v>-19.494713865433422</v>
      </c>
      <c r="AH17">
        <f t="shared" si="6"/>
        <v>-13358.597737876209</v>
      </c>
      <c r="AI17">
        <f t="shared" si="7"/>
        <v>-1227.4601905094969</v>
      </c>
      <c r="AJ17">
        <f t="shared" si="8"/>
        <v>2145.8349375762773</v>
      </c>
      <c r="AK17">
        <f t="shared" si="32"/>
        <v>2693.1830562180935</v>
      </c>
      <c r="AL17">
        <f t="shared" si="9"/>
        <v>3611.5578032848739</v>
      </c>
      <c r="AN17">
        <f t="shared" si="10"/>
        <v>4051.9642981127131</v>
      </c>
      <c r="AO17">
        <f t="shared" si="11"/>
        <v>-202.59821490563567</v>
      </c>
      <c r="AP17">
        <f t="shared" si="12"/>
        <v>-6.1759988074741088</v>
      </c>
      <c r="AQ17">
        <f t="shared" si="13"/>
        <v>-4232.054097748899</v>
      </c>
      <c r="AR17">
        <f t="shared" si="14"/>
        <v>-388.86401334929536</v>
      </c>
      <c r="AS17">
        <f t="shared" si="15"/>
        <v>679.80859360064903</v>
      </c>
      <c r="AT17">
        <f t="shared" si="16"/>
        <v>853.2105399610399</v>
      </c>
      <c r="AU17">
        <f t="shared" si="17"/>
        <v>1144.1551202123935</v>
      </c>
      <c r="AW17">
        <v>14</v>
      </c>
      <c r="AX17">
        <f>(R17*SUMPRODUCT(K18:$K$23, X18:$X$23)-$AZ$3*SUMPRODUCT(K17:$K$22, W18:$W$23))/Z17</f>
        <v>22027.743283749533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16402.060720968249</v>
      </c>
      <c r="P18">
        <f t="shared" si="30"/>
        <v>820.10303604841249</v>
      </c>
      <c r="Q18" s="5">
        <f t="shared" si="31"/>
        <v>25</v>
      </c>
      <c r="R18">
        <f t="shared" si="0"/>
        <v>1000000</v>
      </c>
      <c r="S18">
        <f t="shared" si="1"/>
        <v>19500.896208713933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17176.982096716798</v>
      </c>
      <c r="AC18">
        <f t="shared" si="2"/>
        <v>14768.582828694412</v>
      </c>
      <c r="AE18">
        <f t="shared" si="3"/>
        <v>12421.746658528058</v>
      </c>
      <c r="AF18">
        <f t="shared" si="4"/>
        <v>-621.08733292640295</v>
      </c>
      <c r="AG18">
        <f t="shared" si="5"/>
        <v>-18.933210390216711</v>
      </c>
      <c r="AH18">
        <f t="shared" si="6"/>
        <v>-14662.253462495028</v>
      </c>
      <c r="AI18">
        <f t="shared" si="7"/>
        <v>-2880.5273472835888</v>
      </c>
      <c r="AJ18">
        <f t="shared" si="8"/>
        <v>2408.3992680223855</v>
      </c>
      <c r="AK18">
        <f t="shared" si="32"/>
        <v>2479.6167765077903</v>
      </c>
      <c r="AL18">
        <f t="shared" si="9"/>
        <v>2007.488697246587</v>
      </c>
      <c r="AN18">
        <f t="shared" si="10"/>
        <v>3625.059780403938</v>
      </c>
      <c r="AO18">
        <f t="shared" si="11"/>
        <v>-181.25298902019691</v>
      </c>
      <c r="AP18">
        <f t="shared" si="12"/>
        <v>-5.5253114868817885</v>
      </c>
      <c r="AQ18">
        <f t="shared" si="13"/>
        <v>-4278.9107504851827</v>
      </c>
      <c r="AR18">
        <f t="shared" si="14"/>
        <v>-840.62927058832338</v>
      </c>
      <c r="AS18">
        <f t="shared" si="15"/>
        <v>702.84731782613767</v>
      </c>
      <c r="AT18">
        <f t="shared" si="16"/>
        <v>723.63084632402206</v>
      </c>
      <c r="AU18">
        <f t="shared" si="17"/>
        <v>585.84889356183635</v>
      </c>
      <c r="AW18">
        <v>15</v>
      </c>
      <c r="AX18">
        <f>(R18*SUMPRODUCT(K19:$K$23, X19:$X$23)-$AZ$3*SUMPRODUCT(K18:$K$22, W19:$W$23))/Z18</f>
        <v>19500.896208713933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16402.060720968249</v>
      </c>
      <c r="P19">
        <f t="shared" si="30"/>
        <v>820.10303604841249</v>
      </c>
      <c r="Q19" s="5">
        <f t="shared" si="31"/>
        <v>25</v>
      </c>
      <c r="R19">
        <f t="shared" si="0"/>
        <v>1000000</v>
      </c>
      <c r="S19">
        <f t="shared" si="1"/>
        <v>16488.241346110968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14768.582828694412</v>
      </c>
      <c r="AC19">
        <f t="shared" si="2"/>
        <v>12095.558564731822</v>
      </c>
      <c r="AE19">
        <f t="shared" si="3"/>
        <v>12032.337583386543</v>
      </c>
      <c r="AF19">
        <f t="shared" si="4"/>
        <v>-601.61687916932715</v>
      </c>
      <c r="AG19">
        <f t="shared" si="5"/>
        <v>-18.339673575291226</v>
      </c>
      <c r="AH19">
        <f t="shared" si="6"/>
        <v>-16168.188440932734</v>
      </c>
      <c r="AI19">
        <f t="shared" si="7"/>
        <v>-4755.8074102908085</v>
      </c>
      <c r="AJ19">
        <f t="shared" si="8"/>
        <v>2673.0242639625903</v>
      </c>
      <c r="AK19">
        <f t="shared" si="32"/>
        <v>2241.8744033112484</v>
      </c>
      <c r="AL19">
        <f t="shared" si="9"/>
        <v>159.09125698303023</v>
      </c>
      <c r="AN19">
        <f t="shared" si="10"/>
        <v>3234.6305235722348</v>
      </c>
      <c r="AO19">
        <f t="shared" si="11"/>
        <v>-161.73152617861172</v>
      </c>
      <c r="AP19">
        <f t="shared" si="12"/>
        <v>-4.9302197123272311</v>
      </c>
      <c r="AQ19">
        <f t="shared" si="13"/>
        <v>-4346.4634764003449</v>
      </c>
      <c r="AR19">
        <f t="shared" si="14"/>
        <v>-1278.4946987190492</v>
      </c>
      <c r="AS19">
        <f t="shared" si="15"/>
        <v>718.5840502348243</v>
      </c>
      <c r="AT19">
        <f t="shared" si="16"/>
        <v>602.67884978380539</v>
      </c>
      <c r="AU19">
        <f t="shared" si="17"/>
        <v>42.768201299580532</v>
      </c>
      <c r="AW19">
        <v>16</v>
      </c>
      <c r="AX19">
        <f>(R19*SUMPRODUCT(K20:$K$23, X20:$X$23)-$AZ$3*SUMPRODUCT(K19:$K$22, W20:$W$23))/Z19</f>
        <v>16488.241346110968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16402.060720968249</v>
      </c>
      <c r="P20">
        <f t="shared" si="30"/>
        <v>820.10303604841249</v>
      </c>
      <c r="Q20" s="5">
        <f t="shared" si="31"/>
        <v>25</v>
      </c>
      <c r="R20">
        <f t="shared" si="0"/>
        <v>1000000</v>
      </c>
      <c r="S20">
        <f t="shared" si="1"/>
        <v>13007.810745475816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12095.558564731822</v>
      </c>
      <c r="AC20">
        <f t="shared" si="2"/>
        <v>9217.3149094191722</v>
      </c>
      <c r="AE20">
        <f t="shared" si="3"/>
        <v>11622.475279413289</v>
      </c>
      <c r="AF20">
        <f t="shared" si="4"/>
        <v>-581.12376397066453</v>
      </c>
      <c r="AG20">
        <f t="shared" si="5"/>
        <v>-17.714961975106</v>
      </c>
      <c r="AH20">
        <f t="shared" si="6"/>
        <v>-17652.594577292632</v>
      </c>
      <c r="AI20">
        <f t="shared" si="7"/>
        <v>-6628.9580238251128</v>
      </c>
      <c r="AJ20">
        <f t="shared" si="8"/>
        <v>2878.2436553126499</v>
      </c>
      <c r="AK20">
        <f t="shared" si="32"/>
        <v>1979.8253955605276</v>
      </c>
      <c r="AL20">
        <f t="shared" si="9"/>
        <v>-1770.8889729519353</v>
      </c>
      <c r="AN20">
        <f t="shared" si="10"/>
        <v>2878.1635607697754</v>
      </c>
      <c r="AO20">
        <f t="shared" si="11"/>
        <v>-143.90817803848878</v>
      </c>
      <c r="AP20">
        <f t="shared" si="12"/>
        <v>-4.386893222950877</v>
      </c>
      <c r="AQ20">
        <f t="shared" si="13"/>
        <v>-4371.4487012417694</v>
      </c>
      <c r="AR20">
        <f t="shared" si="14"/>
        <v>-1641.5802117334333</v>
      </c>
      <c r="AS20">
        <f t="shared" si="15"/>
        <v>712.76176619717933</v>
      </c>
      <c r="AT20">
        <f t="shared" si="16"/>
        <v>490.27949496112586</v>
      </c>
      <c r="AU20">
        <f t="shared" si="17"/>
        <v>-438.53895057512813</v>
      </c>
      <c r="AW20">
        <v>17</v>
      </c>
      <c r="AX20">
        <f>(R20*SUMPRODUCT(K21:$K$23, X21:$X$23)-$AZ$3*SUMPRODUCT(K20:$K$22, W21:$W$23))/Z20</f>
        <v>13007.810745475816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16402.060720968249</v>
      </c>
      <c r="P21">
        <f t="shared" si="30"/>
        <v>820.10303604841249</v>
      </c>
      <c r="Q21" s="5">
        <f t="shared" si="31"/>
        <v>25</v>
      </c>
      <c r="R21">
        <f t="shared" si="0"/>
        <v>1000000</v>
      </c>
      <c r="S21">
        <f t="shared" si="1"/>
        <v>9111.6340538129461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9217.3149094191722</v>
      </c>
      <c r="AC21">
        <f t="shared" si="2"/>
        <v>6219.0985100441976</v>
      </c>
      <c r="AE21">
        <f t="shared" si="3"/>
        <v>11195.141375189627</v>
      </c>
      <c r="AF21">
        <f t="shared" si="4"/>
        <v>-559.7570687594814</v>
      </c>
      <c r="AG21">
        <f t="shared" si="5"/>
        <v>-17.063620184136159</v>
      </c>
      <c r="AH21">
        <f t="shared" si="6"/>
        <v>-18967.686848751284</v>
      </c>
      <c r="AI21">
        <f t="shared" si="7"/>
        <v>-8349.3661625052737</v>
      </c>
      <c r="AJ21">
        <f t="shared" si="8"/>
        <v>2998.2163993749746</v>
      </c>
      <c r="AK21">
        <f t="shared" si="32"/>
        <v>1698.7954719002264</v>
      </c>
      <c r="AL21">
        <f t="shared" si="9"/>
        <v>-3652.3542912300727</v>
      </c>
      <c r="AN21">
        <f t="shared" si="10"/>
        <v>2553.8100322293549</v>
      </c>
      <c r="AO21">
        <f t="shared" si="11"/>
        <v>-127.69050161146775</v>
      </c>
      <c r="AP21">
        <f t="shared" si="12"/>
        <v>-3.8925139890571598</v>
      </c>
      <c r="AQ21">
        <f t="shared" si="13"/>
        <v>-4326.8653194391063</v>
      </c>
      <c r="AR21">
        <f t="shared" si="14"/>
        <v>-1904.6383028102766</v>
      </c>
      <c r="AS21">
        <f t="shared" si="15"/>
        <v>683.94626408982606</v>
      </c>
      <c r="AT21">
        <f t="shared" si="16"/>
        <v>387.52533562990521</v>
      </c>
      <c r="AU21">
        <f t="shared" si="17"/>
        <v>-833.16670309054518</v>
      </c>
      <c r="AW21">
        <v>18</v>
      </c>
      <c r="AX21">
        <f>(R21*SUMPRODUCT(K22:$K$23, X22:$X$23)-$AZ$3*SUMPRODUCT(K21:$K$22, W22:$W$23))/Z21</f>
        <v>9111.6340538129461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16402.060720968249</v>
      </c>
      <c r="P22">
        <f t="shared" si="30"/>
        <v>820.10303604841249</v>
      </c>
      <c r="Q22" s="5">
        <f t="shared" si="31"/>
        <v>25</v>
      </c>
      <c r="R22">
        <f t="shared" si="0"/>
        <v>1000000</v>
      </c>
      <c r="S22">
        <f t="shared" si="1"/>
        <v>4778.7811365172647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6219.0985100441976</v>
      </c>
      <c r="AC22">
        <f t="shared" si="2"/>
        <v>3132.1023572645818</v>
      </c>
      <c r="AE22">
        <f t="shared" si="3"/>
        <v>10750.216756229522</v>
      </c>
      <c r="AF22">
        <f t="shared" si="4"/>
        <v>-537.51083781147611</v>
      </c>
      <c r="AG22">
        <f t="shared" si="5"/>
        <v>-16.385466648234235</v>
      </c>
      <c r="AH22">
        <f t="shared" si="6"/>
        <v>-20300.693362422317</v>
      </c>
      <c r="AI22">
        <f t="shared" si="7"/>
        <v>-10104.372910652506</v>
      </c>
      <c r="AJ22">
        <f t="shared" si="8"/>
        <v>3086.9961527796158</v>
      </c>
      <c r="AK22">
        <f t="shared" si="32"/>
        <v>1406.0695049435144</v>
      </c>
      <c r="AL22">
        <f t="shared" si="9"/>
        <v>-5611.3072529293759</v>
      </c>
      <c r="AN22">
        <f t="shared" si="10"/>
        <v>2259.0112533420638</v>
      </c>
      <c r="AO22">
        <f t="shared" si="11"/>
        <v>-112.9505626671032</v>
      </c>
      <c r="AP22">
        <f t="shared" si="12"/>
        <v>-3.4431820668334736</v>
      </c>
      <c r="AQ22">
        <f t="shared" si="13"/>
        <v>-4265.9134970263694</v>
      </c>
      <c r="AR22">
        <f t="shared" si="14"/>
        <v>-2123.2959884182424</v>
      </c>
      <c r="AS22">
        <f t="shared" si="15"/>
        <v>648.69008749165732</v>
      </c>
      <c r="AT22">
        <f t="shared" si="16"/>
        <v>295.46630609172507</v>
      </c>
      <c r="AU22">
        <f t="shared" si="17"/>
        <v>-1179.1395948348602</v>
      </c>
      <c r="AW22">
        <v>19</v>
      </c>
      <c r="AX22">
        <f>(R22*SUMPRODUCT(K23:$K$23, X23:$X$23)-$AZ$3*SUMPRODUCT(K22:$K$22, W23:$W$23))/Z22</f>
        <v>4778.7811365172647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16402.060720968249</v>
      </c>
      <c r="P23">
        <f t="shared" si="30"/>
        <v>820.10303604841249</v>
      </c>
      <c r="Q23" s="5">
        <f t="shared" si="31"/>
        <v>25</v>
      </c>
      <c r="R23">
        <f t="shared" si="0"/>
        <v>1000000</v>
      </c>
      <c r="S23">
        <f t="shared" si="1"/>
        <v>4993.016067498088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3132.1023572645818</v>
      </c>
      <c r="AC23">
        <f t="shared" si="2"/>
        <v>3132.1023572645818</v>
      </c>
      <c r="AE23">
        <f t="shared" si="3"/>
        <v>10288.958087387755</v>
      </c>
      <c r="AF23">
        <f t="shared" si="4"/>
        <v>-514.44790436938774</v>
      </c>
      <c r="AG23">
        <f t="shared" si="5"/>
        <v>-15.682416774366715</v>
      </c>
      <c r="AH23">
        <f t="shared" si="6"/>
        <v>-21567.808295407154</v>
      </c>
      <c r="AI23">
        <f t="shared" si="7"/>
        <v>-11808.980529163155</v>
      </c>
      <c r="AJ23">
        <f t="shared" si="8"/>
        <v>0</v>
      </c>
      <c r="AK23">
        <f t="shared" si="32"/>
        <v>1104.4188350720119</v>
      </c>
      <c r="AL23">
        <f t="shared" si="9"/>
        <v>-10704.561694091142</v>
      </c>
      <c r="AN23">
        <f t="shared" si="10"/>
        <v>1991.6578781044416</v>
      </c>
      <c r="AO23">
        <f t="shared" si="11"/>
        <v>-99.582893905222079</v>
      </c>
      <c r="AP23">
        <f t="shared" si="12"/>
        <v>-3.0356823937956832</v>
      </c>
      <c r="AQ23">
        <f t="shared" si="13"/>
        <v>-4174.9315081426221</v>
      </c>
      <c r="AR23">
        <f t="shared" si="14"/>
        <v>-2285.8922063371983</v>
      </c>
      <c r="AS23">
        <f t="shared" si="15"/>
        <v>0</v>
      </c>
      <c r="AT23">
        <f t="shared" si="16"/>
        <v>213.78495809934446</v>
      </c>
      <c r="AU23">
        <f t="shared" si="17"/>
        <v>-2072.1072482378536</v>
      </c>
      <c r="AW23">
        <v>20</v>
      </c>
      <c r="AX23">
        <f>(R23*SUMPRODUCT(K$23:$K24, X$23:$X24)-$AZ$3*SUMPRODUCT(K$22:$K23, W$23:$W24))/Z23</f>
        <v>4993.016067498088</v>
      </c>
    </row>
    <row r="25" spans="5:50" x14ac:dyDescent="0.25">
      <c r="AN25" s="6">
        <f t="shared" ref="AN25:AU25" si="33">SUM(AN3:AN23)</f>
        <v>137786.66929029263</v>
      </c>
      <c r="AO25" s="6">
        <f t="shared" si="33"/>
        <v>-19190.879005240822</v>
      </c>
      <c r="AP25" s="6">
        <f t="shared" si="33"/>
        <v>-1707.4468523327507</v>
      </c>
      <c r="AQ25" s="6">
        <f t="shared" si="33"/>
        <v>-69578.467420908288</v>
      </c>
      <c r="AR25" s="6">
        <f t="shared" si="33"/>
        <v>47309.876011810789</v>
      </c>
      <c r="AS25" s="6">
        <f t="shared" si="33"/>
        <v>-12929.504459758367</v>
      </c>
      <c r="AT25" s="6">
        <f t="shared" si="33"/>
        <v>22190.752928549886</v>
      </c>
      <c r="AU25" s="7">
        <f t="shared" si="33"/>
        <v>56571.12448060231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56485.020306294653</v>
      </c>
      <c r="K3">
        <v>1</v>
      </c>
      <c r="L3" s="2">
        <v>0</v>
      </c>
      <c r="O3">
        <f>$C$3</f>
        <v>56485.020306294653</v>
      </c>
      <c r="P3">
        <f>O3*B5</f>
        <v>45188.016245035724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56485.020306294653</v>
      </c>
      <c r="AF3">
        <f t="shared" ref="AF3:AF23" si="4">-$Z3*P3</f>
        <v>-45188.016245035724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9774.5714742589298</v>
      </c>
      <c r="AJ3">
        <f t="shared" ref="AJ3:AJ23" si="8">AB3-AC3</f>
        <v>0</v>
      </c>
      <c r="AL3">
        <f t="shared" ref="AL3:AL23" si="9">SUM(AI3:AK3)</f>
        <v>9774.5714742589298</v>
      </c>
      <c r="AN3">
        <f t="shared" ref="AN3:AN23" si="10">AE3*$K3</f>
        <v>56485.020306294653</v>
      </c>
      <c r="AO3">
        <f t="shared" ref="AO3:AO23" si="11">AF3*$K3</f>
        <v>-45188.016245035724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9774.5714742589298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9774.5714742589298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24415.642598475955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14398.282230803585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14092.952214622317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-14092.952214622317</v>
      </c>
      <c r="AK4">
        <f>H4*SUM(AB4, AE4:AF4)</f>
        <v>0</v>
      </c>
      <c r="AL4">
        <f t="shared" si="9"/>
        <v>-25298.955214622318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-10322.690383853644</v>
      </c>
      <c r="AR4">
        <f t="shared" si="14"/>
        <v>-10322.690383853644</v>
      </c>
      <c r="AS4">
        <f t="shared" si="15"/>
        <v>-12982.075973564411</v>
      </c>
      <c r="AT4">
        <f t="shared" si="16"/>
        <v>0</v>
      </c>
      <c r="AU4">
        <f t="shared" si="17"/>
        <v>-23304.766357418055</v>
      </c>
      <c r="AW4">
        <v>1</v>
      </c>
      <c r="AX4">
        <f>(R4*SUMPRODUCT(K5:$K$23, X5:$X$23)-$AZ$3*SUMPRODUCT(K4:$K$22, W5:$W$23))/Z4</f>
        <v>14398.282230803585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56485.020306294653</v>
      </c>
      <c r="P5">
        <f t="shared" ref="P5:P23" si="30">O5*$C$5</f>
        <v>2824.2510153147327</v>
      </c>
      <c r="Q5" s="5">
        <f t="shared" ref="Q5:Q23" si="31">$C$8</f>
        <v>25</v>
      </c>
      <c r="R5">
        <f t="shared" si="0"/>
        <v>1000000</v>
      </c>
      <c r="S5">
        <f t="shared" si="1"/>
        <v>26519.185095010282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14092.952214622317</v>
      </c>
      <c r="AC5">
        <f t="shared" si="2"/>
        <v>25361.429211495706</v>
      </c>
      <c r="AE5">
        <f t="shared" si="3"/>
        <v>54019.037118811357</v>
      </c>
      <c r="AF5">
        <f t="shared" si="4"/>
        <v>-2700.9518559405683</v>
      </c>
      <c r="AG5">
        <f t="shared" si="5"/>
        <v>-23.908567628146677</v>
      </c>
      <c r="AH5">
        <f t="shared" si="6"/>
        <v>-12663.351904132875</v>
      </c>
      <c r="AI5">
        <f t="shared" si="7"/>
        <v>38630.824791109764</v>
      </c>
      <c r="AJ5">
        <f t="shared" si="8"/>
        <v>-11268.476996873389</v>
      </c>
      <c r="AK5">
        <f>H5*SUM(AB5, AE5:AF5)</f>
        <v>5597.2224769490858</v>
      </c>
      <c r="AL5">
        <f t="shared" si="9"/>
        <v>32959.570271185461</v>
      </c>
      <c r="AN5">
        <f t="shared" si="10"/>
        <v>45838.581820809079</v>
      </c>
      <c r="AO5">
        <f t="shared" si="11"/>
        <v>-2291.9290910404543</v>
      </c>
      <c r="AP5">
        <f t="shared" si="12"/>
        <v>-20.287937214258584</v>
      </c>
      <c r="AQ5">
        <f t="shared" si="13"/>
        <v>-10745.657889210188</v>
      </c>
      <c r="AR5">
        <f t="shared" si="14"/>
        <v>32780.706903344173</v>
      </c>
      <c r="AS5">
        <f t="shared" si="15"/>
        <v>-9562.0179915648896</v>
      </c>
      <c r="AT5">
        <f t="shared" si="16"/>
        <v>4749.5985519807782</v>
      </c>
      <c r="AU5">
        <f t="shared" si="17"/>
        <v>27968.287463760062</v>
      </c>
      <c r="AW5">
        <v>2</v>
      </c>
      <c r="AX5">
        <f>(R5*SUMPRODUCT(K6:$K$23, X6:$X$23)-$AZ$3*SUMPRODUCT(K5:$K$22, W6:$W$23))/Z5</f>
        <v>26519.185095010282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56485.020306294653</v>
      </c>
      <c r="P6">
        <f t="shared" si="30"/>
        <v>2824.2510153147327</v>
      </c>
      <c r="Q6" s="5">
        <f t="shared" si="31"/>
        <v>25</v>
      </c>
      <c r="R6">
        <f t="shared" si="0"/>
        <v>1000000</v>
      </c>
      <c r="S6">
        <f t="shared" si="1"/>
        <v>36619.265986717422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25361.429211495706</v>
      </c>
      <c r="AC6">
        <f t="shared" si="2"/>
        <v>34154.055382895807</v>
      </c>
      <c r="AE6">
        <f t="shared" si="3"/>
        <v>52682.446244142098</v>
      </c>
      <c r="AF6">
        <f t="shared" si="4"/>
        <v>-2634.1223122071051</v>
      </c>
      <c r="AG6">
        <f t="shared" si="5"/>
        <v>-23.316998895666149</v>
      </c>
      <c r="AH6">
        <f t="shared" si="6"/>
        <v>-14099.322247962451</v>
      </c>
      <c r="AI6">
        <f t="shared" si="7"/>
        <v>35925.684685076878</v>
      </c>
      <c r="AJ6">
        <f t="shared" si="8"/>
        <v>-8792.6261714001012</v>
      </c>
      <c r="AK6">
        <f>H6*SUM(AB6, AE6:AF6)</f>
        <v>6452.8125764833658</v>
      </c>
      <c r="AL6">
        <f t="shared" si="9"/>
        <v>33585.871090160144</v>
      </c>
      <c r="AN6">
        <f t="shared" si="10"/>
        <v>41180.577599196804</v>
      </c>
      <c r="AO6">
        <f t="shared" si="11"/>
        <v>-2059.0288799598402</v>
      </c>
      <c r="AP6">
        <f t="shared" si="12"/>
        <v>-18.226326810139991</v>
      </c>
      <c r="AQ6">
        <f t="shared" si="13"/>
        <v>-11021.094791946191</v>
      </c>
      <c r="AR6">
        <f t="shared" si="14"/>
        <v>28082.227600480634</v>
      </c>
      <c r="AS6">
        <f t="shared" si="15"/>
        <v>-6872.9804738771372</v>
      </c>
      <c r="AT6">
        <f t="shared" si="16"/>
        <v>5044.0055081628561</v>
      </c>
      <c r="AU6">
        <f t="shared" si="17"/>
        <v>26253.252634766355</v>
      </c>
      <c r="AW6">
        <v>3</v>
      </c>
      <c r="AX6">
        <f>(R6*SUMPRODUCT(K7:$K$23, X7:$X$23)-$AZ$3*SUMPRODUCT(K6:$K$22, W7:$W$23))/Z6</f>
        <v>36619.265986717422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56485.020306294653</v>
      </c>
      <c r="P7">
        <f t="shared" si="30"/>
        <v>2824.2510153147327</v>
      </c>
      <c r="Q7" s="5">
        <f t="shared" si="31"/>
        <v>25</v>
      </c>
      <c r="R7">
        <f t="shared" si="0"/>
        <v>1000000</v>
      </c>
      <c r="S7">
        <f t="shared" si="1"/>
        <v>44895.575488280912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34154.055382895807</v>
      </c>
      <c r="AC7">
        <f t="shared" si="2"/>
        <v>40756.273516883593</v>
      </c>
      <c r="AE7">
        <f t="shared" si="3"/>
        <v>51277.189615511015</v>
      </c>
      <c r="AF7">
        <f t="shared" si="4"/>
        <v>-2563.8594807755508</v>
      </c>
      <c r="AG7">
        <f t="shared" si="5"/>
        <v>-22.695039028691259</v>
      </c>
      <c r="AH7">
        <f t="shared" si="6"/>
        <v>-15551.595120729255</v>
      </c>
      <c r="AI7">
        <f t="shared" si="7"/>
        <v>33139.039974977517</v>
      </c>
      <c r="AJ7">
        <f t="shared" si="8"/>
        <v>-6602.2181339877861</v>
      </c>
      <c r="AK7">
        <f>H7*SUM(AB7, AE7:AF7)</f>
        <v>7090.962178743709</v>
      </c>
      <c r="AL7">
        <f t="shared" si="9"/>
        <v>33627.784019733437</v>
      </c>
      <c r="AN7">
        <f t="shared" si="10"/>
        <v>36922.651619868251</v>
      </c>
      <c r="AO7">
        <f t="shared" si="11"/>
        <v>-1846.1325809934126</v>
      </c>
      <c r="AP7">
        <f t="shared" si="12"/>
        <v>-16.341789123758897</v>
      </c>
      <c r="AQ7">
        <f t="shared" si="13"/>
        <v>-11198.081117188131</v>
      </c>
      <c r="AR7">
        <f t="shared" si="14"/>
        <v>23862.096132562951</v>
      </c>
      <c r="AS7">
        <f t="shared" si="15"/>
        <v>-4753.9929919612523</v>
      </c>
      <c r="AT7">
        <f t="shared" si="16"/>
        <v>5105.9180142005671</v>
      </c>
      <c r="AU7">
        <f t="shared" si="17"/>
        <v>24214.02115480226</v>
      </c>
      <c r="AW7">
        <v>4</v>
      </c>
      <c r="AX7">
        <f>(R7*SUMPRODUCT(K8:$K$23, X8:$X$23)-$AZ$3*SUMPRODUCT(K7:$K$22, W8:$W$23))/Z7</f>
        <v>44895.575488280912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56485.020306294653</v>
      </c>
      <c r="P8">
        <f t="shared" si="30"/>
        <v>2824.2510153147327</v>
      </c>
      <c r="Q8" s="5">
        <f t="shared" si="31"/>
        <v>25</v>
      </c>
      <c r="R8">
        <f t="shared" si="0"/>
        <v>1000000</v>
      </c>
      <c r="S8">
        <f t="shared" si="1"/>
        <v>51487.324697963959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40756.273516883593</v>
      </c>
      <c r="AC8">
        <f t="shared" si="2"/>
        <v>45394.020272709633</v>
      </c>
      <c r="AE8">
        <f t="shared" si="3"/>
        <v>49800.260004376381</v>
      </c>
      <c r="AF8">
        <f t="shared" si="4"/>
        <v>-2490.0130002188189</v>
      </c>
      <c r="AG8">
        <f t="shared" si="5"/>
        <v>-22.041357042243405</v>
      </c>
      <c r="AH8">
        <f t="shared" si="6"/>
        <v>-17069.263846437585</v>
      </c>
      <c r="AI8">
        <f t="shared" si="7"/>
        <v>30218.941800677734</v>
      </c>
      <c r="AJ8">
        <f t="shared" si="8"/>
        <v>-4637.7467558260396</v>
      </c>
      <c r="AK8">
        <f t="shared" ref="AK8:AK23" si="32">H8*SUM(AB8:AB8, AE8:AF8)</f>
        <v>7535.8521609854915</v>
      </c>
      <c r="AL8">
        <f t="shared" si="9"/>
        <v>33117.047205837189</v>
      </c>
      <c r="AN8">
        <f t="shared" si="10"/>
        <v>33032.576184196063</v>
      </c>
      <c r="AO8">
        <f t="shared" si="11"/>
        <v>-1651.6288092098032</v>
      </c>
      <c r="AP8">
        <f t="shared" si="12"/>
        <v>-14.620060329745041</v>
      </c>
      <c r="AQ8">
        <f t="shared" si="13"/>
        <v>-11322.064550788358</v>
      </c>
      <c r="AR8">
        <f t="shared" si="14"/>
        <v>20044.262763868159</v>
      </c>
      <c r="AS8">
        <f t="shared" si="15"/>
        <v>-3076.2233574959059</v>
      </c>
      <c r="AT8">
        <f t="shared" si="16"/>
        <v>4998.5403810886983</v>
      </c>
      <c r="AU8">
        <f t="shared" si="17"/>
        <v>21966.579787460953</v>
      </c>
      <c r="AW8">
        <v>5</v>
      </c>
      <c r="AX8">
        <f>(R8*SUMPRODUCT(K9:$K$23, X9:$X$23)-$AZ$3*SUMPRODUCT(K8:$K$22, W9:$W$23))/Z8</f>
        <v>51487.324697963959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56485.020306294653</v>
      </c>
      <c r="P9">
        <f t="shared" si="30"/>
        <v>2824.2510153147327</v>
      </c>
      <c r="Q9" s="5">
        <f t="shared" si="31"/>
        <v>25</v>
      </c>
      <c r="R9">
        <f t="shared" si="0"/>
        <v>1000000</v>
      </c>
      <c r="S9">
        <f t="shared" si="1"/>
        <v>56405.939954348993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45394.020272709633</v>
      </c>
      <c r="AC9">
        <f t="shared" si="2"/>
        <v>48171.536867221948</v>
      </c>
      <c r="AE9">
        <f t="shared" si="3"/>
        <v>48239.072699304641</v>
      </c>
      <c r="AF9">
        <f t="shared" si="4"/>
        <v>-2411.9536349652321</v>
      </c>
      <c r="AG9">
        <f t="shared" si="5"/>
        <v>-21.350383003194615</v>
      </c>
      <c r="AH9">
        <f t="shared" si="6"/>
        <v>-18822.418745054267</v>
      </c>
      <c r="AI9">
        <f t="shared" si="7"/>
        <v>26983.349936281949</v>
      </c>
      <c r="AJ9">
        <f t="shared" si="8"/>
        <v>-2777.5165945123154</v>
      </c>
      <c r="AK9">
        <f t="shared" si="32"/>
        <v>7805.7928930712869</v>
      </c>
      <c r="AL9">
        <f t="shared" si="9"/>
        <v>32011.626234840922</v>
      </c>
      <c r="AN9">
        <f t="shared" si="10"/>
        <v>29474.87370421235</v>
      </c>
      <c r="AO9">
        <f t="shared" si="11"/>
        <v>-1473.7436852106175</v>
      </c>
      <c r="AP9">
        <f t="shared" si="12"/>
        <v>-13.045438217239912</v>
      </c>
      <c r="AQ9">
        <f t="shared" si="13"/>
        <v>-11500.810116656136</v>
      </c>
      <c r="AR9">
        <f t="shared" si="14"/>
        <v>16487.274464128357</v>
      </c>
      <c r="AS9">
        <f t="shared" si="15"/>
        <v>-1697.1087181736928</v>
      </c>
      <c r="AT9">
        <f t="shared" si="16"/>
        <v>4769.4689555637124</v>
      </c>
      <c r="AU9">
        <f t="shared" si="17"/>
        <v>19559.634701518378</v>
      </c>
      <c r="AW9">
        <v>6</v>
      </c>
      <c r="AX9">
        <f>(R9*SUMPRODUCT(K10:$K$23, X10:$X$23)-$AZ$3*SUMPRODUCT(K9:$K$22, W10:$W$23))/Z9</f>
        <v>56405.939954348993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56485.020306294653</v>
      </c>
      <c r="P10">
        <f t="shared" si="30"/>
        <v>2824.2510153147327</v>
      </c>
      <c r="Q10" s="5">
        <f t="shared" si="31"/>
        <v>25</v>
      </c>
      <c r="R10">
        <f t="shared" si="0"/>
        <v>1000000</v>
      </c>
      <c r="S10">
        <f t="shared" si="1"/>
        <v>59817.736512773736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48171.536867221948</v>
      </c>
      <c r="AC10">
        <f t="shared" si="2"/>
        <v>49345.125738239687</v>
      </c>
      <c r="AE10">
        <f t="shared" si="3"/>
        <v>46595.885966797294</v>
      </c>
      <c r="AF10">
        <f t="shared" si="4"/>
        <v>-2329.7942983398648</v>
      </c>
      <c r="AG10">
        <f t="shared" si="5"/>
        <v>-20.623116409504362</v>
      </c>
      <c r="AH10">
        <f t="shared" si="6"/>
        <v>-20550.510546332291</v>
      </c>
      <c r="AI10">
        <f t="shared" si="7"/>
        <v>23694.958005715627</v>
      </c>
      <c r="AJ10">
        <f t="shared" si="8"/>
        <v>-1173.5888710177387</v>
      </c>
      <c r="AK10">
        <f t="shared" si="32"/>
        <v>7909.887873798084</v>
      </c>
      <c r="AL10">
        <f t="shared" si="9"/>
        <v>30431.257008495973</v>
      </c>
      <c r="AN10">
        <f t="shared" si="10"/>
        <v>26226.645310966618</v>
      </c>
      <c r="AO10">
        <f t="shared" si="11"/>
        <v>-1311.332265548331</v>
      </c>
      <c r="AP10">
        <f t="shared" si="12"/>
        <v>-11.607787856298222</v>
      </c>
      <c r="AQ10">
        <f t="shared" si="13"/>
        <v>-11566.921411087427</v>
      </c>
      <c r="AR10">
        <f t="shared" si="14"/>
        <v>13336.783846474558</v>
      </c>
      <c r="AS10">
        <f t="shared" si="15"/>
        <v>-660.55829656318394</v>
      </c>
      <c r="AT10">
        <f t="shared" si="16"/>
        <v>4452.1060048829249</v>
      </c>
      <c r="AU10">
        <f t="shared" si="17"/>
        <v>17128.331554794298</v>
      </c>
      <c r="AW10">
        <v>7</v>
      </c>
      <c r="AX10">
        <f>(R10*SUMPRODUCT(K11:$K$23, X11:$X$23)-$AZ$3*SUMPRODUCT(K10:$K$22, W11:$W$23))/Z10</f>
        <v>59817.736512773736</v>
      </c>
    </row>
    <row r="11" spans="1:52" x14ac:dyDescent="0.25">
      <c r="A11" t="s">
        <v>33</v>
      </c>
      <c r="C11" s="24">
        <f>AU25</f>
        <v>182295.74470536641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56485.020306294653</v>
      </c>
      <c r="P11">
        <f t="shared" si="30"/>
        <v>2824.2510153147327</v>
      </c>
      <c r="Q11" s="5">
        <f t="shared" si="31"/>
        <v>25</v>
      </c>
      <c r="R11">
        <f t="shared" si="0"/>
        <v>1000000</v>
      </c>
      <c r="S11">
        <f t="shared" si="1"/>
        <v>61959.49353813631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49345.125738239687</v>
      </c>
      <c r="AC11">
        <f t="shared" si="2"/>
        <v>49232.636636755808</v>
      </c>
      <c r="AE11">
        <f t="shared" si="3"/>
        <v>44882.653510521661</v>
      </c>
      <c r="AF11">
        <f t="shared" si="4"/>
        <v>-2244.1326755260829</v>
      </c>
      <c r="AG11">
        <f t="shared" si="5"/>
        <v>-19.864847913279394</v>
      </c>
      <c r="AH11">
        <f t="shared" si="6"/>
        <v>-22081.493285196964</v>
      </c>
      <c r="AI11">
        <f t="shared" si="7"/>
        <v>20537.162701885332</v>
      </c>
      <c r="AJ11">
        <f t="shared" si="8"/>
        <v>112.48910148387949</v>
      </c>
      <c r="AK11">
        <f t="shared" si="32"/>
        <v>7871.0406372717425</v>
      </c>
      <c r="AL11">
        <f t="shared" si="9"/>
        <v>28520.692440640953</v>
      </c>
      <c r="AN11">
        <f t="shared" si="10"/>
        <v>23271.04366819029</v>
      </c>
      <c r="AO11">
        <f t="shared" si="11"/>
        <v>-1163.5521834095146</v>
      </c>
      <c r="AP11">
        <f t="shared" si="12"/>
        <v>-10.299652696414531</v>
      </c>
      <c r="AQ11">
        <f t="shared" si="13"/>
        <v>-11448.953087816148</v>
      </c>
      <c r="AR11">
        <f t="shared" si="14"/>
        <v>10648.238744268214</v>
      </c>
      <c r="AS11">
        <f t="shared" si="15"/>
        <v>58.324064824134851</v>
      </c>
      <c r="AT11">
        <f t="shared" si="16"/>
        <v>4081.0272133556427</v>
      </c>
      <c r="AU11">
        <f t="shared" si="17"/>
        <v>14787.59002244799</v>
      </c>
      <c r="AW11">
        <v>8</v>
      </c>
      <c r="AX11">
        <f>(R11*SUMPRODUCT(K12:$K$23, X12:$X$23)-$AZ$3*SUMPRODUCT(K11:$K$22, W12:$W$23))/Z11</f>
        <v>61959.49353813631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56485.020306294653</v>
      </c>
      <c r="P12">
        <f t="shared" si="30"/>
        <v>2824.2510153147327</v>
      </c>
      <c r="Q12" s="5">
        <f t="shared" si="31"/>
        <v>25</v>
      </c>
      <c r="R12">
        <f t="shared" si="0"/>
        <v>1000000</v>
      </c>
      <c r="S12">
        <f t="shared" si="1"/>
        <v>62913.430067624962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49232.636636755808</v>
      </c>
      <c r="AC12">
        <f t="shared" si="2"/>
        <v>48003.868586200333</v>
      </c>
      <c r="AE12">
        <f t="shared" si="3"/>
        <v>43098.897786333764</v>
      </c>
      <c r="AF12">
        <f t="shared" si="4"/>
        <v>-2154.9448893166882</v>
      </c>
      <c r="AG12">
        <f t="shared" si="5"/>
        <v>-19.075366155764158</v>
      </c>
      <c r="AH12">
        <f t="shared" si="6"/>
        <v>-23633.331135297725</v>
      </c>
      <c r="AI12">
        <f t="shared" si="7"/>
        <v>17291.546395563593</v>
      </c>
      <c r="AJ12">
        <f t="shared" si="8"/>
        <v>1228.7680505554745</v>
      </c>
      <c r="AK12">
        <f t="shared" si="32"/>
        <v>7716.410766404947</v>
      </c>
      <c r="AL12">
        <f t="shared" si="9"/>
        <v>26236.725212524016</v>
      </c>
      <c r="AN12">
        <f t="shared" si="10"/>
        <v>20584.753313685491</v>
      </c>
      <c r="AO12">
        <f t="shared" si="11"/>
        <v>-1029.2376656842746</v>
      </c>
      <c r="AP12">
        <f t="shared" si="12"/>
        <v>-9.1107134254635032</v>
      </c>
      <c r="AQ12">
        <f t="shared" si="13"/>
        <v>-11287.673615518917</v>
      </c>
      <c r="AR12">
        <f t="shared" si="14"/>
        <v>8258.7313190568384</v>
      </c>
      <c r="AS12">
        <f t="shared" si="15"/>
        <v>586.88014078269782</v>
      </c>
      <c r="AT12">
        <f t="shared" si="16"/>
        <v>3685.4866423957446</v>
      </c>
      <c r="AU12">
        <f t="shared" si="17"/>
        <v>12531.098102235281</v>
      </c>
      <c r="AW12">
        <v>9</v>
      </c>
      <c r="AX12">
        <f>(R12*SUMPRODUCT(K13:$K$23, X13:$X$23)-$AZ$3*SUMPRODUCT(K12:$K$22, W13:$W$23))/Z12</f>
        <v>62913.430067624962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56485.020306294653</v>
      </c>
      <c r="P13">
        <f t="shared" si="30"/>
        <v>2824.2510153147327</v>
      </c>
      <c r="Q13" s="5">
        <f t="shared" si="31"/>
        <v>25</v>
      </c>
      <c r="R13">
        <f t="shared" si="0"/>
        <v>1000000</v>
      </c>
      <c r="S13">
        <f t="shared" si="1"/>
        <v>62790.902579214431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48003.868586200333</v>
      </c>
      <c r="AC13">
        <f t="shared" si="2"/>
        <v>45854.691644138824</v>
      </c>
      <c r="AE13">
        <f t="shared" si="3"/>
        <v>41249.656913125167</v>
      </c>
      <c r="AF13">
        <f t="shared" si="4"/>
        <v>-2062.4828456562582</v>
      </c>
      <c r="AG13">
        <f t="shared" si="5"/>
        <v>-18.256900984298809</v>
      </c>
      <c r="AH13">
        <f t="shared" si="6"/>
        <v>-25108.460396308252</v>
      </c>
      <c r="AI13">
        <f t="shared" si="7"/>
        <v>14060.456770176355</v>
      </c>
      <c r="AJ13">
        <f t="shared" si="8"/>
        <v>2149.1769420615092</v>
      </c>
      <c r="AK13">
        <f t="shared" si="32"/>
        <v>7460.9375198744783</v>
      </c>
      <c r="AL13">
        <f t="shared" si="9"/>
        <v>23670.571232112343</v>
      </c>
      <c r="AN13">
        <f t="shared" si="10"/>
        <v>18148.553286480797</v>
      </c>
      <c r="AO13">
        <f t="shared" si="11"/>
        <v>-907.42766432403982</v>
      </c>
      <c r="AP13">
        <f t="shared" si="12"/>
        <v>-8.0324629379916921</v>
      </c>
      <c r="AQ13">
        <f t="shared" si="13"/>
        <v>-11046.933854591654</v>
      </c>
      <c r="AR13">
        <f t="shared" si="14"/>
        <v>6186.1593046271109</v>
      </c>
      <c r="AS13">
        <f t="shared" si="15"/>
        <v>945.57034346310866</v>
      </c>
      <c r="AT13">
        <f t="shared" si="16"/>
        <v>3282.5781419641694</v>
      </c>
      <c r="AU13">
        <f t="shared" si="17"/>
        <v>10414.307790054389</v>
      </c>
      <c r="AW13">
        <v>10</v>
      </c>
      <c r="AX13">
        <f>(R13*SUMPRODUCT(K14:$K$23, X14:$X$23)-$AZ$3*SUMPRODUCT(K13:$K$22, W14:$W$23))/Z13</f>
        <v>62790.902579214431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56485.020306294653</v>
      </c>
      <c r="P14">
        <f t="shared" si="30"/>
        <v>2824.2510153147327</v>
      </c>
      <c r="Q14" s="5">
        <f t="shared" si="31"/>
        <v>25</v>
      </c>
      <c r="R14">
        <f t="shared" si="0"/>
        <v>1000000</v>
      </c>
      <c r="S14">
        <f t="shared" si="1"/>
        <v>61630.050099522981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45854.691644138824</v>
      </c>
      <c r="AC14">
        <f t="shared" si="2"/>
        <v>42917.301594786055</v>
      </c>
      <c r="AE14">
        <f t="shared" si="3"/>
        <v>39334.458566205605</v>
      </c>
      <c r="AF14">
        <f t="shared" si="4"/>
        <v>-1966.7229283102802</v>
      </c>
      <c r="AG14">
        <f t="shared" si="5"/>
        <v>-17.409243350233069</v>
      </c>
      <c r="AH14">
        <f t="shared" si="6"/>
        <v>-26603.544968910061</v>
      </c>
      <c r="AI14">
        <f t="shared" si="7"/>
        <v>10746.781425635036</v>
      </c>
      <c r="AJ14">
        <f t="shared" si="8"/>
        <v>2937.390049352769</v>
      </c>
      <c r="AK14">
        <f t="shared" si="32"/>
        <v>7121.3431025236632</v>
      </c>
      <c r="AL14">
        <f t="shared" si="9"/>
        <v>20805.514577511469</v>
      </c>
      <c r="AN14">
        <f t="shared" si="10"/>
        <v>15941.787425062406</v>
      </c>
      <c r="AO14">
        <f t="shared" si="11"/>
        <v>-797.08937125312025</v>
      </c>
      <c r="AP14">
        <f t="shared" si="12"/>
        <v>-7.0557589156455798</v>
      </c>
      <c r="AQ14">
        <f t="shared" si="13"/>
        <v>-10782.099820533113</v>
      </c>
      <c r="AR14">
        <f t="shared" si="14"/>
        <v>4355.5424743605281</v>
      </c>
      <c r="AS14">
        <f t="shared" si="15"/>
        <v>1190.4891908568757</v>
      </c>
      <c r="AT14">
        <f t="shared" si="16"/>
        <v>2886.1955155753399</v>
      </c>
      <c r="AU14">
        <f t="shared" si="17"/>
        <v>8432.2271807927445</v>
      </c>
      <c r="AW14">
        <v>11</v>
      </c>
      <c r="AX14">
        <f>(R14*SUMPRODUCT(K15:$K$23, X15:$X$23)-$AZ$3*SUMPRODUCT(K14:$K$22, W15:$W$23))/Z14</f>
        <v>61630.050099522981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56485.020306294653</v>
      </c>
      <c r="P15">
        <f t="shared" si="30"/>
        <v>2824.2510153147327</v>
      </c>
      <c r="Q15" s="5">
        <f t="shared" si="31"/>
        <v>25</v>
      </c>
      <c r="R15">
        <f t="shared" si="0"/>
        <v>1000000</v>
      </c>
      <c r="S15">
        <f t="shared" si="1"/>
        <v>59407.385685133209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42917.301594786055</v>
      </c>
      <c r="AC15">
        <f t="shared" si="2"/>
        <v>39280.63724990419</v>
      </c>
      <c r="AE15">
        <f t="shared" si="3"/>
        <v>37348.345952551863</v>
      </c>
      <c r="AF15">
        <f t="shared" si="4"/>
        <v>-1867.4172976275931</v>
      </c>
      <c r="AG15">
        <f t="shared" si="5"/>
        <v>-16.530199400667378</v>
      </c>
      <c r="AH15">
        <f t="shared" si="6"/>
        <v>-28198.060642534405</v>
      </c>
      <c r="AI15">
        <f t="shared" si="7"/>
        <v>7266.3378129891971</v>
      </c>
      <c r="AJ15">
        <f t="shared" si="8"/>
        <v>3636.664344881865</v>
      </c>
      <c r="AK15">
        <f t="shared" si="32"/>
        <v>6708.5365624677142</v>
      </c>
      <c r="AL15">
        <f t="shared" si="9"/>
        <v>17611.538720338776</v>
      </c>
      <c r="AN15">
        <f t="shared" si="10"/>
        <v>13943.679030692469</v>
      </c>
      <c r="AO15">
        <f t="shared" si="11"/>
        <v>-697.18395153462347</v>
      </c>
      <c r="AP15">
        <f t="shared" si="12"/>
        <v>-6.1714056908724322</v>
      </c>
      <c r="AQ15">
        <f t="shared" si="13"/>
        <v>-10527.499862698387</v>
      </c>
      <c r="AR15">
        <f t="shared" si="14"/>
        <v>2712.8238107685861</v>
      </c>
      <c r="AS15">
        <f t="shared" si="15"/>
        <v>1357.716896802267</v>
      </c>
      <c r="AT15">
        <f t="shared" si="16"/>
        <v>2504.5735816936085</v>
      </c>
      <c r="AU15">
        <f t="shared" si="17"/>
        <v>6575.1142892644621</v>
      </c>
      <c r="AW15">
        <v>12</v>
      </c>
      <c r="AX15">
        <f>(R15*SUMPRODUCT(K16:$K$23, X16:$X$23)-$AZ$3*SUMPRODUCT(K15:$K$22, W16:$W$23))/Z15</f>
        <v>59407.385685133209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56485.020306294653</v>
      </c>
      <c r="P16">
        <f t="shared" si="30"/>
        <v>2824.2510153147327</v>
      </c>
      <c r="Q16" s="5">
        <f t="shared" si="31"/>
        <v>25</v>
      </c>
      <c r="R16">
        <f t="shared" si="0"/>
        <v>1000000</v>
      </c>
      <c r="S16">
        <f t="shared" si="1"/>
        <v>56183.655475591047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39280.63724990419</v>
      </c>
      <c r="AC16">
        <f t="shared" si="2"/>
        <v>35111.933320655953</v>
      </c>
      <c r="AE16">
        <f t="shared" si="3"/>
        <v>35300.271045413872</v>
      </c>
      <c r="AF16">
        <f t="shared" si="4"/>
        <v>-1765.0135522706937</v>
      </c>
      <c r="AG16">
        <f t="shared" si="5"/>
        <v>-15.623731236173441</v>
      </c>
      <c r="AH16">
        <f t="shared" si="6"/>
        <v>-29646.646819490579</v>
      </c>
      <c r="AI16">
        <f t="shared" si="7"/>
        <v>3872.9869424164317</v>
      </c>
      <c r="AJ16">
        <f t="shared" si="8"/>
        <v>4168.7039292482368</v>
      </c>
      <c r="AK16">
        <f t="shared" si="32"/>
        <v>6230.8561131625638</v>
      </c>
      <c r="AL16">
        <f t="shared" si="9"/>
        <v>14272.546984827233</v>
      </c>
      <c r="AN16">
        <f t="shared" si="10"/>
        <v>12140.210338537212</v>
      </c>
      <c r="AO16">
        <f t="shared" si="11"/>
        <v>-607.01051692686065</v>
      </c>
      <c r="AP16">
        <f t="shared" si="12"/>
        <v>-5.3731990679590478</v>
      </c>
      <c r="AQ16">
        <f t="shared" si="13"/>
        <v>-10195.857356389914</v>
      </c>
      <c r="AR16">
        <f t="shared" si="14"/>
        <v>1331.9692661524809</v>
      </c>
      <c r="AS16">
        <f t="shared" si="15"/>
        <v>1433.6700835824074</v>
      </c>
      <c r="AT16">
        <f t="shared" si="16"/>
        <v>2142.8703395970501</v>
      </c>
      <c r="AU16">
        <f t="shared" si="17"/>
        <v>4908.5096893319387</v>
      </c>
      <c r="AW16">
        <v>13</v>
      </c>
      <c r="AX16">
        <f>(R16*SUMPRODUCT(K17:$K$23, X17:$X$23)-$AZ$3*SUMPRODUCT(K16:$K$22, W17:$W$23))/Z16</f>
        <v>56183.655475591047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56485.020306294653</v>
      </c>
      <c r="P17">
        <f t="shared" si="30"/>
        <v>2824.2510153147327</v>
      </c>
      <c r="Q17" s="5">
        <f t="shared" si="31"/>
        <v>25</v>
      </c>
      <c r="R17">
        <f t="shared" si="0"/>
        <v>1000000</v>
      </c>
      <c r="S17">
        <f t="shared" si="1"/>
        <v>52005.906549589265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35111.933320655953</v>
      </c>
      <c r="AC17">
        <f t="shared" si="2"/>
        <v>30568.815306221277</v>
      </c>
      <c r="AE17">
        <f t="shared" si="3"/>
        <v>33201.616275352033</v>
      </c>
      <c r="AF17">
        <f t="shared" si="4"/>
        <v>-1660.0808137676015</v>
      </c>
      <c r="AG17">
        <f t="shared" si="5"/>
        <v>-14.694876666111451</v>
      </c>
      <c r="AH17">
        <f t="shared" si="6"/>
        <v>-30904.690308010224</v>
      </c>
      <c r="AI17">
        <f t="shared" si="7"/>
        <v>622.15027690809438</v>
      </c>
      <c r="AJ17">
        <f t="shared" si="8"/>
        <v>4543.1180144346763</v>
      </c>
      <c r="AK17">
        <f t="shared" si="32"/>
        <v>5703.5373236963096</v>
      </c>
      <c r="AL17">
        <f t="shared" si="9"/>
        <v>10868.80561503908</v>
      </c>
      <c r="AN17">
        <f t="shared" si="10"/>
        <v>10518.397137717015</v>
      </c>
      <c r="AO17">
        <f t="shared" si="11"/>
        <v>-525.91985688585078</v>
      </c>
      <c r="AP17">
        <f t="shared" si="12"/>
        <v>-4.6553922972321438</v>
      </c>
      <c r="AQ17">
        <f t="shared" si="13"/>
        <v>-9790.7223365847676</v>
      </c>
      <c r="AR17">
        <f t="shared" si="14"/>
        <v>197.09955194916375</v>
      </c>
      <c r="AS17">
        <f t="shared" si="15"/>
        <v>1439.2769051672813</v>
      </c>
      <c r="AT17">
        <f t="shared" si="16"/>
        <v>1806.9021147312606</v>
      </c>
      <c r="AU17">
        <f t="shared" si="17"/>
        <v>3443.2785718477057</v>
      </c>
      <c r="AW17">
        <v>14</v>
      </c>
      <c r="AX17">
        <f>(R17*SUMPRODUCT(K18:$K$23, X18:$X$23)-$AZ$3*SUMPRODUCT(K17:$K$22, W18:$W$23))/Z17</f>
        <v>52005.906549589265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56485.020306294653</v>
      </c>
      <c r="P18">
        <f t="shared" si="30"/>
        <v>2824.2510153147327</v>
      </c>
      <c r="Q18" s="5">
        <f t="shared" si="31"/>
        <v>25</v>
      </c>
      <c r="R18">
        <f t="shared" si="0"/>
        <v>1000000</v>
      </c>
      <c r="S18">
        <f t="shared" si="1"/>
        <v>46819.180483715645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30568.815306221277</v>
      </c>
      <c r="AC18">
        <f t="shared" si="2"/>
        <v>25740.91556811786</v>
      </c>
      <c r="AE18">
        <f t="shared" si="3"/>
        <v>31055.138589481856</v>
      </c>
      <c r="AF18">
        <f t="shared" si="4"/>
        <v>-1552.7569294740929</v>
      </c>
      <c r="AG18">
        <f t="shared" si="5"/>
        <v>-13.744855902097061</v>
      </c>
      <c r="AH18">
        <f t="shared" si="6"/>
        <v>-32122.879894130972</v>
      </c>
      <c r="AI18">
        <f t="shared" si="7"/>
        <v>-2634.2430900253057</v>
      </c>
      <c r="AJ18">
        <f t="shared" si="8"/>
        <v>4827.8997381034169</v>
      </c>
      <c r="AK18">
        <f t="shared" si="32"/>
        <v>5140.2923244002195</v>
      </c>
      <c r="AL18">
        <f t="shared" si="9"/>
        <v>7333.9489724783307</v>
      </c>
      <c r="AN18">
        <f t="shared" si="10"/>
        <v>9062.8747285159152</v>
      </c>
      <c r="AO18">
        <f t="shared" si="11"/>
        <v>-453.14373642579585</v>
      </c>
      <c r="AP18">
        <f t="shared" si="12"/>
        <v>-4.0111850360377561</v>
      </c>
      <c r="AQ18">
        <f t="shared" si="13"/>
        <v>-9374.4755175001446</v>
      </c>
      <c r="AR18">
        <f t="shared" si="14"/>
        <v>-768.75571044606136</v>
      </c>
      <c r="AS18">
        <f t="shared" si="15"/>
        <v>1408.9343186214419</v>
      </c>
      <c r="AT18">
        <f t="shared" si="16"/>
        <v>1500.1003865997673</v>
      </c>
      <c r="AU18">
        <f t="shared" si="17"/>
        <v>2140.278994775148</v>
      </c>
      <c r="AW18">
        <v>15</v>
      </c>
      <c r="AX18">
        <f>(R18*SUMPRODUCT(K19:$K$23, X19:$X$23)-$AZ$3*SUMPRODUCT(K18:$K$22, W19:$W$23))/Z18</f>
        <v>46819.180483715645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56485.020306294653</v>
      </c>
      <c r="P19">
        <f t="shared" si="30"/>
        <v>2824.2510153147327</v>
      </c>
      <c r="Q19" s="5">
        <f t="shared" si="31"/>
        <v>25</v>
      </c>
      <c r="R19">
        <f t="shared" si="0"/>
        <v>1000000</v>
      </c>
      <c r="S19">
        <f t="shared" si="1"/>
        <v>40535.6156092827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25740.91556811786</v>
      </c>
      <c r="AC19">
        <f t="shared" si="2"/>
        <v>20714.824805684751</v>
      </c>
      <c r="AE19">
        <f t="shared" si="3"/>
        <v>28865.413345850124</v>
      </c>
      <c r="AF19">
        <f t="shared" si="4"/>
        <v>-1443.2706672925062</v>
      </c>
      <c r="AG19">
        <f t="shared" si="5"/>
        <v>-12.775693975732437</v>
      </c>
      <c r="AH19">
        <f t="shared" si="6"/>
        <v>-33268.534693746187</v>
      </c>
      <c r="AI19">
        <f t="shared" si="7"/>
        <v>-5859.1677091642996</v>
      </c>
      <c r="AJ19">
        <f t="shared" si="8"/>
        <v>5026.0907624331085</v>
      </c>
      <c r="AK19">
        <f t="shared" si="32"/>
        <v>4549.162894168021</v>
      </c>
      <c r="AL19">
        <f t="shared" si="9"/>
        <v>3716.0859474368299</v>
      </c>
      <c r="AN19">
        <f t="shared" si="10"/>
        <v>7759.8343993384815</v>
      </c>
      <c r="AO19">
        <f t="shared" si="11"/>
        <v>-387.99171996692411</v>
      </c>
      <c r="AP19">
        <f t="shared" si="12"/>
        <v>-3.4344656146267374</v>
      </c>
      <c r="AQ19">
        <f t="shared" si="13"/>
        <v>-8943.5171718832098</v>
      </c>
      <c r="AR19">
        <f t="shared" si="14"/>
        <v>-1575.108958126279</v>
      </c>
      <c r="AS19">
        <f t="shared" si="15"/>
        <v>1351.1544603650352</v>
      </c>
      <c r="AT19">
        <f t="shared" si="16"/>
        <v>1222.9428448297026</v>
      </c>
      <c r="AU19">
        <f t="shared" si="17"/>
        <v>998.98834706845878</v>
      </c>
      <c r="AW19">
        <v>16</v>
      </c>
      <c r="AX19">
        <f>(R19*SUMPRODUCT(K20:$K$23, X20:$X$23)-$AZ$3*SUMPRODUCT(K19:$K$22, W20:$W$23))/Z19</f>
        <v>40535.6156092827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56485.020306294653</v>
      </c>
      <c r="P20">
        <f t="shared" si="30"/>
        <v>2824.2510153147327</v>
      </c>
      <c r="Q20" s="5">
        <f t="shared" si="31"/>
        <v>25</v>
      </c>
      <c r="R20">
        <f t="shared" si="0"/>
        <v>1000000</v>
      </c>
      <c r="S20">
        <f t="shared" si="1"/>
        <v>33001.646197659946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20714.824805684751</v>
      </c>
      <c r="AC20">
        <f t="shared" si="2"/>
        <v>15562.479731627045</v>
      </c>
      <c r="AE20">
        <f t="shared" si="3"/>
        <v>26636.458629739001</v>
      </c>
      <c r="AF20">
        <f t="shared" si="4"/>
        <v>-1331.8229314869502</v>
      </c>
      <c r="AG20">
        <f t="shared" si="5"/>
        <v>-11.789169272357796</v>
      </c>
      <c r="AH20">
        <f t="shared" si="6"/>
        <v>-34350.710544692716</v>
      </c>
      <c r="AI20">
        <f t="shared" si="7"/>
        <v>-9057.8640157130212</v>
      </c>
      <c r="AJ20">
        <f t="shared" si="8"/>
        <v>5152.3450740577064</v>
      </c>
      <c r="AK20">
        <f t="shared" si="32"/>
        <v>3937.8852353218726</v>
      </c>
      <c r="AL20">
        <f t="shared" si="9"/>
        <v>32.366293666557794</v>
      </c>
      <c r="AN20">
        <f t="shared" si="10"/>
        <v>6596.1925298185261</v>
      </c>
      <c r="AO20">
        <f t="shared" si="11"/>
        <v>-329.80962649092635</v>
      </c>
      <c r="AP20">
        <f t="shared" si="12"/>
        <v>-2.9194432851622127</v>
      </c>
      <c r="AQ20">
        <f t="shared" si="13"/>
        <v>-8506.5324725969676</v>
      </c>
      <c r="AR20">
        <f t="shared" si="14"/>
        <v>-2243.0690125545307</v>
      </c>
      <c r="AS20">
        <f t="shared" si="15"/>
        <v>1275.9151117259364</v>
      </c>
      <c r="AT20">
        <f t="shared" si="16"/>
        <v>975.1690167818424</v>
      </c>
      <c r="AU20">
        <f t="shared" si="17"/>
        <v>8.0151159532483671</v>
      </c>
      <c r="AW20">
        <v>17</v>
      </c>
      <c r="AX20">
        <f>(R20*SUMPRODUCT(K21:$K$23, X21:$X$23)-$AZ$3*SUMPRODUCT(K20:$K$22, W21:$W$23))/Z20</f>
        <v>33001.646197659946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56485.020306294653</v>
      </c>
      <c r="P21">
        <f t="shared" si="30"/>
        <v>2824.2510153147327</v>
      </c>
      <c r="Q21" s="5">
        <f t="shared" si="31"/>
        <v>25</v>
      </c>
      <c r="R21">
        <f t="shared" si="0"/>
        <v>1000000</v>
      </c>
      <c r="S21">
        <f t="shared" si="1"/>
        <v>23986.10595123142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15562.479731627045</v>
      </c>
      <c r="AC21">
        <f t="shared" si="2"/>
        <v>10350.067511189518</v>
      </c>
      <c r="AE21">
        <f t="shared" si="3"/>
        <v>24373.434134315852</v>
      </c>
      <c r="AF21">
        <f t="shared" si="4"/>
        <v>-1218.6717067157927</v>
      </c>
      <c r="AG21">
        <f t="shared" si="5"/>
        <v>-10.787565447506662</v>
      </c>
      <c r="AH21">
        <f t="shared" si="6"/>
        <v>-35348.485285102281</v>
      </c>
      <c r="AI21">
        <f t="shared" si="7"/>
        <v>-12204.510422949726</v>
      </c>
      <c r="AJ21">
        <f t="shared" si="8"/>
        <v>5212.4122204375271</v>
      </c>
      <c r="AK21">
        <f t="shared" si="32"/>
        <v>3313.0344115650637</v>
      </c>
      <c r="AL21">
        <f t="shared" si="9"/>
        <v>-3679.0637909471357</v>
      </c>
      <c r="AN21">
        <f t="shared" si="10"/>
        <v>5560.0120200396213</v>
      </c>
      <c r="AO21">
        <f t="shared" si="11"/>
        <v>-278.00060100198107</v>
      </c>
      <c r="AP21">
        <f t="shared" si="12"/>
        <v>-2.4608347442782179</v>
      </c>
      <c r="AQ21">
        <f t="shared" si="13"/>
        <v>-8063.6155739191681</v>
      </c>
      <c r="AR21">
        <f t="shared" si="14"/>
        <v>-2784.0649896258055</v>
      </c>
      <c r="AS21">
        <f t="shared" si="15"/>
        <v>1189.0435479599084</v>
      </c>
      <c r="AT21">
        <f t="shared" si="16"/>
        <v>755.76182862028611</v>
      </c>
      <c r="AU21">
        <f t="shared" si="17"/>
        <v>-839.2596130456111</v>
      </c>
      <c r="AW21">
        <v>18</v>
      </c>
      <c r="AX21">
        <f>(R21*SUMPRODUCT(K22:$K$23, X22:$X$23)-$AZ$3*SUMPRODUCT(K21:$K$22, W22:$W$23))/Z21</f>
        <v>23986.10595123142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56485.020306294653</v>
      </c>
      <c r="P22">
        <f t="shared" si="30"/>
        <v>2824.2510153147327</v>
      </c>
      <c r="Q22" s="5">
        <f t="shared" si="31"/>
        <v>25</v>
      </c>
      <c r="R22">
        <f t="shared" si="0"/>
        <v>1000000</v>
      </c>
      <c r="S22">
        <f t="shared" si="1"/>
        <v>13164.726152724828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10350.067511189518</v>
      </c>
      <c r="AC22">
        <f t="shared" si="2"/>
        <v>5147.2979273410729</v>
      </c>
      <c r="AE22">
        <f t="shared" si="3"/>
        <v>22085.170977007416</v>
      </c>
      <c r="AF22">
        <f t="shared" si="4"/>
        <v>-1104.258548850371</v>
      </c>
      <c r="AG22">
        <f t="shared" si="5"/>
        <v>-9.7747911115410631</v>
      </c>
      <c r="AH22">
        <f t="shared" si="6"/>
        <v>-36195.947259621295</v>
      </c>
      <c r="AI22">
        <f t="shared" si="7"/>
        <v>-15224.809622575791</v>
      </c>
      <c r="AJ22">
        <f t="shared" si="8"/>
        <v>5202.7695838484451</v>
      </c>
      <c r="AK22">
        <f t="shared" si="32"/>
        <v>2680.9919534098854</v>
      </c>
      <c r="AL22">
        <f t="shared" si="9"/>
        <v>-7341.0480853174604</v>
      </c>
      <c r="AN22">
        <f t="shared" si="10"/>
        <v>4640.8971000638403</v>
      </c>
      <c r="AO22">
        <f t="shared" si="11"/>
        <v>-232.04485500319208</v>
      </c>
      <c r="AP22">
        <f t="shared" si="12"/>
        <v>-2.0540388738900135</v>
      </c>
      <c r="AQ22">
        <f t="shared" si="13"/>
        <v>-7606.0840482568019</v>
      </c>
      <c r="AR22">
        <f t="shared" si="14"/>
        <v>-3199.2858420700431</v>
      </c>
      <c r="AS22">
        <f t="shared" si="15"/>
        <v>1093.2909824026351</v>
      </c>
      <c r="AT22">
        <f t="shared" si="16"/>
        <v>563.37384912382379</v>
      </c>
      <c r="AU22">
        <f t="shared" si="17"/>
        <v>-1542.6210105435839</v>
      </c>
      <c r="AW22">
        <v>19</v>
      </c>
      <c r="AX22">
        <f>(R22*SUMPRODUCT(K23:$K$23, X23:$X$23)-$AZ$3*SUMPRODUCT(K22:$K$22, W23:$W$23))/Z22</f>
        <v>13164.726152724828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56485.020306294653</v>
      </c>
      <c r="P23">
        <f t="shared" si="30"/>
        <v>2824.2510153147327</v>
      </c>
      <c r="Q23" s="5">
        <f t="shared" si="31"/>
        <v>25</v>
      </c>
      <c r="R23">
        <f t="shared" si="0"/>
        <v>1000000</v>
      </c>
      <c r="S23">
        <f t="shared" si="1"/>
        <v>14701.211808547539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5147.2979273410729</v>
      </c>
      <c r="AC23">
        <f t="shared" si="2"/>
        <v>5147.2979273410729</v>
      </c>
      <c r="AE23">
        <f t="shared" si="3"/>
        <v>19776.956602949191</v>
      </c>
      <c r="AF23">
        <f t="shared" si="4"/>
        <v>-988.8478301474596</v>
      </c>
      <c r="AG23">
        <f t="shared" si="5"/>
        <v>-8.7531864624049973</v>
      </c>
      <c r="AH23">
        <f t="shared" si="6"/>
        <v>-36954.269520826172</v>
      </c>
      <c r="AI23">
        <f t="shared" si="7"/>
        <v>-18174.913934486845</v>
      </c>
      <c r="AJ23">
        <f t="shared" si="8"/>
        <v>0</v>
      </c>
      <c r="AK23">
        <f t="shared" si="32"/>
        <v>2048.1527513312199</v>
      </c>
      <c r="AL23">
        <f t="shared" si="9"/>
        <v>-16126.761183155626</v>
      </c>
      <c r="AN23">
        <f t="shared" si="10"/>
        <v>3828.2721232460376</v>
      </c>
      <c r="AO23">
        <f t="shared" si="11"/>
        <v>-191.4136061623019</v>
      </c>
      <c r="AP23">
        <f t="shared" si="12"/>
        <v>-1.6943749433420214</v>
      </c>
      <c r="AQ23">
        <f t="shared" si="13"/>
        <v>-7153.3250884720564</v>
      </c>
      <c r="AR23">
        <f t="shared" si="14"/>
        <v>-3518.1609463316627</v>
      </c>
      <c r="AS23">
        <f t="shared" si="15"/>
        <v>0</v>
      </c>
      <c r="AT23">
        <f t="shared" si="16"/>
        <v>396.4657575727162</v>
      </c>
      <c r="AU23">
        <f t="shared" si="17"/>
        <v>-3121.6951887589466</v>
      </c>
      <c r="AW23">
        <v>20</v>
      </c>
      <c r="AX23">
        <f>(R23*SUMPRODUCT(K$23:$K24, X$23:$X24)-$AZ$3*SUMPRODUCT(K$22:$K23, W$23:$W24))/Z23</f>
        <v>14701.211808547539</v>
      </c>
    </row>
    <row r="25" spans="5:50" x14ac:dyDescent="0.25">
      <c r="AN25" s="6">
        <f t="shared" ref="AN25:AU25" si="33">SUM(AN3:AN23)</f>
        <v>421157.43364693184</v>
      </c>
      <c r="AO25" s="6">
        <f t="shared" si="33"/>
        <v>-63421.636912067566</v>
      </c>
      <c r="AP25" s="6">
        <f t="shared" si="33"/>
        <v>-1683.8348540803565</v>
      </c>
      <c r="AQ25" s="6">
        <f t="shared" si="33"/>
        <v>-202404.6100674913</v>
      </c>
      <c r="AR25" s="6">
        <f t="shared" si="33"/>
        <v>153647.35181329263</v>
      </c>
      <c r="AS25" s="6">
        <f t="shared" si="33"/>
        <v>-26274.691756646745</v>
      </c>
      <c r="AT25" s="6">
        <f t="shared" si="33"/>
        <v>54923.084648720498</v>
      </c>
      <c r="AU25" s="7">
        <f t="shared" si="33"/>
        <v>182295.74470536641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3269.4256884640663</v>
      </c>
      <c r="K3">
        <v>1</v>
      </c>
      <c r="L3" s="2">
        <v>0</v>
      </c>
      <c r="O3">
        <f>$C$3</f>
        <v>3269.4256884640663</v>
      </c>
      <c r="P3">
        <f>O3*B5</f>
        <v>2615.540550771253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3269.4256884640663</v>
      </c>
      <c r="AF3">
        <f t="shared" ref="AF3:AF23" si="4">-$Z3*P3</f>
        <v>-2615.540550771253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-868.54744930718675</v>
      </c>
      <c r="AJ3">
        <f t="shared" ref="AJ3:AJ23" si="8">AB3-AC3</f>
        <v>0</v>
      </c>
      <c r="AL3">
        <f t="shared" ref="AL3:AL23" si="9">SUM(AI3:AK3)</f>
        <v>-868.54744930718675</v>
      </c>
      <c r="AN3">
        <f t="shared" ref="AN3:AN23" si="10">AE3*$K3</f>
        <v>3269.4256884640663</v>
      </c>
      <c r="AO3">
        <f t="shared" ref="AO3:AO23" si="11">AF3*$K3</f>
        <v>-2615.540550771253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-868.54744930718675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-868.54744930718675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2412.9785294383328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293.21271636438303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289.94270494061129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-289.94270494061129</v>
      </c>
      <c r="AK4">
        <f>G4*MAX(0, SUM(AB4, AE4:AF4))</f>
        <v>0</v>
      </c>
      <c r="AL4">
        <f t="shared" si="9"/>
        <v>-2594.646704940611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-2123.0358244977292</v>
      </c>
      <c r="AR4">
        <f t="shared" si="14"/>
        <v>-2123.0358244977292</v>
      </c>
      <c r="AS4">
        <f t="shared" si="15"/>
        <v>-267.08798598027886</v>
      </c>
      <c r="AT4">
        <f t="shared" si="16"/>
        <v>0</v>
      </c>
      <c r="AU4">
        <f t="shared" si="17"/>
        <v>-2390.1238104780077</v>
      </c>
      <c r="AW4">
        <v>1</v>
      </c>
      <c r="AX4">
        <f>(R4*SUMPRODUCT(K5:$K$23, X5:$X$23)-$AZ$3*SUMPRODUCT(K4:$K$22, W5:$W$23))/Z4</f>
        <v>293.21271636438303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3269.4256884640663</v>
      </c>
      <c r="P5">
        <f t="shared" ref="P5:P23" si="30">O5*$C$5</f>
        <v>163.47128442320331</v>
      </c>
      <c r="Q5" s="5">
        <f t="shared" ref="Q5:Q23" si="31">$C$8</f>
        <v>25</v>
      </c>
      <c r="R5">
        <f t="shared" si="0"/>
        <v>2000000</v>
      </c>
      <c r="S5">
        <f t="shared" si="1"/>
        <v>553.46551569937731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289.94270494061129</v>
      </c>
      <c r="AC5">
        <f t="shared" si="2"/>
        <v>541.18527235018337</v>
      </c>
      <c r="AE5">
        <f t="shared" si="3"/>
        <v>3196.8839637719498</v>
      </c>
      <c r="AF5">
        <f t="shared" si="4"/>
        <v>-159.84419818859749</v>
      </c>
      <c r="AG5">
        <f t="shared" si="5"/>
        <v>-24.445302236505366</v>
      </c>
      <c r="AH5">
        <f t="shared" si="6"/>
        <v>-2294.1641195706238</v>
      </c>
      <c r="AI5">
        <f t="shared" si="7"/>
        <v>718.4303437762228</v>
      </c>
      <c r="AJ5">
        <f t="shared" si="8"/>
        <v>-251.24256740957208</v>
      </c>
      <c r="AK5">
        <f>G5*SUM(AB5, AE5:AF5)</f>
        <v>232.88877293667747</v>
      </c>
      <c r="AL5">
        <f t="shared" si="9"/>
        <v>700.07654930332819</v>
      </c>
      <c r="AN5">
        <f t="shared" si="10"/>
        <v>2712.7589635240329</v>
      </c>
      <c r="AO5">
        <f t="shared" si="11"/>
        <v>-135.63794817620166</v>
      </c>
      <c r="AP5">
        <f t="shared" si="12"/>
        <v>-20.743390598353464</v>
      </c>
      <c r="AQ5">
        <f t="shared" si="13"/>
        <v>-1946.7438761266176</v>
      </c>
      <c r="AR5">
        <f t="shared" si="14"/>
        <v>609.63374862285991</v>
      </c>
      <c r="AS5">
        <f t="shared" si="15"/>
        <v>-213.19526591604716</v>
      </c>
      <c r="AT5">
        <f t="shared" si="16"/>
        <v>197.62090630986458</v>
      </c>
      <c r="AU5">
        <f t="shared" si="17"/>
        <v>594.0593890166773</v>
      </c>
      <c r="AW5">
        <v>2</v>
      </c>
      <c r="AX5">
        <f>(R5*SUMPRODUCT(K6:$K$23, X6:$X$23)-$AZ$3*SUMPRODUCT(K5:$K$22, W6:$W$23))/Z5</f>
        <v>553.46551569937731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3269.4256884640663</v>
      </c>
      <c r="P6">
        <f t="shared" si="30"/>
        <v>163.47128442320331</v>
      </c>
      <c r="Q6" s="5">
        <f t="shared" si="31"/>
        <v>25</v>
      </c>
      <c r="R6">
        <f t="shared" si="0"/>
        <v>2000000</v>
      </c>
      <c r="S6">
        <f t="shared" si="1"/>
        <v>781.43741524634891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541.18527235018337</v>
      </c>
      <c r="AC6">
        <f t="shared" si="2"/>
        <v>755.56435694755419</v>
      </c>
      <c r="AE6">
        <f t="shared" si="3"/>
        <v>3161.1764035043225</v>
      </c>
      <c r="AF6">
        <f t="shared" si="4"/>
        <v>-158.05882017521611</v>
      </c>
      <c r="AG6">
        <f t="shared" si="5"/>
        <v>-24.172260702073046</v>
      </c>
      <c r="AH6">
        <f t="shared" si="6"/>
        <v>-2287.080965381474</v>
      </c>
      <c r="AI6">
        <f t="shared" si="7"/>
        <v>691.8643572455594</v>
      </c>
      <c r="AJ6">
        <f t="shared" si="8"/>
        <v>-214.37908459737082</v>
      </c>
      <c r="AK6">
        <f>G6*SUM(AB6, AE6:AF6)</f>
        <v>248.10119989755029</v>
      </c>
      <c r="AL6">
        <f t="shared" si="9"/>
        <v>725.58647254573884</v>
      </c>
      <c r="AN6">
        <f t="shared" si="10"/>
        <v>2471.0141512028699</v>
      </c>
      <c r="AO6">
        <f t="shared" si="11"/>
        <v>-123.55070756014349</v>
      </c>
      <c r="AP6">
        <f t="shared" si="12"/>
        <v>-18.894864011756454</v>
      </c>
      <c r="AQ6">
        <f t="shared" si="13"/>
        <v>-1787.7551610658213</v>
      </c>
      <c r="AR6">
        <f t="shared" si="14"/>
        <v>540.81341856514894</v>
      </c>
      <c r="AS6">
        <f t="shared" si="15"/>
        <v>-167.57487850876785</v>
      </c>
      <c r="AT6">
        <f t="shared" si="16"/>
        <v>193.93462990475612</v>
      </c>
      <c r="AU6">
        <f t="shared" si="17"/>
        <v>567.17316996113721</v>
      </c>
      <c r="AW6">
        <v>3</v>
      </c>
      <c r="AX6">
        <f>(R6*SUMPRODUCT(K7:$K$23, X7:$X$23)-$AZ$3*SUMPRODUCT(K6:$K$22, W7:$W$23))/Z6</f>
        <v>781.43741524634891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3269.4256884640663</v>
      </c>
      <c r="P7">
        <f t="shared" si="30"/>
        <v>163.47128442320331</v>
      </c>
      <c r="Q7" s="5">
        <f t="shared" si="31"/>
        <v>25</v>
      </c>
      <c r="R7">
        <f t="shared" si="0"/>
        <v>2000000</v>
      </c>
      <c r="S7">
        <f t="shared" si="1"/>
        <v>980.06688970514426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755.56435694755419</v>
      </c>
      <c r="AC7">
        <f t="shared" si="2"/>
        <v>937.0234913305685</v>
      </c>
      <c r="AE7">
        <f t="shared" si="3"/>
        <v>3125.8363132460458</v>
      </c>
      <c r="AF7">
        <f t="shared" si="4"/>
        <v>-156.2918156623023</v>
      </c>
      <c r="AG7">
        <f t="shared" si="5"/>
        <v>-23.902029064885422</v>
      </c>
      <c r="AH7">
        <f t="shared" si="6"/>
        <v>-2280.7224133514137</v>
      </c>
      <c r="AI7">
        <f t="shared" si="7"/>
        <v>664.92005516744439</v>
      </c>
      <c r="AJ7">
        <f t="shared" si="8"/>
        <v>-181.45913438301432</v>
      </c>
      <c r="AK7">
        <f>G7*SUM(AB7, AE7:AF7)</f>
        <v>260.75761981719086</v>
      </c>
      <c r="AL7">
        <f t="shared" si="9"/>
        <v>744.21854060162093</v>
      </c>
      <c r="AN7">
        <f t="shared" si="10"/>
        <v>2250.7896021626952</v>
      </c>
      <c r="AO7">
        <f t="shared" si="11"/>
        <v>-112.53948010813477</v>
      </c>
      <c r="AP7">
        <f t="shared" si="12"/>
        <v>-17.210894333096824</v>
      </c>
      <c r="AQ7">
        <f t="shared" si="13"/>
        <v>-1642.2569126980065</v>
      </c>
      <c r="AR7">
        <f t="shared" si="14"/>
        <v>478.78231502345693</v>
      </c>
      <c r="AS7">
        <f t="shared" si="15"/>
        <v>-130.6614588729372</v>
      </c>
      <c r="AT7">
        <f t="shared" si="16"/>
        <v>187.76112392134351</v>
      </c>
      <c r="AU7">
        <f t="shared" si="17"/>
        <v>535.88198007186327</v>
      </c>
      <c r="AW7">
        <v>4</v>
      </c>
      <c r="AX7">
        <f>(R7*SUMPRODUCT(K8:$K$23, X8:$X$23)-$AZ$3*SUMPRODUCT(K7:$K$22, W8:$W$23))/Z7</f>
        <v>980.06688970514426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3269.4256884640663</v>
      </c>
      <c r="P8">
        <f t="shared" si="30"/>
        <v>163.47128442320331</v>
      </c>
      <c r="Q8" s="5">
        <f t="shared" si="31"/>
        <v>25</v>
      </c>
      <c r="R8">
        <f t="shared" si="0"/>
        <v>2000000</v>
      </c>
      <c r="S8">
        <f t="shared" si="1"/>
        <v>1149.0544111646655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937.0234913305685</v>
      </c>
      <c r="AC8">
        <f t="shared" si="2"/>
        <v>1086.2938232750512</v>
      </c>
      <c r="AE8">
        <f t="shared" si="3"/>
        <v>3090.85183132058</v>
      </c>
      <c r="AF8">
        <f t="shared" si="4"/>
        <v>-154.54259156602899</v>
      </c>
      <c r="AG8">
        <f t="shared" si="5"/>
        <v>-23.63451662341209</v>
      </c>
      <c r="AH8">
        <f t="shared" si="6"/>
        <v>-2279.3720659581559</v>
      </c>
      <c r="AI8">
        <f t="shared" si="7"/>
        <v>633.30265717298289</v>
      </c>
      <c r="AJ8">
        <f t="shared" si="8"/>
        <v>-149.27033194448268</v>
      </c>
      <c r="AK8">
        <f t="shared" ref="AK8:AK23" si="32">G8*SUM(AB8:AB8, AE8:AF8)</f>
        <v>271.13329117595839</v>
      </c>
      <c r="AL8">
        <f t="shared" si="9"/>
        <v>755.16561640445866</v>
      </c>
      <c r="AN8">
        <f t="shared" si="10"/>
        <v>2050.1659746994628</v>
      </c>
      <c r="AO8">
        <f t="shared" si="11"/>
        <v>-102.50829873497314</v>
      </c>
      <c r="AP8">
        <f t="shared" si="12"/>
        <v>-15.676805118505415</v>
      </c>
      <c r="AQ8">
        <f t="shared" si="13"/>
        <v>-1511.910407983301</v>
      </c>
      <c r="AR8">
        <f t="shared" si="14"/>
        <v>420.07046286268326</v>
      </c>
      <c r="AS8">
        <f t="shared" si="15"/>
        <v>-99.011202181736579</v>
      </c>
      <c r="AT8">
        <f t="shared" si="16"/>
        <v>179.84305897307763</v>
      </c>
      <c r="AU8">
        <f t="shared" si="17"/>
        <v>500.90231965402432</v>
      </c>
      <c r="AW8">
        <v>5</v>
      </c>
      <c r="AX8">
        <f>(R8*SUMPRODUCT(K9:$K$23, X9:$X$23)-$AZ$3*SUMPRODUCT(K8:$K$22, W9:$W$23))/Z8</f>
        <v>1149.0544111646655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3269.4256884640663</v>
      </c>
      <c r="P9">
        <f t="shared" si="30"/>
        <v>163.47128442320331</v>
      </c>
      <c r="Q9" s="5">
        <f t="shared" si="31"/>
        <v>25</v>
      </c>
      <c r="R9">
        <f t="shared" si="0"/>
        <v>2000000</v>
      </c>
      <c r="S9">
        <f t="shared" si="1"/>
        <v>1283.0111123500471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1086.2938232750512</v>
      </c>
      <c r="AC9">
        <f t="shared" si="2"/>
        <v>1199.3346267704419</v>
      </c>
      <c r="AE9">
        <f t="shared" si="3"/>
        <v>3056.19756530833</v>
      </c>
      <c r="AF9">
        <f t="shared" si="4"/>
        <v>-152.8098782654165</v>
      </c>
      <c r="AG9">
        <f t="shared" si="5"/>
        <v>-23.369529211903359</v>
      </c>
      <c r="AH9">
        <f t="shared" si="6"/>
        <v>-2291.3796219691112</v>
      </c>
      <c r="AI9">
        <f t="shared" si="7"/>
        <v>588.63853586189907</v>
      </c>
      <c r="AJ9">
        <f t="shared" si="8"/>
        <v>-113.04080349539072</v>
      </c>
      <c r="AK9">
        <f t="shared" si="32"/>
        <v>279.27770572225756</v>
      </c>
      <c r="AL9">
        <f t="shared" si="9"/>
        <v>754.87543808876592</v>
      </c>
      <c r="AN9">
        <f t="shared" si="10"/>
        <v>1867.3874146399751</v>
      </c>
      <c r="AO9">
        <f t="shared" si="11"/>
        <v>-93.369370731998757</v>
      </c>
      <c r="AP9">
        <f t="shared" si="12"/>
        <v>-14.279170048343028</v>
      </c>
      <c r="AQ9">
        <f t="shared" si="13"/>
        <v>-1400.0709629503085</v>
      </c>
      <c r="AR9">
        <f t="shared" si="14"/>
        <v>359.66791090932486</v>
      </c>
      <c r="AS9">
        <f t="shared" si="15"/>
        <v>-69.069806279616884</v>
      </c>
      <c r="AT9">
        <f t="shared" si="16"/>
        <v>170.64331140603335</v>
      </c>
      <c r="AU9">
        <f t="shared" si="17"/>
        <v>461.24141603574134</v>
      </c>
      <c r="AW9">
        <v>6</v>
      </c>
      <c r="AX9">
        <f>(R9*SUMPRODUCT(K10:$K$23, X10:$X$23)-$AZ$3*SUMPRODUCT(K9:$K$22, W10:$W$23))/Z9</f>
        <v>1283.0111123500471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3269.4256884640663</v>
      </c>
      <c r="P10">
        <f t="shared" si="30"/>
        <v>163.47128442320331</v>
      </c>
      <c r="Q10" s="5">
        <f t="shared" si="31"/>
        <v>25</v>
      </c>
      <c r="R10">
        <f t="shared" si="0"/>
        <v>2000000</v>
      </c>
      <c r="S10">
        <f t="shared" si="1"/>
        <v>1382.2891449101198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1199.3346267704419</v>
      </c>
      <c r="AC10">
        <f t="shared" si="2"/>
        <v>1277.6202628889077</v>
      </c>
      <c r="AE10">
        <f t="shared" si="3"/>
        <v>3021.8601679483013</v>
      </c>
      <c r="AF10">
        <f t="shared" si="4"/>
        <v>-151.09300839741508</v>
      </c>
      <c r="AG10">
        <f t="shared" si="5"/>
        <v>-23.106964769154395</v>
      </c>
      <c r="AH10">
        <f t="shared" si="6"/>
        <v>-2309.5320503942571</v>
      </c>
      <c r="AI10">
        <f t="shared" si="7"/>
        <v>538.128144387475</v>
      </c>
      <c r="AJ10">
        <f t="shared" si="8"/>
        <v>-78.285636118465845</v>
      </c>
      <c r="AK10">
        <f t="shared" si="32"/>
        <v>284.90712504249302</v>
      </c>
      <c r="AL10">
        <f t="shared" si="9"/>
        <v>744.74963331150218</v>
      </c>
      <c r="AN10">
        <f t="shared" si="10"/>
        <v>1700.8637814203469</v>
      </c>
      <c r="AO10">
        <f t="shared" si="11"/>
        <v>-85.043189071017352</v>
      </c>
      <c r="AP10">
        <f t="shared" si="12"/>
        <v>-13.005829949138487</v>
      </c>
      <c r="AQ10">
        <f t="shared" si="13"/>
        <v>-1299.9275936755614</v>
      </c>
      <c r="AR10">
        <f t="shared" si="14"/>
        <v>302.88716872462976</v>
      </c>
      <c r="AS10">
        <f t="shared" si="15"/>
        <v>-44.063323806857603</v>
      </c>
      <c r="AT10">
        <f t="shared" si="16"/>
        <v>160.36089796384803</v>
      </c>
      <c r="AU10">
        <f t="shared" si="17"/>
        <v>419.1847428816202</v>
      </c>
      <c r="AW10">
        <v>7</v>
      </c>
      <c r="AX10">
        <f>(R10*SUMPRODUCT(K11:$K$23, X11:$X$23)-$AZ$3*SUMPRODUCT(K10:$K$22, W11:$W$23))/Z10</f>
        <v>1382.2891449101198</v>
      </c>
    </row>
    <row r="11" spans="1:52" x14ac:dyDescent="0.25">
      <c r="A11" t="s">
        <v>33</v>
      </c>
      <c r="C11" s="24">
        <f>AU25</f>
        <v>1567.8667131701768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3269.4256884640663</v>
      </c>
      <c r="P11">
        <f t="shared" si="30"/>
        <v>163.47128442320331</v>
      </c>
      <c r="Q11" s="5">
        <f t="shared" si="31"/>
        <v>25</v>
      </c>
      <c r="R11">
        <f t="shared" si="0"/>
        <v>2000000</v>
      </c>
      <c r="S11">
        <f t="shared" si="1"/>
        <v>1451.9302076321601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1277.6202628889077</v>
      </c>
      <c r="AC11">
        <f t="shared" si="2"/>
        <v>1326.8794570032878</v>
      </c>
      <c r="AE11">
        <f t="shared" si="3"/>
        <v>2987.8390568762429</v>
      </c>
      <c r="AF11">
        <f t="shared" si="4"/>
        <v>-149.39195284381216</v>
      </c>
      <c r="AG11">
        <f t="shared" si="5"/>
        <v>-22.846818842057022</v>
      </c>
      <c r="AH11">
        <f t="shared" si="6"/>
        <v>-2326.1023524663301</v>
      </c>
      <c r="AI11">
        <f t="shared" si="7"/>
        <v>489.49793272404349</v>
      </c>
      <c r="AJ11">
        <f t="shared" si="8"/>
        <v>-49.25919411438008</v>
      </c>
      <c r="AK11">
        <f t="shared" si="32"/>
        <v>288.12471568449371</v>
      </c>
      <c r="AL11">
        <f t="shared" si="9"/>
        <v>728.36345429415712</v>
      </c>
      <c r="AN11">
        <f t="shared" si="10"/>
        <v>1549.1537983553462</v>
      </c>
      <c r="AO11">
        <f t="shared" si="11"/>
        <v>-77.457689917767325</v>
      </c>
      <c r="AP11">
        <f t="shared" si="12"/>
        <v>-11.845763950389088</v>
      </c>
      <c r="AQ11">
        <f t="shared" si="13"/>
        <v>-1206.0523428775098</v>
      </c>
      <c r="AR11">
        <f t="shared" si="14"/>
        <v>253.79800160968009</v>
      </c>
      <c r="AS11">
        <f t="shared" si="15"/>
        <v>-25.540220277459209</v>
      </c>
      <c r="AT11">
        <f t="shared" si="16"/>
        <v>149.38873520494835</v>
      </c>
      <c r="AU11">
        <f t="shared" si="17"/>
        <v>377.64651653716919</v>
      </c>
      <c r="AW11">
        <v>8</v>
      </c>
      <c r="AX11">
        <f>(R11*SUMPRODUCT(K12:$K$23, X12:$X$23)-$AZ$3*SUMPRODUCT(K11:$K$22, W12:$W$23))/Z11</f>
        <v>1451.9302076321601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3269.4256884640663</v>
      </c>
      <c r="P12">
        <f t="shared" si="30"/>
        <v>163.47128442320331</v>
      </c>
      <c r="Q12" s="5">
        <f t="shared" si="31"/>
        <v>25</v>
      </c>
      <c r="R12">
        <f t="shared" si="0"/>
        <v>2000000</v>
      </c>
      <c r="S12">
        <f t="shared" si="1"/>
        <v>1489.8390664722347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1326.8794570032878</v>
      </c>
      <c r="AC12">
        <f t="shared" si="2"/>
        <v>1346.1549341251039</v>
      </c>
      <c r="AE12">
        <f t="shared" si="3"/>
        <v>2954.113381321572</v>
      </c>
      <c r="AF12">
        <f t="shared" si="4"/>
        <v>-147.7056690660786</v>
      </c>
      <c r="AG12">
        <f t="shared" si="5"/>
        <v>-22.588931993048114</v>
      </c>
      <c r="AH12">
        <f t="shared" si="6"/>
        <v>-2353.4928470669629</v>
      </c>
      <c r="AI12">
        <f t="shared" si="7"/>
        <v>430.32593319548278</v>
      </c>
      <c r="AJ12">
        <f t="shared" si="8"/>
        <v>-19.275477121816039</v>
      </c>
      <c r="AK12">
        <f t="shared" si="32"/>
        <v>289.33010184811474</v>
      </c>
      <c r="AL12">
        <f t="shared" si="9"/>
        <v>700.38055792178147</v>
      </c>
      <c r="AN12">
        <f t="shared" si="10"/>
        <v>1410.9338831965217</v>
      </c>
      <c r="AO12">
        <f t="shared" si="11"/>
        <v>-70.546694159826089</v>
      </c>
      <c r="AP12">
        <f t="shared" si="12"/>
        <v>-10.788851144215487</v>
      </c>
      <c r="AQ12">
        <f t="shared" si="13"/>
        <v>-1124.067485961521</v>
      </c>
      <c r="AR12">
        <f t="shared" si="14"/>
        <v>205.5308519309593</v>
      </c>
      <c r="AS12">
        <f t="shared" si="15"/>
        <v>-9.2062897646070869</v>
      </c>
      <c r="AT12">
        <f t="shared" si="16"/>
        <v>138.18888831666274</v>
      </c>
      <c r="AU12">
        <f t="shared" si="17"/>
        <v>334.51345048301499</v>
      </c>
      <c r="AW12">
        <v>9</v>
      </c>
      <c r="AX12">
        <f>(R12*SUMPRODUCT(K13:$K$23, X13:$X$23)-$AZ$3*SUMPRODUCT(K12:$K$22, W13:$W$23))/Z12</f>
        <v>1489.8390664722347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3269.4256884640663</v>
      </c>
      <c r="P13">
        <f t="shared" si="30"/>
        <v>163.47128442320331</v>
      </c>
      <c r="Q13" s="5">
        <f t="shared" si="31"/>
        <v>25</v>
      </c>
      <c r="R13">
        <f t="shared" si="0"/>
        <v>2000000</v>
      </c>
      <c r="S13">
        <f t="shared" si="1"/>
        <v>1499.6532541284159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1346.1549341251039</v>
      </c>
      <c r="AC13">
        <f t="shared" si="2"/>
        <v>1339.686653154874</v>
      </c>
      <c r="AE13">
        <f t="shared" si="3"/>
        <v>2920.6791278311944</v>
      </c>
      <c r="AF13">
        <f t="shared" si="4"/>
        <v>-146.03395639155971</v>
      </c>
      <c r="AG13">
        <f t="shared" si="5"/>
        <v>-22.333273532845546</v>
      </c>
      <c r="AH13">
        <f t="shared" si="6"/>
        <v>-2381.5312217669089</v>
      </c>
      <c r="AI13">
        <f t="shared" si="7"/>
        <v>370.7806761398806</v>
      </c>
      <c r="AJ13">
        <f t="shared" si="8"/>
        <v>6.4682809702298982</v>
      </c>
      <c r="AK13">
        <f t="shared" si="32"/>
        <v>288.45600738953175</v>
      </c>
      <c r="AL13">
        <f t="shared" si="9"/>
        <v>665.7049644996423</v>
      </c>
      <c r="AN13">
        <f t="shared" si="10"/>
        <v>1285.0070703810088</v>
      </c>
      <c r="AO13">
        <f t="shared" si="11"/>
        <v>-64.250353519050435</v>
      </c>
      <c r="AP13">
        <f t="shared" si="12"/>
        <v>-9.825938810255451</v>
      </c>
      <c r="AQ13">
        <f t="shared" si="13"/>
        <v>-1047.7989277021582</v>
      </c>
      <c r="AR13">
        <f t="shared" si="14"/>
        <v>163.13185034954483</v>
      </c>
      <c r="AS13">
        <f t="shared" si="15"/>
        <v>2.8458404419551644</v>
      </c>
      <c r="AT13">
        <f t="shared" si="16"/>
        <v>126.91158212393957</v>
      </c>
      <c r="AU13">
        <f t="shared" si="17"/>
        <v>292.88927291543962</v>
      </c>
      <c r="AW13">
        <v>10</v>
      </c>
      <c r="AX13">
        <f>(R13*SUMPRODUCT(K14:$K$23, X14:$X$23)-$AZ$3*SUMPRODUCT(K13:$K$22, W14:$W$23))/Z13</f>
        <v>1499.6532541284159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3269.4256884640663</v>
      </c>
      <c r="P14">
        <f t="shared" si="30"/>
        <v>163.47128442320331</v>
      </c>
      <c r="Q14" s="5">
        <f t="shared" si="31"/>
        <v>25</v>
      </c>
      <c r="R14">
        <f t="shared" si="0"/>
        <v>2000000</v>
      </c>
      <c r="S14">
        <f t="shared" si="1"/>
        <v>1480.9940999143278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1339.686653154874</v>
      </c>
      <c r="AC14">
        <f t="shared" si="2"/>
        <v>1307.9969807427406</v>
      </c>
      <c r="AE14">
        <f t="shared" si="3"/>
        <v>2887.5192207187961</v>
      </c>
      <c r="AF14">
        <f t="shared" si="4"/>
        <v>-144.37596103593981</v>
      </c>
      <c r="AG14">
        <f t="shared" si="5"/>
        <v>-22.079712890456573</v>
      </c>
      <c r="AH14">
        <f t="shared" si="6"/>
        <v>-2418.2325648414544</v>
      </c>
      <c r="AI14">
        <f t="shared" si="7"/>
        <v>302.83098195094544</v>
      </c>
      <c r="AJ14">
        <f t="shared" si="8"/>
        <v>31.689672412133405</v>
      </c>
      <c r="AK14">
        <f t="shared" si="32"/>
        <v>285.79809389864118</v>
      </c>
      <c r="AL14">
        <f t="shared" si="9"/>
        <v>620.31874826171997</v>
      </c>
      <c r="AN14">
        <f t="shared" si="10"/>
        <v>1170.2771381739499</v>
      </c>
      <c r="AO14">
        <f t="shared" si="11"/>
        <v>-58.513856908697491</v>
      </c>
      <c r="AP14">
        <f t="shared" si="12"/>
        <v>-8.9486445761956652</v>
      </c>
      <c r="AQ14">
        <f t="shared" si="13"/>
        <v>-980.08084764098282</v>
      </c>
      <c r="AR14">
        <f t="shared" si="14"/>
        <v>122.7337890480739</v>
      </c>
      <c r="AS14">
        <f t="shared" si="15"/>
        <v>12.84344667700935</v>
      </c>
      <c r="AT14">
        <f t="shared" si="16"/>
        <v>115.83056245077151</v>
      </c>
      <c r="AU14">
        <f t="shared" si="17"/>
        <v>251.40779817585474</v>
      </c>
      <c r="AW14">
        <v>11</v>
      </c>
      <c r="AX14">
        <f>(R14*SUMPRODUCT(K15:$K$23, X15:$X$23)-$AZ$3*SUMPRODUCT(K14:$K$22, W15:$W$23))/Z14</f>
        <v>1480.9940999143278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3269.4256884640663</v>
      </c>
      <c r="P15">
        <f t="shared" si="30"/>
        <v>163.47128442320331</v>
      </c>
      <c r="Q15" s="5">
        <f t="shared" si="31"/>
        <v>25</v>
      </c>
      <c r="R15">
        <f t="shared" si="0"/>
        <v>2000000</v>
      </c>
      <c r="S15">
        <f t="shared" si="1"/>
        <v>1427.8937942588996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1307.9969807427406</v>
      </c>
      <c r="AC15">
        <f t="shared" si="2"/>
        <v>1246.7195267927573</v>
      </c>
      <c r="AE15">
        <f t="shared" si="3"/>
        <v>2854.5938525641864</v>
      </c>
      <c r="AF15">
        <f t="shared" si="4"/>
        <v>-142.72969262820931</v>
      </c>
      <c r="AG15">
        <f t="shared" si="5"/>
        <v>-21.827945674345923</v>
      </c>
      <c r="AH15">
        <f t="shared" si="6"/>
        <v>-2477.6069764868816</v>
      </c>
      <c r="AI15">
        <f t="shared" si="7"/>
        <v>212.42923777474971</v>
      </c>
      <c r="AJ15">
        <f t="shared" si="8"/>
        <v>61.277453949983283</v>
      </c>
      <c r="AK15">
        <f t="shared" si="32"/>
        <v>281.39027984751027</v>
      </c>
      <c r="AL15">
        <f t="shared" si="9"/>
        <v>555.09697157224332</v>
      </c>
      <c r="AN15">
        <f t="shared" si="10"/>
        <v>1065.7377034503788</v>
      </c>
      <c r="AO15">
        <f t="shared" si="11"/>
        <v>-53.286885172518943</v>
      </c>
      <c r="AP15">
        <f t="shared" si="12"/>
        <v>-8.1492730298990868</v>
      </c>
      <c r="AQ15">
        <f t="shared" si="13"/>
        <v>-924.9929431473804</v>
      </c>
      <c r="AR15">
        <f t="shared" si="14"/>
        <v>79.308602100580501</v>
      </c>
      <c r="AS15">
        <f t="shared" si="15"/>
        <v>22.877402677540136</v>
      </c>
      <c r="AT15">
        <f t="shared" si="16"/>
        <v>105.05460535079813</v>
      </c>
      <c r="AU15">
        <f t="shared" si="17"/>
        <v>207.2406101289188</v>
      </c>
      <c r="AW15">
        <v>12</v>
      </c>
      <c r="AX15">
        <f>(R15*SUMPRODUCT(K16:$K$23, X16:$X$23)-$AZ$3*SUMPRODUCT(K15:$K$22, W16:$W$23))/Z15</f>
        <v>1427.8937942588996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3269.4256884640663</v>
      </c>
      <c r="P16">
        <f t="shared" si="30"/>
        <v>163.47128442320331</v>
      </c>
      <c r="Q16" s="5">
        <f t="shared" si="31"/>
        <v>25</v>
      </c>
      <c r="R16">
        <f t="shared" si="0"/>
        <v>2000000</v>
      </c>
      <c r="S16">
        <f t="shared" si="1"/>
        <v>1340.5668769471367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1246.7195267927573</v>
      </c>
      <c r="AC16">
        <f t="shared" si="2"/>
        <v>1157.0603633357891</v>
      </c>
      <c r="AE16">
        <f t="shared" si="3"/>
        <v>2821.8829959519944</v>
      </c>
      <c r="AF16">
        <f t="shared" si="4"/>
        <v>-141.09414979759973</v>
      </c>
      <c r="AG16">
        <f t="shared" si="5"/>
        <v>-21.577818742820842</v>
      </c>
      <c r="AH16">
        <f t="shared" si="6"/>
        <v>-2547.797982529697</v>
      </c>
      <c r="AI16">
        <f t="shared" si="7"/>
        <v>111.41304488187689</v>
      </c>
      <c r="AJ16">
        <f t="shared" si="8"/>
        <v>89.659163456968145</v>
      </c>
      <c r="AK16">
        <f t="shared" si="32"/>
        <v>274.92558610630067</v>
      </c>
      <c r="AL16">
        <f t="shared" si="9"/>
        <v>475.9977944451457</v>
      </c>
      <c r="AN16">
        <f t="shared" si="10"/>
        <v>970.48130530004846</v>
      </c>
      <c r="AO16">
        <f t="shared" si="11"/>
        <v>-48.524065265002427</v>
      </c>
      <c r="AP16">
        <f t="shared" si="12"/>
        <v>-7.420885178124113</v>
      </c>
      <c r="AQ16">
        <f t="shared" si="13"/>
        <v>-876.21999752406248</v>
      </c>
      <c r="AR16">
        <f t="shared" si="14"/>
        <v>38.316357332859511</v>
      </c>
      <c r="AS16">
        <f t="shared" si="15"/>
        <v>30.834921968291667</v>
      </c>
      <c r="AT16">
        <f t="shared" si="16"/>
        <v>94.550391369012843</v>
      </c>
      <c r="AU16">
        <f t="shared" si="17"/>
        <v>163.70167067016402</v>
      </c>
      <c r="AW16">
        <v>13</v>
      </c>
      <c r="AX16">
        <f>(R16*SUMPRODUCT(K17:$K$23, X17:$X$23)-$AZ$3*SUMPRODUCT(K16:$K$22, W17:$W$23))/Z16</f>
        <v>1340.5668769471367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3269.4256884640663</v>
      </c>
      <c r="P17">
        <f t="shared" si="30"/>
        <v>163.47128442320331</v>
      </c>
      <c r="Q17" s="5">
        <f t="shared" si="31"/>
        <v>25</v>
      </c>
      <c r="R17">
        <f t="shared" si="0"/>
        <v>2000000</v>
      </c>
      <c r="S17">
        <f t="shared" si="1"/>
        <v>1223.487761902144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1157.0603633357891</v>
      </c>
      <c r="AC17">
        <f t="shared" si="2"/>
        <v>1043.846108645494</v>
      </c>
      <c r="AE17">
        <f t="shared" si="3"/>
        <v>2789.3840777802475</v>
      </c>
      <c r="AF17">
        <f t="shared" si="4"/>
        <v>-139.46920388901239</v>
      </c>
      <c r="AG17">
        <f t="shared" si="5"/>
        <v>-21.329312420392281</v>
      </c>
      <c r="AH17">
        <f t="shared" si="6"/>
        <v>-2618.2508000283815</v>
      </c>
      <c r="AI17">
        <f t="shared" si="7"/>
        <v>10.334761442461058</v>
      </c>
      <c r="AJ17">
        <f t="shared" si="8"/>
        <v>113.21425469029509</v>
      </c>
      <c r="AK17">
        <f t="shared" si="32"/>
        <v>266.48826660589174</v>
      </c>
      <c r="AL17">
        <f t="shared" si="9"/>
        <v>390.03728273864789</v>
      </c>
      <c r="AN17">
        <f t="shared" si="10"/>
        <v>883.68738607157115</v>
      </c>
      <c r="AO17">
        <f t="shared" si="11"/>
        <v>-44.184369303578563</v>
      </c>
      <c r="AP17">
        <f t="shared" si="12"/>
        <v>-6.7572065423416614</v>
      </c>
      <c r="AQ17">
        <f t="shared" si="13"/>
        <v>-829.47171885992202</v>
      </c>
      <c r="AR17">
        <f t="shared" si="14"/>
        <v>3.2740913657287902</v>
      </c>
      <c r="AS17">
        <f t="shared" si="15"/>
        <v>35.866702470361552</v>
      </c>
      <c r="AT17">
        <f t="shared" si="16"/>
        <v>84.424486972445152</v>
      </c>
      <c r="AU17">
        <f t="shared" si="17"/>
        <v>123.56528080853549</v>
      </c>
      <c r="AW17">
        <v>14</v>
      </c>
      <c r="AX17">
        <f>(R17*SUMPRODUCT(K18:$K$23, X18:$X$23)-$AZ$3*SUMPRODUCT(K17:$K$22, W18:$W$23))/Z17</f>
        <v>1223.487761902144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3269.4256884640663</v>
      </c>
      <c r="P18">
        <f t="shared" si="30"/>
        <v>163.47128442320331</v>
      </c>
      <c r="Q18" s="5">
        <f t="shared" si="31"/>
        <v>25</v>
      </c>
      <c r="R18">
        <f t="shared" si="0"/>
        <v>2000000</v>
      </c>
      <c r="S18">
        <f t="shared" si="1"/>
        <v>1079.621773138201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1043.846108645494</v>
      </c>
      <c r="AC18">
        <f t="shared" si="2"/>
        <v>910.43940524617574</v>
      </c>
      <c r="AE18">
        <f t="shared" si="3"/>
        <v>2757.0896154210486</v>
      </c>
      <c r="AF18">
        <f t="shared" si="4"/>
        <v>-137.85448077105244</v>
      </c>
      <c r="AG18">
        <f t="shared" si="5"/>
        <v>-21.08236949037595</v>
      </c>
      <c r="AH18">
        <f t="shared" si="6"/>
        <v>-2691.9844649926654</v>
      </c>
      <c r="AI18">
        <f t="shared" si="7"/>
        <v>-93.83169983304515</v>
      </c>
      <c r="AJ18">
        <f t="shared" si="8"/>
        <v>133.4067033993183</v>
      </c>
      <c r="AK18">
        <f t="shared" si="32"/>
        <v>256.41568703068435</v>
      </c>
      <c r="AL18">
        <f t="shared" si="9"/>
        <v>295.99069059695751</v>
      </c>
      <c r="AN18">
        <f t="shared" si="10"/>
        <v>804.60622411506642</v>
      </c>
      <c r="AO18">
        <f t="shared" si="11"/>
        <v>-40.230311205753324</v>
      </c>
      <c r="AP18">
        <f t="shared" si="12"/>
        <v>-6.1525042987982701</v>
      </c>
      <c r="AQ18">
        <f t="shared" si="13"/>
        <v>-785.60647562534427</v>
      </c>
      <c r="AR18">
        <f t="shared" si="14"/>
        <v>-27.383067014829393</v>
      </c>
      <c r="AS18">
        <f t="shared" si="15"/>
        <v>38.932308653801847</v>
      </c>
      <c r="AT18">
        <f t="shared" si="16"/>
        <v>74.830232790283233</v>
      </c>
      <c r="AU18">
        <f t="shared" si="17"/>
        <v>86.379474429255694</v>
      </c>
      <c r="AW18">
        <v>15</v>
      </c>
      <c r="AX18">
        <f>(R18*SUMPRODUCT(K19:$K$23, X19:$X$23)-$AZ$3*SUMPRODUCT(K18:$K$22, W19:$W$23))/Z18</f>
        <v>1079.621773138201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3269.4256884640663</v>
      </c>
      <c r="P19">
        <f t="shared" si="30"/>
        <v>163.47128442320331</v>
      </c>
      <c r="Q19" s="5">
        <f t="shared" si="31"/>
        <v>25</v>
      </c>
      <c r="R19">
        <f t="shared" si="0"/>
        <v>2000000</v>
      </c>
      <c r="S19">
        <f t="shared" si="1"/>
        <v>908.09091128561101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910.43940524617574</v>
      </c>
      <c r="AC19">
        <f t="shared" si="2"/>
        <v>756.86808784505001</v>
      </c>
      <c r="AE19">
        <f t="shared" si="3"/>
        <v>2724.9738307324624</v>
      </c>
      <c r="AF19">
        <f t="shared" si="4"/>
        <v>-136.24869153662311</v>
      </c>
      <c r="AG19">
        <f t="shared" si="5"/>
        <v>-20.836792837556583</v>
      </c>
      <c r="AH19">
        <f t="shared" si="6"/>
        <v>-2780.236633248549</v>
      </c>
      <c r="AI19">
        <f t="shared" si="7"/>
        <v>-212.34828689026608</v>
      </c>
      <c r="AJ19">
        <f t="shared" si="8"/>
        <v>153.57131740112573</v>
      </c>
      <c r="AK19">
        <f t="shared" si="32"/>
        <v>244.94151811094108</v>
      </c>
      <c r="AL19">
        <f t="shared" si="9"/>
        <v>186.16454862180072</v>
      </c>
      <c r="AN19">
        <f t="shared" si="10"/>
        <v>732.54955387828909</v>
      </c>
      <c r="AO19">
        <f t="shared" si="11"/>
        <v>-36.62747769391445</v>
      </c>
      <c r="AP19">
        <f t="shared" si="12"/>
        <v>-5.6015155541158004</v>
      </c>
      <c r="AQ19">
        <f t="shared" si="13"/>
        <v>-747.40574841221655</v>
      </c>
      <c r="AR19">
        <f t="shared" si="14"/>
        <v>-57.085187781957742</v>
      </c>
      <c r="AS19">
        <f t="shared" si="15"/>
        <v>41.284286396415261</v>
      </c>
      <c r="AT19">
        <f t="shared" si="16"/>
        <v>65.847164400184411</v>
      </c>
      <c r="AU19">
        <f t="shared" si="17"/>
        <v>50.04626301464193</v>
      </c>
      <c r="AW19">
        <v>16</v>
      </c>
      <c r="AX19">
        <f>(R19*SUMPRODUCT(K20:$K$23, X20:$X$23)-$AZ$3*SUMPRODUCT(K19:$K$22, W20:$W$23))/Z19</f>
        <v>908.09091128561101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3269.4256884640663</v>
      </c>
      <c r="P20">
        <f t="shared" si="30"/>
        <v>163.47128442320331</v>
      </c>
      <c r="Q20" s="5">
        <f t="shared" si="31"/>
        <v>25</v>
      </c>
      <c r="R20">
        <f t="shared" si="0"/>
        <v>2000000</v>
      </c>
      <c r="S20">
        <f t="shared" si="1"/>
        <v>714.30924198188097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756.86808784505001</v>
      </c>
      <c r="AC20">
        <f t="shared" si="2"/>
        <v>588.38022594159997</v>
      </c>
      <c r="AE20">
        <f t="shared" si="3"/>
        <v>2693.0428898560344</v>
      </c>
      <c r="AF20">
        <f t="shared" si="4"/>
        <v>-134.65214449280174</v>
      </c>
      <c r="AG20">
        <f t="shared" si="5"/>
        <v>-20.5926296119701</v>
      </c>
      <c r="AH20">
        <f t="shared" si="6"/>
        <v>-2863.6237768733795</v>
      </c>
      <c r="AI20">
        <f t="shared" si="7"/>
        <v>-325.8256611221168</v>
      </c>
      <c r="AJ20">
        <f t="shared" si="8"/>
        <v>168.48786190345004</v>
      </c>
      <c r="AK20">
        <f t="shared" si="32"/>
        <v>232.06811832457981</v>
      </c>
      <c r="AL20">
        <f t="shared" si="9"/>
        <v>74.730319105913054</v>
      </c>
      <c r="AN20">
        <f t="shared" si="10"/>
        <v>666.89906640653635</v>
      </c>
      <c r="AO20">
        <f t="shared" si="11"/>
        <v>-33.344953320326823</v>
      </c>
      <c r="AP20">
        <f t="shared" si="12"/>
        <v>-5.0995123452388125</v>
      </c>
      <c r="AQ20">
        <f t="shared" si="13"/>
        <v>-709.14133247930124</v>
      </c>
      <c r="AR20">
        <f t="shared" si="14"/>
        <v>-80.686731738330508</v>
      </c>
      <c r="AS20">
        <f t="shared" si="15"/>
        <v>41.723954054905924</v>
      </c>
      <c r="AT20">
        <f t="shared" si="16"/>
        <v>57.468825333731473</v>
      </c>
      <c r="AU20">
        <f t="shared" si="17"/>
        <v>18.506047650306897</v>
      </c>
      <c r="AW20">
        <v>17</v>
      </c>
      <c r="AX20">
        <f>(R20*SUMPRODUCT(K21:$K$23, X21:$X$23)-$AZ$3*SUMPRODUCT(K20:$K$22, W21:$W$23))/Z20</f>
        <v>714.30924198188097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3269.4256884640663</v>
      </c>
      <c r="P21">
        <f t="shared" si="30"/>
        <v>163.47128442320331</v>
      </c>
      <c r="Q21" s="5">
        <f t="shared" si="31"/>
        <v>25</v>
      </c>
      <c r="R21">
        <f t="shared" si="0"/>
        <v>2000000</v>
      </c>
      <c r="S21">
        <f t="shared" si="1"/>
        <v>497.33487081883516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588.38022594159997</v>
      </c>
      <c r="AC21">
        <f t="shared" si="2"/>
        <v>404.82410696085367</v>
      </c>
      <c r="AE21">
        <f t="shared" si="3"/>
        <v>2661.269925489436</v>
      </c>
      <c r="AF21">
        <f t="shared" si="4"/>
        <v>-133.06349627447182</v>
      </c>
      <c r="AG21">
        <f t="shared" si="5"/>
        <v>-20.349674370024189</v>
      </c>
      <c r="AH21">
        <f t="shared" si="6"/>
        <v>-2962.3156660966574</v>
      </c>
      <c r="AI21">
        <f t="shared" si="7"/>
        <v>-454.45891125171738</v>
      </c>
      <c r="AJ21">
        <f t="shared" si="8"/>
        <v>183.55611898074631</v>
      </c>
      <c r="AK21">
        <f t="shared" si="32"/>
        <v>218.1610658609595</v>
      </c>
      <c r="AL21">
        <f t="shared" si="9"/>
        <v>-52.74172641001158</v>
      </c>
      <c r="AN21">
        <f t="shared" si="10"/>
        <v>607.08280551482267</v>
      </c>
      <c r="AO21">
        <f t="shared" si="11"/>
        <v>-30.354140275741138</v>
      </c>
      <c r="AP21">
        <f t="shared" si="12"/>
        <v>-4.6421211503359041</v>
      </c>
      <c r="AQ21">
        <f t="shared" si="13"/>
        <v>-675.75667096742541</v>
      </c>
      <c r="AR21">
        <f t="shared" si="14"/>
        <v>-103.67012687867974</v>
      </c>
      <c r="AS21">
        <f t="shared" si="15"/>
        <v>41.872401823257441</v>
      </c>
      <c r="AT21">
        <f t="shared" si="16"/>
        <v>49.766403117721261</v>
      </c>
      <c r="AU21">
        <f t="shared" si="17"/>
        <v>-12.031321937701033</v>
      </c>
      <c r="AW21">
        <v>18</v>
      </c>
      <c r="AX21">
        <f>(R21*SUMPRODUCT(K22:$K$23, X22:$X$23)-$AZ$3*SUMPRODUCT(K21:$K$22, W22:$W$23))/Z21</f>
        <v>497.33487081883516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3269.4256884640663</v>
      </c>
      <c r="P22">
        <f t="shared" si="30"/>
        <v>163.47128442320331</v>
      </c>
      <c r="Q22" s="5">
        <f t="shared" si="31"/>
        <v>25</v>
      </c>
      <c r="R22">
        <f t="shared" si="0"/>
        <v>2000000</v>
      </c>
      <c r="S22">
        <f t="shared" si="1"/>
        <v>258.934174160613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404.82410696085367</v>
      </c>
      <c r="AC22">
        <f t="shared" si="2"/>
        <v>208.26420190262388</v>
      </c>
      <c r="AE22">
        <f t="shared" si="3"/>
        <v>2629.6425873301323</v>
      </c>
      <c r="AF22">
        <f t="shared" si="4"/>
        <v>-131.4821293665066</v>
      </c>
      <c r="AG22">
        <f t="shared" si="5"/>
        <v>-20.107832673859487</v>
      </c>
      <c r="AH22">
        <f t="shared" si="6"/>
        <v>-3067.5961971567754</v>
      </c>
      <c r="AI22">
        <f t="shared" si="7"/>
        <v>-589.54357186700918</v>
      </c>
      <c r="AJ22">
        <f t="shared" si="8"/>
        <v>196.55990505822979</v>
      </c>
      <c r="AK22">
        <f t="shared" si="32"/>
        <v>203.20891954471358</v>
      </c>
      <c r="AL22">
        <f t="shared" si="9"/>
        <v>-189.77474726406581</v>
      </c>
      <c r="AN22">
        <f t="shared" si="10"/>
        <v>552.58348103576418</v>
      </c>
      <c r="AO22">
        <f t="shared" si="11"/>
        <v>-27.629174051788205</v>
      </c>
      <c r="AP22">
        <f t="shared" si="12"/>
        <v>-4.2253864569052233</v>
      </c>
      <c r="AQ22">
        <f t="shared" si="13"/>
        <v>-644.61345173071436</v>
      </c>
      <c r="AR22">
        <f t="shared" si="14"/>
        <v>-123.8845312036437</v>
      </c>
      <c r="AS22">
        <f t="shared" si="15"/>
        <v>41.30437995355603</v>
      </c>
      <c r="AT22">
        <f t="shared" si="16"/>
        <v>42.701579553266185</v>
      </c>
      <c r="AU22">
        <f t="shared" si="17"/>
        <v>-39.878571696821489</v>
      </c>
      <c r="AW22">
        <v>19</v>
      </c>
      <c r="AX22">
        <f>(R22*SUMPRODUCT(K23:$K$23, X23:$X$23)-$AZ$3*SUMPRODUCT(K22:$K$22, W23:$W$23))/Z22</f>
        <v>258.934174160613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3269.4256884640663</v>
      </c>
      <c r="P23">
        <f t="shared" si="30"/>
        <v>163.47128442320331</v>
      </c>
      <c r="Q23" s="5">
        <f t="shared" si="31"/>
        <v>25</v>
      </c>
      <c r="R23">
        <f t="shared" si="0"/>
        <v>2000000</v>
      </c>
      <c r="S23">
        <f t="shared" si="1"/>
        <v>262.07343627941873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208.26420190262388</v>
      </c>
      <c r="AC23">
        <f t="shared" si="2"/>
        <v>208.26420190262385</v>
      </c>
      <c r="AE23">
        <f t="shared" si="3"/>
        <v>2598.1432584488853</v>
      </c>
      <c r="AF23">
        <f t="shared" si="4"/>
        <v>-129.90716292244429</v>
      </c>
      <c r="AG23">
        <f t="shared" si="5"/>
        <v>-19.866969813813533</v>
      </c>
      <c r="AH23">
        <f t="shared" si="6"/>
        <v>-3182.7626645887003</v>
      </c>
      <c r="AI23">
        <f t="shared" si="7"/>
        <v>-734.39353887607285</v>
      </c>
      <c r="AJ23">
        <f t="shared" si="8"/>
        <v>0</v>
      </c>
      <c r="AK23">
        <f t="shared" si="32"/>
        <v>187.35502082003455</v>
      </c>
      <c r="AL23">
        <f t="shared" si="9"/>
        <v>-547.03851805603836</v>
      </c>
      <c r="AN23">
        <f t="shared" si="10"/>
        <v>502.92871690057001</v>
      </c>
      <c r="AO23">
        <f t="shared" si="11"/>
        <v>-25.146435845028506</v>
      </c>
      <c r="AP23">
        <f t="shared" si="12"/>
        <v>-3.8456961927221491</v>
      </c>
      <c r="AQ23">
        <f t="shared" si="13"/>
        <v>-616.09487386629644</v>
      </c>
      <c r="AR23">
        <f t="shared" si="14"/>
        <v>-142.15828900347705</v>
      </c>
      <c r="AS23">
        <f t="shared" si="15"/>
        <v>0</v>
      </c>
      <c r="AT23">
        <f t="shared" si="16"/>
        <v>36.266753159005347</v>
      </c>
      <c r="AU23">
        <f t="shared" si="17"/>
        <v>-105.89153584447172</v>
      </c>
      <c r="AW23">
        <v>20</v>
      </c>
      <c r="AX23">
        <f>(R23*SUMPRODUCT(K$23:$K24, X$23:$X24)-$AZ$3*SUMPRODUCT(K$22:$K23, W$23:$W24))/Z23</f>
        <v>262.07343627941873</v>
      </c>
    </row>
    <row r="25" spans="5:50" x14ac:dyDescent="0.25">
      <c r="AN25" s="6">
        <f t="shared" ref="AN25:AU25" si="33">SUM(AN3:AN23)</f>
        <v>28524.333708893315</v>
      </c>
      <c r="AO25" s="6">
        <f t="shared" si="33"/>
        <v>-3878.2859517927159</v>
      </c>
      <c r="AP25" s="6">
        <f t="shared" si="33"/>
        <v>-1715.5468402887302</v>
      </c>
      <c r="AQ25" s="6">
        <f t="shared" si="33"/>
        <v>-22879.00355579218</v>
      </c>
      <c r="AR25" s="6">
        <f t="shared" si="33"/>
        <v>51.497361019696513</v>
      </c>
      <c r="AS25" s="6">
        <f t="shared" si="33"/>
        <v>-715.02478647121427</v>
      </c>
      <c r="AT25" s="6">
        <f t="shared" si="33"/>
        <v>2231.3941386216934</v>
      </c>
      <c r="AU25" s="7">
        <f t="shared" si="33"/>
        <v>1567.8667131701768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7775.1049696587215</v>
      </c>
      <c r="K3">
        <v>1</v>
      </c>
      <c r="L3" s="2">
        <v>0</v>
      </c>
      <c r="O3">
        <f>$C$3</f>
        <v>7775.1049696587215</v>
      </c>
      <c r="P3">
        <f>O3*B5</f>
        <v>6220.0839757269778</v>
      </c>
      <c r="Q3" s="5">
        <f>B8</f>
        <v>1522.432587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7775.1049696587215</v>
      </c>
      <c r="AF3">
        <f t="shared" ref="AF3:AF23" si="4">-$Z3*P3</f>
        <v>-6220.0839757269778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32.588406931743748</v>
      </c>
      <c r="AJ3">
        <f t="shared" ref="AJ3:AJ23" si="8">AB3-AC3</f>
        <v>-7.2759576141834259E-12</v>
      </c>
      <c r="AL3">
        <f t="shared" ref="AL3:AL23" si="9">SUM(AI3:AK3)</f>
        <v>32.588406931736472</v>
      </c>
      <c r="AN3">
        <f t="shared" ref="AN3:AN23" si="10">AE3*$K3</f>
        <v>7775.1049696587215</v>
      </c>
      <c r="AO3">
        <f t="shared" ref="AO3:AO23" si="11">AF3*$K3</f>
        <v>-6220.0839757269778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32.588406931743748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32.588406931736472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4292.7212176771054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1886.1009774853746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7.2759576141834259E-12</v>
      </c>
      <c r="AC4">
        <f t="shared" si="2"/>
        <v>1864.7543431319282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-1864.7543431319209</v>
      </c>
      <c r="AK4">
        <f>G4*MAX(0, SUM(AB4, AE4:AF4))</f>
        <v>5.0931703299283986E-13</v>
      </c>
      <c r="AL4">
        <f t="shared" si="9"/>
        <v>-4500.4823431319201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-2427.96687454517</v>
      </c>
      <c r="AR4">
        <f t="shared" si="14"/>
        <v>-2427.96687454517</v>
      </c>
      <c r="AS4">
        <f t="shared" si="15"/>
        <v>-1717.7651769410734</v>
      </c>
      <c r="AT4">
        <f t="shared" si="16"/>
        <v>4.6917014378882972E-13</v>
      </c>
      <c r="AU4">
        <f t="shared" si="17"/>
        <v>-4145.7320514862422</v>
      </c>
      <c r="AW4">
        <v>1</v>
      </c>
      <c r="AX4">
        <f>(R4*SUMPRODUCT(K5:$K$23, X5:$X$23)-$AZ$3*SUMPRODUCT(K4:$K$22, W5:$W$23))/Z4</f>
        <v>1886.1009774853746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7775.1049696587215</v>
      </c>
      <c r="P5">
        <f t="shared" ref="P5:P23" si="30">O5*$C$5</f>
        <v>388.75524848293611</v>
      </c>
      <c r="Q5" s="5">
        <f t="shared" ref="Q5:Q23" si="31">$C$8</f>
        <v>25</v>
      </c>
      <c r="R5">
        <f t="shared" si="0"/>
        <v>2000000</v>
      </c>
      <c r="S5">
        <f t="shared" si="1"/>
        <v>3584.092885396853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1864.7543431319282</v>
      </c>
      <c r="AC5">
        <f t="shared" si="2"/>
        <v>3503.2971858361925</v>
      </c>
      <c r="AE5">
        <f t="shared" si="3"/>
        <v>7599.8318767819483</v>
      </c>
      <c r="AF5">
        <f t="shared" si="4"/>
        <v>-379.99159383909745</v>
      </c>
      <c r="AG5">
        <f t="shared" si="5"/>
        <v>-24.436428531959528</v>
      </c>
      <c r="AH5">
        <f t="shared" si="6"/>
        <v>-2676.3467232378239</v>
      </c>
      <c r="AI5">
        <f t="shared" si="7"/>
        <v>4519.0571311730673</v>
      </c>
      <c r="AJ5">
        <f t="shared" si="8"/>
        <v>-1638.5428427042643</v>
      </c>
      <c r="AK5">
        <f>G5*SUM(AB5, AE5:AF5)</f>
        <v>635.92162382523452</v>
      </c>
      <c r="AL5">
        <f t="shared" si="9"/>
        <v>3516.4359122940377</v>
      </c>
      <c r="AN5">
        <f t="shared" si="10"/>
        <v>6448.9397421515505</v>
      </c>
      <c r="AO5">
        <f t="shared" si="11"/>
        <v>-322.44698710757757</v>
      </c>
      <c r="AP5">
        <f t="shared" si="12"/>
        <v>-20.735860696793328</v>
      </c>
      <c r="AQ5">
        <f t="shared" si="13"/>
        <v>-2271.0500741463552</v>
      </c>
      <c r="AR5">
        <f t="shared" si="14"/>
        <v>3834.706820200824</v>
      </c>
      <c r="AS5">
        <f t="shared" si="15"/>
        <v>-1390.4076075440646</v>
      </c>
      <c r="AT5">
        <f t="shared" si="16"/>
        <v>539.61986255367367</v>
      </c>
      <c r="AU5">
        <f t="shared" si="17"/>
        <v>2983.9190752104332</v>
      </c>
      <c r="AW5">
        <v>2</v>
      </c>
      <c r="AX5">
        <f>(R5*SUMPRODUCT(K6:$K$23, X6:$X$23)-$AZ$3*SUMPRODUCT(K5:$K$22, W6:$W$23))/Z5</f>
        <v>3584.092885396853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7775.1049696587215</v>
      </c>
      <c r="P6">
        <f t="shared" si="30"/>
        <v>388.75524848293611</v>
      </c>
      <c r="Q6" s="5">
        <f t="shared" si="31"/>
        <v>25</v>
      </c>
      <c r="R6">
        <f t="shared" si="0"/>
        <v>2000000</v>
      </c>
      <c r="S6">
        <f t="shared" si="1"/>
        <v>5091.9685246720055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3503.2971858361925</v>
      </c>
      <c r="AC6">
        <f t="shared" si="2"/>
        <v>4920.4279496802301</v>
      </c>
      <c r="AE6">
        <f t="shared" si="3"/>
        <v>7513.1736614319916</v>
      </c>
      <c r="AF6">
        <f t="shared" si="4"/>
        <v>-375.65868307159963</v>
      </c>
      <c r="AG6">
        <f t="shared" si="5"/>
        <v>-24.157788514596007</v>
      </c>
      <c r="AH6">
        <f t="shared" si="6"/>
        <v>-2742.0585635139596</v>
      </c>
      <c r="AI6">
        <f t="shared" si="7"/>
        <v>4371.2986263318362</v>
      </c>
      <c r="AJ6">
        <f t="shared" si="8"/>
        <v>-1417.1307638440376</v>
      </c>
      <c r="AK6">
        <f>G6*SUM(AB6, AE6:AF6)</f>
        <v>744.85685149376104</v>
      </c>
      <c r="AL6">
        <f t="shared" si="9"/>
        <v>3699.0247139815597</v>
      </c>
      <c r="AN6">
        <f t="shared" si="10"/>
        <v>5872.8637912337708</v>
      </c>
      <c r="AO6">
        <f t="shared" si="11"/>
        <v>-293.64318956168859</v>
      </c>
      <c r="AP6">
        <f t="shared" si="12"/>
        <v>-18.883551457349498</v>
      </c>
      <c r="AQ6">
        <f t="shared" si="13"/>
        <v>-2143.4000033528159</v>
      </c>
      <c r="AR6">
        <f t="shared" si="14"/>
        <v>3416.9370468619168</v>
      </c>
      <c r="AS6">
        <f t="shared" si="15"/>
        <v>-1107.7364008163809</v>
      </c>
      <c r="AT6">
        <f t="shared" si="16"/>
        <v>582.2363530934731</v>
      </c>
      <c r="AU6">
        <f t="shared" si="17"/>
        <v>2891.436999139009</v>
      </c>
      <c r="AW6">
        <v>3</v>
      </c>
      <c r="AX6">
        <f>(R6*SUMPRODUCT(K7:$K$23, X7:$X$23)-$AZ$3*SUMPRODUCT(K6:$K$22, W7:$W$23))/Z6</f>
        <v>5091.9685246720055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7775.1049696587215</v>
      </c>
      <c r="P7">
        <f t="shared" si="30"/>
        <v>388.75524848293611</v>
      </c>
      <c r="Q7" s="5">
        <f t="shared" si="31"/>
        <v>25</v>
      </c>
      <c r="R7">
        <f t="shared" si="0"/>
        <v>2000000</v>
      </c>
      <c r="S7">
        <f t="shared" si="1"/>
        <v>6419.8809846351533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4920.4279496802301</v>
      </c>
      <c r="AC7">
        <f t="shared" si="2"/>
        <v>6132.5178312800308</v>
      </c>
      <c r="AE7">
        <f t="shared" si="3"/>
        <v>7427.0800316426485</v>
      </c>
      <c r="AF7">
        <f t="shared" si="4"/>
        <v>-371.35400158213247</v>
      </c>
      <c r="AG7">
        <f t="shared" si="5"/>
        <v>-23.880963860378117</v>
      </c>
      <c r="AH7">
        <f t="shared" si="6"/>
        <v>-2819.7415257545131</v>
      </c>
      <c r="AI7">
        <f t="shared" si="7"/>
        <v>4212.1035404456252</v>
      </c>
      <c r="AJ7">
        <f t="shared" si="8"/>
        <v>-1212.0898815998007</v>
      </c>
      <c r="AK7">
        <f>G7*SUM(AB7, AE7:AF7)</f>
        <v>838.33077858185231</v>
      </c>
      <c r="AL7">
        <f t="shared" si="9"/>
        <v>3838.3444374276769</v>
      </c>
      <c r="AN7">
        <f t="shared" si="10"/>
        <v>5347.9430252992952</v>
      </c>
      <c r="AO7">
        <f t="shared" si="11"/>
        <v>-267.3971512649648</v>
      </c>
      <c r="AP7">
        <f t="shared" si="12"/>
        <v>-17.195726122569752</v>
      </c>
      <c r="AQ7">
        <f t="shared" si="13"/>
        <v>-2030.3829986426626</v>
      </c>
      <c r="AR7">
        <f t="shared" si="14"/>
        <v>3032.9671492690986</v>
      </c>
      <c r="AS7">
        <f t="shared" si="15"/>
        <v>-872.77740386807659</v>
      </c>
      <c r="AT7">
        <f t="shared" si="16"/>
        <v>603.64843533522048</v>
      </c>
      <c r="AU7">
        <f t="shared" si="17"/>
        <v>2763.8381807362425</v>
      </c>
      <c r="AW7">
        <v>4</v>
      </c>
      <c r="AX7">
        <f>(R7*SUMPRODUCT(K8:$K$23, X8:$X$23)-$AZ$3*SUMPRODUCT(K7:$K$22, W8:$W$23))/Z7</f>
        <v>6419.8809846351533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7775.1049696587215</v>
      </c>
      <c r="P8">
        <f t="shared" si="30"/>
        <v>388.75524848293611</v>
      </c>
      <c r="Q8" s="5">
        <f t="shared" si="31"/>
        <v>25</v>
      </c>
      <c r="R8">
        <f t="shared" si="0"/>
        <v>2000000</v>
      </c>
      <c r="S8">
        <f t="shared" si="1"/>
        <v>7586.1422877694149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6132.5178312800308</v>
      </c>
      <c r="AC8">
        <f t="shared" si="2"/>
        <v>7163.1186003473049</v>
      </c>
      <c r="AE8">
        <f t="shared" si="3"/>
        <v>7341.5442151153084</v>
      </c>
      <c r="AF8">
        <f t="shared" si="4"/>
        <v>-367.07721075576541</v>
      </c>
      <c r="AG8">
        <f t="shared" si="5"/>
        <v>-23.605932793720068</v>
      </c>
      <c r="AH8">
        <f t="shared" si="6"/>
        <v>-2897.7142443411713</v>
      </c>
      <c r="AI8">
        <f t="shared" si="7"/>
        <v>4053.146827224652</v>
      </c>
      <c r="AJ8">
        <f t="shared" si="8"/>
        <v>-1030.6007690672741</v>
      </c>
      <c r="AK8">
        <f t="shared" ref="AK8:AK23" si="32">G8*SUM(AB8:AB8, AE8:AF8)</f>
        <v>917.4889384947702</v>
      </c>
      <c r="AL8">
        <f t="shared" si="9"/>
        <v>3940.034996652148</v>
      </c>
      <c r="AN8">
        <f t="shared" si="10"/>
        <v>4869.6556719609271</v>
      </c>
      <c r="AO8">
        <f t="shared" si="11"/>
        <v>-243.48278359804632</v>
      </c>
      <c r="AP8">
        <f t="shared" si="12"/>
        <v>-15.657845427695472</v>
      </c>
      <c r="AQ8">
        <f t="shared" si="13"/>
        <v>-1922.0575661215064</v>
      </c>
      <c r="AR8">
        <f t="shared" si="14"/>
        <v>2688.4574768136786</v>
      </c>
      <c r="AS8">
        <f t="shared" si="15"/>
        <v>-683.59880885589951</v>
      </c>
      <c r="AT8">
        <f t="shared" si="16"/>
        <v>608.57158690180199</v>
      </c>
      <c r="AU8">
        <f t="shared" si="17"/>
        <v>2613.4302548595811</v>
      </c>
      <c r="AW8">
        <v>5</v>
      </c>
      <c r="AX8">
        <f>(R8*SUMPRODUCT(K9:$K$23, X9:$X$23)-$AZ$3*SUMPRODUCT(K8:$K$22, W9:$W$23))/Z8</f>
        <v>7586.1422877694149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7775.1049696587215</v>
      </c>
      <c r="P9">
        <f t="shared" si="30"/>
        <v>388.75524848293611</v>
      </c>
      <c r="Q9" s="5">
        <f t="shared" si="31"/>
        <v>25</v>
      </c>
      <c r="R9">
        <f t="shared" si="0"/>
        <v>2000000</v>
      </c>
      <c r="S9">
        <f t="shared" si="1"/>
        <v>8605.2191754710439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7163.1186003473049</v>
      </c>
      <c r="AC9">
        <f t="shared" si="2"/>
        <v>8031.2964888637252</v>
      </c>
      <c r="AE9">
        <f t="shared" si="3"/>
        <v>7256.5465178809736</v>
      </c>
      <c r="AF9">
        <f t="shared" si="4"/>
        <v>-362.82732589404873</v>
      </c>
      <c r="AG9">
        <f t="shared" si="5"/>
        <v>-23.332631990817646</v>
      </c>
      <c r="AH9">
        <f t="shared" si="6"/>
        <v>-2979.3179972177745</v>
      </c>
      <c r="AI9">
        <f t="shared" si="7"/>
        <v>3891.0685627783328</v>
      </c>
      <c r="AJ9">
        <f t="shared" si="8"/>
        <v>-868.17788851642035</v>
      </c>
      <c r="AK9">
        <f t="shared" si="32"/>
        <v>983.97864546339622</v>
      </c>
      <c r="AL9">
        <f t="shared" si="9"/>
        <v>4006.8693197253087</v>
      </c>
      <c r="AN9">
        <f t="shared" si="10"/>
        <v>4433.8703083396276</v>
      </c>
      <c r="AO9">
        <f t="shared" si="11"/>
        <v>-221.69351541698143</v>
      </c>
      <c r="AP9">
        <f t="shared" si="12"/>
        <v>-14.256625234135736</v>
      </c>
      <c r="AQ9">
        <f t="shared" si="13"/>
        <v>-1820.4127231066493</v>
      </c>
      <c r="AR9">
        <f t="shared" si="14"/>
        <v>2377.5074445818614</v>
      </c>
      <c r="AS9">
        <f t="shared" si="15"/>
        <v>-530.47109293168705</v>
      </c>
      <c r="AT9">
        <f t="shared" si="16"/>
        <v>601.22727655777703</v>
      </c>
      <c r="AU9">
        <f t="shared" si="17"/>
        <v>2448.2636282079516</v>
      </c>
      <c r="AW9">
        <v>6</v>
      </c>
      <c r="AX9">
        <f>(R9*SUMPRODUCT(K10:$K$23, X10:$X$23)-$AZ$3*SUMPRODUCT(K9:$K$22, W10:$W$23))/Z9</f>
        <v>8605.2191754710439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7775.1049696587215</v>
      </c>
      <c r="P10">
        <f t="shared" si="30"/>
        <v>388.75524848293611</v>
      </c>
      <c r="Q10" s="5">
        <f t="shared" si="31"/>
        <v>25</v>
      </c>
      <c r="R10">
        <f t="shared" si="0"/>
        <v>2000000</v>
      </c>
      <c r="S10">
        <f t="shared" si="1"/>
        <v>9482.9483749364372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8031.2964888637252</v>
      </c>
      <c r="AC10">
        <f t="shared" si="2"/>
        <v>8747.39145872878</v>
      </c>
      <c r="AE10">
        <f t="shared" si="3"/>
        <v>7172.0190929298678</v>
      </c>
      <c r="AF10">
        <f t="shared" si="4"/>
        <v>-358.60095464649345</v>
      </c>
      <c r="AG10">
        <f t="shared" si="5"/>
        <v>-23.06084329702842</v>
      </c>
      <c r="AH10">
        <f t="shared" si="6"/>
        <v>-3076.9899104837973</v>
      </c>
      <c r="AI10">
        <f t="shared" si="7"/>
        <v>3713.3673845025482</v>
      </c>
      <c r="AJ10">
        <f t="shared" si="8"/>
        <v>-716.09496986505474</v>
      </c>
      <c r="AK10">
        <f t="shared" si="32"/>
        <v>1039.1300239002971</v>
      </c>
      <c r="AL10">
        <f t="shared" si="9"/>
        <v>4036.4024385377907</v>
      </c>
      <c r="AN10">
        <f t="shared" si="10"/>
        <v>4036.7941720817303</v>
      </c>
      <c r="AO10">
        <f t="shared" si="11"/>
        <v>-201.83970860408652</v>
      </c>
      <c r="AP10">
        <f t="shared" si="12"/>
        <v>-12.979870329194153</v>
      </c>
      <c r="AQ10">
        <f t="shared" si="13"/>
        <v>-1731.8937355367605</v>
      </c>
      <c r="AR10">
        <f t="shared" si="14"/>
        <v>2090.0808576116888</v>
      </c>
      <c r="AS10">
        <f t="shared" si="15"/>
        <v>-403.05637276648594</v>
      </c>
      <c r="AT10">
        <f t="shared" si="16"/>
        <v>584.87769903610979</v>
      </c>
      <c r="AU10">
        <f t="shared" si="17"/>
        <v>2271.9021838813123</v>
      </c>
      <c r="AW10">
        <v>7</v>
      </c>
      <c r="AX10">
        <f>(R10*SUMPRODUCT(K11:$K$23, X11:$X$23)-$AZ$3*SUMPRODUCT(K10:$K$22, W11:$W$23))/Z10</f>
        <v>9482.9483749364372</v>
      </c>
    </row>
    <row r="11" spans="1:52" x14ac:dyDescent="0.25">
      <c r="A11" t="s">
        <v>33</v>
      </c>
      <c r="C11" s="24">
        <f>AU25</f>
        <v>18675.494981311866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7775.1049696587215</v>
      </c>
      <c r="P11">
        <f t="shared" si="30"/>
        <v>388.75524848293611</v>
      </c>
      <c r="Q11" s="5">
        <f t="shared" si="31"/>
        <v>25</v>
      </c>
      <c r="R11">
        <f t="shared" si="0"/>
        <v>2000000</v>
      </c>
      <c r="S11">
        <f t="shared" si="1"/>
        <v>10237.68038538267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8747.39145872878</v>
      </c>
      <c r="AC11">
        <f t="shared" si="2"/>
        <v>9332.9228812941656</v>
      </c>
      <c r="AE11">
        <f t="shared" si="3"/>
        <v>7087.9781692930346</v>
      </c>
      <c r="AF11">
        <f t="shared" si="4"/>
        <v>-354.39890846465175</v>
      </c>
      <c r="AG11">
        <f t="shared" si="5"/>
        <v>-22.79061889502745</v>
      </c>
      <c r="AH11">
        <f t="shared" si="6"/>
        <v>-3169.2775224551087</v>
      </c>
      <c r="AI11">
        <f t="shared" si="7"/>
        <v>3541.5111194782467</v>
      </c>
      <c r="AJ11">
        <f t="shared" si="8"/>
        <v>-585.53142256538558</v>
      </c>
      <c r="AK11">
        <f t="shared" si="32"/>
        <v>1083.6679503690016</v>
      </c>
      <c r="AL11">
        <f t="shared" si="9"/>
        <v>4039.6476472818626</v>
      </c>
      <c r="AN11">
        <f t="shared" si="10"/>
        <v>3675.0200042903075</v>
      </c>
      <c r="AO11">
        <f t="shared" si="11"/>
        <v>-183.75100021451539</v>
      </c>
      <c r="AP11">
        <f t="shared" si="12"/>
        <v>-11.816625044393509</v>
      </c>
      <c r="AQ11">
        <f t="shared" si="13"/>
        <v>-1643.2271680277838</v>
      </c>
      <c r="AR11">
        <f t="shared" si="14"/>
        <v>1836.2252110036147</v>
      </c>
      <c r="AS11">
        <f t="shared" si="15"/>
        <v>-303.59005624349726</v>
      </c>
      <c r="AT11">
        <f t="shared" si="16"/>
        <v>561.86705157580604</v>
      </c>
      <c r="AU11">
        <f t="shared" si="17"/>
        <v>2094.5022063359233</v>
      </c>
      <c r="AW11">
        <v>8</v>
      </c>
      <c r="AX11">
        <f>(R11*SUMPRODUCT(K12:$K$23, X12:$X$23)-$AZ$3*SUMPRODUCT(K11:$K$22, W12:$W$23))/Z11</f>
        <v>10237.68038538267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7775.1049696587215</v>
      </c>
      <c r="P12">
        <f t="shared" si="30"/>
        <v>388.75524848293611</v>
      </c>
      <c r="Q12" s="5">
        <f t="shared" si="31"/>
        <v>25</v>
      </c>
      <c r="R12">
        <f t="shared" si="0"/>
        <v>2000000</v>
      </c>
      <c r="S12">
        <f t="shared" si="1"/>
        <v>10874.024051153685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9332.9228812941656</v>
      </c>
      <c r="AC12">
        <f t="shared" si="2"/>
        <v>9796.0739622789552</v>
      </c>
      <c r="AE12">
        <f t="shared" si="3"/>
        <v>7004.3530333353174</v>
      </c>
      <c r="AF12">
        <f t="shared" si="4"/>
        <v>-350.2176516667659</v>
      </c>
      <c r="AG12">
        <f t="shared" si="5"/>
        <v>-22.521731412851796</v>
      </c>
      <c r="AH12">
        <f t="shared" si="6"/>
        <v>-3278.5034580301622</v>
      </c>
      <c r="AI12">
        <f t="shared" si="7"/>
        <v>3353.110192225537</v>
      </c>
      <c r="AJ12">
        <f t="shared" si="8"/>
        <v>-463.15108098478959</v>
      </c>
      <c r="AK12">
        <f t="shared" si="32"/>
        <v>1119.0940784073903</v>
      </c>
      <c r="AL12">
        <f t="shared" si="9"/>
        <v>4009.053189648138</v>
      </c>
      <c r="AN12">
        <f t="shared" si="10"/>
        <v>3345.3959780588903</v>
      </c>
      <c r="AO12">
        <f t="shared" si="11"/>
        <v>-167.26979890294453</v>
      </c>
      <c r="AP12">
        <f t="shared" si="12"/>
        <v>-10.75675502489625</v>
      </c>
      <c r="AQ12">
        <f t="shared" si="13"/>
        <v>-1565.868000991321</v>
      </c>
      <c r="AR12">
        <f t="shared" si="14"/>
        <v>1601.5014231397283</v>
      </c>
      <c r="AS12">
        <f t="shared" si="15"/>
        <v>-221.20869067936476</v>
      </c>
      <c r="AT12">
        <f t="shared" si="16"/>
        <v>534.49802018201297</v>
      </c>
      <c r="AU12">
        <f t="shared" si="17"/>
        <v>1914.7907526423767</v>
      </c>
      <c r="AW12">
        <v>9</v>
      </c>
      <c r="AX12">
        <f>(R12*SUMPRODUCT(K13:$K$23, X13:$X$23)-$AZ$3*SUMPRODUCT(K12:$K$22, W13:$W$23))/Z12</f>
        <v>10874.024051153685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7775.1049696587215</v>
      </c>
      <c r="P13">
        <f t="shared" si="30"/>
        <v>388.75524848293611</v>
      </c>
      <c r="Q13" s="5">
        <f t="shared" si="31"/>
        <v>25</v>
      </c>
      <c r="R13">
        <f t="shared" si="0"/>
        <v>2000000</v>
      </c>
      <c r="S13">
        <f t="shared" si="1"/>
        <v>11401.732779556831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9796.0739622789552</v>
      </c>
      <c r="AC13">
        <f t="shared" si="2"/>
        <v>10149.401264032538</v>
      </c>
      <c r="AE13">
        <f t="shared" si="3"/>
        <v>6921.1111795681918</v>
      </c>
      <c r="AF13">
        <f t="shared" si="4"/>
        <v>-346.05555897840958</v>
      </c>
      <c r="AG13">
        <f t="shared" si="5"/>
        <v>-22.254076332656847</v>
      </c>
      <c r="AH13">
        <f t="shared" si="6"/>
        <v>-3395.0212853144699</v>
      </c>
      <c r="AI13">
        <f t="shared" si="7"/>
        <v>3157.7802589426551</v>
      </c>
      <c r="AJ13">
        <f t="shared" si="8"/>
        <v>-353.32730175358301</v>
      </c>
      <c r="AK13">
        <f t="shared" si="32"/>
        <v>1145.979070800812</v>
      </c>
      <c r="AL13">
        <f t="shared" si="9"/>
        <v>3950.4320279898839</v>
      </c>
      <c r="AN13">
        <f t="shared" si="10"/>
        <v>3045.0715095301612</v>
      </c>
      <c r="AO13">
        <f t="shared" si="11"/>
        <v>-152.25357547650808</v>
      </c>
      <c r="AP13">
        <f t="shared" si="12"/>
        <v>-9.7910945299553322</v>
      </c>
      <c r="AQ13">
        <f t="shared" si="13"/>
        <v>-1493.7027193954937</v>
      </c>
      <c r="AR13">
        <f t="shared" si="14"/>
        <v>1389.324120128204</v>
      </c>
      <c r="AS13">
        <f t="shared" si="15"/>
        <v>-155.45291387388573</v>
      </c>
      <c r="AT13">
        <f t="shared" si="16"/>
        <v>504.19479307239152</v>
      </c>
      <c r="AU13">
        <f t="shared" si="17"/>
        <v>1738.0659993267097</v>
      </c>
      <c r="AW13">
        <v>10</v>
      </c>
      <c r="AX13">
        <f>(R13*SUMPRODUCT(K14:$K$23, X14:$X$23)-$AZ$3*SUMPRODUCT(K13:$K$22, W14:$W$23))/Z13</f>
        <v>11401.732779556831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7775.1049696587215</v>
      </c>
      <c r="P14">
        <f t="shared" si="30"/>
        <v>388.75524848293611</v>
      </c>
      <c r="Q14" s="5">
        <f t="shared" si="31"/>
        <v>25</v>
      </c>
      <c r="R14">
        <f t="shared" si="0"/>
        <v>2000000</v>
      </c>
      <c r="S14">
        <f t="shared" si="1"/>
        <v>11828.308582217987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10149.401264032538</v>
      </c>
      <c r="AC14">
        <f t="shared" si="2"/>
        <v>10402.999558532327</v>
      </c>
      <c r="AE14">
        <f t="shared" si="3"/>
        <v>6838.206240958174</v>
      </c>
      <c r="AF14">
        <f t="shared" si="4"/>
        <v>-341.91031204790875</v>
      </c>
      <c r="AG14">
        <f t="shared" si="5"/>
        <v>-21.987504566315614</v>
      </c>
      <c r="AH14">
        <f t="shared" si="6"/>
        <v>-3522.4802411732157</v>
      </c>
      <c r="AI14">
        <f t="shared" si="7"/>
        <v>2951.8281831707341</v>
      </c>
      <c r="AJ14">
        <f t="shared" si="8"/>
        <v>-253.59829449978861</v>
      </c>
      <c r="AK14">
        <f t="shared" si="32"/>
        <v>1165.1988035059965</v>
      </c>
      <c r="AL14">
        <f t="shared" si="9"/>
        <v>3863.4286921769417</v>
      </c>
      <c r="AN14">
        <f t="shared" si="10"/>
        <v>2771.4435188831999</v>
      </c>
      <c r="AO14">
        <f t="shared" si="11"/>
        <v>-138.57217594415999</v>
      </c>
      <c r="AP14">
        <f t="shared" si="12"/>
        <v>-8.9112736409938424</v>
      </c>
      <c r="AQ14">
        <f t="shared" si="13"/>
        <v>-1427.6192748210724</v>
      </c>
      <c r="AR14">
        <f t="shared" si="14"/>
        <v>1196.3407944769738</v>
      </c>
      <c r="AS14">
        <f t="shared" si="15"/>
        <v>-102.78036738371182</v>
      </c>
      <c r="AT14">
        <f t="shared" si="16"/>
        <v>472.24119285040217</v>
      </c>
      <c r="AU14">
        <f t="shared" si="17"/>
        <v>1565.801619943664</v>
      </c>
      <c r="AW14">
        <v>11</v>
      </c>
      <c r="AX14">
        <f>(R14*SUMPRODUCT(K15:$K$23, X15:$X$23)-$AZ$3*SUMPRODUCT(K14:$K$22, W15:$W$23))/Z14</f>
        <v>11828.308582217987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7775.1049696587215</v>
      </c>
      <c r="P15">
        <f t="shared" si="30"/>
        <v>388.75524848293611</v>
      </c>
      <c r="Q15" s="5">
        <f t="shared" si="31"/>
        <v>25</v>
      </c>
      <c r="R15">
        <f t="shared" si="0"/>
        <v>2000000</v>
      </c>
      <c r="S15">
        <f t="shared" si="1"/>
        <v>12163.23179435766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10402.999558532327</v>
      </c>
      <c r="AC15">
        <f t="shared" si="2"/>
        <v>10568.356971381592</v>
      </c>
      <c r="AE15">
        <f t="shared" si="3"/>
        <v>6755.612833707065</v>
      </c>
      <c r="AF15">
        <f t="shared" si="4"/>
        <v>-337.78064168535326</v>
      </c>
      <c r="AG15">
        <f t="shared" si="5"/>
        <v>-21.721934495000117</v>
      </c>
      <c r="AH15">
        <f t="shared" si="6"/>
        <v>-3655.6020521872324</v>
      </c>
      <c r="AI15">
        <f t="shared" si="7"/>
        <v>2740.508205339479</v>
      </c>
      <c r="AJ15">
        <f t="shared" si="8"/>
        <v>-165.35741284926553</v>
      </c>
      <c r="AK15">
        <f t="shared" si="32"/>
        <v>1177.4582225387828</v>
      </c>
      <c r="AL15">
        <f t="shared" si="9"/>
        <v>3752.6090150289965</v>
      </c>
      <c r="AN15">
        <f t="shared" si="10"/>
        <v>2522.1490967366913</v>
      </c>
      <c r="AO15">
        <f t="shared" si="11"/>
        <v>-126.10745483683456</v>
      </c>
      <c r="AP15">
        <f t="shared" si="12"/>
        <v>-8.1096946812262694</v>
      </c>
      <c r="AQ15">
        <f t="shared" si="13"/>
        <v>-1364.7871245595743</v>
      </c>
      <c r="AR15">
        <f t="shared" si="14"/>
        <v>1023.1448226590559</v>
      </c>
      <c r="AS15">
        <f t="shared" si="15"/>
        <v>-61.734747049978061</v>
      </c>
      <c r="AT15">
        <f t="shared" si="16"/>
        <v>439.59375196932035</v>
      </c>
      <c r="AU15">
        <f t="shared" si="17"/>
        <v>1401.0038275783984</v>
      </c>
      <c r="AW15">
        <v>12</v>
      </c>
      <c r="AX15">
        <f>(R15*SUMPRODUCT(K16:$K$23, X16:$X$23)-$AZ$3*SUMPRODUCT(K15:$K$22, W16:$W$23))/Z15</f>
        <v>12163.23179435766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7775.1049696587215</v>
      </c>
      <c r="P16">
        <f t="shared" si="30"/>
        <v>388.75524848293611</v>
      </c>
      <c r="Q16" s="5">
        <f t="shared" si="31"/>
        <v>25</v>
      </c>
      <c r="R16">
        <f t="shared" si="0"/>
        <v>2000000</v>
      </c>
      <c r="S16">
        <f t="shared" si="1"/>
        <v>12042.496823420764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10568.356971381592</v>
      </c>
      <c r="AC16">
        <f t="shared" si="2"/>
        <v>10330.270007140814</v>
      </c>
      <c r="AE16">
        <f t="shared" si="3"/>
        <v>6669.624650780831</v>
      </c>
      <c r="AF16">
        <f t="shared" si="4"/>
        <v>-333.48123253904157</v>
      </c>
      <c r="AG16">
        <f t="shared" si="5"/>
        <v>-21.445448893642354</v>
      </c>
      <c r="AH16">
        <f t="shared" si="6"/>
        <v>-4741.3005126212238</v>
      </c>
      <c r="AI16">
        <f t="shared" si="7"/>
        <v>1573.3974567269233</v>
      </c>
      <c r="AJ16">
        <f t="shared" si="8"/>
        <v>238.08696424077789</v>
      </c>
      <c r="AK16">
        <f t="shared" si="32"/>
        <v>1183.3150272736368</v>
      </c>
      <c r="AL16">
        <f t="shared" si="9"/>
        <v>2994.7994482413378</v>
      </c>
      <c r="AN16">
        <f t="shared" si="10"/>
        <v>2293.7683972851987</v>
      </c>
      <c r="AO16">
        <f t="shared" si="11"/>
        <v>-114.68841986425994</v>
      </c>
      <c r="AP16">
        <f t="shared" si="12"/>
        <v>-7.375361510347175</v>
      </c>
      <c r="AQ16">
        <f t="shared" si="13"/>
        <v>-1630.5933013201061</v>
      </c>
      <c r="AR16">
        <f t="shared" si="14"/>
        <v>541.11131459048545</v>
      </c>
      <c r="AS16">
        <f t="shared" si="15"/>
        <v>81.881122698131477</v>
      </c>
      <c r="AT16">
        <f t="shared" si="16"/>
        <v>406.95702617615467</v>
      </c>
      <c r="AU16">
        <f t="shared" si="17"/>
        <v>1029.9494634647715</v>
      </c>
      <c r="AW16">
        <v>13</v>
      </c>
      <c r="AX16">
        <f>(R16*SUMPRODUCT(K17:$K$23, X17:$X$23)-$AZ$3*SUMPRODUCT(K16:$K$22, W17:$W$23))/Z16</f>
        <v>12042.496823420764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7775.1049696587215</v>
      </c>
      <c r="P17">
        <f t="shared" si="30"/>
        <v>388.75524848293611</v>
      </c>
      <c r="Q17" s="5">
        <f t="shared" si="31"/>
        <v>25</v>
      </c>
      <c r="R17">
        <f t="shared" si="0"/>
        <v>2000000</v>
      </c>
      <c r="S17">
        <f t="shared" si="1"/>
        <v>11473.229376505979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10330.270007140814</v>
      </c>
      <c r="AC17">
        <f t="shared" si="2"/>
        <v>9709.3472434027026</v>
      </c>
      <c r="AE17">
        <f t="shared" si="3"/>
        <v>6579.7685661987889</v>
      </c>
      <c r="AF17">
        <f t="shared" si="4"/>
        <v>-328.98842830993948</v>
      </c>
      <c r="AG17">
        <f t="shared" si="5"/>
        <v>-21.156526477376932</v>
      </c>
      <c r="AH17">
        <f t="shared" si="6"/>
        <v>-5957.4341863195978</v>
      </c>
      <c r="AI17">
        <f t="shared" si="7"/>
        <v>272.18942509187491</v>
      </c>
      <c r="AJ17">
        <f t="shared" si="8"/>
        <v>620.92276373811183</v>
      </c>
      <c r="AK17">
        <f t="shared" si="32"/>
        <v>1160.6735101520767</v>
      </c>
      <c r="AL17">
        <f t="shared" si="9"/>
        <v>2053.7856989820634</v>
      </c>
      <c r="AN17">
        <f t="shared" si="10"/>
        <v>2084.4954739424629</v>
      </c>
      <c r="AO17">
        <f t="shared" si="11"/>
        <v>-104.22477369712317</v>
      </c>
      <c r="AP17">
        <f t="shared" si="12"/>
        <v>-6.7024673045473984</v>
      </c>
      <c r="AQ17">
        <f t="shared" si="13"/>
        <v>-1887.3375974783671</v>
      </c>
      <c r="AR17">
        <f t="shared" si="14"/>
        <v>86.230635462425568</v>
      </c>
      <c r="AS17">
        <f t="shared" si="15"/>
        <v>196.71067115171775</v>
      </c>
      <c r="AT17">
        <f t="shared" si="16"/>
        <v>367.70574136388547</v>
      </c>
      <c r="AU17">
        <f t="shared" si="17"/>
        <v>650.64704797802881</v>
      </c>
      <c r="AW17">
        <v>14</v>
      </c>
      <c r="AX17">
        <f>(R17*SUMPRODUCT(K18:$K$23, X18:$X$23)-$AZ$3*SUMPRODUCT(K17:$K$22, W18:$W$23))/Z17</f>
        <v>11473.229376505979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7775.1049696587215</v>
      </c>
      <c r="P18">
        <f t="shared" si="30"/>
        <v>388.75524848293611</v>
      </c>
      <c r="Q18" s="5">
        <f t="shared" si="31"/>
        <v>25</v>
      </c>
      <c r="R18">
        <f t="shared" si="0"/>
        <v>2000000</v>
      </c>
      <c r="S18">
        <f t="shared" si="1"/>
        <v>10496.843474374649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9709.3472434027026</v>
      </c>
      <c r="AC18">
        <f t="shared" si="2"/>
        <v>8756.4032687738818</v>
      </c>
      <c r="AE18">
        <f t="shared" si="3"/>
        <v>6485.9454880492704</v>
      </c>
      <c r="AF18">
        <f t="shared" si="4"/>
        <v>-324.29727440246359</v>
      </c>
      <c r="AG18">
        <f t="shared" si="5"/>
        <v>-20.854848626995331</v>
      </c>
      <c r="AH18">
        <f t="shared" si="6"/>
        <v>-7209.0068486266346</v>
      </c>
      <c r="AI18">
        <f t="shared" si="7"/>
        <v>-1068.2134836068235</v>
      </c>
      <c r="AJ18">
        <f t="shared" si="8"/>
        <v>952.9439746288208</v>
      </c>
      <c r="AK18">
        <f t="shared" si="32"/>
        <v>1110.9696819934659</v>
      </c>
      <c r="AL18">
        <f t="shared" si="9"/>
        <v>995.70017301546318</v>
      </c>
      <c r="AN18">
        <f t="shared" si="10"/>
        <v>1892.8046733651465</v>
      </c>
      <c r="AO18">
        <f t="shared" si="11"/>
        <v>-94.640233668257352</v>
      </c>
      <c r="AP18">
        <f t="shared" si="12"/>
        <v>-6.0861064922967492</v>
      </c>
      <c r="AQ18">
        <f t="shared" si="13"/>
        <v>-2103.816918989527</v>
      </c>
      <c r="AR18">
        <f t="shared" si="14"/>
        <v>-311.73858578493491</v>
      </c>
      <c r="AS18">
        <f t="shared" si="15"/>
        <v>278.09928590304668</v>
      </c>
      <c r="AT18">
        <f t="shared" si="16"/>
        <v>324.21620100243564</v>
      </c>
      <c r="AU18">
        <f t="shared" si="17"/>
        <v>290.57690112054746</v>
      </c>
      <c r="AW18">
        <v>15</v>
      </c>
      <c r="AX18">
        <f>(R18*SUMPRODUCT(K19:$K$23, X19:$X$23)-$AZ$3*SUMPRODUCT(K18:$K$22, W19:$W$23))/Z18</f>
        <v>10496.843474374649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7775.1049696587215</v>
      </c>
      <c r="P19">
        <f t="shared" si="30"/>
        <v>388.75524848293611</v>
      </c>
      <c r="Q19" s="5">
        <f t="shared" si="31"/>
        <v>25</v>
      </c>
      <c r="R19">
        <f t="shared" si="0"/>
        <v>2000000</v>
      </c>
      <c r="S19">
        <f t="shared" si="1"/>
        <v>9133.1041562509254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8756.4032687738818</v>
      </c>
      <c r="AC19">
        <f t="shared" si="2"/>
        <v>7503.5585094995395</v>
      </c>
      <c r="AE19">
        <f t="shared" si="3"/>
        <v>6387.8560957179989</v>
      </c>
      <c r="AF19">
        <f t="shared" si="4"/>
        <v>-319.39280478589995</v>
      </c>
      <c r="AG19">
        <f t="shared" si="5"/>
        <v>-20.539452909786199</v>
      </c>
      <c r="AH19">
        <f t="shared" si="6"/>
        <v>-8547.778475134468</v>
      </c>
      <c r="AI19">
        <f t="shared" si="7"/>
        <v>-2499.8546371121556</v>
      </c>
      <c r="AJ19">
        <f t="shared" si="8"/>
        <v>1252.8447592743423</v>
      </c>
      <c r="AK19">
        <f t="shared" si="32"/>
        <v>1037.7406591794188</v>
      </c>
      <c r="AL19">
        <f t="shared" si="9"/>
        <v>-209.26921865839449</v>
      </c>
      <c r="AN19">
        <f t="shared" si="10"/>
        <v>1717.2352557599127</v>
      </c>
      <c r="AO19">
        <f t="shared" si="11"/>
        <v>-85.861762787995644</v>
      </c>
      <c r="AP19">
        <f t="shared" si="12"/>
        <v>-5.5215822244882453</v>
      </c>
      <c r="AQ19">
        <f t="shared" si="13"/>
        <v>-2297.8830981753258</v>
      </c>
      <c r="AR19">
        <f t="shared" si="14"/>
        <v>-672.03118742789695</v>
      </c>
      <c r="AS19">
        <f t="shared" si="15"/>
        <v>336.79988377667416</v>
      </c>
      <c r="AT19">
        <f t="shared" si="16"/>
        <v>278.97385595035496</v>
      </c>
      <c r="AU19">
        <f t="shared" si="17"/>
        <v>-56.257447700867843</v>
      </c>
      <c r="AW19">
        <v>16</v>
      </c>
      <c r="AX19">
        <f>(R19*SUMPRODUCT(K20:$K$23, X20:$X$23)-$AZ$3*SUMPRODUCT(K19:$K$22, W20:$W$23))/Z19</f>
        <v>9133.1041562509254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7775.1049696587215</v>
      </c>
      <c r="P20">
        <f t="shared" si="30"/>
        <v>388.75524848293611</v>
      </c>
      <c r="Q20" s="5">
        <f t="shared" si="31"/>
        <v>25</v>
      </c>
      <c r="R20">
        <f t="shared" si="0"/>
        <v>2000000</v>
      </c>
      <c r="S20">
        <f t="shared" si="1"/>
        <v>7409.322372798837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7503.5585094995395</v>
      </c>
      <c r="AC20">
        <f t="shared" si="2"/>
        <v>5989.6317543210716</v>
      </c>
      <c r="AE20">
        <f t="shared" si="3"/>
        <v>6285.3272237709161</v>
      </c>
      <c r="AF20">
        <f t="shared" si="4"/>
        <v>-314.26636118854583</v>
      </c>
      <c r="AG20">
        <f t="shared" si="5"/>
        <v>-20.209782531228008</v>
      </c>
      <c r="AH20">
        <f t="shared" si="6"/>
        <v>-9942.0679568263276</v>
      </c>
      <c r="AI20">
        <f t="shared" si="7"/>
        <v>-3991.2168767751846</v>
      </c>
      <c r="AJ20">
        <f t="shared" si="8"/>
        <v>1513.9267551784678</v>
      </c>
      <c r="AK20">
        <f t="shared" si="32"/>
        <v>943.22335604573379</v>
      </c>
      <c r="AL20">
        <f t="shared" si="9"/>
        <v>-1534.0667655509828</v>
      </c>
      <c r="AN20">
        <f t="shared" si="10"/>
        <v>1556.4842555539437</v>
      </c>
      <c r="AO20">
        <f t="shared" si="11"/>
        <v>-77.824212777697198</v>
      </c>
      <c r="AP20">
        <f t="shared" si="12"/>
        <v>-5.0047049577719838</v>
      </c>
      <c r="AQ20">
        <f t="shared" si="13"/>
        <v>-2462.0312819868482</v>
      </c>
      <c r="AR20">
        <f t="shared" si="14"/>
        <v>-988.37594416837328</v>
      </c>
      <c r="AS20">
        <f t="shared" si="15"/>
        <v>374.90540660879361</v>
      </c>
      <c r="AT20">
        <f t="shared" si="16"/>
        <v>233.57770421300904</v>
      </c>
      <c r="AU20">
        <f t="shared" si="17"/>
        <v>-379.89283334657063</v>
      </c>
      <c r="AW20">
        <v>17</v>
      </c>
      <c r="AX20">
        <f>(R20*SUMPRODUCT(K21:$K$23, X21:$X$23)-$AZ$3*SUMPRODUCT(K20:$K$22, W21:$W$23))/Z20</f>
        <v>7409.322372798837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7775.1049696587215</v>
      </c>
      <c r="P21">
        <f t="shared" si="30"/>
        <v>388.75524848293611</v>
      </c>
      <c r="Q21" s="5">
        <f t="shared" si="31"/>
        <v>25</v>
      </c>
      <c r="R21">
        <f t="shared" si="0"/>
        <v>2000000</v>
      </c>
      <c r="S21">
        <f t="shared" si="1"/>
        <v>5315.8154876728058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5989.6317543210716</v>
      </c>
      <c r="AC21">
        <f t="shared" si="2"/>
        <v>4223.6979567894414</v>
      </c>
      <c r="AE21">
        <f t="shared" si="3"/>
        <v>6177.734168976539</v>
      </c>
      <c r="AF21">
        <f t="shared" si="4"/>
        <v>-308.88670844882694</v>
      </c>
      <c r="AG21">
        <f t="shared" si="5"/>
        <v>-19.863828826376935</v>
      </c>
      <c r="AH21">
        <f t="shared" si="6"/>
        <v>-11508.470363103403</v>
      </c>
      <c r="AI21">
        <f t="shared" si="7"/>
        <v>-5659.4867314020676</v>
      </c>
      <c r="AJ21">
        <f t="shared" si="8"/>
        <v>1765.9337975316303</v>
      </c>
      <c r="AK21">
        <f t="shared" si="32"/>
        <v>830.09354503941495</v>
      </c>
      <c r="AL21">
        <f t="shared" si="9"/>
        <v>-3063.4593888310224</v>
      </c>
      <c r="AN21">
        <f t="shared" si="10"/>
        <v>1409.2505818767411</v>
      </c>
      <c r="AO21">
        <f t="shared" si="11"/>
        <v>-70.462529093837048</v>
      </c>
      <c r="AP21">
        <f t="shared" si="12"/>
        <v>-4.5312911766984101</v>
      </c>
      <c r="AQ21">
        <f t="shared" si="13"/>
        <v>-2625.2859239492946</v>
      </c>
      <c r="AR21">
        <f t="shared" si="14"/>
        <v>-1291.0291623430887</v>
      </c>
      <c r="AS21">
        <f t="shared" si="15"/>
        <v>402.84077683769044</v>
      </c>
      <c r="AT21">
        <f t="shared" si="16"/>
        <v>189.35903995893756</v>
      </c>
      <c r="AU21">
        <f t="shared" si="17"/>
        <v>-698.82934554646079</v>
      </c>
      <c r="AW21">
        <v>18</v>
      </c>
      <c r="AX21">
        <f>(R21*SUMPRODUCT(K22:$K$23, X22:$X$23)-$AZ$3*SUMPRODUCT(K21:$K$22, W22:$W$23))/Z21</f>
        <v>5315.8154876728058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7775.1049696587215</v>
      </c>
      <c r="P22">
        <f t="shared" si="30"/>
        <v>388.75524848293611</v>
      </c>
      <c r="Q22" s="5">
        <f t="shared" si="31"/>
        <v>25</v>
      </c>
      <c r="R22">
        <f t="shared" si="0"/>
        <v>2000000</v>
      </c>
      <c r="S22">
        <f t="shared" si="1"/>
        <v>2844.9973327245134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4223.6979567894414</v>
      </c>
      <c r="AC22">
        <f t="shared" si="2"/>
        <v>2219.0593438088313</v>
      </c>
      <c r="AE22">
        <f t="shared" si="3"/>
        <v>6064.4764525993141</v>
      </c>
      <c r="AF22">
        <f t="shared" si="4"/>
        <v>-303.2238226299657</v>
      </c>
      <c r="AG22">
        <f t="shared" si="5"/>
        <v>-19.499661021507425</v>
      </c>
      <c r="AH22">
        <f t="shared" si="6"/>
        <v>-13242.361328459123</v>
      </c>
      <c r="AI22">
        <f t="shared" si="7"/>
        <v>-7500.6083595112823</v>
      </c>
      <c r="AJ22">
        <f t="shared" si="8"/>
        <v>2004.6386129806101</v>
      </c>
      <c r="AK22">
        <f t="shared" si="32"/>
        <v>698.94654107311544</v>
      </c>
      <c r="AL22">
        <f t="shared" si="9"/>
        <v>-4797.0232054575572</v>
      </c>
      <c r="AN22">
        <f t="shared" si="10"/>
        <v>1274.3669139611641</v>
      </c>
      <c r="AO22">
        <f t="shared" si="11"/>
        <v>-63.718345698058194</v>
      </c>
      <c r="AP22">
        <f t="shared" si="12"/>
        <v>-4.0975874889606176</v>
      </c>
      <c r="AQ22">
        <f t="shared" si="13"/>
        <v>-2782.701404088064</v>
      </c>
      <c r="AR22">
        <f t="shared" si="14"/>
        <v>-1576.1504233139187</v>
      </c>
      <c r="AS22">
        <f t="shared" si="15"/>
        <v>421.24743047465108</v>
      </c>
      <c r="AT22">
        <f t="shared" si="16"/>
        <v>146.87407124639822</v>
      </c>
      <c r="AU22">
        <f t="shared" si="17"/>
        <v>-1008.0289215928696</v>
      </c>
      <c r="AW22">
        <v>19</v>
      </c>
      <c r="AX22">
        <f>(R22*SUMPRODUCT(K23:$K$23, X23:$X$23)-$AZ$3*SUMPRODUCT(K22:$K$22, W23:$W$23))/Z22</f>
        <v>2844.9973327245134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7775.1049696587215</v>
      </c>
      <c r="P23">
        <f t="shared" si="30"/>
        <v>388.75524848293611</v>
      </c>
      <c r="Q23" s="5">
        <f t="shared" si="31"/>
        <v>25</v>
      </c>
      <c r="R23">
        <f t="shared" si="0"/>
        <v>2000000</v>
      </c>
      <c r="S23">
        <f t="shared" si="1"/>
        <v>2902.1069996189512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2219.0593438088313</v>
      </c>
      <c r="AC23">
        <f t="shared" si="2"/>
        <v>2219.0593438088313</v>
      </c>
      <c r="AE23">
        <f t="shared" si="3"/>
        <v>5945.1354944118366</v>
      </c>
      <c r="AF23">
        <f t="shared" si="4"/>
        <v>-297.25677472059186</v>
      </c>
      <c r="AG23">
        <f t="shared" si="5"/>
        <v>-19.115933217660437</v>
      </c>
      <c r="AH23">
        <f t="shared" si="6"/>
        <v>-15098.495490553178</v>
      </c>
      <c r="AI23">
        <f t="shared" si="7"/>
        <v>-9469.7327040795935</v>
      </c>
      <c r="AJ23">
        <f t="shared" si="8"/>
        <v>0</v>
      </c>
      <c r="AK23">
        <f t="shared" si="32"/>
        <v>550.68566444500539</v>
      </c>
      <c r="AL23">
        <f t="shared" si="9"/>
        <v>-8919.0470396345881</v>
      </c>
      <c r="AN23">
        <f t="shared" si="10"/>
        <v>1150.8138961473685</v>
      </c>
      <c r="AO23">
        <f t="shared" si="11"/>
        <v>-57.540694807368432</v>
      </c>
      <c r="AP23">
        <f t="shared" si="12"/>
        <v>-3.7003162678776089</v>
      </c>
      <c r="AQ23">
        <f t="shared" si="13"/>
        <v>-2922.6513740148107</v>
      </c>
      <c r="AR23">
        <f t="shared" si="14"/>
        <v>-1833.0784889426884</v>
      </c>
      <c r="AS23">
        <f t="shared" si="15"/>
        <v>0</v>
      </c>
      <c r="AT23">
        <f t="shared" si="16"/>
        <v>106.59752257087217</v>
      </c>
      <c r="AU23">
        <f t="shared" si="17"/>
        <v>-1726.4809663718163</v>
      </c>
      <c r="AW23">
        <v>20</v>
      </c>
      <c r="AX23">
        <f>(R23*SUMPRODUCT(K$23:$K24, X$23:$X24)-$AZ$3*SUMPRODUCT(K$22:$K23, W$23:$W24))/Z23</f>
        <v>2902.1069996189512</v>
      </c>
    </row>
    <row r="25" spans="5:50" x14ac:dyDescent="0.25">
      <c r="AN25" s="6">
        <f t="shared" ref="AN25:AU25" si="33">SUM(AN3:AN23)</f>
        <v>67523.47123611682</v>
      </c>
      <c r="AO25" s="6">
        <f t="shared" si="33"/>
        <v>-9207.502289049884</v>
      </c>
      <c r="AP25" s="6">
        <f t="shared" si="33"/>
        <v>-1714.5469266121913</v>
      </c>
      <c r="AQ25" s="6">
        <f t="shared" si="33"/>
        <v>-40554.669163249506</v>
      </c>
      <c r="AR25" s="6">
        <f t="shared" si="33"/>
        <v>16046.752857205227</v>
      </c>
      <c r="AS25" s="6">
        <f t="shared" si="33"/>
        <v>-5458.0950615034062</v>
      </c>
      <c r="AT25" s="6">
        <f t="shared" si="33"/>
        <v>8086.8371856100393</v>
      </c>
      <c r="AU25" s="7">
        <f t="shared" si="33"/>
        <v>18675.494981311866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32753.928001177563</v>
      </c>
      <c r="K3">
        <v>1</v>
      </c>
      <c r="L3" s="2">
        <v>0</v>
      </c>
      <c r="O3">
        <f>$C$3</f>
        <v>32753.928001177563</v>
      </c>
      <c r="P3">
        <f>O3*B5</f>
        <v>26203.142400942052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32753.928001177563</v>
      </c>
      <c r="AF3">
        <f t="shared" ref="AF3:AF23" si="4">-$Z3*P3</f>
        <v>-26203.142400942052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5028.3530132355108</v>
      </c>
      <c r="AJ3">
        <f t="shared" ref="AJ3:AJ23" si="8">AB3-AC3</f>
        <v>0</v>
      </c>
      <c r="AL3">
        <f t="shared" ref="AL3:AL23" si="9">SUM(AI3:AK3)</f>
        <v>5028.3530132355108</v>
      </c>
      <c r="AN3">
        <f t="shared" ref="AN3:AN23" si="10">AE3*$K3</f>
        <v>32753.928001177563</v>
      </c>
      <c r="AO3">
        <f t="shared" ref="AO3:AO23" si="11">AF3*$K3</f>
        <v>-26203.142400942052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5028.3530132355108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5028.3530132355108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15143.392516520022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11637.595769010073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11498.194141472835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-11498.194141472835</v>
      </c>
      <c r="AK4">
        <f>H4*SUM(AB4, AE4:AF4)</f>
        <v>0</v>
      </c>
      <c r="AL4">
        <f t="shared" si="9"/>
        <v>-15455.312141472836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-3645.1983750472104</v>
      </c>
      <c r="AR4">
        <f t="shared" si="14"/>
        <v>-3645.1983750472104</v>
      </c>
      <c r="AS4">
        <f t="shared" si="15"/>
        <v>-10591.849573470929</v>
      </c>
      <c r="AT4">
        <f t="shared" si="16"/>
        <v>0</v>
      </c>
      <c r="AU4">
        <f t="shared" si="17"/>
        <v>-14237.047948518139</v>
      </c>
      <c r="AW4">
        <v>1</v>
      </c>
      <c r="AX4">
        <f>(R4*SUMPRODUCT(K5:$K$23, X5:$X$23)-$AZ$3*SUMPRODUCT(K4:$K$22, W5:$W$23))/Z4</f>
        <v>11637.595769010073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32753.928001177563</v>
      </c>
      <c r="P5">
        <f t="shared" ref="P5:P23" si="30">O5*$C$5</f>
        <v>1637.6964000588782</v>
      </c>
      <c r="Q5" s="5">
        <f t="shared" ref="Q5:Q23" si="31">$C$8</f>
        <v>25</v>
      </c>
      <c r="R5">
        <f t="shared" si="0"/>
        <v>2000000</v>
      </c>
      <c r="S5">
        <f t="shared" si="1"/>
        <v>22330.002938147296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11498.194141472835</v>
      </c>
      <c r="AC5">
        <f t="shared" si="2"/>
        <v>21796.045535433237</v>
      </c>
      <c r="AE5">
        <f t="shared" si="3"/>
        <v>31970.712594863642</v>
      </c>
      <c r="AF5">
        <f t="shared" si="4"/>
        <v>-1598.5356297431822</v>
      </c>
      <c r="AG5">
        <f t="shared" si="5"/>
        <v>-24.402197343868373</v>
      </c>
      <c r="AH5">
        <f t="shared" si="6"/>
        <v>-4106.6656705302148</v>
      </c>
      <c r="AI5">
        <f t="shared" si="7"/>
        <v>26241.109097246375</v>
      </c>
      <c r="AJ5">
        <f t="shared" si="8"/>
        <v>-10297.851393960402</v>
      </c>
      <c r="AK5">
        <f>H5*SUM(AB5, AE5:AF5)</f>
        <v>3582.8476555911884</v>
      </c>
      <c r="AL5">
        <f t="shared" si="9"/>
        <v>19526.105358877161</v>
      </c>
      <c r="AN5">
        <f t="shared" si="10"/>
        <v>27129.178958261949</v>
      </c>
      <c r="AO5">
        <f t="shared" si="11"/>
        <v>-1356.4589479130975</v>
      </c>
      <c r="AP5">
        <f t="shared" si="12"/>
        <v>-20.706813360894156</v>
      </c>
      <c r="AQ5">
        <f t="shared" si="13"/>
        <v>-3484.7664895484381</v>
      </c>
      <c r="AR5">
        <f t="shared" si="14"/>
        <v>22267.246707439521</v>
      </c>
      <c r="AS5">
        <f t="shared" si="15"/>
        <v>-8738.380557623932</v>
      </c>
      <c r="AT5">
        <f t="shared" si="16"/>
        <v>3040.2736548430444</v>
      </c>
      <c r="AU5">
        <f t="shared" si="17"/>
        <v>16569.139804658629</v>
      </c>
      <c r="AW5">
        <v>2</v>
      </c>
      <c r="AX5">
        <f>(R5*SUMPRODUCT(K6:$K$23, X6:$X$23)-$AZ$3*SUMPRODUCT(K5:$K$22, W6:$W$23))/Z5</f>
        <v>22330.002938147296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32753.928001177563</v>
      </c>
      <c r="P6">
        <f t="shared" si="30"/>
        <v>1637.6964000588782</v>
      </c>
      <c r="Q6" s="5">
        <f t="shared" si="31"/>
        <v>25</v>
      </c>
      <c r="R6">
        <f t="shared" si="0"/>
        <v>2000000</v>
      </c>
      <c r="S6">
        <f t="shared" si="1"/>
        <v>31313.244132697419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21796.045535433237</v>
      </c>
      <c r="AC6">
        <f t="shared" si="2"/>
        <v>30175.441420431991</v>
      </c>
      <c r="AE6">
        <f t="shared" si="3"/>
        <v>31563.776384846904</v>
      </c>
      <c r="AF6">
        <f t="shared" si="4"/>
        <v>-1578.1888192423453</v>
      </c>
      <c r="AG6">
        <f t="shared" si="5"/>
        <v>-24.091596268783494</v>
      </c>
      <c r="AH6">
        <f t="shared" si="6"/>
        <v>-5326.3281316955627</v>
      </c>
      <c r="AI6">
        <f t="shared" si="7"/>
        <v>24635.167837640212</v>
      </c>
      <c r="AJ6">
        <f t="shared" si="8"/>
        <v>-8379.3958849987539</v>
      </c>
      <c r="AK6">
        <f>H6*SUM(AB6, AE6:AF6)</f>
        <v>4430.9543444558049</v>
      </c>
      <c r="AL6">
        <f t="shared" si="9"/>
        <v>20686.726297097262</v>
      </c>
      <c r="AN6">
        <f t="shared" si="10"/>
        <v>24672.630741485609</v>
      </c>
      <c r="AO6">
        <f t="shared" si="11"/>
        <v>-1233.6315370742807</v>
      </c>
      <c r="AP6">
        <f t="shared" si="12"/>
        <v>-18.831810600394697</v>
      </c>
      <c r="AQ6">
        <f t="shared" si="13"/>
        <v>-4163.4602146149045</v>
      </c>
      <c r="AR6">
        <f t="shared" si="14"/>
        <v>19256.70717919603</v>
      </c>
      <c r="AS6">
        <f t="shared" si="15"/>
        <v>-6549.9684824326214</v>
      </c>
      <c r="AT6">
        <f t="shared" si="16"/>
        <v>3463.5684602563365</v>
      </c>
      <c r="AU6">
        <f t="shared" si="17"/>
        <v>16170.307157019744</v>
      </c>
      <c r="AW6">
        <v>3</v>
      </c>
      <c r="AX6">
        <f>(R6*SUMPRODUCT(K7:$K$23, X7:$X$23)-$AZ$3*SUMPRODUCT(K6:$K$22, W7:$W$23))/Z6</f>
        <v>31313.244132697419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32753.928001177563</v>
      </c>
      <c r="P7">
        <f t="shared" si="30"/>
        <v>1637.6964000588782</v>
      </c>
      <c r="Q7" s="5">
        <f t="shared" si="31"/>
        <v>25</v>
      </c>
      <c r="R7">
        <f t="shared" si="0"/>
        <v>2000000</v>
      </c>
      <c r="S7">
        <f t="shared" si="1"/>
        <v>38670.729075159739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30175.441420431991</v>
      </c>
      <c r="AC7">
        <f t="shared" si="2"/>
        <v>36763.525537903639</v>
      </c>
      <c r="AE7">
        <f t="shared" si="3"/>
        <v>31138.535459147519</v>
      </c>
      <c r="AF7">
        <f t="shared" si="4"/>
        <v>-1556.926772957376</v>
      </c>
      <c r="AG7">
        <f t="shared" si="5"/>
        <v>-23.767023804006065</v>
      </c>
      <c r="AH7">
        <f t="shared" si="6"/>
        <v>-6692.5201671674567</v>
      </c>
      <c r="AI7">
        <f t="shared" si="7"/>
        <v>22865.321495218683</v>
      </c>
      <c r="AJ7">
        <f t="shared" si="8"/>
        <v>-6588.0841174716479</v>
      </c>
      <c r="AK7">
        <f>H7*SUM(AB7, AE7:AF7)</f>
        <v>5113.410777623656</v>
      </c>
      <c r="AL7">
        <f t="shared" si="9"/>
        <v>21390.648155370691</v>
      </c>
      <c r="AN7">
        <f t="shared" si="10"/>
        <v>22421.612910767562</v>
      </c>
      <c r="AO7">
        <f t="shared" si="11"/>
        <v>-1121.0806455383781</v>
      </c>
      <c r="AP7">
        <f t="shared" si="12"/>
        <v>-17.113682448988609</v>
      </c>
      <c r="AQ7">
        <f t="shared" si="13"/>
        <v>-4819.015871269954</v>
      </c>
      <c r="AR7">
        <f t="shared" si="14"/>
        <v>16464.402711510244</v>
      </c>
      <c r="AS7">
        <f t="shared" si="15"/>
        <v>-4743.8156524516598</v>
      </c>
      <c r="AT7">
        <f t="shared" si="16"/>
        <v>3681.9624114962589</v>
      </c>
      <c r="AU7">
        <f t="shared" si="17"/>
        <v>15402.549470554843</v>
      </c>
      <c r="AW7">
        <v>4</v>
      </c>
      <c r="AX7">
        <f>(R7*SUMPRODUCT(K8:$K$23, X8:$X$23)-$AZ$3*SUMPRODUCT(K7:$K$22, W8:$W$23))/Z7</f>
        <v>38670.729075159739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32753.928001177563</v>
      </c>
      <c r="P8">
        <f t="shared" si="30"/>
        <v>1637.6964000588782</v>
      </c>
      <c r="Q8" s="5">
        <f t="shared" si="31"/>
        <v>25</v>
      </c>
      <c r="R8">
        <f t="shared" si="0"/>
        <v>2000000</v>
      </c>
      <c r="S8">
        <f t="shared" si="1"/>
        <v>44559.83775446505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36763.525537903639</v>
      </c>
      <c r="AC8">
        <f t="shared" si="2"/>
        <v>41758.132636992494</v>
      </c>
      <c r="AE8">
        <f t="shared" si="3"/>
        <v>30694.520868595904</v>
      </c>
      <c r="AF8">
        <f t="shared" si="4"/>
        <v>-1534.7260434297953</v>
      </c>
      <c r="AG8">
        <f t="shared" si="5"/>
        <v>-23.428122016000934</v>
      </c>
      <c r="AH8">
        <f t="shared" si="6"/>
        <v>-8098.5239972055624</v>
      </c>
      <c r="AI8">
        <f t="shared" si="7"/>
        <v>21037.842705944546</v>
      </c>
      <c r="AJ8">
        <f t="shared" si="8"/>
        <v>-4994.6070990888547</v>
      </c>
      <c r="AK8">
        <f t="shared" ref="AK8:AK23" si="32">H8*SUM(AB8:AB8, AE8:AF8)</f>
        <v>5641.0585234678792</v>
      </c>
      <c r="AL8">
        <f t="shared" si="9"/>
        <v>21684.294130323571</v>
      </c>
      <c r="AN8">
        <f t="shared" si="10"/>
        <v>20359.714968158565</v>
      </c>
      <c r="AO8">
        <f t="shared" si="11"/>
        <v>-1017.9857484079283</v>
      </c>
      <c r="AP8">
        <f t="shared" si="12"/>
        <v>-15.539903311311695</v>
      </c>
      <c r="AQ8">
        <f t="shared" si="13"/>
        <v>-5371.7613300357043</v>
      </c>
      <c r="AR8">
        <f t="shared" si="14"/>
        <v>13954.427986403622</v>
      </c>
      <c r="AS8">
        <f t="shared" si="15"/>
        <v>-3312.9292798126044</v>
      </c>
      <c r="AT8">
        <f t="shared" si="16"/>
        <v>3741.7213367879222</v>
      </c>
      <c r="AU8">
        <f t="shared" si="17"/>
        <v>14383.220043378938</v>
      </c>
      <c r="AW8">
        <v>5</v>
      </c>
      <c r="AX8">
        <f>(R8*SUMPRODUCT(K9:$K$23, X9:$X$23)-$AZ$3*SUMPRODUCT(K8:$K$22, W9:$W$23))/Z8</f>
        <v>44559.83775446505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32753.928001177563</v>
      </c>
      <c r="P9">
        <f t="shared" si="30"/>
        <v>1637.6964000588782</v>
      </c>
      <c r="Q9" s="5">
        <f t="shared" si="31"/>
        <v>25</v>
      </c>
      <c r="R9">
        <f t="shared" si="0"/>
        <v>2000000</v>
      </c>
      <c r="S9">
        <f t="shared" si="1"/>
        <v>49085.878113473598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41758.132636992494</v>
      </c>
      <c r="AC9">
        <f t="shared" si="2"/>
        <v>45303.928456815454</v>
      </c>
      <c r="AE9">
        <f t="shared" si="3"/>
        <v>30230.31608836028</v>
      </c>
      <c r="AF9">
        <f t="shared" si="4"/>
        <v>-1511.5158044180141</v>
      </c>
      <c r="AG9">
        <f t="shared" si="5"/>
        <v>-23.073809717779074</v>
      </c>
      <c r="AH9">
        <f t="shared" si="6"/>
        <v>-9602.4862449480643</v>
      </c>
      <c r="AI9">
        <f t="shared" si="7"/>
        <v>19093.240229276424</v>
      </c>
      <c r="AJ9">
        <f t="shared" si="8"/>
        <v>-3545.7958198229608</v>
      </c>
      <c r="AK9">
        <f t="shared" si="32"/>
        <v>6030.711150044388</v>
      </c>
      <c r="AL9">
        <f t="shared" si="9"/>
        <v>21578.155559497849</v>
      </c>
      <c r="AN9">
        <f t="shared" si="10"/>
        <v>18471.2246501306</v>
      </c>
      <c r="AO9">
        <f t="shared" si="11"/>
        <v>-923.56123250653002</v>
      </c>
      <c r="AP9">
        <f t="shared" si="12"/>
        <v>-14.098480531454522</v>
      </c>
      <c r="AQ9">
        <f t="shared" si="13"/>
        <v>-5867.2784006554994</v>
      </c>
      <c r="AR9">
        <f t="shared" si="14"/>
        <v>11666.286536437117</v>
      </c>
      <c r="AS9">
        <f t="shared" si="15"/>
        <v>-2166.5400705704769</v>
      </c>
      <c r="AT9">
        <f t="shared" si="16"/>
        <v>3684.8645620152197</v>
      </c>
      <c r="AU9">
        <f t="shared" si="17"/>
        <v>13184.611027881858</v>
      </c>
      <c r="AW9">
        <v>6</v>
      </c>
      <c r="AX9">
        <f>(R9*SUMPRODUCT(K10:$K$23, X10:$X$23)-$AZ$3*SUMPRODUCT(K9:$K$22, W10:$W$23))/Z9</f>
        <v>49085.878113473598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32753.928001177563</v>
      </c>
      <c r="P10">
        <f t="shared" si="30"/>
        <v>1637.6964000588782</v>
      </c>
      <c r="Q10" s="5">
        <f t="shared" si="31"/>
        <v>25</v>
      </c>
      <c r="R10">
        <f t="shared" si="0"/>
        <v>2000000</v>
      </c>
      <c r="S10">
        <f t="shared" si="1"/>
        <v>52368.0904202335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45303.928456815454</v>
      </c>
      <c r="AC10">
        <f t="shared" si="2"/>
        <v>47557.476803273399</v>
      </c>
      <c r="AE10">
        <f t="shared" si="3"/>
        <v>29745.101618794975</v>
      </c>
      <c r="AF10">
        <f t="shared" si="4"/>
        <v>-1487.2550809397487</v>
      </c>
      <c r="AG10">
        <f t="shared" si="5"/>
        <v>-22.70346141211337</v>
      </c>
      <c r="AH10">
        <f t="shared" si="6"/>
        <v>-11168.816679033305</v>
      </c>
      <c r="AI10">
        <f t="shared" si="7"/>
        <v>17066.326397409808</v>
      </c>
      <c r="AJ10">
        <f t="shared" si="8"/>
        <v>-2253.5483464579447</v>
      </c>
      <c r="AK10">
        <f t="shared" si="32"/>
        <v>6294.6810862939701</v>
      </c>
      <c r="AL10">
        <f t="shared" si="9"/>
        <v>21107.459137245834</v>
      </c>
      <c r="AN10">
        <f t="shared" si="10"/>
        <v>16742.126771678486</v>
      </c>
      <c r="AO10">
        <f t="shared" si="11"/>
        <v>-837.1063385839243</v>
      </c>
      <c r="AP10">
        <f t="shared" si="12"/>
        <v>-12.778716777936204</v>
      </c>
      <c r="AQ10">
        <f t="shared" si="13"/>
        <v>-6286.4046365153408</v>
      </c>
      <c r="AR10">
        <f t="shared" si="14"/>
        <v>9605.8370798012857</v>
      </c>
      <c r="AS10">
        <f t="shared" si="15"/>
        <v>-1268.4169846192583</v>
      </c>
      <c r="AT10">
        <f t="shared" si="16"/>
        <v>3542.9816339047311</v>
      </c>
      <c r="AU10">
        <f t="shared" si="17"/>
        <v>11880.401729086758</v>
      </c>
      <c r="AW10">
        <v>7</v>
      </c>
      <c r="AX10">
        <f>(R10*SUMPRODUCT(K11:$K$23, X11:$X$23)-$AZ$3*SUMPRODUCT(K10:$K$22, W11:$W$23))/Z10</f>
        <v>52368.0904202335</v>
      </c>
    </row>
    <row r="11" spans="1:52" x14ac:dyDescent="0.25">
      <c r="A11" t="s">
        <v>33</v>
      </c>
      <c r="C11" s="24">
        <f>AU25</f>
        <v>114456.57347892164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32753.928001177563</v>
      </c>
      <c r="P11">
        <f t="shared" si="30"/>
        <v>1637.6964000588782</v>
      </c>
      <c r="Q11" s="5">
        <f t="shared" si="31"/>
        <v>25</v>
      </c>
      <c r="R11">
        <f t="shared" si="0"/>
        <v>2000000</v>
      </c>
      <c r="S11">
        <f t="shared" si="1"/>
        <v>54442.239656907092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47557.476803273399</v>
      </c>
      <c r="AC11">
        <f t="shared" si="2"/>
        <v>48594.752408683038</v>
      </c>
      <c r="AE11">
        <f t="shared" si="3"/>
        <v>29235.92107267613</v>
      </c>
      <c r="AF11">
        <f t="shared" si="4"/>
        <v>-1461.7960536338067</v>
      </c>
      <c r="AG11">
        <f t="shared" si="5"/>
        <v>-22.314820585507366</v>
      </c>
      <c r="AH11">
        <f t="shared" si="6"/>
        <v>-12928.496998789435</v>
      </c>
      <c r="AI11">
        <f t="shared" si="7"/>
        <v>14823.313199667382</v>
      </c>
      <c r="AJ11">
        <f t="shared" si="8"/>
        <v>-1037.275605409639</v>
      </c>
      <c r="AK11">
        <f t="shared" si="32"/>
        <v>6446.1251679355573</v>
      </c>
      <c r="AL11">
        <f t="shared" si="9"/>
        <v>20232.1627621933</v>
      </c>
      <c r="AN11">
        <f t="shared" si="10"/>
        <v>15158.426312796304</v>
      </c>
      <c r="AO11">
        <f t="shared" si="11"/>
        <v>-757.92131563981536</v>
      </c>
      <c r="AP11">
        <f t="shared" si="12"/>
        <v>-11.569930110559053</v>
      </c>
      <c r="AQ11">
        <f t="shared" si="13"/>
        <v>-6703.2493556194659</v>
      </c>
      <c r="AR11">
        <f t="shared" si="14"/>
        <v>7685.6857114264649</v>
      </c>
      <c r="AS11">
        <f t="shared" si="15"/>
        <v>-537.81325348283031</v>
      </c>
      <c r="AT11">
        <f t="shared" si="16"/>
        <v>3342.2279776413629</v>
      </c>
      <c r="AU11">
        <f t="shared" si="17"/>
        <v>10490.100435584998</v>
      </c>
      <c r="AW11">
        <v>8</v>
      </c>
      <c r="AX11">
        <f>(R11*SUMPRODUCT(K12:$K$23, X12:$X$23)-$AZ$3*SUMPRODUCT(K11:$K$22, W12:$W$23))/Z11</f>
        <v>54442.239656907092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32753.928001177563</v>
      </c>
      <c r="P12">
        <f t="shared" si="30"/>
        <v>1637.6964000588782</v>
      </c>
      <c r="Q12" s="5">
        <f t="shared" si="31"/>
        <v>25</v>
      </c>
      <c r="R12">
        <f t="shared" si="0"/>
        <v>2000000</v>
      </c>
      <c r="S12">
        <f t="shared" si="1"/>
        <v>55348.433367619509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48594.752408683038</v>
      </c>
      <c r="AC12">
        <f t="shared" si="2"/>
        <v>48497.887425517765</v>
      </c>
      <c r="AE12">
        <f t="shared" si="3"/>
        <v>28699.932704399569</v>
      </c>
      <c r="AF12">
        <f t="shared" si="4"/>
        <v>-1434.9966352199785</v>
      </c>
      <c r="AG12">
        <f t="shared" si="5"/>
        <v>-21.905718226656475</v>
      </c>
      <c r="AH12">
        <f t="shared" si="6"/>
        <v>-14876.332239665409</v>
      </c>
      <c r="AI12">
        <f t="shared" si="7"/>
        <v>12366.698111287527</v>
      </c>
      <c r="AJ12">
        <f t="shared" si="8"/>
        <v>96.864983165272861</v>
      </c>
      <c r="AK12">
        <f t="shared" si="32"/>
        <v>6491.3135430507054</v>
      </c>
      <c r="AL12">
        <f t="shared" si="9"/>
        <v>18954.876637503505</v>
      </c>
      <c r="AN12">
        <f t="shared" si="10"/>
        <v>13707.567134739358</v>
      </c>
      <c r="AO12">
        <f t="shared" si="11"/>
        <v>-685.37835673696793</v>
      </c>
      <c r="AP12">
        <f t="shared" si="12"/>
        <v>-10.462536840044457</v>
      </c>
      <c r="AQ12">
        <f t="shared" si="13"/>
        <v>-7105.1847052812554</v>
      </c>
      <c r="AR12">
        <f t="shared" si="14"/>
        <v>5906.5415358810915</v>
      </c>
      <c r="AS12">
        <f t="shared" si="15"/>
        <v>46.264333558518494</v>
      </c>
      <c r="AT12">
        <f t="shared" si="16"/>
        <v>3100.3597499854104</v>
      </c>
      <c r="AU12">
        <f t="shared" si="17"/>
        <v>9053.1656194250209</v>
      </c>
      <c r="AW12">
        <v>9</v>
      </c>
      <c r="AX12">
        <f>(R12*SUMPRODUCT(K13:$K$23, X13:$X$23)-$AZ$3*SUMPRODUCT(K12:$K$22, W13:$W$23))/Z12</f>
        <v>55348.433367619509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32753.928001177563</v>
      </c>
      <c r="P13">
        <f t="shared" si="30"/>
        <v>1637.6964000588782</v>
      </c>
      <c r="Q13" s="5">
        <f t="shared" si="31"/>
        <v>25</v>
      </c>
      <c r="R13">
        <f t="shared" si="0"/>
        <v>2000000</v>
      </c>
      <c r="S13">
        <f t="shared" si="1"/>
        <v>55149.806505814478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48497.887425517765</v>
      </c>
      <c r="AC13">
        <f t="shared" si="2"/>
        <v>47372.894851852157</v>
      </c>
      <c r="AE13">
        <f t="shared" si="3"/>
        <v>28135.155596988894</v>
      </c>
      <c r="AF13">
        <f t="shared" si="4"/>
        <v>-1406.7577798494447</v>
      </c>
      <c r="AG13">
        <f t="shared" si="5"/>
        <v>-21.474642366541033</v>
      </c>
      <c r="AH13">
        <f t="shared" si="6"/>
        <v>-16961.49422791008</v>
      </c>
      <c r="AI13">
        <f t="shared" si="7"/>
        <v>9745.4289468628267</v>
      </c>
      <c r="AJ13">
        <f t="shared" si="8"/>
        <v>1124.9925736656078</v>
      </c>
      <c r="AK13">
        <f t="shared" si="32"/>
        <v>6437.1132282141789</v>
      </c>
      <c r="AL13">
        <f t="shared" si="9"/>
        <v>17307.534748742612</v>
      </c>
      <c r="AN13">
        <f t="shared" si="10"/>
        <v>12378.584666795385</v>
      </c>
      <c r="AO13">
        <f t="shared" si="11"/>
        <v>-618.92923333976921</v>
      </c>
      <c r="AP13">
        <f t="shared" si="12"/>
        <v>-9.4481680688422713</v>
      </c>
      <c r="AQ13">
        <f t="shared" si="13"/>
        <v>-7462.524657159408</v>
      </c>
      <c r="AR13">
        <f t="shared" si="14"/>
        <v>4287.6826082273647</v>
      </c>
      <c r="AS13">
        <f t="shared" si="15"/>
        <v>494.96139357147013</v>
      </c>
      <c r="AT13">
        <f t="shared" si="16"/>
        <v>2832.1276145252814</v>
      </c>
      <c r="AU13">
        <f t="shared" si="17"/>
        <v>7614.7716163241157</v>
      </c>
      <c r="AW13">
        <v>10</v>
      </c>
      <c r="AX13">
        <f>(R13*SUMPRODUCT(K14:$K$23, X14:$X$23)-$AZ$3*SUMPRODUCT(K13:$K$22, W14:$W$23))/Z13</f>
        <v>55149.806505814478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32753.928001177563</v>
      </c>
      <c r="P14">
        <f t="shared" si="30"/>
        <v>1637.6964000588782</v>
      </c>
      <c r="Q14" s="5">
        <f t="shared" si="31"/>
        <v>25</v>
      </c>
      <c r="R14">
        <f t="shared" si="0"/>
        <v>2000000</v>
      </c>
      <c r="S14">
        <f t="shared" si="1"/>
        <v>53871.503777272934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47372.894851852157</v>
      </c>
      <c r="AC14">
        <f t="shared" si="2"/>
        <v>45293.546463451639</v>
      </c>
      <c r="AE14">
        <f t="shared" si="3"/>
        <v>27538.52140299368</v>
      </c>
      <c r="AF14">
        <f t="shared" si="4"/>
        <v>-1376.9260701496842</v>
      </c>
      <c r="AG14">
        <f t="shared" si="5"/>
        <v>-21.019251036092239</v>
      </c>
      <c r="AH14">
        <f t="shared" si="6"/>
        <v>-19251.592542670875</v>
      </c>
      <c r="AI14">
        <f t="shared" si="7"/>
        <v>6888.9835391370252</v>
      </c>
      <c r="AJ14">
        <f t="shared" si="8"/>
        <v>2079.3483884005182</v>
      </c>
      <c r="AK14">
        <f t="shared" si="32"/>
        <v>6292.3463251044504</v>
      </c>
      <c r="AL14">
        <f t="shared" si="9"/>
        <v>15260.678252641994</v>
      </c>
      <c r="AN14">
        <f t="shared" si="10"/>
        <v>11161.034629932265</v>
      </c>
      <c r="AO14">
        <f t="shared" si="11"/>
        <v>-558.05173149661334</v>
      </c>
      <c r="AP14">
        <f t="shared" si="12"/>
        <v>-8.5188520209934868</v>
      </c>
      <c r="AQ14">
        <f t="shared" si="13"/>
        <v>-7802.4410935416945</v>
      </c>
      <c r="AR14">
        <f t="shared" si="14"/>
        <v>2792.0229528729615</v>
      </c>
      <c r="AS14">
        <f t="shared" si="15"/>
        <v>842.73512840486592</v>
      </c>
      <c r="AT14">
        <f t="shared" si="16"/>
        <v>2550.2129983777295</v>
      </c>
      <c r="AU14">
        <f t="shared" si="17"/>
        <v>6184.9710796555573</v>
      </c>
      <c r="AW14">
        <v>11</v>
      </c>
      <c r="AX14">
        <f>(R14*SUMPRODUCT(K15:$K$23, X15:$X$23)-$AZ$3*SUMPRODUCT(K14:$K$22, W15:$W$23))/Z14</f>
        <v>53871.503777272934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32753.928001177563</v>
      </c>
      <c r="P15">
        <f t="shared" si="30"/>
        <v>1637.6964000588782</v>
      </c>
      <c r="Q15" s="5">
        <f t="shared" si="31"/>
        <v>25</v>
      </c>
      <c r="R15">
        <f t="shared" si="0"/>
        <v>2000000</v>
      </c>
      <c r="S15">
        <f t="shared" si="1"/>
        <v>51530.572111835609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45293.546463451639</v>
      </c>
      <c r="AC15">
        <f t="shared" si="2"/>
        <v>42331.576721410725</v>
      </c>
      <c r="AE15">
        <f t="shared" si="3"/>
        <v>26906.850812761539</v>
      </c>
      <c r="AF15">
        <f t="shared" si="4"/>
        <v>-1345.342540638077</v>
      </c>
      <c r="AG15">
        <f t="shared" si="5"/>
        <v>-20.537117572428404</v>
      </c>
      <c r="AH15">
        <f t="shared" si="6"/>
        <v>-21755.276264232791</v>
      </c>
      <c r="AI15">
        <f t="shared" si="7"/>
        <v>3785.694890318242</v>
      </c>
      <c r="AJ15">
        <f t="shared" si="8"/>
        <v>2961.9697420409138</v>
      </c>
      <c r="AK15">
        <f t="shared" si="32"/>
        <v>6063.0670337231622</v>
      </c>
      <c r="AL15">
        <f t="shared" si="9"/>
        <v>12810.731666082318</v>
      </c>
      <c r="AN15">
        <f t="shared" si="10"/>
        <v>10045.437940853151</v>
      </c>
      <c r="AO15">
        <f t="shared" si="11"/>
        <v>-502.27189704265754</v>
      </c>
      <c r="AP15">
        <f t="shared" si="12"/>
        <v>-7.6673536228173909</v>
      </c>
      <c r="AQ15">
        <f t="shared" si="13"/>
        <v>-8122.1425398030988</v>
      </c>
      <c r="AR15">
        <f t="shared" si="14"/>
        <v>1413.3561503845769</v>
      </c>
      <c r="AS15">
        <f t="shared" si="15"/>
        <v>1105.8255547410542</v>
      </c>
      <c r="AT15">
        <f t="shared" si="16"/>
        <v>2263.5931660055771</v>
      </c>
      <c r="AU15">
        <f t="shared" si="17"/>
        <v>4782.7748711312079</v>
      </c>
      <c r="AW15">
        <v>12</v>
      </c>
      <c r="AX15">
        <f>(R15*SUMPRODUCT(K16:$K$23, X16:$X$23)-$AZ$3*SUMPRODUCT(K15:$K$22, W16:$W$23))/Z15</f>
        <v>51530.572111835609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32753.928001177563</v>
      </c>
      <c r="P16">
        <f t="shared" si="30"/>
        <v>1637.6964000588782</v>
      </c>
      <c r="Q16" s="5">
        <f t="shared" si="31"/>
        <v>25</v>
      </c>
      <c r="R16">
        <f t="shared" si="0"/>
        <v>2000000</v>
      </c>
      <c r="S16">
        <f t="shared" si="1"/>
        <v>48237.174670918845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42331.576721410725</v>
      </c>
      <c r="AC16">
        <f t="shared" si="2"/>
        <v>38645.634068586151</v>
      </c>
      <c r="AE16">
        <f t="shared" si="3"/>
        <v>26241.095679375412</v>
      </c>
      <c r="AF16">
        <f t="shared" si="4"/>
        <v>-1312.0547839687706</v>
      </c>
      <c r="AG16">
        <f t="shared" si="5"/>
        <v>-20.02896849381851</v>
      </c>
      <c r="AH16">
        <f t="shared" si="6"/>
        <v>-24222.232230848724</v>
      </c>
      <c r="AI16">
        <f t="shared" si="7"/>
        <v>686.77969606409897</v>
      </c>
      <c r="AJ16">
        <f t="shared" si="8"/>
        <v>3685.9426528245749</v>
      </c>
      <c r="AK16">
        <f t="shared" si="32"/>
        <v>5755.491049471063</v>
      </c>
      <c r="AL16">
        <f t="shared" si="9"/>
        <v>10128.213398359738</v>
      </c>
      <c r="AN16">
        <f t="shared" si="10"/>
        <v>9024.6451833600222</v>
      </c>
      <c r="AO16">
        <f t="shared" si="11"/>
        <v>-451.23225916800106</v>
      </c>
      <c r="AP16">
        <f t="shared" si="12"/>
        <v>-6.8882159591939391</v>
      </c>
      <c r="AQ16">
        <f t="shared" si="13"/>
        <v>-8330.3324717559899</v>
      </c>
      <c r="AR16">
        <f t="shared" si="14"/>
        <v>236.19223647683651</v>
      </c>
      <c r="AS16">
        <f t="shared" si="15"/>
        <v>1267.6423657911191</v>
      </c>
      <c r="AT16">
        <f t="shared" si="16"/>
        <v>1979.3862730474616</v>
      </c>
      <c r="AU16">
        <f t="shared" si="17"/>
        <v>3483.2208753154173</v>
      </c>
      <c r="AW16">
        <v>13</v>
      </c>
      <c r="AX16">
        <f>(R16*SUMPRODUCT(K17:$K$23, X17:$X$23)-$AZ$3*SUMPRODUCT(K16:$K$22, W17:$W$23))/Z16</f>
        <v>48237.174670918845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32753.928001177563</v>
      </c>
      <c r="P17">
        <f t="shared" si="30"/>
        <v>1637.6964000588782</v>
      </c>
      <c r="Q17" s="5">
        <f t="shared" si="31"/>
        <v>25</v>
      </c>
      <c r="R17">
        <f t="shared" si="0"/>
        <v>2000000</v>
      </c>
      <c r="S17">
        <f t="shared" si="1"/>
        <v>44055.486567499065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38645.634068586151</v>
      </c>
      <c r="AC17">
        <f t="shared" si="2"/>
        <v>34353.964193433596</v>
      </c>
      <c r="AE17">
        <f t="shared" si="3"/>
        <v>25541.138174078569</v>
      </c>
      <c r="AF17">
        <f t="shared" si="4"/>
        <v>-1277.0569087039285</v>
      </c>
      <c r="AG17">
        <f t="shared" si="5"/>
        <v>-19.494713865433422</v>
      </c>
      <c r="AH17">
        <f t="shared" si="6"/>
        <v>-26717.195475752418</v>
      </c>
      <c r="AI17">
        <f t="shared" si="7"/>
        <v>-2472.6089242432136</v>
      </c>
      <c r="AJ17">
        <f t="shared" si="8"/>
        <v>4291.6698751525546</v>
      </c>
      <c r="AK17">
        <f t="shared" si="32"/>
        <v>5383.1843411270256</v>
      </c>
      <c r="AL17">
        <f t="shared" si="9"/>
        <v>7202.2452920363667</v>
      </c>
      <c r="AN17">
        <f t="shared" si="10"/>
        <v>8091.5288110146175</v>
      </c>
      <c r="AO17">
        <f t="shared" si="11"/>
        <v>-404.57644055073087</v>
      </c>
      <c r="AP17">
        <f t="shared" si="12"/>
        <v>-6.1759988074741088</v>
      </c>
      <c r="AQ17">
        <f t="shared" si="13"/>
        <v>-8464.1081954977981</v>
      </c>
      <c r="AR17">
        <f t="shared" si="14"/>
        <v>-783.33182384138638</v>
      </c>
      <c r="AS17">
        <f t="shared" si="15"/>
        <v>1359.6171872012981</v>
      </c>
      <c r="AT17">
        <f t="shared" si="16"/>
        <v>1705.4130827826152</v>
      </c>
      <c r="AU17">
        <f t="shared" si="17"/>
        <v>2281.6984461425272</v>
      </c>
      <c r="AW17">
        <v>14</v>
      </c>
      <c r="AX17">
        <f>(R17*SUMPRODUCT(K18:$K$23, X18:$X$23)-$AZ$3*SUMPRODUCT(K17:$K$22, W18:$W$23))/Z17</f>
        <v>44055.486567499065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32753.928001177563</v>
      </c>
      <c r="P18">
        <f t="shared" si="30"/>
        <v>1637.6964000588782</v>
      </c>
      <c r="Q18" s="5">
        <f t="shared" si="31"/>
        <v>25</v>
      </c>
      <c r="R18">
        <f t="shared" si="0"/>
        <v>2000000</v>
      </c>
      <c r="S18">
        <f t="shared" si="1"/>
        <v>39001.792417427867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34353.964193433596</v>
      </c>
      <c r="AC18">
        <f t="shared" si="2"/>
        <v>29537.165657388825</v>
      </c>
      <c r="AE18">
        <f t="shared" si="3"/>
        <v>24805.480398092204</v>
      </c>
      <c r="AF18">
        <f t="shared" si="4"/>
        <v>-1240.2740199046104</v>
      </c>
      <c r="AG18">
        <f t="shared" si="5"/>
        <v>-18.933210390216711</v>
      </c>
      <c r="AH18">
        <f t="shared" si="6"/>
        <v>-29324.506924990055</v>
      </c>
      <c r="AI18">
        <f t="shared" si="7"/>
        <v>-5778.2337571926764</v>
      </c>
      <c r="AJ18">
        <f t="shared" si="8"/>
        <v>4816.798536044771</v>
      </c>
      <c r="AK18">
        <f t="shared" si="32"/>
        <v>4956.1434258136251</v>
      </c>
      <c r="AL18">
        <f t="shared" si="9"/>
        <v>3994.7082046657197</v>
      </c>
      <c r="AN18">
        <f t="shared" si="10"/>
        <v>7239.0261850162178</v>
      </c>
      <c r="AO18">
        <f t="shared" si="11"/>
        <v>-361.95130925081094</v>
      </c>
      <c r="AP18">
        <f t="shared" si="12"/>
        <v>-5.5253114868817885</v>
      </c>
      <c r="AQ18">
        <f t="shared" si="13"/>
        <v>-8557.8215009703654</v>
      </c>
      <c r="AR18">
        <f t="shared" si="14"/>
        <v>-1686.2719366918404</v>
      </c>
      <c r="AS18">
        <f t="shared" si="15"/>
        <v>1405.6946356522753</v>
      </c>
      <c r="AT18">
        <f t="shared" si="16"/>
        <v>1446.3598954898762</v>
      </c>
      <c r="AU18">
        <f t="shared" si="17"/>
        <v>1165.7825944503113</v>
      </c>
      <c r="AW18">
        <v>15</v>
      </c>
      <c r="AX18">
        <f>(R18*SUMPRODUCT(K19:$K$23, X19:$X$23)-$AZ$3*SUMPRODUCT(K18:$K$22, W19:$W$23))/Z18</f>
        <v>39001.792417427867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32753.928001177563</v>
      </c>
      <c r="P19">
        <f t="shared" si="30"/>
        <v>1637.6964000588782</v>
      </c>
      <c r="Q19" s="5">
        <f t="shared" si="31"/>
        <v>25</v>
      </c>
      <c r="R19">
        <f t="shared" si="0"/>
        <v>2000000</v>
      </c>
      <c r="S19">
        <f t="shared" si="1"/>
        <v>32976.482692221936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29537.165657388825</v>
      </c>
      <c r="AC19">
        <f t="shared" si="2"/>
        <v>24191.117129463644</v>
      </c>
      <c r="AE19">
        <f t="shared" si="3"/>
        <v>24027.853914007501</v>
      </c>
      <c r="AF19">
        <f t="shared" si="4"/>
        <v>-1201.392695700375</v>
      </c>
      <c r="AG19">
        <f t="shared" si="5"/>
        <v>-18.339673575291226</v>
      </c>
      <c r="AH19">
        <f t="shared" si="6"/>
        <v>-32336.376881865468</v>
      </c>
      <c r="AI19">
        <f t="shared" si="7"/>
        <v>-9528.2553371336326</v>
      </c>
      <c r="AJ19">
        <f t="shared" si="8"/>
        <v>5346.0485279251807</v>
      </c>
      <c r="AK19">
        <f t="shared" si="32"/>
        <v>4480.7555517533028</v>
      </c>
      <c r="AL19">
        <f t="shared" si="9"/>
        <v>298.54874254485094</v>
      </c>
      <c r="AN19">
        <f t="shared" si="10"/>
        <v>6459.3624595020992</v>
      </c>
      <c r="AO19">
        <f t="shared" si="11"/>
        <v>-322.96812297510496</v>
      </c>
      <c r="AP19">
        <f t="shared" si="12"/>
        <v>-4.9302197123272311</v>
      </c>
      <c r="AQ19">
        <f t="shared" si="13"/>
        <v>-8692.9269528006898</v>
      </c>
      <c r="AR19">
        <f t="shared" si="14"/>
        <v>-2561.4628359860226</v>
      </c>
      <c r="AS19">
        <f t="shared" si="15"/>
        <v>1437.1681004696486</v>
      </c>
      <c r="AT19">
        <f t="shared" si="16"/>
        <v>1204.5530285302809</v>
      </c>
      <c r="AU19">
        <f t="shared" si="17"/>
        <v>80.25829301390705</v>
      </c>
      <c r="AW19">
        <v>16</v>
      </c>
      <c r="AX19">
        <f>(R19*SUMPRODUCT(K20:$K$23, X20:$X$23)-$AZ$3*SUMPRODUCT(K19:$K$22, W20:$W$23))/Z19</f>
        <v>32976.482692221936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32753.928001177563</v>
      </c>
      <c r="P20">
        <f t="shared" si="30"/>
        <v>1637.6964000588782</v>
      </c>
      <c r="Q20" s="5">
        <f t="shared" si="31"/>
        <v>25</v>
      </c>
      <c r="R20">
        <f t="shared" si="0"/>
        <v>2000000</v>
      </c>
      <c r="S20">
        <f t="shared" si="1"/>
        <v>26015.621490951631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24191.117129463644</v>
      </c>
      <c r="AC20">
        <f t="shared" si="2"/>
        <v>18434.629818838344</v>
      </c>
      <c r="AE20">
        <f t="shared" si="3"/>
        <v>23209.383563048807</v>
      </c>
      <c r="AF20">
        <f t="shared" si="4"/>
        <v>-1160.4691781524405</v>
      </c>
      <c r="AG20">
        <f t="shared" si="5"/>
        <v>-17.714961975106</v>
      </c>
      <c r="AH20">
        <f t="shared" si="6"/>
        <v>-35305.189154585263</v>
      </c>
      <c r="AI20">
        <f t="shared" si="7"/>
        <v>-13273.989731664005</v>
      </c>
      <c r="AJ20">
        <f t="shared" si="8"/>
        <v>5756.4873106252999</v>
      </c>
      <c r="AK20">
        <f t="shared" si="32"/>
        <v>3956.7594966837864</v>
      </c>
      <c r="AL20">
        <f t="shared" si="9"/>
        <v>-3560.7429243549191</v>
      </c>
      <c r="AN20">
        <f t="shared" si="10"/>
        <v>5747.519390935473</v>
      </c>
      <c r="AO20">
        <f t="shared" si="11"/>
        <v>-287.37596954677366</v>
      </c>
      <c r="AP20">
        <f t="shared" si="12"/>
        <v>-4.386893222950877</v>
      </c>
      <c r="AQ20">
        <f t="shared" si="13"/>
        <v>-8742.8974024835388</v>
      </c>
      <c r="AR20">
        <f t="shared" si="14"/>
        <v>-3287.1408743177908</v>
      </c>
      <c r="AS20">
        <f t="shared" si="15"/>
        <v>1425.5235323943587</v>
      </c>
      <c r="AT20">
        <f t="shared" si="16"/>
        <v>979.84299628985025</v>
      </c>
      <c r="AU20">
        <f t="shared" si="17"/>
        <v>-881.77434563358213</v>
      </c>
      <c r="AW20">
        <v>17</v>
      </c>
      <c r="AX20">
        <f>(R20*SUMPRODUCT(K21:$K$23, X21:$X$23)-$AZ$3*SUMPRODUCT(K20:$K$22, W21:$W$23))/Z20</f>
        <v>26015.621490951631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32753.928001177563</v>
      </c>
      <c r="P21">
        <f t="shared" si="30"/>
        <v>1637.6964000588782</v>
      </c>
      <c r="Q21" s="5">
        <f t="shared" si="31"/>
        <v>25</v>
      </c>
      <c r="R21">
        <f t="shared" si="0"/>
        <v>2000000</v>
      </c>
      <c r="S21">
        <f t="shared" si="1"/>
        <v>18223.268107625892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18434.629818838344</v>
      </c>
      <c r="AC21">
        <f t="shared" si="2"/>
        <v>12438.197020088395</v>
      </c>
      <c r="AE21">
        <f t="shared" si="3"/>
        <v>22356.023478025436</v>
      </c>
      <c r="AF21">
        <f t="shared" si="4"/>
        <v>-1117.801173901272</v>
      </c>
      <c r="AG21">
        <f t="shared" si="5"/>
        <v>-17.063620184136159</v>
      </c>
      <c r="AH21">
        <f t="shared" si="6"/>
        <v>-37935.373697502568</v>
      </c>
      <c r="AI21">
        <f t="shared" si="7"/>
        <v>-16714.215013562542</v>
      </c>
      <c r="AJ21">
        <f t="shared" si="8"/>
        <v>5996.4327987499491</v>
      </c>
      <c r="AK21">
        <f t="shared" si="32"/>
        <v>3394.8059561619016</v>
      </c>
      <c r="AL21">
        <f t="shared" si="9"/>
        <v>-7322.9762586506913</v>
      </c>
      <c r="AN21">
        <f t="shared" si="10"/>
        <v>5099.8049176461864</v>
      </c>
      <c r="AO21">
        <f t="shared" si="11"/>
        <v>-254.99024588230938</v>
      </c>
      <c r="AP21">
        <f t="shared" si="12"/>
        <v>-3.8925139890571598</v>
      </c>
      <c r="AQ21">
        <f t="shared" si="13"/>
        <v>-8653.7306388782126</v>
      </c>
      <c r="AR21">
        <f t="shared" si="14"/>
        <v>-3812.8084811033937</v>
      </c>
      <c r="AS21">
        <f t="shared" si="15"/>
        <v>1367.8925281796521</v>
      </c>
      <c r="AT21">
        <f t="shared" si="16"/>
        <v>774.4153662527001</v>
      </c>
      <c r="AU21">
        <f t="shared" si="17"/>
        <v>-1670.5005866710414</v>
      </c>
      <c r="AW21">
        <v>18</v>
      </c>
      <c r="AX21">
        <f>(R21*SUMPRODUCT(K22:$K$23, X22:$X$23)-$AZ$3*SUMPRODUCT(K21:$K$22, W22:$W$23))/Z21</f>
        <v>18223.268107625892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32753.928001177563</v>
      </c>
      <c r="P22">
        <f t="shared" si="30"/>
        <v>1637.6964000588782</v>
      </c>
      <c r="Q22" s="5">
        <f t="shared" si="31"/>
        <v>25</v>
      </c>
      <c r="R22">
        <f t="shared" si="0"/>
        <v>2000000</v>
      </c>
      <c r="S22">
        <f t="shared" si="1"/>
        <v>9557.5622730345294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12438.197020088395</v>
      </c>
      <c r="AC22">
        <f t="shared" si="2"/>
        <v>6264.2047145291635</v>
      </c>
      <c r="AE22">
        <f t="shared" si="3"/>
        <v>21467.535794478419</v>
      </c>
      <c r="AF22">
        <f t="shared" si="4"/>
        <v>-1073.3767897239209</v>
      </c>
      <c r="AG22">
        <f t="shared" si="5"/>
        <v>-16.385466648234235</v>
      </c>
      <c r="AH22">
        <f t="shared" si="6"/>
        <v>-40601.386724844633</v>
      </c>
      <c r="AI22">
        <f t="shared" si="7"/>
        <v>-20223.613186738366</v>
      </c>
      <c r="AJ22">
        <f t="shared" si="8"/>
        <v>6173.9923055592317</v>
      </c>
      <c r="AK22">
        <f t="shared" si="32"/>
        <v>2809.4647050458066</v>
      </c>
      <c r="AL22">
        <f t="shared" si="9"/>
        <v>-11240.156176133329</v>
      </c>
      <c r="AN22">
        <f t="shared" si="10"/>
        <v>4511.1095004803747</v>
      </c>
      <c r="AO22">
        <f t="shared" si="11"/>
        <v>-225.55547502401873</v>
      </c>
      <c r="AP22">
        <f t="shared" si="12"/>
        <v>-3.4431820668334736</v>
      </c>
      <c r="AQ22">
        <f t="shared" si="13"/>
        <v>-8531.8269940527389</v>
      </c>
      <c r="AR22">
        <f t="shared" si="14"/>
        <v>-4249.7161506632165</v>
      </c>
      <c r="AS22">
        <f t="shared" si="15"/>
        <v>1297.3801749833146</v>
      </c>
      <c r="AT22">
        <f t="shared" si="16"/>
        <v>590.37064353963774</v>
      </c>
      <c r="AU22">
        <f t="shared" si="17"/>
        <v>-2361.9653321402639</v>
      </c>
      <c r="AW22">
        <v>19</v>
      </c>
      <c r="AX22">
        <f>(R22*SUMPRODUCT(K23:$K$23, X23:$X$23)-$AZ$3*SUMPRODUCT(K22:$K$22, W23:$W$23))/Z22</f>
        <v>9557.5622730345294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32753.928001177563</v>
      </c>
      <c r="P23">
        <f t="shared" si="30"/>
        <v>1637.6964000588782</v>
      </c>
      <c r="Q23" s="5">
        <f t="shared" si="31"/>
        <v>25</v>
      </c>
      <c r="R23">
        <f t="shared" si="0"/>
        <v>2000000</v>
      </c>
      <c r="S23">
        <f t="shared" si="1"/>
        <v>9986.032134996176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6264.2047145291635</v>
      </c>
      <c r="AC23">
        <f t="shared" si="2"/>
        <v>6264.2047145291635</v>
      </c>
      <c r="AE23">
        <f t="shared" si="3"/>
        <v>20546.429996482664</v>
      </c>
      <c r="AF23">
        <f t="shared" si="4"/>
        <v>-1027.3214998241333</v>
      </c>
      <c r="AG23">
        <f t="shared" si="5"/>
        <v>-15.682416774366715</v>
      </c>
      <c r="AH23">
        <f t="shared" si="6"/>
        <v>-43135.616590814308</v>
      </c>
      <c r="AI23">
        <f t="shared" si="7"/>
        <v>-23632.190510930144</v>
      </c>
      <c r="AJ23">
        <f t="shared" si="8"/>
        <v>0</v>
      </c>
      <c r="AK23">
        <f t="shared" si="32"/>
        <v>2206.2781114813311</v>
      </c>
      <c r="AL23">
        <f t="shared" si="9"/>
        <v>-21425.912399448815</v>
      </c>
      <c r="AN23">
        <f t="shared" si="10"/>
        <v>3977.2209024330459</v>
      </c>
      <c r="AO23">
        <f t="shared" si="11"/>
        <v>-198.86104512165232</v>
      </c>
      <c r="AP23">
        <f t="shared" si="12"/>
        <v>-3.0356823937956832</v>
      </c>
      <c r="AQ23">
        <f t="shared" si="13"/>
        <v>-8349.8630162852442</v>
      </c>
      <c r="AR23">
        <f t="shared" si="14"/>
        <v>-4574.5388413676455</v>
      </c>
      <c r="AS23">
        <f t="shared" si="15"/>
        <v>0</v>
      </c>
      <c r="AT23">
        <f t="shared" si="16"/>
        <v>427.07445639297043</v>
      </c>
      <c r="AU23">
        <f t="shared" si="17"/>
        <v>-4147.4643849746753</v>
      </c>
      <c r="AW23">
        <v>20</v>
      </c>
      <c r="AX23">
        <f>(R23*SUMPRODUCT(K$23:$K24, X$23:$X24)-$AZ$3*SUMPRODUCT(K$22:$K23, W$23:$W24))/Z23</f>
        <v>9986.032134996176</v>
      </c>
    </row>
    <row r="25" spans="5:50" x14ac:dyDescent="0.25">
      <c r="AN25" s="6">
        <f t="shared" ref="AN25:AU25" si="33">SUM(AN3:AN23)</f>
        <v>275151.68503716477</v>
      </c>
      <c r="AO25" s="6">
        <f t="shared" si="33"/>
        <v>-38323.030252741424</v>
      </c>
      <c r="AP25" s="6">
        <f t="shared" si="33"/>
        <v>-1707.4468523327507</v>
      </c>
      <c r="AQ25" s="6">
        <f t="shared" si="33"/>
        <v>-139156.93484181658</v>
      </c>
      <c r="AR25" s="6">
        <f t="shared" si="33"/>
        <v>95964.273090274117</v>
      </c>
      <c r="AS25" s="6">
        <f t="shared" si="33"/>
        <v>-25859.008919516735</v>
      </c>
      <c r="AT25" s="6">
        <f t="shared" si="33"/>
        <v>44351.30930816428</v>
      </c>
      <c r="AU25" s="7">
        <f t="shared" si="33"/>
        <v>114456.57347892164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112912.36941118556</v>
      </c>
      <c r="K3">
        <v>1</v>
      </c>
      <c r="L3" s="2">
        <v>0</v>
      </c>
      <c r="O3">
        <f>$C$3</f>
        <v>112912.36941118556</v>
      </c>
      <c r="P3">
        <f>O3*B5</f>
        <v>90329.895528948458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112912.36941118556</v>
      </c>
      <c r="AF3">
        <f t="shared" ref="AF3:AF23" si="4">-$Z3*P3</f>
        <v>-90329.895528948458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21060.041295237101</v>
      </c>
      <c r="AJ3">
        <f t="shared" ref="AJ3:AJ23" si="8">AB3-AC3</f>
        <v>0</v>
      </c>
      <c r="AL3">
        <f t="shared" ref="AL3:AL23" si="9">SUM(AI3:AK3)</f>
        <v>21060.041295237101</v>
      </c>
      <c r="AN3">
        <f t="shared" ref="AN3:AN23" si="10">AE3*$K3</f>
        <v>112912.36941118556</v>
      </c>
      <c r="AO3">
        <f t="shared" ref="AO3:AO23" si="11">AF3*$K3</f>
        <v>-90329.895528948458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21060.041295237101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21060.041295237101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48831.285196951911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28796.56446160717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28185.904429244634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-28185.904429244634</v>
      </c>
      <c r="AK4">
        <f>H4*SUM(AB4, AE4:AF4)</f>
        <v>0</v>
      </c>
      <c r="AL4">
        <f t="shared" si="9"/>
        <v>-50597.910429244635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-20645.380767707287</v>
      </c>
      <c r="AR4">
        <f t="shared" si="14"/>
        <v>-20645.380767707287</v>
      </c>
      <c r="AS4">
        <f t="shared" si="15"/>
        <v>-25964.151947128823</v>
      </c>
      <c r="AT4">
        <f t="shared" si="16"/>
        <v>0</v>
      </c>
      <c r="AU4">
        <f t="shared" si="17"/>
        <v>-46609.53271483611</v>
      </c>
      <c r="AW4">
        <v>1</v>
      </c>
      <c r="AX4">
        <f>(R4*SUMPRODUCT(K5:$K$23, X5:$X$23)-$AZ$3*SUMPRODUCT(K4:$K$22, W5:$W$23))/Z4</f>
        <v>28796.56446160717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112912.36941118556</v>
      </c>
      <c r="P5">
        <f t="shared" ref="P5:P23" si="30">O5*$C$5</f>
        <v>5645.6184705592786</v>
      </c>
      <c r="Q5" s="5">
        <f t="shared" ref="Q5:Q23" si="31">$C$8</f>
        <v>25</v>
      </c>
      <c r="R5">
        <f t="shared" si="0"/>
        <v>2000000</v>
      </c>
      <c r="S5">
        <f t="shared" si="1"/>
        <v>53038.370190020563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28185.904429244634</v>
      </c>
      <c r="AC5">
        <f t="shared" si="2"/>
        <v>50722.858422991412</v>
      </c>
      <c r="AE5">
        <f t="shared" si="3"/>
        <v>107982.92080486441</v>
      </c>
      <c r="AF5">
        <f t="shared" si="4"/>
        <v>-5399.1460402432203</v>
      </c>
      <c r="AG5">
        <f t="shared" si="5"/>
        <v>-23.908567628146677</v>
      </c>
      <c r="AH5">
        <f t="shared" si="6"/>
        <v>-25326.703808265749</v>
      </c>
      <c r="AI5">
        <f t="shared" si="7"/>
        <v>77233.162388727287</v>
      </c>
      <c r="AJ5">
        <f t="shared" si="8"/>
        <v>-22536.953993746778</v>
      </c>
      <c r="AK5">
        <f>H5*SUM(AB5, AE5:AF5)</f>
        <v>11189.9614486191</v>
      </c>
      <c r="AL5">
        <f t="shared" si="9"/>
        <v>65886.169843599608</v>
      </c>
      <c r="AN5">
        <f t="shared" si="10"/>
        <v>91630.362453092166</v>
      </c>
      <c r="AO5">
        <f t="shared" si="11"/>
        <v>-4581.5181226546083</v>
      </c>
      <c r="AP5">
        <f t="shared" si="12"/>
        <v>-20.287937214258584</v>
      </c>
      <c r="AQ5">
        <f t="shared" si="13"/>
        <v>-21491.315778420376</v>
      </c>
      <c r="AR5">
        <f t="shared" si="14"/>
        <v>65537.240614802911</v>
      </c>
      <c r="AS5">
        <f t="shared" si="15"/>
        <v>-19124.035983129779</v>
      </c>
      <c r="AT5">
        <f t="shared" si="16"/>
        <v>9495.3925651444952</v>
      </c>
      <c r="AU5">
        <f t="shared" si="17"/>
        <v>55908.597196817631</v>
      </c>
      <c r="AW5">
        <v>2</v>
      </c>
      <c r="AX5">
        <f>(R5*SUMPRODUCT(K6:$K$23, X6:$X$23)-$AZ$3*SUMPRODUCT(K5:$K$22, W6:$W$23))/Z5</f>
        <v>53038.370190020563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112912.36941118556</v>
      </c>
      <c r="P6">
        <f t="shared" si="30"/>
        <v>5645.6184705592786</v>
      </c>
      <c r="Q6" s="5">
        <f t="shared" si="31"/>
        <v>25</v>
      </c>
      <c r="R6">
        <f t="shared" si="0"/>
        <v>2000000</v>
      </c>
      <c r="S6">
        <f t="shared" si="1"/>
        <v>73238.531973434845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50722.858422991412</v>
      </c>
      <c r="AC6">
        <f t="shared" si="2"/>
        <v>68308.110765791615</v>
      </c>
      <c r="AE6">
        <f t="shared" si="3"/>
        <v>105311.10371470648</v>
      </c>
      <c r="AF6">
        <f t="shared" si="4"/>
        <v>-5265.5551857353248</v>
      </c>
      <c r="AG6">
        <f t="shared" si="5"/>
        <v>-23.316998895666149</v>
      </c>
      <c r="AH6">
        <f t="shared" si="6"/>
        <v>-28198.644495924902</v>
      </c>
      <c r="AI6">
        <f t="shared" si="7"/>
        <v>71823.58703415058</v>
      </c>
      <c r="AJ6">
        <f t="shared" si="8"/>
        <v>-17585.252342800202</v>
      </c>
      <c r="AK6">
        <f>H6*SUM(AB6, AE6:AF6)</f>
        <v>12901.252582879441</v>
      </c>
      <c r="AL6">
        <f t="shared" si="9"/>
        <v>67139.587274229823</v>
      </c>
      <c r="AN6">
        <f t="shared" si="10"/>
        <v>82319.109831820882</v>
      </c>
      <c r="AO6">
        <f t="shared" si="11"/>
        <v>-4115.9554915910448</v>
      </c>
      <c r="AP6">
        <f t="shared" si="12"/>
        <v>-18.226326810139991</v>
      </c>
      <c r="AQ6">
        <f t="shared" si="13"/>
        <v>-22042.189583892381</v>
      </c>
      <c r="AR6">
        <f t="shared" si="14"/>
        <v>56142.738429527308</v>
      </c>
      <c r="AS6">
        <f t="shared" si="15"/>
        <v>-13745.960947754274</v>
      </c>
      <c r="AT6">
        <f t="shared" si="16"/>
        <v>10084.593085408967</v>
      </c>
      <c r="AU6">
        <f t="shared" si="17"/>
        <v>52481.370567182006</v>
      </c>
      <c r="AW6">
        <v>3</v>
      </c>
      <c r="AX6">
        <f>(R6*SUMPRODUCT(K7:$K$23, X7:$X$23)-$AZ$3*SUMPRODUCT(K6:$K$22, W7:$W$23))/Z6</f>
        <v>73238.531973434845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112912.36941118556</v>
      </c>
      <c r="P7">
        <f t="shared" si="30"/>
        <v>5645.6184705592786</v>
      </c>
      <c r="Q7" s="5">
        <f t="shared" si="31"/>
        <v>25</v>
      </c>
      <c r="R7">
        <f t="shared" si="0"/>
        <v>2000000</v>
      </c>
      <c r="S7">
        <f t="shared" si="1"/>
        <v>89791.150976561825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68308.110765791615</v>
      </c>
      <c r="AC7">
        <f t="shared" si="2"/>
        <v>81512.547033767187</v>
      </c>
      <c r="AE7">
        <f t="shared" si="3"/>
        <v>102502.02522435445</v>
      </c>
      <c r="AF7">
        <f t="shared" si="4"/>
        <v>-5125.1012612177228</v>
      </c>
      <c r="AG7">
        <f t="shared" si="5"/>
        <v>-22.695039028691259</v>
      </c>
      <c r="AH7">
        <f t="shared" si="6"/>
        <v>-31103.190241458509</v>
      </c>
      <c r="AI7">
        <f t="shared" si="7"/>
        <v>66251.038682649523</v>
      </c>
      <c r="AJ7">
        <f t="shared" si="8"/>
        <v>-13204.436267975572</v>
      </c>
      <c r="AK7">
        <f>H7*SUM(AB7, AE7:AF7)</f>
        <v>14177.668421754401</v>
      </c>
      <c r="AL7">
        <f t="shared" si="9"/>
        <v>67224.270836428346</v>
      </c>
      <c r="AN7">
        <f t="shared" si="10"/>
        <v>73807.60521526236</v>
      </c>
      <c r="AO7">
        <f t="shared" si="11"/>
        <v>-3690.3802607631178</v>
      </c>
      <c r="AP7">
        <f t="shared" si="12"/>
        <v>-16.341789123758897</v>
      </c>
      <c r="AQ7">
        <f t="shared" si="13"/>
        <v>-22396.162234376261</v>
      </c>
      <c r="AR7">
        <f t="shared" si="14"/>
        <v>47704.72093099921</v>
      </c>
      <c r="AS7">
        <f t="shared" si="15"/>
        <v>-9507.9859839225046</v>
      </c>
      <c r="AT7">
        <f t="shared" si="16"/>
        <v>10208.771499444592</v>
      </c>
      <c r="AU7">
        <f t="shared" si="17"/>
        <v>48405.506446521293</v>
      </c>
      <c r="AW7">
        <v>4</v>
      </c>
      <c r="AX7">
        <f>(R7*SUMPRODUCT(K8:$K$23, X8:$X$23)-$AZ$3*SUMPRODUCT(K7:$K$22, W8:$W$23))/Z7</f>
        <v>89791.150976561825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112912.36941118556</v>
      </c>
      <c r="P8">
        <f t="shared" si="30"/>
        <v>5645.6184705592786</v>
      </c>
      <c r="Q8" s="5">
        <f t="shared" si="31"/>
        <v>25</v>
      </c>
      <c r="R8">
        <f t="shared" si="0"/>
        <v>2000000</v>
      </c>
      <c r="S8">
        <f t="shared" si="1"/>
        <v>102974.64939592792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81512.547033767187</v>
      </c>
      <c r="AC8">
        <f t="shared" si="2"/>
        <v>90788.040545419266</v>
      </c>
      <c r="AE8">
        <f t="shared" si="3"/>
        <v>99549.673947104951</v>
      </c>
      <c r="AF8">
        <f t="shared" si="4"/>
        <v>-4977.4836973552483</v>
      </c>
      <c r="AG8">
        <f t="shared" si="5"/>
        <v>-22.041357042243405</v>
      </c>
      <c r="AH8">
        <f t="shared" si="6"/>
        <v>-34138.52769287517</v>
      </c>
      <c r="AI8">
        <f t="shared" si="7"/>
        <v>60411.621199832298</v>
      </c>
      <c r="AJ8">
        <f t="shared" si="8"/>
        <v>-9275.4935116520792</v>
      </c>
      <c r="AK8">
        <f t="shared" ref="AK8:AK23" si="32">H8*SUM(AB8:AB8, AE8:AF8)</f>
        <v>15067.570969350541</v>
      </c>
      <c r="AL8">
        <f t="shared" si="9"/>
        <v>66203.698657530767</v>
      </c>
      <c r="AN8">
        <f t="shared" si="10"/>
        <v>66031.426110639659</v>
      </c>
      <c r="AO8">
        <f t="shared" si="11"/>
        <v>-3301.5713055319834</v>
      </c>
      <c r="AP8">
        <f t="shared" si="12"/>
        <v>-14.620060329745041</v>
      </c>
      <c r="AQ8">
        <f t="shared" si="13"/>
        <v>-22644.129101576716</v>
      </c>
      <c r="AR8">
        <f t="shared" si="14"/>
        <v>40071.105643201219</v>
      </c>
      <c r="AS8">
        <f t="shared" si="15"/>
        <v>-6152.4467149918119</v>
      </c>
      <c r="AT8">
        <f t="shared" si="16"/>
        <v>9994.3391040953138</v>
      </c>
      <c r="AU8">
        <f t="shared" si="17"/>
        <v>43912.998032304728</v>
      </c>
      <c r="AW8">
        <v>5</v>
      </c>
      <c r="AX8">
        <f>(R8*SUMPRODUCT(K9:$K$23, X9:$X$23)-$AZ$3*SUMPRODUCT(K8:$K$22, W9:$W$23))/Z8</f>
        <v>102974.64939592792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112912.36941118556</v>
      </c>
      <c r="P9">
        <f t="shared" si="30"/>
        <v>5645.6184705592786</v>
      </c>
      <c r="Q9" s="5">
        <f t="shared" si="31"/>
        <v>25</v>
      </c>
      <c r="R9">
        <f t="shared" si="0"/>
        <v>2000000</v>
      </c>
      <c r="S9">
        <f t="shared" si="1"/>
        <v>112811.87990869799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90788.040545419266</v>
      </c>
      <c r="AC9">
        <f t="shared" si="2"/>
        <v>96343.073734443897</v>
      </c>
      <c r="AE9">
        <f t="shared" si="3"/>
        <v>96428.893309080304</v>
      </c>
      <c r="AF9">
        <f t="shared" si="4"/>
        <v>-4821.4446654540161</v>
      </c>
      <c r="AG9">
        <f t="shared" si="5"/>
        <v>-21.350383003194615</v>
      </c>
      <c r="AH9">
        <f t="shared" si="6"/>
        <v>-37644.837490108534</v>
      </c>
      <c r="AI9">
        <f t="shared" si="7"/>
        <v>53941.260770514549</v>
      </c>
      <c r="AJ9">
        <f t="shared" si="8"/>
        <v>-5555.0331890246307</v>
      </c>
      <c r="AK9">
        <f t="shared" si="32"/>
        <v>15607.58200990663</v>
      </c>
      <c r="AL9">
        <f t="shared" si="9"/>
        <v>63993.809591396552</v>
      </c>
      <c r="AN9">
        <f t="shared" si="10"/>
        <v>58919.653564631633</v>
      </c>
      <c r="AO9">
        <f t="shared" si="11"/>
        <v>-2945.9826782315822</v>
      </c>
      <c r="AP9">
        <f t="shared" si="12"/>
        <v>-13.045438217239912</v>
      </c>
      <c r="AQ9">
        <f t="shared" si="13"/>
        <v>-23001.620233312271</v>
      </c>
      <c r="AR9">
        <f t="shared" si="14"/>
        <v>32959.005214870536</v>
      </c>
      <c r="AS9">
        <f t="shared" si="15"/>
        <v>-3394.2174363473855</v>
      </c>
      <c r="AT9">
        <f t="shared" si="16"/>
        <v>9536.4915374247212</v>
      </c>
      <c r="AU9">
        <f t="shared" si="17"/>
        <v>39101.279315947875</v>
      </c>
      <c r="AW9">
        <v>6</v>
      </c>
      <c r="AX9">
        <f>(R9*SUMPRODUCT(K10:$K$23, X10:$X$23)-$AZ$3*SUMPRODUCT(K9:$K$22, W10:$W$23))/Z9</f>
        <v>112811.87990869799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112912.36941118556</v>
      </c>
      <c r="P10">
        <f t="shared" si="30"/>
        <v>5645.6184705592786</v>
      </c>
      <c r="Q10" s="5">
        <f t="shared" si="31"/>
        <v>25</v>
      </c>
      <c r="R10">
        <f t="shared" si="0"/>
        <v>2000000</v>
      </c>
      <c r="S10">
        <f t="shared" si="1"/>
        <v>119635.47302554747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96343.073734443897</v>
      </c>
      <c r="AC10">
        <f t="shared" si="2"/>
        <v>98690.251476479374</v>
      </c>
      <c r="AE10">
        <f t="shared" si="3"/>
        <v>93144.197537593558</v>
      </c>
      <c r="AF10">
        <f t="shared" si="4"/>
        <v>-4657.2098768796786</v>
      </c>
      <c r="AG10">
        <f t="shared" si="5"/>
        <v>-20.623116409504362</v>
      </c>
      <c r="AH10">
        <f t="shared" si="6"/>
        <v>-41101.021092664581</v>
      </c>
      <c r="AI10">
        <f t="shared" si="7"/>
        <v>47365.343451639783</v>
      </c>
      <c r="AJ10">
        <f t="shared" si="8"/>
        <v>-2347.1777420354774</v>
      </c>
      <c r="AK10">
        <f t="shared" si="32"/>
        <v>15815.908353583654</v>
      </c>
      <c r="AL10">
        <f t="shared" si="9"/>
        <v>60834.07406318796</v>
      </c>
      <c r="AN10">
        <f t="shared" si="10"/>
        <v>52426.513219080727</v>
      </c>
      <c r="AO10">
        <f t="shared" si="11"/>
        <v>-2621.3256609540367</v>
      </c>
      <c r="AP10">
        <f t="shared" si="12"/>
        <v>-11.607787856298222</v>
      </c>
      <c r="AQ10">
        <f t="shared" si="13"/>
        <v>-23133.842822174855</v>
      </c>
      <c r="AR10">
        <f t="shared" si="14"/>
        <v>26659.736948095535</v>
      </c>
      <c r="AS10">
        <f t="shared" si="15"/>
        <v>-1321.1165931263679</v>
      </c>
      <c r="AT10">
        <f t="shared" si="16"/>
        <v>8902.0352345218671</v>
      </c>
      <c r="AU10">
        <f t="shared" si="17"/>
        <v>34240.655589491034</v>
      </c>
      <c r="AW10">
        <v>7</v>
      </c>
      <c r="AX10">
        <f>(R10*SUMPRODUCT(K11:$K$23, X11:$X$23)-$AZ$3*SUMPRODUCT(K10:$K$22, W11:$W$23))/Z10</f>
        <v>119635.47302554747</v>
      </c>
    </row>
    <row r="11" spans="1:52" x14ac:dyDescent="0.25">
      <c r="A11" t="s">
        <v>33</v>
      </c>
      <c r="C11" s="24">
        <f>AU25</f>
        <v>365879.80873842904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112912.36941118556</v>
      </c>
      <c r="P11">
        <f t="shared" si="30"/>
        <v>5645.6184705592786</v>
      </c>
      <c r="Q11" s="5">
        <f t="shared" si="31"/>
        <v>25</v>
      </c>
      <c r="R11">
        <f t="shared" si="0"/>
        <v>2000000</v>
      </c>
      <c r="S11">
        <f t="shared" si="1"/>
        <v>123918.98707627262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98690.251476479374</v>
      </c>
      <c r="AC11">
        <f t="shared" si="2"/>
        <v>98465.273273511615</v>
      </c>
      <c r="AE11">
        <f t="shared" si="3"/>
        <v>89719.481835248851</v>
      </c>
      <c r="AF11">
        <f t="shared" si="4"/>
        <v>-4485.9740917624431</v>
      </c>
      <c r="AG11">
        <f t="shared" si="5"/>
        <v>-19.864847913279394</v>
      </c>
      <c r="AH11">
        <f t="shared" si="6"/>
        <v>-44162.986570393929</v>
      </c>
      <c r="AI11">
        <f t="shared" si="7"/>
        <v>41050.656325179196</v>
      </c>
      <c r="AJ11">
        <f t="shared" si="8"/>
        <v>224.97820296775899</v>
      </c>
      <c r="AK11">
        <f t="shared" si="32"/>
        <v>15738.356076452474</v>
      </c>
      <c r="AL11">
        <f t="shared" si="9"/>
        <v>57013.990604599428</v>
      </c>
      <c r="AN11">
        <f t="shared" si="10"/>
        <v>46518.327602578836</v>
      </c>
      <c r="AO11">
        <f t="shared" si="11"/>
        <v>-2325.9163801289419</v>
      </c>
      <c r="AP11">
        <f t="shared" si="12"/>
        <v>-10.299652696414531</v>
      </c>
      <c r="AQ11">
        <f t="shared" si="13"/>
        <v>-22897.906175632295</v>
      </c>
      <c r="AR11">
        <f t="shared" si="14"/>
        <v>21284.205394121182</v>
      </c>
      <c r="AS11">
        <f t="shared" si="15"/>
        <v>116.6481296482697</v>
      </c>
      <c r="AT11">
        <f t="shared" si="16"/>
        <v>8160.1229623109402</v>
      </c>
      <c r="AU11">
        <f t="shared" si="17"/>
        <v>29560.976486080392</v>
      </c>
      <c r="AW11">
        <v>8</v>
      </c>
      <c r="AX11">
        <f>(R11*SUMPRODUCT(K12:$K$23, X12:$X$23)-$AZ$3*SUMPRODUCT(K11:$K$22, W12:$W$23))/Z11</f>
        <v>123918.98707627262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112912.36941118556</v>
      </c>
      <c r="P12">
        <f t="shared" si="30"/>
        <v>5645.6184705592786</v>
      </c>
      <c r="Q12" s="5">
        <f t="shared" si="31"/>
        <v>25</v>
      </c>
      <c r="R12">
        <f t="shared" si="0"/>
        <v>2000000</v>
      </c>
      <c r="S12">
        <f t="shared" si="1"/>
        <v>125826.86013524992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98465.273273511615</v>
      </c>
      <c r="AC12">
        <f t="shared" si="2"/>
        <v>96007.737172400666</v>
      </c>
      <c r="AE12">
        <f t="shared" si="3"/>
        <v>86153.791601330755</v>
      </c>
      <c r="AF12">
        <f t="shared" si="4"/>
        <v>-4307.6895800665388</v>
      </c>
      <c r="AG12">
        <f t="shared" si="5"/>
        <v>-19.075366155764158</v>
      </c>
      <c r="AH12">
        <f t="shared" si="6"/>
        <v>-47266.662270595451</v>
      </c>
      <c r="AI12">
        <f t="shared" si="7"/>
        <v>34560.364384512999</v>
      </c>
      <c r="AJ12">
        <f t="shared" si="8"/>
        <v>2457.5361011109489</v>
      </c>
      <c r="AK12">
        <f t="shared" si="32"/>
        <v>15429.244383973968</v>
      </c>
      <c r="AL12">
        <f t="shared" si="9"/>
        <v>52447.14486959792</v>
      </c>
      <c r="AN12">
        <f t="shared" si="10"/>
        <v>41148.489595815307</v>
      </c>
      <c r="AO12">
        <f t="shared" si="11"/>
        <v>-2057.4244797907659</v>
      </c>
      <c r="AP12">
        <f t="shared" si="12"/>
        <v>-9.1107134254635032</v>
      </c>
      <c r="AQ12">
        <f t="shared" si="13"/>
        <v>-22575.347231037835</v>
      </c>
      <c r="AR12">
        <f t="shared" si="14"/>
        <v>16506.607171561245</v>
      </c>
      <c r="AS12">
        <f t="shared" si="15"/>
        <v>1173.7602815653956</v>
      </c>
      <c r="AT12">
        <f t="shared" si="16"/>
        <v>7369.264778770781</v>
      </c>
      <c r="AU12">
        <f t="shared" si="17"/>
        <v>25049.632231897423</v>
      </c>
      <c r="AW12">
        <v>9</v>
      </c>
      <c r="AX12">
        <f>(R12*SUMPRODUCT(K13:$K$23, X13:$X$23)-$AZ$3*SUMPRODUCT(K12:$K$22, W13:$W$23))/Z12</f>
        <v>125826.86013524992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112912.36941118556</v>
      </c>
      <c r="P13">
        <f t="shared" si="30"/>
        <v>5645.6184705592786</v>
      </c>
      <c r="Q13" s="5">
        <f t="shared" si="31"/>
        <v>25</v>
      </c>
      <c r="R13">
        <f t="shared" si="0"/>
        <v>2000000</v>
      </c>
      <c r="S13">
        <f t="shared" si="1"/>
        <v>125581.80515842886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96007.737172400666</v>
      </c>
      <c r="AC13">
        <f t="shared" si="2"/>
        <v>91709.383288277648</v>
      </c>
      <c r="AE13">
        <f t="shared" si="3"/>
        <v>82457.197929703383</v>
      </c>
      <c r="AF13">
        <f t="shared" si="4"/>
        <v>-4122.8598964851699</v>
      </c>
      <c r="AG13">
        <f t="shared" si="5"/>
        <v>-18.256900984298809</v>
      </c>
      <c r="AH13">
        <f t="shared" si="6"/>
        <v>-50216.920792616504</v>
      </c>
      <c r="AI13">
        <f t="shared" si="7"/>
        <v>28099.160339617411</v>
      </c>
      <c r="AJ13">
        <f t="shared" si="8"/>
        <v>4298.3538841230184</v>
      </c>
      <c r="AK13">
        <f t="shared" si="32"/>
        <v>14918.451375344808</v>
      </c>
      <c r="AL13">
        <f t="shared" si="9"/>
        <v>47315.965599085233</v>
      </c>
      <c r="AN13">
        <f t="shared" si="10"/>
        <v>36278.576901446999</v>
      </c>
      <c r="AO13">
        <f t="shared" si="11"/>
        <v>-1813.9288450723502</v>
      </c>
      <c r="AP13">
        <f t="shared" si="12"/>
        <v>-8.0324629379916921</v>
      </c>
      <c r="AQ13">
        <f t="shared" si="13"/>
        <v>-22093.867709183309</v>
      </c>
      <c r="AR13">
        <f t="shared" si="14"/>
        <v>12362.747884253344</v>
      </c>
      <c r="AS13">
        <f t="shared" si="15"/>
        <v>1891.1406869262173</v>
      </c>
      <c r="AT13">
        <f t="shared" si="16"/>
        <v>6563.6499791364085</v>
      </c>
      <c r="AU13">
        <f t="shared" si="17"/>
        <v>20817.538550315967</v>
      </c>
      <c r="AW13">
        <v>10</v>
      </c>
      <c r="AX13">
        <f>(R13*SUMPRODUCT(K14:$K$23, X14:$X$23)-$AZ$3*SUMPRODUCT(K13:$K$22, W14:$W$23))/Z13</f>
        <v>125581.80515842886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112912.36941118556</v>
      </c>
      <c r="P14">
        <f t="shared" si="30"/>
        <v>5645.6184705592786</v>
      </c>
      <c r="Q14" s="5">
        <f t="shared" si="31"/>
        <v>25</v>
      </c>
      <c r="R14">
        <f t="shared" si="0"/>
        <v>2000000</v>
      </c>
      <c r="S14">
        <f t="shared" si="1"/>
        <v>123260.10019904596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91709.383288277648</v>
      </c>
      <c r="AC14">
        <f t="shared" si="2"/>
        <v>85834.60318957211</v>
      </c>
      <c r="AE14">
        <f t="shared" si="3"/>
        <v>78628.756653229677</v>
      </c>
      <c r="AF14">
        <f t="shared" si="4"/>
        <v>-3931.4378326614847</v>
      </c>
      <c r="AG14">
        <f t="shared" si="5"/>
        <v>-17.409243350233069</v>
      </c>
      <c r="AH14">
        <f t="shared" si="6"/>
        <v>-53207.089937820121</v>
      </c>
      <c r="AI14">
        <f t="shared" si="7"/>
        <v>21472.819639397836</v>
      </c>
      <c r="AJ14">
        <f t="shared" si="8"/>
        <v>5874.780098705538</v>
      </c>
      <c r="AK14">
        <f t="shared" si="32"/>
        <v>14239.421499453938</v>
      </c>
      <c r="AL14">
        <f t="shared" si="9"/>
        <v>41587.02123755731</v>
      </c>
      <c r="AN14">
        <f t="shared" si="10"/>
        <v>31867.29828638559</v>
      </c>
      <c r="AO14">
        <f t="shared" si="11"/>
        <v>-1593.3649143192797</v>
      </c>
      <c r="AP14">
        <f t="shared" si="12"/>
        <v>-7.0557589156455798</v>
      </c>
      <c r="AQ14">
        <f t="shared" si="13"/>
        <v>-21564.199641066225</v>
      </c>
      <c r="AR14">
        <f t="shared" si="14"/>
        <v>8702.677972084437</v>
      </c>
      <c r="AS14">
        <f t="shared" si="15"/>
        <v>2380.9783817137513</v>
      </c>
      <c r="AT14">
        <f t="shared" si="16"/>
        <v>5771.0678848694715</v>
      </c>
      <c r="AU14">
        <f t="shared" si="17"/>
        <v>16854.724238667659</v>
      </c>
      <c r="AW14">
        <v>11</v>
      </c>
      <c r="AX14">
        <f>(R14*SUMPRODUCT(K15:$K$23, X15:$X$23)-$AZ$3*SUMPRODUCT(K14:$K$22, W15:$W$23))/Z14</f>
        <v>123260.10019904596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112912.36941118556</v>
      </c>
      <c r="P15">
        <f t="shared" si="30"/>
        <v>5645.6184705592786</v>
      </c>
      <c r="Q15" s="5">
        <f t="shared" si="31"/>
        <v>25</v>
      </c>
      <c r="R15">
        <f t="shared" si="0"/>
        <v>2000000</v>
      </c>
      <c r="S15">
        <f t="shared" si="1"/>
        <v>118814.77137026642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85834.60318957211</v>
      </c>
      <c r="AC15">
        <f t="shared" si="2"/>
        <v>78561.27449980838</v>
      </c>
      <c r="AE15">
        <f t="shared" si="3"/>
        <v>74658.559246748526</v>
      </c>
      <c r="AF15">
        <f t="shared" si="4"/>
        <v>-3732.9279623374268</v>
      </c>
      <c r="AG15">
        <f t="shared" si="5"/>
        <v>-16.530199400667378</v>
      </c>
      <c r="AH15">
        <f t="shared" si="6"/>
        <v>-56396.12128506881</v>
      </c>
      <c r="AI15">
        <f t="shared" si="7"/>
        <v>14512.979799941611</v>
      </c>
      <c r="AJ15">
        <f t="shared" si="8"/>
        <v>7273.3286897637299</v>
      </c>
      <c r="AK15">
        <f t="shared" si="32"/>
        <v>13413.973263938744</v>
      </c>
      <c r="AL15">
        <f t="shared" si="9"/>
        <v>35200.281753644085</v>
      </c>
      <c r="AN15">
        <f t="shared" si="10"/>
        <v>27873.121566163238</v>
      </c>
      <c r="AO15">
        <f t="shared" si="11"/>
        <v>-1393.656078308162</v>
      </c>
      <c r="AP15">
        <f t="shared" si="12"/>
        <v>-6.1714056908724322</v>
      </c>
      <c r="AQ15">
        <f t="shared" si="13"/>
        <v>-21054.999725396774</v>
      </c>
      <c r="AR15">
        <f t="shared" si="14"/>
        <v>5418.2943567674247</v>
      </c>
      <c r="AS15">
        <f t="shared" si="15"/>
        <v>2715.433793604534</v>
      </c>
      <c r="AT15">
        <f t="shared" si="16"/>
        <v>5007.9898573359014</v>
      </c>
      <c r="AU15">
        <f t="shared" si="17"/>
        <v>13141.718007707859</v>
      </c>
      <c r="AW15">
        <v>12</v>
      </c>
      <c r="AX15">
        <f>(R15*SUMPRODUCT(K16:$K$23, X16:$X$23)-$AZ$3*SUMPRODUCT(K15:$K$22, W16:$W$23))/Z15</f>
        <v>118814.77137026642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112912.36941118556</v>
      </c>
      <c r="P16">
        <f t="shared" si="30"/>
        <v>5645.6184705592786</v>
      </c>
      <c r="Q16" s="5">
        <f t="shared" si="31"/>
        <v>25</v>
      </c>
      <c r="R16">
        <f t="shared" si="0"/>
        <v>2000000</v>
      </c>
      <c r="S16">
        <f t="shared" si="1"/>
        <v>112367.31095118209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78561.27449980838</v>
      </c>
      <c r="AC16">
        <f t="shared" si="2"/>
        <v>70223.866641311906</v>
      </c>
      <c r="AE16">
        <f t="shared" si="3"/>
        <v>70564.500516795772</v>
      </c>
      <c r="AF16">
        <f t="shared" si="4"/>
        <v>-3528.2250258397894</v>
      </c>
      <c r="AG16">
        <f t="shared" si="5"/>
        <v>-15.623731236173441</v>
      </c>
      <c r="AH16">
        <f t="shared" si="6"/>
        <v>-59293.293638981158</v>
      </c>
      <c r="AI16">
        <f t="shared" si="7"/>
        <v>7727.3581207386524</v>
      </c>
      <c r="AJ16">
        <f t="shared" si="8"/>
        <v>8337.4078584964736</v>
      </c>
      <c r="AK16">
        <f t="shared" si="32"/>
        <v>12458.78235270971</v>
      </c>
      <c r="AL16">
        <f t="shared" si="9"/>
        <v>28523.548331944836</v>
      </c>
      <c r="AN16">
        <f t="shared" si="10"/>
        <v>24268.025523249195</v>
      </c>
      <c r="AO16">
        <f t="shared" si="11"/>
        <v>-1213.4012761624601</v>
      </c>
      <c r="AP16">
        <f t="shared" si="12"/>
        <v>-5.3731990679590478</v>
      </c>
      <c r="AQ16">
        <f t="shared" si="13"/>
        <v>-20391.714712779827</v>
      </c>
      <c r="AR16">
        <f t="shared" si="14"/>
        <v>2657.5363352389518</v>
      </c>
      <c r="AS16">
        <f t="shared" si="15"/>
        <v>2867.3401671648148</v>
      </c>
      <c r="AT16">
        <f t="shared" si="16"/>
        <v>4284.7330585469181</v>
      </c>
      <c r="AU16">
        <f t="shared" si="17"/>
        <v>9809.6095609506847</v>
      </c>
      <c r="AW16">
        <v>13</v>
      </c>
      <c r="AX16">
        <f>(R16*SUMPRODUCT(K17:$K$23, X17:$X$23)-$AZ$3*SUMPRODUCT(K16:$K$22, W17:$W$23))/Z16</f>
        <v>112367.31095118209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112912.36941118556</v>
      </c>
      <c r="P17">
        <f t="shared" si="30"/>
        <v>5645.6184705592786</v>
      </c>
      <c r="Q17" s="5">
        <f t="shared" si="31"/>
        <v>25</v>
      </c>
      <c r="R17">
        <f t="shared" si="0"/>
        <v>2000000</v>
      </c>
      <c r="S17">
        <f t="shared" si="1"/>
        <v>104011.81309917853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70223.866641311906</v>
      </c>
      <c r="AC17">
        <f t="shared" si="2"/>
        <v>61137.630612442554</v>
      </c>
      <c r="AE17">
        <f t="shared" si="3"/>
        <v>66369.333703031472</v>
      </c>
      <c r="AF17">
        <f t="shared" si="4"/>
        <v>-3318.4666851515744</v>
      </c>
      <c r="AG17">
        <f t="shared" si="5"/>
        <v>-14.694876666111451</v>
      </c>
      <c r="AH17">
        <f t="shared" si="6"/>
        <v>-61809.380616020448</v>
      </c>
      <c r="AI17">
        <f t="shared" si="7"/>
        <v>1226.7915251933446</v>
      </c>
      <c r="AJ17">
        <f t="shared" si="8"/>
        <v>9086.2360288693526</v>
      </c>
      <c r="AK17">
        <f t="shared" si="32"/>
        <v>11404.318959217044</v>
      </c>
      <c r="AL17">
        <f t="shared" si="9"/>
        <v>21717.346513279743</v>
      </c>
      <c r="AN17">
        <f t="shared" si="10"/>
        <v>21026.054992762543</v>
      </c>
      <c r="AO17">
        <f t="shared" si="11"/>
        <v>-1051.3027496381274</v>
      </c>
      <c r="AP17">
        <f t="shared" si="12"/>
        <v>-4.6553922972321438</v>
      </c>
      <c r="AQ17">
        <f t="shared" si="13"/>
        <v>-19581.444673169535</v>
      </c>
      <c r="AR17">
        <f t="shared" si="14"/>
        <v>388.65217765764777</v>
      </c>
      <c r="AS17">
        <f t="shared" si="15"/>
        <v>2878.5538103345625</v>
      </c>
      <c r="AT17">
        <f t="shared" si="16"/>
        <v>3612.9312170652324</v>
      </c>
      <c r="AU17">
        <f t="shared" si="17"/>
        <v>6880.1372050574428</v>
      </c>
      <c r="AW17">
        <v>14</v>
      </c>
      <c r="AX17">
        <f>(R17*SUMPRODUCT(K18:$K$23, X18:$X$23)-$AZ$3*SUMPRODUCT(K17:$K$22, W18:$W$23))/Z17</f>
        <v>104011.81309917853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112912.36941118556</v>
      </c>
      <c r="P18">
        <f t="shared" si="30"/>
        <v>5645.6184705592786</v>
      </c>
      <c r="Q18" s="5">
        <f t="shared" si="31"/>
        <v>25</v>
      </c>
      <c r="R18">
        <f t="shared" si="0"/>
        <v>2000000</v>
      </c>
      <c r="S18">
        <f t="shared" si="1"/>
        <v>93638.36096743129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61137.630612442554</v>
      </c>
      <c r="AC18">
        <f t="shared" si="2"/>
        <v>51481.83113623572</v>
      </c>
      <c r="AE18">
        <f t="shared" si="3"/>
        <v>62078.569884843899</v>
      </c>
      <c r="AF18">
        <f t="shared" si="4"/>
        <v>-3103.9284942421955</v>
      </c>
      <c r="AG18">
        <f t="shared" si="5"/>
        <v>-13.744855902097061</v>
      </c>
      <c r="AH18">
        <f t="shared" si="6"/>
        <v>-64245.759788261945</v>
      </c>
      <c r="AI18">
        <f t="shared" si="7"/>
        <v>-5284.8632535623401</v>
      </c>
      <c r="AJ18">
        <f t="shared" si="8"/>
        <v>9655.7994762068338</v>
      </c>
      <c r="AK18">
        <f t="shared" si="32"/>
        <v>10278.007115300497</v>
      </c>
      <c r="AL18">
        <f t="shared" si="9"/>
        <v>14648.943337944991</v>
      </c>
      <c r="AN18">
        <f t="shared" si="10"/>
        <v>18116.496262628592</v>
      </c>
      <c r="AO18">
        <f t="shared" si="11"/>
        <v>-905.82481313142966</v>
      </c>
      <c r="AP18">
        <f t="shared" si="12"/>
        <v>-4.0111850360377561</v>
      </c>
      <c r="AQ18">
        <f t="shared" si="13"/>
        <v>-18748.951035000289</v>
      </c>
      <c r="AR18">
        <f t="shared" si="14"/>
        <v>-1542.2907705391651</v>
      </c>
      <c r="AS18">
        <f t="shared" si="15"/>
        <v>2817.8686372428838</v>
      </c>
      <c r="AT18">
        <f t="shared" si="16"/>
        <v>2999.4485671467032</v>
      </c>
      <c r="AU18">
        <f t="shared" si="17"/>
        <v>4275.0264338504221</v>
      </c>
      <c r="AW18">
        <v>15</v>
      </c>
      <c r="AX18">
        <f>(R18*SUMPRODUCT(K19:$K$23, X19:$X$23)-$AZ$3*SUMPRODUCT(K18:$K$22, W19:$W$23))/Z18</f>
        <v>93638.36096743129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112912.36941118556</v>
      </c>
      <c r="P19">
        <f t="shared" si="30"/>
        <v>5645.6184705592786</v>
      </c>
      <c r="Q19" s="5">
        <f t="shared" si="31"/>
        <v>25</v>
      </c>
      <c r="R19">
        <f t="shared" si="0"/>
        <v>2000000</v>
      </c>
      <c r="S19">
        <f t="shared" si="1"/>
        <v>81071.231218565401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51481.83113623572</v>
      </c>
      <c r="AC19">
        <f t="shared" si="2"/>
        <v>41429.649611369503</v>
      </c>
      <c r="AE19">
        <f t="shared" si="3"/>
        <v>57701.35510688636</v>
      </c>
      <c r="AF19">
        <f t="shared" si="4"/>
        <v>-2885.0677553443184</v>
      </c>
      <c r="AG19">
        <f t="shared" si="5"/>
        <v>-12.775693975732437</v>
      </c>
      <c r="AH19">
        <f t="shared" si="6"/>
        <v>-66537.069387492375</v>
      </c>
      <c r="AI19">
        <f t="shared" si="7"/>
        <v>-11733.557729926062</v>
      </c>
      <c r="AJ19">
        <f t="shared" si="8"/>
        <v>10052.181524866217</v>
      </c>
      <c r="AK19">
        <f t="shared" si="32"/>
        <v>9095.9299989991432</v>
      </c>
      <c r="AL19">
        <f t="shared" si="9"/>
        <v>7414.553793939298</v>
      </c>
      <c r="AN19">
        <f t="shared" si="10"/>
        <v>15511.746008349946</v>
      </c>
      <c r="AO19">
        <f t="shared" si="11"/>
        <v>-775.58730041749743</v>
      </c>
      <c r="AP19">
        <f t="shared" si="12"/>
        <v>-3.4344656146267374</v>
      </c>
      <c r="AQ19">
        <f t="shared" si="13"/>
        <v>-17887.03434376642</v>
      </c>
      <c r="AR19">
        <f t="shared" si="14"/>
        <v>-3154.3101014485974</v>
      </c>
      <c r="AS19">
        <f t="shared" si="15"/>
        <v>2702.3089207300704</v>
      </c>
      <c r="AT19">
        <f t="shared" si="16"/>
        <v>2445.2416341495364</v>
      </c>
      <c r="AU19">
        <f t="shared" si="17"/>
        <v>1993.2404534310094</v>
      </c>
      <c r="AW19">
        <v>16</v>
      </c>
      <c r="AX19">
        <f>(R19*SUMPRODUCT(K20:$K$23, X20:$X$23)-$AZ$3*SUMPRODUCT(K19:$K$22, W20:$W$23))/Z19</f>
        <v>81071.231218565401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112912.36941118556</v>
      </c>
      <c r="P20">
        <f t="shared" si="30"/>
        <v>5645.6184705592786</v>
      </c>
      <c r="Q20" s="5">
        <f t="shared" si="31"/>
        <v>25</v>
      </c>
      <c r="R20">
        <f t="shared" si="0"/>
        <v>2000000</v>
      </c>
      <c r="S20">
        <f t="shared" si="1"/>
        <v>66003.292395319892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41429.649611369503</v>
      </c>
      <c r="AC20">
        <f t="shared" si="2"/>
        <v>31124.95946325409</v>
      </c>
      <c r="AE20">
        <f t="shared" si="3"/>
        <v>53245.721437258442</v>
      </c>
      <c r="AF20">
        <f t="shared" si="4"/>
        <v>-2662.2860718629227</v>
      </c>
      <c r="AG20">
        <f t="shared" si="5"/>
        <v>-11.789169272357796</v>
      </c>
      <c r="AH20">
        <f t="shared" si="6"/>
        <v>-68701.421089385432</v>
      </c>
      <c r="AI20">
        <f t="shared" si="7"/>
        <v>-18129.774893262271</v>
      </c>
      <c r="AJ20">
        <f t="shared" si="8"/>
        <v>10304.690148115413</v>
      </c>
      <c r="AK20">
        <f t="shared" si="32"/>
        <v>7873.5596814617838</v>
      </c>
      <c r="AL20">
        <f t="shared" si="9"/>
        <v>48.474936314925799</v>
      </c>
      <c r="AN20">
        <f t="shared" si="10"/>
        <v>13185.650347569635</v>
      </c>
      <c r="AO20">
        <f t="shared" si="11"/>
        <v>-659.28251737848188</v>
      </c>
      <c r="AP20">
        <f t="shared" si="12"/>
        <v>-2.9194432851622127</v>
      </c>
      <c r="AQ20">
        <f t="shared" si="13"/>
        <v>-17013.064945193935</v>
      </c>
      <c r="AR20">
        <f t="shared" si="14"/>
        <v>-4489.6165582879448</v>
      </c>
      <c r="AS20">
        <f t="shared" si="15"/>
        <v>2551.8302234518728</v>
      </c>
      <c r="AT20">
        <f t="shared" si="16"/>
        <v>1949.7905587176565</v>
      </c>
      <c r="AU20">
        <f t="shared" si="17"/>
        <v>12.004223881584194</v>
      </c>
      <c r="AW20">
        <v>17</v>
      </c>
      <c r="AX20">
        <f>(R20*SUMPRODUCT(K21:$K$23, X21:$X$23)-$AZ$3*SUMPRODUCT(K20:$K$22, W21:$W$23))/Z20</f>
        <v>66003.292395319892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112912.36941118556</v>
      </c>
      <c r="P21">
        <f t="shared" si="30"/>
        <v>5645.6184705592786</v>
      </c>
      <c r="Q21" s="5">
        <f t="shared" si="31"/>
        <v>25</v>
      </c>
      <c r="R21">
        <f t="shared" si="0"/>
        <v>2000000</v>
      </c>
      <c r="S21">
        <f t="shared" si="1"/>
        <v>47972.211902462841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31124.95946325409</v>
      </c>
      <c r="AC21">
        <f t="shared" si="2"/>
        <v>20700.135022379036</v>
      </c>
      <c r="AE21">
        <f t="shared" si="3"/>
        <v>48721.982994248538</v>
      </c>
      <c r="AF21">
        <f t="shared" si="4"/>
        <v>-2436.0991497124269</v>
      </c>
      <c r="AG21">
        <f t="shared" si="5"/>
        <v>-10.787565447506662</v>
      </c>
      <c r="AH21">
        <f t="shared" si="6"/>
        <v>-70696.970570204561</v>
      </c>
      <c r="AI21">
        <f t="shared" si="7"/>
        <v>-24421.874291115957</v>
      </c>
      <c r="AJ21">
        <f t="shared" si="8"/>
        <v>10424.824440875054</v>
      </c>
      <c r="AK21">
        <f t="shared" si="32"/>
        <v>6624.0458618476077</v>
      </c>
      <c r="AL21">
        <f t="shared" si="9"/>
        <v>-7373.003988393295</v>
      </c>
      <c r="AN21">
        <f t="shared" si="10"/>
        <v>11114.347268232899</v>
      </c>
      <c r="AO21">
        <f t="shared" si="11"/>
        <v>-555.7173634116449</v>
      </c>
      <c r="AP21">
        <f t="shared" si="12"/>
        <v>-2.4608347442782179</v>
      </c>
      <c r="AQ21">
        <f t="shared" si="13"/>
        <v>-16127.231147838336</v>
      </c>
      <c r="AR21">
        <f t="shared" si="14"/>
        <v>-5571.0620777613603</v>
      </c>
      <c r="AS21">
        <f t="shared" si="15"/>
        <v>2378.0870959198169</v>
      </c>
      <c r="AT21">
        <f t="shared" si="16"/>
        <v>1511.0621839420251</v>
      </c>
      <c r="AU21">
        <f t="shared" si="17"/>
        <v>-1681.912797899518</v>
      </c>
      <c r="AW21">
        <v>18</v>
      </c>
      <c r="AX21">
        <f>(R21*SUMPRODUCT(K22:$K$23, X22:$X$23)-$AZ$3*SUMPRODUCT(K21:$K$22, W22:$W$23))/Z21</f>
        <v>47972.211902462841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112912.36941118556</v>
      </c>
      <c r="P22">
        <f t="shared" si="30"/>
        <v>5645.6184705592786</v>
      </c>
      <c r="Q22" s="5">
        <f t="shared" si="31"/>
        <v>25</v>
      </c>
      <c r="R22">
        <f t="shared" si="0"/>
        <v>2000000</v>
      </c>
      <c r="S22">
        <f t="shared" si="1"/>
        <v>26329.452305449657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20700.135022379036</v>
      </c>
      <c r="AC22">
        <f t="shared" si="2"/>
        <v>10294.595854682146</v>
      </c>
      <c r="AE22">
        <f t="shared" si="3"/>
        <v>44147.792996139906</v>
      </c>
      <c r="AF22">
        <f t="shared" si="4"/>
        <v>-2207.3896498069957</v>
      </c>
      <c r="AG22">
        <f t="shared" si="5"/>
        <v>-9.7747911115410631</v>
      </c>
      <c r="AH22">
        <f t="shared" si="6"/>
        <v>-72391.894519242589</v>
      </c>
      <c r="AI22">
        <f t="shared" si="7"/>
        <v>-30461.265964021222</v>
      </c>
      <c r="AJ22">
        <f t="shared" si="8"/>
        <v>10405.53916769689</v>
      </c>
      <c r="AK22">
        <f t="shared" si="32"/>
        <v>5360.1508682106814</v>
      </c>
      <c r="AL22">
        <f t="shared" si="9"/>
        <v>-14695.575928113651</v>
      </c>
      <c r="AN22">
        <f t="shared" si="10"/>
        <v>9277.055844544193</v>
      </c>
      <c r="AO22">
        <f t="shared" si="11"/>
        <v>-463.85279222720976</v>
      </c>
      <c r="AP22">
        <f t="shared" si="12"/>
        <v>-2.0540388738900135</v>
      </c>
      <c r="AQ22">
        <f t="shared" si="13"/>
        <v>-15212.168096513604</v>
      </c>
      <c r="AR22">
        <f t="shared" si="14"/>
        <v>-6401.0190830705105</v>
      </c>
      <c r="AS22">
        <f t="shared" si="15"/>
        <v>2186.5819648052702</v>
      </c>
      <c r="AT22">
        <f t="shared" si="16"/>
        <v>1126.3625102147325</v>
      </c>
      <c r="AU22">
        <f t="shared" si="17"/>
        <v>-3088.0746080505078</v>
      </c>
      <c r="AW22">
        <v>19</v>
      </c>
      <c r="AX22">
        <f>(R22*SUMPRODUCT(K23:$K$23, X23:$X$23)-$AZ$3*SUMPRODUCT(K22:$K$22, W23:$W$23))/Z22</f>
        <v>26329.452305449657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112912.36941118556</v>
      </c>
      <c r="P23">
        <f t="shared" si="30"/>
        <v>5645.6184705592786</v>
      </c>
      <c r="Q23" s="5">
        <f t="shared" si="31"/>
        <v>25</v>
      </c>
      <c r="R23">
        <f t="shared" si="0"/>
        <v>2000000</v>
      </c>
      <c r="S23">
        <f t="shared" si="1"/>
        <v>29402.423617095079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10294.595854682146</v>
      </c>
      <c r="AC23">
        <f t="shared" si="2"/>
        <v>10294.595854682146</v>
      </c>
      <c r="AE23">
        <f t="shared" si="3"/>
        <v>39533.720934722463</v>
      </c>
      <c r="AF23">
        <f t="shared" si="4"/>
        <v>-1976.6860467361234</v>
      </c>
      <c r="AG23">
        <f t="shared" si="5"/>
        <v>-8.7531864624049973</v>
      </c>
      <c r="AH23">
        <f t="shared" si="6"/>
        <v>-73908.539041652344</v>
      </c>
      <c r="AI23">
        <f t="shared" si="7"/>
        <v>-36360.25734012841</v>
      </c>
      <c r="AJ23">
        <f t="shared" si="8"/>
        <v>0</v>
      </c>
      <c r="AK23">
        <f t="shared" si="32"/>
        <v>4094.6640426501422</v>
      </c>
      <c r="AL23">
        <f t="shared" si="9"/>
        <v>-32265.593297478266</v>
      </c>
      <c r="AN23">
        <f t="shared" si="10"/>
        <v>7652.6355809476372</v>
      </c>
      <c r="AO23">
        <f t="shared" si="11"/>
        <v>-382.63177904738194</v>
      </c>
      <c r="AP23">
        <f t="shared" si="12"/>
        <v>-1.6943749433420214</v>
      </c>
      <c r="AQ23">
        <f t="shared" si="13"/>
        <v>-14306.650176944113</v>
      </c>
      <c r="AR23">
        <f t="shared" si="14"/>
        <v>-7038.3407499872001</v>
      </c>
      <c r="AS23">
        <f t="shared" si="15"/>
        <v>0</v>
      </c>
      <c r="AT23">
        <f t="shared" si="16"/>
        <v>792.61377386032666</v>
      </c>
      <c r="AU23">
        <f t="shared" si="17"/>
        <v>-6245.7269761268726</v>
      </c>
      <c r="AW23">
        <v>20</v>
      </c>
      <c r="AX23">
        <f>(R23*SUMPRODUCT(K$23:$K24, X$23:$X24)-$AZ$3*SUMPRODUCT(K$22:$K23, W$23:$W24))/Z23</f>
        <v>29402.423617095079</v>
      </c>
    </row>
    <row r="25" spans="5:50" x14ac:dyDescent="0.25">
      <c r="AN25" s="6">
        <f t="shared" ref="AN25:AU25" si="33">SUM(AN3:AN23)</f>
        <v>841884.86558638746</v>
      </c>
      <c r="AO25" s="6">
        <f t="shared" si="33"/>
        <v>-126778.52033770856</v>
      </c>
      <c r="AP25" s="6">
        <f t="shared" si="33"/>
        <v>-1683.8348540803565</v>
      </c>
      <c r="AQ25" s="6">
        <f t="shared" si="33"/>
        <v>-404809.22013498261</v>
      </c>
      <c r="AR25" s="6">
        <f t="shared" si="33"/>
        <v>308613.29025961598</v>
      </c>
      <c r="AS25" s="6">
        <f t="shared" si="33"/>
        <v>-52549.383513293491</v>
      </c>
      <c r="AT25" s="6">
        <f t="shared" si="33"/>
        <v>109815.90199210656</v>
      </c>
      <c r="AU25" s="7">
        <f t="shared" si="33"/>
        <v>365879.80873842904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1610.4425477093805</v>
      </c>
      <c r="K3">
        <v>1</v>
      </c>
      <c r="L3" s="2">
        <v>0</v>
      </c>
      <c r="O3">
        <f>$C$3</f>
        <v>1610.4425477093805</v>
      </c>
      <c r="P3">
        <f>O3*C5</f>
        <v>161.04425477093807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1610.4425477093805</v>
      </c>
      <c r="AF3">
        <f t="shared" ref="AF3:AF34" si="3">-$Z3*P3</f>
        <v>-161.04425477093807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-73.034294061557603</v>
      </c>
      <c r="AJ3">
        <f t="shared" ref="AJ3:AJ34" si="7">AB3-AC3</f>
        <v>0</v>
      </c>
      <c r="AL3">
        <f t="shared" ref="AL3:AL23" si="8">SUM(AI3:AK3)</f>
        <v>-73.034294061557603</v>
      </c>
      <c r="AN3">
        <f t="shared" ref="AN3:AN34" si="9">AE3*$K3</f>
        <v>1610.4425477093805</v>
      </c>
      <c r="AO3">
        <f t="shared" ref="AO3:AO34" si="10">AF3*$K3</f>
        <v>-161.04425477093807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-73.034294061557603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-73.034294061557603</v>
      </c>
      <c r="AW3">
        <v>0</v>
      </c>
      <c r="AX3">
        <f>IF(Z3&gt;0, (R3*SUMPRODUCT(K3:$K$98, X3:$X$98)-K3*$AZ$3)/Z3, 0)</f>
        <v>0</v>
      </c>
      <c r="AZ3">
        <f>C6*SUMPRODUCT(X4:X98, K4:K98)/1</f>
        <v>765.60706491606368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82.954465786284629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82.029328383864026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-82.029328383864026</v>
      </c>
      <c r="AK4">
        <f t="shared" ref="AK4:AK35" si="28">G4*SUM(AB4:AB4, AE4:AF4)</f>
        <v>0</v>
      </c>
      <c r="AL4">
        <f t="shared" si="8"/>
        <v>-139.64692838386401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-51.444285714285705</v>
      </c>
      <c r="AR4">
        <f t="shared" si="13"/>
        <v>-51.444285714285705</v>
      </c>
      <c r="AS4">
        <f t="shared" si="14"/>
        <v>-73.240471771307156</v>
      </c>
      <c r="AT4">
        <f t="shared" si="15"/>
        <v>0</v>
      </c>
      <c r="AU4">
        <f t="shared" si="16"/>
        <v>-124.68475748559285</v>
      </c>
      <c r="AW4">
        <v>1</v>
      </c>
      <c r="AX4">
        <f>IF(Z4&gt;0, (R4*SUMPRODUCT(K4:$K$98, X4:$X$98)-K4*$AZ$3)/Z4, 0)</f>
        <v>82.954465786284629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1.160019E-3</v>
      </c>
      <c r="Q5" s="5">
        <f t="shared" ref="Q5:Q36" si="30">$C$8</f>
        <v>25</v>
      </c>
      <c r="R5">
        <f t="shared" si="0"/>
        <v>50000</v>
      </c>
      <c r="S5">
        <f t="shared" si="1"/>
        <v>106.18145915765953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82.029328383864026</v>
      </c>
      <c r="AC5">
        <f t="shared" si="27"/>
        <v>103.82551444088551</v>
      </c>
      <c r="AE5">
        <f t="shared" si="2"/>
        <v>0</v>
      </c>
      <c r="AF5">
        <f t="shared" si="3"/>
        <v>0</v>
      </c>
      <c r="AG5">
        <f t="shared" si="4"/>
        <v>-24.445302236505366</v>
      </c>
      <c r="AH5">
        <f t="shared" si="5"/>
        <v>-57.354102989265598</v>
      </c>
      <c r="AI5">
        <f t="shared" si="6"/>
        <v>-81.799405225770968</v>
      </c>
      <c r="AJ5">
        <f t="shared" si="7"/>
        <v>-21.796186057021487</v>
      </c>
      <c r="AK5">
        <f t="shared" si="28"/>
        <v>5.7420529868704824</v>
      </c>
      <c r="AL5">
        <f t="shared" si="8"/>
        <v>-97.853538295921979</v>
      </c>
      <c r="AN5">
        <f t="shared" si="9"/>
        <v>0</v>
      </c>
      <c r="AO5">
        <f t="shared" si="10"/>
        <v>0</v>
      </c>
      <c r="AP5">
        <f t="shared" si="11"/>
        <v>-19.487645277826342</v>
      </c>
      <c r="AQ5">
        <f t="shared" si="12"/>
        <v>-45.722339755473207</v>
      </c>
      <c r="AR5">
        <f t="shared" si="13"/>
        <v>-65.20998503329956</v>
      </c>
      <c r="AS5">
        <f t="shared" si="14"/>
        <v>-17.375786078620443</v>
      </c>
      <c r="AT5">
        <f t="shared" si="15"/>
        <v>4.5775294857066982</v>
      </c>
      <c r="AU5">
        <f t="shared" si="16"/>
        <v>-78.008241626213305</v>
      </c>
      <c r="AW5">
        <v>2</v>
      </c>
      <c r="AX5">
        <f>IF(Z5&gt;0, (R5*SUMPRODUCT(K5:$K$98, X5:$X$98)-K5*$AZ$3)/Z5, 0)</f>
        <v>106.18145915765953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1.1694889999999999E-3</v>
      </c>
      <c r="Q6" s="5">
        <f t="shared" si="30"/>
        <v>25</v>
      </c>
      <c r="R6">
        <f t="shared" si="0"/>
        <v>50000</v>
      </c>
      <c r="S6">
        <f t="shared" si="1"/>
        <v>127.72538590283742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103.82551444088551</v>
      </c>
      <c r="AC6">
        <f t="shared" si="27"/>
        <v>123.49645305265085</v>
      </c>
      <c r="AE6">
        <f t="shared" si="2"/>
        <v>0</v>
      </c>
      <c r="AF6">
        <f t="shared" si="3"/>
        <v>0</v>
      </c>
      <c r="AG6">
        <f t="shared" si="4"/>
        <v>-24.172260702073046</v>
      </c>
      <c r="AH6">
        <f t="shared" si="5"/>
        <v>-57.17702413453685</v>
      </c>
      <c r="AI6">
        <f t="shared" si="6"/>
        <v>-81.349284836609897</v>
      </c>
      <c r="AJ6">
        <f t="shared" si="7"/>
        <v>-19.670938611765337</v>
      </c>
      <c r="AK6">
        <f t="shared" si="28"/>
        <v>7.2677860108619869</v>
      </c>
      <c r="AL6">
        <f t="shared" si="8"/>
        <v>-93.752437437513251</v>
      </c>
      <c r="AN6">
        <f t="shared" si="9"/>
        <v>0</v>
      </c>
      <c r="AO6">
        <f t="shared" si="10"/>
        <v>0</v>
      </c>
      <c r="AP6">
        <f t="shared" si="11"/>
        <v>-17.205337712731929</v>
      </c>
      <c r="AQ6">
        <f t="shared" si="12"/>
        <v>-40.697476407714021</v>
      </c>
      <c r="AR6">
        <f t="shared" si="13"/>
        <v>-57.902814120445946</v>
      </c>
      <c r="AS6">
        <f t="shared" si="14"/>
        <v>-14.001385559804726</v>
      </c>
      <c r="AT6">
        <f t="shared" si="15"/>
        <v>5.1730665278661867</v>
      </c>
      <c r="AU6">
        <f t="shared" si="16"/>
        <v>-66.731133152384487</v>
      </c>
      <c r="AW6">
        <v>3</v>
      </c>
      <c r="AX6">
        <f>IF(Z6&gt;0, (R6*SUMPRODUCT(K6:$K$98, X6:$X$98)-K6*$AZ$3)/Z6, 0)</f>
        <v>127.72538590283742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1.179411E-3</v>
      </c>
      <c r="Q7" s="5">
        <f t="shared" si="30"/>
        <v>25</v>
      </c>
      <c r="R7">
        <f t="shared" si="0"/>
        <v>50000</v>
      </c>
      <c r="S7">
        <f t="shared" si="1"/>
        <v>147.67138800925892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123.49645305265085</v>
      </c>
      <c r="AC7">
        <f t="shared" si="27"/>
        <v>141.18583232997116</v>
      </c>
      <c r="AE7">
        <f t="shared" si="2"/>
        <v>0</v>
      </c>
      <c r="AF7">
        <f t="shared" si="3"/>
        <v>0</v>
      </c>
      <c r="AG7">
        <f t="shared" si="4"/>
        <v>-23.902029064885422</v>
      </c>
      <c r="AH7">
        <f t="shared" si="5"/>
        <v>-57.018060333785343</v>
      </c>
      <c r="AI7">
        <f t="shared" si="6"/>
        <v>-80.920089398670768</v>
      </c>
      <c r="AJ7">
        <f t="shared" si="7"/>
        <v>-17.689379277320313</v>
      </c>
      <c r="AK7">
        <f t="shared" si="28"/>
        <v>8.6447517136855598</v>
      </c>
      <c r="AL7">
        <f t="shared" si="8"/>
        <v>-89.964716962305516</v>
      </c>
      <c r="AN7">
        <f t="shared" si="9"/>
        <v>0</v>
      </c>
      <c r="AO7">
        <f t="shared" si="10"/>
        <v>0</v>
      </c>
      <c r="AP7">
        <f t="shared" si="11"/>
        <v>-15.190171581292407</v>
      </c>
      <c r="AQ7">
        <f t="shared" si="12"/>
        <v>-36.236008137697986</v>
      </c>
      <c r="AR7">
        <f t="shared" si="13"/>
        <v>-51.426179718990397</v>
      </c>
      <c r="AS7">
        <f t="shared" si="14"/>
        <v>-11.241920326496848</v>
      </c>
      <c r="AT7">
        <f t="shared" si="15"/>
        <v>5.4938959973683188</v>
      </c>
      <c r="AU7">
        <f t="shared" si="16"/>
        <v>-57.174204048118924</v>
      </c>
      <c r="AW7">
        <v>4</v>
      </c>
      <c r="AX7">
        <f>IF(Z7&gt;0, (R7*SUMPRODUCT(K7:$K$98, X7:$X$98)-K7*$AZ$3)/Z7, 0)</f>
        <v>147.67138800925892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1.192039E-3</v>
      </c>
      <c r="Q8" s="5">
        <f t="shared" si="30"/>
        <v>25</v>
      </c>
      <c r="R8">
        <f t="shared" si="0"/>
        <v>50000</v>
      </c>
      <c r="S8">
        <f t="shared" si="1"/>
        <v>166.15629149785801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141.18583232997116</v>
      </c>
      <c r="AC8">
        <f t="shared" si="27"/>
        <v>157.0809453396252</v>
      </c>
      <c r="AE8">
        <f t="shared" si="2"/>
        <v>0</v>
      </c>
      <c r="AF8">
        <f t="shared" si="3"/>
        <v>0</v>
      </c>
      <c r="AG8">
        <f t="shared" si="4"/>
        <v>-23.63451662341209</v>
      </c>
      <c r="AH8">
        <f t="shared" si="5"/>
        <v>-56.984301648953902</v>
      </c>
      <c r="AI8">
        <f t="shared" si="6"/>
        <v>-80.618818272365985</v>
      </c>
      <c r="AJ8">
        <f t="shared" si="7"/>
        <v>-15.89511300965404</v>
      </c>
      <c r="AK8">
        <f t="shared" si="28"/>
        <v>9.8830082630979827</v>
      </c>
      <c r="AL8">
        <f t="shared" si="8"/>
        <v>-86.630923018922047</v>
      </c>
      <c r="AN8">
        <f t="shared" si="9"/>
        <v>0</v>
      </c>
      <c r="AO8">
        <f t="shared" si="10"/>
        <v>0</v>
      </c>
      <c r="AP8">
        <f t="shared" si="11"/>
        <v>-13.410859454051689</v>
      </c>
      <c r="AQ8">
        <f t="shared" si="12"/>
        <v>-32.334423109986105</v>
      </c>
      <c r="AR8">
        <f t="shared" si="13"/>
        <v>-45.745282564037794</v>
      </c>
      <c r="AS8">
        <f t="shared" si="14"/>
        <v>-9.0193139963597933</v>
      </c>
      <c r="AT8">
        <f t="shared" si="15"/>
        <v>5.6078843037706241</v>
      </c>
      <c r="AU8">
        <f t="shared" si="16"/>
        <v>-49.15671225662696</v>
      </c>
      <c r="AW8">
        <v>5</v>
      </c>
      <c r="AX8">
        <f>IF(Z8&gt;0, (R8*SUMPRODUCT(K8:$K$98, X8:$X$98)-K8*$AZ$3)/Z8, 0)</f>
        <v>166.15629149785801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1.2118820000000001E-3</v>
      </c>
      <c r="Q9" s="5">
        <f t="shared" si="30"/>
        <v>25</v>
      </c>
      <c r="R9">
        <f t="shared" si="0"/>
        <v>50000</v>
      </c>
      <c r="S9">
        <f t="shared" si="1"/>
        <v>183.24306467410045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157.0809453396252</v>
      </c>
      <c r="AC9">
        <f t="shared" si="27"/>
        <v>171.29216611120347</v>
      </c>
      <c r="AE9">
        <f t="shared" si="2"/>
        <v>0</v>
      </c>
      <c r="AF9">
        <f t="shared" si="3"/>
        <v>0</v>
      </c>
      <c r="AG9">
        <f t="shared" si="4"/>
        <v>-23.369529211903359</v>
      </c>
      <c r="AH9">
        <f t="shared" si="5"/>
        <v>-57.284490549227783</v>
      </c>
      <c r="AI9">
        <f t="shared" si="6"/>
        <v>-80.654019761131138</v>
      </c>
      <c r="AJ9">
        <f t="shared" si="7"/>
        <v>-14.211220771578269</v>
      </c>
      <c r="AK9">
        <f t="shared" si="28"/>
        <v>10.995666173773765</v>
      </c>
      <c r="AL9">
        <f t="shared" si="8"/>
        <v>-83.869574358935637</v>
      </c>
      <c r="AN9">
        <f t="shared" si="9"/>
        <v>0</v>
      </c>
      <c r="AO9">
        <f t="shared" si="10"/>
        <v>0</v>
      </c>
      <c r="AP9">
        <f t="shared" si="11"/>
        <v>-11.839730786012749</v>
      </c>
      <c r="AQ9">
        <f t="shared" si="12"/>
        <v>-29.022105673026907</v>
      </c>
      <c r="AR9">
        <f t="shared" si="13"/>
        <v>-40.861836459039658</v>
      </c>
      <c r="AS9">
        <f t="shared" si="14"/>
        <v>-7.1998467128031285</v>
      </c>
      <c r="AT9">
        <f t="shared" si="15"/>
        <v>5.5707466817105438</v>
      </c>
      <c r="AU9">
        <f t="shared" si="16"/>
        <v>-42.490936490132235</v>
      </c>
      <c r="AW9">
        <v>6</v>
      </c>
      <c r="AX9">
        <f>IF(Z9&gt;0, (R9*SUMPRODUCT(K9:$K$98, X9:$X$98)-K9*$AZ$3)/Z9, 0)</f>
        <v>183.24306467410045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1.2353329999999999E-3</v>
      </c>
      <c r="Q10" s="5">
        <f t="shared" si="30"/>
        <v>25</v>
      </c>
      <c r="R10">
        <f t="shared" si="0"/>
        <v>50000</v>
      </c>
      <c r="S10">
        <f t="shared" si="1"/>
        <v>198.88881218630473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171.29216611120347</v>
      </c>
      <c r="AC10">
        <f t="shared" si="27"/>
        <v>183.82867104671635</v>
      </c>
      <c r="AE10">
        <f t="shared" si="2"/>
        <v>0</v>
      </c>
      <c r="AF10">
        <f t="shared" si="3"/>
        <v>0</v>
      </c>
      <c r="AG10">
        <f t="shared" si="4"/>
        <v>-23.106964769154395</v>
      </c>
      <c r="AH10">
        <f t="shared" si="5"/>
        <v>-57.738301259856421</v>
      </c>
      <c r="AI10">
        <f t="shared" si="6"/>
        <v>-80.845266029010816</v>
      </c>
      <c r="AJ10">
        <f t="shared" si="7"/>
        <v>-12.53650493551288</v>
      </c>
      <c r="AK10">
        <f t="shared" si="28"/>
        <v>11.990451627784244</v>
      </c>
      <c r="AL10">
        <f t="shared" si="8"/>
        <v>-81.391319336739457</v>
      </c>
      <c r="AN10">
        <f t="shared" si="9"/>
        <v>0</v>
      </c>
      <c r="AO10">
        <f t="shared" si="10"/>
        <v>0</v>
      </c>
      <c r="AP10">
        <f t="shared" si="11"/>
        <v>-10.452417382144233</v>
      </c>
      <c r="AQ10">
        <f t="shared" si="12"/>
        <v>-26.117875269781223</v>
      </c>
      <c r="AR10">
        <f t="shared" si="13"/>
        <v>-36.570292651925456</v>
      </c>
      <c r="AS10">
        <f t="shared" si="14"/>
        <v>-5.6708781706463443</v>
      </c>
      <c r="AT10">
        <f t="shared" si="15"/>
        <v>5.4238713853631806</v>
      </c>
      <c r="AU10">
        <f t="shared" si="16"/>
        <v>-36.817299437208625</v>
      </c>
      <c r="AW10">
        <v>7</v>
      </c>
      <c r="AX10">
        <f>IF(Z10&gt;0, (R10*SUMPRODUCT(K10:$K$98, X10:$X$98)-K10*$AZ$3)/Z10, 0)</f>
        <v>198.88881218630473</v>
      </c>
    </row>
    <row r="11" spans="1:52" x14ac:dyDescent="0.25">
      <c r="A11" t="s">
        <v>33</v>
      </c>
      <c r="C11" s="25">
        <f>AU100</f>
        <v>-1066.5448669054476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1.2583340000000001E-3</v>
      </c>
      <c r="Q11" s="5">
        <f t="shared" si="30"/>
        <v>25</v>
      </c>
      <c r="R11">
        <f t="shared" si="0"/>
        <v>50000</v>
      </c>
      <c r="S11">
        <f t="shared" si="1"/>
        <v>213.17705043837944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183.82867104671635</v>
      </c>
      <c r="AC11">
        <f t="shared" si="27"/>
        <v>194.81669810598828</v>
      </c>
      <c r="AE11">
        <f t="shared" si="2"/>
        <v>0</v>
      </c>
      <c r="AF11">
        <f t="shared" si="3"/>
        <v>0</v>
      </c>
      <c r="AG11">
        <f t="shared" si="4"/>
        <v>-22.846818842057022</v>
      </c>
      <c r="AH11">
        <f t="shared" si="5"/>
        <v>-58.152558811658253</v>
      </c>
      <c r="AI11">
        <f t="shared" si="6"/>
        <v>-80.999377653715271</v>
      </c>
      <c r="AJ11">
        <f t="shared" si="7"/>
        <v>-10.988027059271928</v>
      </c>
      <c r="AK11">
        <f t="shared" si="28"/>
        <v>12.868006973270147</v>
      </c>
      <c r="AL11">
        <f t="shared" si="8"/>
        <v>-79.119397739717058</v>
      </c>
      <c r="AN11">
        <f t="shared" si="9"/>
        <v>0</v>
      </c>
      <c r="AO11">
        <f t="shared" si="10"/>
        <v>0</v>
      </c>
      <c r="AP11">
        <f t="shared" si="11"/>
        <v>-9.2274469429898645</v>
      </c>
      <c r="AQ11">
        <f t="shared" si="12"/>
        <v>-23.486843168112646</v>
      </c>
      <c r="AR11">
        <f t="shared" si="13"/>
        <v>-32.714290111102507</v>
      </c>
      <c r="AS11">
        <f t="shared" si="14"/>
        <v>-4.4378798378234023</v>
      </c>
      <c r="AT11">
        <f t="shared" si="15"/>
        <v>5.197172194025379</v>
      </c>
      <c r="AU11">
        <f t="shared" si="16"/>
        <v>-31.954997754900532</v>
      </c>
      <c r="AW11">
        <v>8</v>
      </c>
      <c r="AX11">
        <f>IF(Z11&gt;0, (R11*SUMPRODUCT(K11:$K$98, X11:$X$98)-K11*$AZ$3)/Z11, 0)</f>
        <v>213.17705043837944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1.287648E-3</v>
      </c>
      <c r="Q12" s="5">
        <f t="shared" si="30"/>
        <v>25</v>
      </c>
      <c r="R12">
        <f t="shared" si="0"/>
        <v>50000</v>
      </c>
      <c r="S12">
        <f t="shared" si="1"/>
        <v>226.28352342803797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194.81669810598828</v>
      </c>
      <c r="AC12">
        <f t="shared" si="27"/>
        <v>204.46012487453038</v>
      </c>
      <c r="AE12">
        <f t="shared" si="2"/>
        <v>0</v>
      </c>
      <c r="AF12">
        <f t="shared" si="3"/>
        <v>0</v>
      </c>
      <c r="AG12">
        <f t="shared" si="4"/>
        <v>-22.588931993048114</v>
      </c>
      <c r="AH12">
        <f t="shared" si="5"/>
        <v>-58.837321176674074</v>
      </c>
      <c r="AI12">
        <f t="shared" si="6"/>
        <v>-81.426253169722187</v>
      </c>
      <c r="AJ12">
        <f t="shared" si="7"/>
        <v>-9.6434267685420991</v>
      </c>
      <c r="AK12">
        <f t="shared" si="28"/>
        <v>13.637168867419181</v>
      </c>
      <c r="AL12">
        <f t="shared" si="8"/>
        <v>-77.432511070845109</v>
      </c>
      <c r="AN12">
        <f t="shared" si="9"/>
        <v>0</v>
      </c>
      <c r="AO12">
        <f t="shared" si="10"/>
        <v>0</v>
      </c>
      <c r="AP12">
        <f t="shared" si="11"/>
        <v>-8.1457953303202828</v>
      </c>
      <c r="AQ12">
        <f t="shared" si="12"/>
        <v>-21.217327859369661</v>
      </c>
      <c r="AR12">
        <f t="shared" si="13"/>
        <v>-29.363123189689944</v>
      </c>
      <c r="AS12">
        <f t="shared" si="14"/>
        <v>-3.477516367912</v>
      </c>
      <c r="AT12">
        <f t="shared" si="15"/>
        <v>4.9176998059580503</v>
      </c>
      <c r="AU12">
        <f t="shared" si="16"/>
        <v>-27.922939751643895</v>
      </c>
      <c r="AW12">
        <v>9</v>
      </c>
      <c r="AX12">
        <f>IF(Z12&gt;0, (R12*SUMPRODUCT(K12:$K$98, X12:$X$98)-K12*$AZ$3)/Z12, 0)</f>
        <v>226.28352342803797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1.317864E-3</v>
      </c>
      <c r="Q13" s="5">
        <f t="shared" si="30"/>
        <v>25</v>
      </c>
      <c r="R13">
        <f t="shared" si="0"/>
        <v>50000</v>
      </c>
      <c r="S13">
        <f t="shared" si="1"/>
        <v>238.23578175842519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204.46012487453038</v>
      </c>
      <c r="AC13">
        <f t="shared" si="27"/>
        <v>212.82339517288821</v>
      </c>
      <c r="AE13">
        <f t="shared" si="2"/>
        <v>0</v>
      </c>
      <c r="AF13">
        <f t="shared" si="3"/>
        <v>0</v>
      </c>
      <c r="AG13">
        <f t="shared" si="4"/>
        <v>-22.333273532845546</v>
      </c>
      <c r="AH13">
        <f t="shared" si="5"/>
        <v>-59.538280544172721</v>
      </c>
      <c r="AI13">
        <f t="shared" si="6"/>
        <v>-81.87155407701826</v>
      </c>
      <c r="AJ13">
        <f t="shared" si="7"/>
        <v>-8.3632702983578326</v>
      </c>
      <c r="AK13">
        <f t="shared" si="28"/>
        <v>14.312208741217129</v>
      </c>
      <c r="AL13">
        <f t="shared" si="8"/>
        <v>-75.922615634158959</v>
      </c>
      <c r="AN13">
        <f t="shared" si="9"/>
        <v>0</v>
      </c>
      <c r="AO13">
        <f t="shared" si="10"/>
        <v>0</v>
      </c>
      <c r="AP13">
        <f t="shared" si="11"/>
        <v>-7.1907163630356088</v>
      </c>
      <c r="AQ13">
        <f t="shared" si="12"/>
        <v>-19.16973288785216</v>
      </c>
      <c r="AR13">
        <f t="shared" si="13"/>
        <v>-26.360449250887765</v>
      </c>
      <c r="AS13">
        <f t="shared" si="14"/>
        <v>-2.6927492064451077</v>
      </c>
      <c r="AT13">
        <f t="shared" si="15"/>
        <v>4.6081481711713304</v>
      </c>
      <c r="AU13">
        <f t="shared" si="16"/>
        <v>-24.445050286161539</v>
      </c>
      <c r="AW13">
        <v>10</v>
      </c>
      <c r="AX13">
        <f>IF(Z13&gt;0, (R13*SUMPRODUCT(K13:$K$98, X13:$X$98)-K13*$AZ$3)/Z13, 0)</f>
        <v>238.23578175842519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1.353492E-3</v>
      </c>
      <c r="Q14" s="5">
        <f t="shared" si="30"/>
        <v>25</v>
      </c>
      <c r="R14">
        <f t="shared" si="0"/>
        <v>50000</v>
      </c>
      <c r="S14">
        <f t="shared" si="1"/>
        <v>249.17093774265928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212.82339517288821</v>
      </c>
      <c r="AC14">
        <f t="shared" si="27"/>
        <v>220.06491064014986</v>
      </c>
      <c r="AE14">
        <f t="shared" si="2"/>
        <v>0</v>
      </c>
      <c r="AF14">
        <f t="shared" si="3"/>
        <v>0</v>
      </c>
      <c r="AG14">
        <f t="shared" si="4"/>
        <v>-22.079712890456573</v>
      </c>
      <c r="AH14">
        <f t="shared" si="5"/>
        <v>-60.455814121036369</v>
      </c>
      <c r="AI14">
        <f t="shared" si="6"/>
        <v>-82.535527011492945</v>
      </c>
      <c r="AJ14">
        <f t="shared" si="7"/>
        <v>-7.2415154672616495</v>
      </c>
      <c r="AK14">
        <f t="shared" si="28"/>
        <v>14.897637662102177</v>
      </c>
      <c r="AL14">
        <f t="shared" si="8"/>
        <v>-74.879404816652425</v>
      </c>
      <c r="AN14">
        <f t="shared" si="9"/>
        <v>0</v>
      </c>
      <c r="AO14">
        <f t="shared" si="10"/>
        <v>0</v>
      </c>
      <c r="AP14">
        <f t="shared" si="11"/>
        <v>-6.3473898413692993</v>
      </c>
      <c r="AQ14">
        <f t="shared" si="12"/>
        <v>-17.379601913638915</v>
      </c>
      <c r="AR14">
        <f t="shared" si="13"/>
        <v>-23.726991755008214</v>
      </c>
      <c r="AS14">
        <f t="shared" si="14"/>
        <v>-2.0817626542998391</v>
      </c>
      <c r="AT14">
        <f t="shared" si="15"/>
        <v>4.2827148353772211</v>
      </c>
      <c r="AU14">
        <f t="shared" si="16"/>
        <v>-21.526039573930834</v>
      </c>
      <c r="AW14">
        <v>11</v>
      </c>
      <c r="AX14">
        <f>IF(Z14&gt;0, (R14*SUMPRODUCT(K14:$K$98, X14:$X$98)-K14*$AZ$3)/Z14, 0)</f>
        <v>249.17093774265928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1.402649E-3</v>
      </c>
      <c r="Q15" s="5">
        <f t="shared" si="30"/>
        <v>25</v>
      </c>
      <c r="R15">
        <f t="shared" si="0"/>
        <v>50000</v>
      </c>
      <c r="S15">
        <f t="shared" si="1"/>
        <v>259.14804792884888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220.06491064014986</v>
      </c>
      <c r="AC15">
        <f t="shared" si="27"/>
        <v>226.26678047214827</v>
      </c>
      <c r="AE15">
        <f t="shared" si="2"/>
        <v>0</v>
      </c>
      <c r="AF15">
        <f t="shared" si="3"/>
        <v>0</v>
      </c>
      <c r="AG15">
        <f t="shared" si="4"/>
        <v>-21.827945674345923</v>
      </c>
      <c r="AH15">
        <f t="shared" si="5"/>
        <v>-61.940174412172041</v>
      </c>
      <c r="AI15">
        <f t="shared" si="6"/>
        <v>-83.768120086517968</v>
      </c>
      <c r="AJ15">
        <f t="shared" si="7"/>
        <v>-6.2018698319984082</v>
      </c>
      <c r="AK15">
        <f t="shared" si="28"/>
        <v>15.404543744810491</v>
      </c>
      <c r="AL15">
        <f t="shared" si="8"/>
        <v>-74.56544617370588</v>
      </c>
      <c r="AN15">
        <f t="shared" si="9"/>
        <v>0</v>
      </c>
      <c r="AO15">
        <f t="shared" si="10"/>
        <v>0</v>
      </c>
      <c r="AP15">
        <f t="shared" si="11"/>
        <v>-5.6026899847696425</v>
      </c>
      <c r="AQ15">
        <f t="shared" si="12"/>
        <v>-15.898500024297867</v>
      </c>
      <c r="AR15">
        <f t="shared" si="13"/>
        <v>-21.501190009067511</v>
      </c>
      <c r="AS15">
        <f t="shared" si="14"/>
        <v>-1.5918655155633958</v>
      </c>
      <c r="AT15">
        <f t="shared" si="15"/>
        <v>3.9539626974805442</v>
      </c>
      <c r="AU15">
        <f t="shared" si="16"/>
        <v>-19.13909282715036</v>
      </c>
      <c r="AW15">
        <v>12</v>
      </c>
      <c r="AX15">
        <f>IF(Z15&gt;0, (R15*SUMPRODUCT(K15:$K$98, X15:$X$98)-K15*$AZ$3)/Z15, 0)</f>
        <v>259.14804792884888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1.459023E-3</v>
      </c>
      <c r="Q16" s="5">
        <f t="shared" si="30"/>
        <v>25</v>
      </c>
      <c r="R16">
        <f t="shared" si="0"/>
        <v>50000</v>
      </c>
      <c r="S16">
        <f t="shared" si="1"/>
        <v>268.12622801832487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226.26678047214827</v>
      </c>
      <c r="AC16">
        <f t="shared" si="27"/>
        <v>231.42316593502662</v>
      </c>
      <c r="AE16">
        <f t="shared" si="2"/>
        <v>0</v>
      </c>
      <c r="AF16">
        <f t="shared" si="3"/>
        <v>0</v>
      </c>
      <c r="AG16">
        <f t="shared" si="4"/>
        <v>-21.577818742820842</v>
      </c>
      <c r="AH16">
        <f t="shared" si="5"/>
        <v>-63.694949563242425</v>
      </c>
      <c r="AI16">
        <f t="shared" si="6"/>
        <v>-85.27276830606327</v>
      </c>
      <c r="AJ16">
        <f t="shared" si="7"/>
        <v>-5.1563854628783474</v>
      </c>
      <c r="AK16">
        <f t="shared" si="28"/>
        <v>15.838674633050381</v>
      </c>
      <c r="AL16">
        <f t="shared" si="8"/>
        <v>-74.590479135891229</v>
      </c>
      <c r="AN16">
        <f t="shared" si="9"/>
        <v>0</v>
      </c>
      <c r="AO16">
        <f t="shared" si="10"/>
        <v>0</v>
      </c>
      <c r="AP16">
        <f t="shared" si="11"/>
        <v>-4.9450791351538363</v>
      </c>
      <c r="AQ16">
        <f t="shared" si="12"/>
        <v>-14.597238481515282</v>
      </c>
      <c r="AR16">
        <f t="shared" si="13"/>
        <v>-19.54231761666912</v>
      </c>
      <c r="AS16">
        <f t="shared" si="14"/>
        <v>-1.1817104624522792</v>
      </c>
      <c r="AT16">
        <f t="shared" si="15"/>
        <v>3.6298154317589124</v>
      </c>
      <c r="AU16">
        <f t="shared" si="16"/>
        <v>-17.094212647362486</v>
      </c>
      <c r="AW16">
        <v>13</v>
      </c>
      <c r="AX16">
        <f>IF(Z16&gt;0, (R16*SUMPRODUCT(K16:$K$98, X16:$X$98)-K16*$AZ$3)/Z16, 0)</f>
        <v>268.12622801832487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1.516749E-3</v>
      </c>
      <c r="Q17" s="5">
        <f t="shared" si="30"/>
        <v>25</v>
      </c>
      <c r="R17">
        <f t="shared" si="0"/>
        <v>50000</v>
      </c>
      <c r="S17">
        <f t="shared" si="1"/>
        <v>276.17502115012184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231.42316593502662</v>
      </c>
      <c r="AC17">
        <f t="shared" si="27"/>
        <v>235.62493235277577</v>
      </c>
      <c r="AE17">
        <f t="shared" si="2"/>
        <v>0</v>
      </c>
      <c r="AF17">
        <f t="shared" si="3"/>
        <v>0</v>
      </c>
      <c r="AG17">
        <f t="shared" si="4"/>
        <v>-21.329312420392281</v>
      </c>
      <c r="AH17">
        <f t="shared" si="5"/>
        <v>-65.456270000709537</v>
      </c>
      <c r="AI17">
        <f t="shared" si="6"/>
        <v>-86.785582421101822</v>
      </c>
      <c r="AJ17">
        <f t="shared" si="7"/>
        <v>-4.2017664177491554</v>
      </c>
      <c r="AK17">
        <f t="shared" si="28"/>
        <v>16.199621615451864</v>
      </c>
      <c r="AL17">
        <f t="shared" si="8"/>
        <v>-74.787727223399116</v>
      </c>
      <c r="AN17">
        <f t="shared" si="9"/>
        <v>0</v>
      </c>
      <c r="AO17">
        <f t="shared" si="10"/>
        <v>0</v>
      </c>
      <c r="AP17">
        <f t="shared" si="11"/>
        <v>-4.3643999106867257</v>
      </c>
      <c r="AQ17">
        <f t="shared" si="12"/>
        <v>-13.393649702081154</v>
      </c>
      <c r="AR17">
        <f t="shared" si="13"/>
        <v>-17.758049612767881</v>
      </c>
      <c r="AS17">
        <f t="shared" si="14"/>
        <v>-0.8597646570556271</v>
      </c>
      <c r="AT17">
        <f t="shared" si="15"/>
        <v>3.3147635394022958</v>
      </c>
      <c r="AU17">
        <f t="shared" si="16"/>
        <v>-15.303050730421212</v>
      </c>
      <c r="AW17">
        <v>14</v>
      </c>
      <c r="AX17">
        <f>IF(Z17&gt;0, (R17*SUMPRODUCT(K17:$K$98, X17:$X$98)-K17*$AZ$3)/Z17, 0)</f>
        <v>276.17502115012184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1.577632E-3</v>
      </c>
      <c r="Q18" s="5">
        <f t="shared" si="30"/>
        <v>25</v>
      </c>
      <c r="R18">
        <f t="shared" si="0"/>
        <v>50000</v>
      </c>
      <c r="S18">
        <f t="shared" si="1"/>
        <v>283.43126772671297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235.62493235277577</v>
      </c>
      <c r="AC18">
        <f t="shared" si="27"/>
        <v>239.01610845360923</v>
      </c>
      <c r="AE18">
        <f t="shared" si="2"/>
        <v>0</v>
      </c>
      <c r="AF18">
        <f t="shared" si="3"/>
        <v>0</v>
      </c>
      <c r="AG18">
        <f t="shared" si="4"/>
        <v>-21.08236949037595</v>
      </c>
      <c r="AH18">
        <f t="shared" si="5"/>
        <v>-67.299611624816635</v>
      </c>
      <c r="AI18">
        <f t="shared" si="6"/>
        <v>-88.381981115192588</v>
      </c>
      <c r="AJ18">
        <f t="shared" si="7"/>
        <v>-3.3911761008334622</v>
      </c>
      <c r="AK18">
        <f t="shared" si="28"/>
        <v>16.493745264694304</v>
      </c>
      <c r="AL18">
        <f t="shared" si="8"/>
        <v>-75.279411951331753</v>
      </c>
      <c r="AN18">
        <f t="shared" si="9"/>
        <v>0</v>
      </c>
      <c r="AO18">
        <f t="shared" si="10"/>
        <v>0</v>
      </c>
      <c r="AP18">
        <f t="shared" si="11"/>
        <v>-3.8516700844821088</v>
      </c>
      <c r="AQ18">
        <f t="shared" si="12"/>
        <v>-12.295387428386643</v>
      </c>
      <c r="AR18">
        <f t="shared" si="13"/>
        <v>-16.147057512868752</v>
      </c>
      <c r="AS18">
        <f t="shared" si="14"/>
        <v>-0.61955519491077893</v>
      </c>
      <c r="AT18">
        <f t="shared" si="15"/>
        <v>3.0133455941037406</v>
      </c>
      <c r="AU18">
        <f t="shared" si="16"/>
        <v>-13.753267113675793</v>
      </c>
      <c r="AW18">
        <v>15</v>
      </c>
      <c r="AX18">
        <f>IF(Z18&gt;0, (R18*SUMPRODUCT(K18:$K$98, X18:$X$98)-K18*$AZ$3)/Z18, 0)</f>
        <v>283.43126772671297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1.648437E-3</v>
      </c>
      <c r="Q19" s="5">
        <f t="shared" si="30"/>
        <v>25</v>
      </c>
      <c r="R19">
        <f t="shared" si="0"/>
        <v>50000</v>
      </c>
      <c r="S19">
        <f t="shared" si="1"/>
        <v>290.00045078831749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239.01610845360923</v>
      </c>
      <c r="AC19">
        <f t="shared" si="27"/>
        <v>241.70717263496778</v>
      </c>
      <c r="AE19">
        <f t="shared" si="2"/>
        <v>0</v>
      </c>
      <c r="AF19">
        <f t="shared" si="3"/>
        <v>0</v>
      </c>
      <c r="AG19">
        <f t="shared" si="4"/>
        <v>-20.836792837556583</v>
      </c>
      <c r="AH19">
        <f t="shared" si="5"/>
        <v>-69.505915831213727</v>
      </c>
      <c r="AI19">
        <f t="shared" si="6"/>
        <v>-90.342708668770314</v>
      </c>
      <c r="AJ19">
        <f t="shared" si="7"/>
        <v>-2.6910641813585414</v>
      </c>
      <c r="AK19">
        <f t="shared" si="28"/>
        <v>16.731127591752649</v>
      </c>
      <c r="AL19">
        <f t="shared" si="8"/>
        <v>-76.302645258376202</v>
      </c>
      <c r="AN19">
        <f t="shared" si="9"/>
        <v>0</v>
      </c>
      <c r="AO19">
        <f t="shared" si="10"/>
        <v>0</v>
      </c>
      <c r="AP19">
        <f t="shared" si="11"/>
        <v>-3.3989322751412807</v>
      </c>
      <c r="AQ19">
        <f t="shared" si="12"/>
        <v>-11.337920498309705</v>
      </c>
      <c r="AR19">
        <f t="shared" si="13"/>
        <v>-14.736852773450986</v>
      </c>
      <c r="AS19">
        <f t="shared" si="14"/>
        <v>-0.43897086138947206</v>
      </c>
      <c r="AT19">
        <f t="shared" si="15"/>
        <v>2.7292093372745496</v>
      </c>
      <c r="AU19">
        <f t="shared" si="16"/>
        <v>-12.446614297565908</v>
      </c>
      <c r="AW19">
        <v>16</v>
      </c>
      <c r="AX19">
        <f>IF(Z19&gt;0, (R19*SUMPRODUCT(K19:$K$98, X19:$X$98)-K19*$AZ$3)/Z19, 0)</f>
        <v>290.00045078831749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1.717889E-3</v>
      </c>
      <c r="Q20" s="5">
        <f t="shared" si="30"/>
        <v>25</v>
      </c>
      <c r="R20">
        <f t="shared" si="0"/>
        <v>50000</v>
      </c>
      <c r="S20">
        <f t="shared" si="1"/>
        <v>295.9189975922439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241.70717263496778</v>
      </c>
      <c r="AC20">
        <f t="shared" si="27"/>
        <v>243.75001250250202</v>
      </c>
      <c r="AE20">
        <f t="shared" si="2"/>
        <v>0</v>
      </c>
      <c r="AF20">
        <f t="shared" si="3"/>
        <v>0</v>
      </c>
      <c r="AG20">
        <f t="shared" si="4"/>
        <v>-20.5926296119701</v>
      </c>
      <c r="AH20">
        <f t="shared" si="5"/>
        <v>-71.590594421834481</v>
      </c>
      <c r="AI20">
        <f t="shared" si="6"/>
        <v>-92.183224033804578</v>
      </c>
      <c r="AJ20">
        <f t="shared" si="7"/>
        <v>-2.0428398675342407</v>
      </c>
      <c r="AK20">
        <f t="shared" si="28"/>
        <v>16.919502084447746</v>
      </c>
      <c r="AL20">
        <f t="shared" si="8"/>
        <v>-77.306561816891076</v>
      </c>
      <c r="AN20">
        <f t="shared" si="9"/>
        <v>0</v>
      </c>
      <c r="AO20">
        <f t="shared" si="10"/>
        <v>0</v>
      </c>
      <c r="AP20">
        <f t="shared" si="11"/>
        <v>-2.9991999678773724</v>
      </c>
      <c r="AQ20">
        <f t="shared" si="12"/>
        <v>-10.426764941446747</v>
      </c>
      <c r="AR20">
        <f t="shared" si="13"/>
        <v>-13.425964909324119</v>
      </c>
      <c r="AS20">
        <f t="shared" si="14"/>
        <v>-0.29752806613517052</v>
      </c>
      <c r="AT20">
        <f t="shared" si="15"/>
        <v>2.4642297299748326</v>
      </c>
      <c r="AU20">
        <f t="shared" si="16"/>
        <v>-11.259263245484458</v>
      </c>
      <c r="AW20">
        <v>17</v>
      </c>
      <c r="AX20">
        <f>IF(Z20&gt;0, (R20*SUMPRODUCT(K20:$K$98, X20:$X$98)-K20*$AZ$3)/Z20, 0)</f>
        <v>295.9189975922439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1.798165E-3</v>
      </c>
      <c r="Q21" s="5">
        <f t="shared" si="30"/>
        <v>25</v>
      </c>
      <c r="R21">
        <f t="shared" si="0"/>
        <v>50000</v>
      </c>
      <c r="S21">
        <f t="shared" si="1"/>
        <v>301.31975402988621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243.75001250250202</v>
      </c>
      <c r="AC21">
        <f t="shared" si="27"/>
        <v>245.27035503055873</v>
      </c>
      <c r="AE21">
        <f t="shared" si="2"/>
        <v>0</v>
      </c>
      <c r="AF21">
        <f t="shared" si="3"/>
        <v>0</v>
      </c>
      <c r="AG21">
        <f t="shared" si="4"/>
        <v>-20.349674370024189</v>
      </c>
      <c r="AH21">
        <f t="shared" si="5"/>
        <v>-74.057891652416444</v>
      </c>
      <c r="AI21">
        <f t="shared" si="6"/>
        <v>-94.407566022440633</v>
      </c>
      <c r="AJ21">
        <f t="shared" si="7"/>
        <v>-1.520342528056716</v>
      </c>
      <c r="AK21">
        <f t="shared" si="28"/>
        <v>17.062500875175143</v>
      </c>
      <c r="AL21">
        <f t="shared" si="8"/>
        <v>-78.865407675322203</v>
      </c>
      <c r="AN21">
        <f t="shared" si="9"/>
        <v>0</v>
      </c>
      <c r="AO21">
        <f t="shared" si="10"/>
        <v>0</v>
      </c>
      <c r="AP21">
        <f t="shared" si="11"/>
        <v>-2.6462633140967498</v>
      </c>
      <c r="AQ21">
        <f t="shared" si="12"/>
        <v>-9.6304578754253853</v>
      </c>
      <c r="AR21">
        <f t="shared" si="13"/>
        <v>-12.276721189522135</v>
      </c>
      <c r="AS21">
        <f t="shared" si="14"/>
        <v>-0.19770471918626648</v>
      </c>
      <c r="AT21">
        <f t="shared" si="15"/>
        <v>2.2188006201824053</v>
      </c>
      <c r="AU21">
        <f t="shared" si="16"/>
        <v>-10.255625288525996</v>
      </c>
      <c r="AW21">
        <v>18</v>
      </c>
      <c r="AX21">
        <f>IF(Z21&gt;0, (R21*SUMPRODUCT(K21:$K$98, X21:$X$98)-K21*$AZ$3)/Z21, 0)</f>
        <v>301.31975402988621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1.8843029999999999E-3</v>
      </c>
      <c r="Q22" s="5">
        <f t="shared" si="30"/>
        <v>25</v>
      </c>
      <c r="R22">
        <f t="shared" si="0"/>
        <v>50000</v>
      </c>
      <c r="S22">
        <f t="shared" si="1"/>
        <v>306.23260272595735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245.27035503055873</v>
      </c>
      <c r="AC22">
        <f t="shared" si="27"/>
        <v>246.30695739576149</v>
      </c>
      <c r="AE22">
        <f t="shared" si="2"/>
        <v>0</v>
      </c>
      <c r="AF22">
        <f t="shared" si="3"/>
        <v>0</v>
      </c>
      <c r="AG22">
        <f t="shared" si="4"/>
        <v>-20.107832673859487</v>
      </c>
      <c r="AH22">
        <f t="shared" si="5"/>
        <v>-76.68990492891939</v>
      </c>
      <c r="AI22">
        <f t="shared" si="6"/>
        <v>-96.797737602778881</v>
      </c>
      <c r="AJ22">
        <f t="shared" si="7"/>
        <v>-1.0366023652027536</v>
      </c>
      <c r="AK22">
        <f t="shared" si="28"/>
        <v>17.168924852139114</v>
      </c>
      <c r="AL22">
        <f t="shared" si="8"/>
        <v>-80.665415115842521</v>
      </c>
      <c r="AN22">
        <f t="shared" si="9"/>
        <v>0</v>
      </c>
      <c r="AO22">
        <f t="shared" si="10"/>
        <v>0</v>
      </c>
      <c r="AP22">
        <f t="shared" si="11"/>
        <v>-2.3346556420127142</v>
      </c>
      <c r="AQ22">
        <f t="shared" si="12"/>
        <v>-8.9042176813258003</v>
      </c>
      <c r="AR22">
        <f t="shared" si="13"/>
        <v>-11.238873323338515</v>
      </c>
      <c r="AS22">
        <f t="shared" si="14"/>
        <v>-0.12035655954062692</v>
      </c>
      <c r="AT22">
        <f t="shared" si="15"/>
        <v>1.9934285272548606</v>
      </c>
      <c r="AU22">
        <f t="shared" si="16"/>
        <v>-9.3658013556242814</v>
      </c>
      <c r="AW22">
        <v>19</v>
      </c>
      <c r="AX22">
        <f>IF(Z22&gt;0, (R22*SUMPRODUCT(K22:$K$98, X22:$X$98)-K22*$AZ$3)/Z22, 0)</f>
        <v>306.23260272595735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1.978559E-3</v>
      </c>
      <c r="Q23" s="5">
        <f t="shared" si="30"/>
        <v>25</v>
      </c>
      <c r="R23">
        <f t="shared" si="0"/>
        <v>50000</v>
      </c>
      <c r="S23">
        <f t="shared" si="1"/>
        <v>310.72541882038723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246.30695739576149</v>
      </c>
      <c r="AC23">
        <f t="shared" si="27"/>
        <v>246.92690064356805</v>
      </c>
      <c r="AE23">
        <f t="shared" si="2"/>
        <v>0</v>
      </c>
      <c r="AF23">
        <f t="shared" si="3"/>
        <v>0</v>
      </c>
      <c r="AG23">
        <f t="shared" si="4"/>
        <v>-19.866969813813533</v>
      </c>
      <c r="AH23">
        <f t="shared" si="5"/>
        <v>-79.569066614717514</v>
      </c>
      <c r="AI23">
        <f t="shared" si="6"/>
        <v>-99.436036428531054</v>
      </c>
      <c r="AJ23">
        <f t="shared" si="7"/>
        <v>-0.61994324780656029</v>
      </c>
      <c r="AK23">
        <f t="shared" si="28"/>
        <v>17.241487017703307</v>
      </c>
      <c r="AL23">
        <f t="shared" si="8"/>
        <v>-82.814492658634308</v>
      </c>
      <c r="AN23">
        <f t="shared" si="9"/>
        <v>0</v>
      </c>
      <c r="AO23">
        <f t="shared" si="10"/>
        <v>0</v>
      </c>
      <c r="AP23">
        <f t="shared" si="11"/>
        <v>-2.0595444925537336</v>
      </c>
      <c r="AQ23">
        <f t="shared" si="12"/>
        <v>-8.2486677364375609</v>
      </c>
      <c r="AR23">
        <f t="shared" si="13"/>
        <v>-10.308212228991295</v>
      </c>
      <c r="AS23">
        <f t="shared" si="14"/>
        <v>-6.4267511033721636E-2</v>
      </c>
      <c r="AT23">
        <f t="shared" si="15"/>
        <v>1.7873691843059862</v>
      </c>
      <c r="AU23">
        <f t="shared" si="16"/>
        <v>-8.5851105557190301</v>
      </c>
      <c r="AW23">
        <v>20</v>
      </c>
      <c r="AX23">
        <f>IF(Z23&gt;0, (R23*SUMPRODUCT(K23:$K$98, X23:$X$98)-K23*$AZ$3)/Z23, 0)</f>
        <v>310.72541882038723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2.0782270000000002E-3</v>
      </c>
      <c r="Q24" s="5">
        <f t="shared" si="30"/>
        <v>25</v>
      </c>
      <c r="R24">
        <f t="shared" si="0"/>
        <v>50000</v>
      </c>
      <c r="S24">
        <f t="shared" si="1"/>
        <v>314.84918270534791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246.92690064356805</v>
      </c>
      <c r="AC24">
        <f t="shared" si="27"/>
        <v>247.18194802242709</v>
      </c>
      <c r="AE24">
        <f t="shared" si="2"/>
        <v>0</v>
      </c>
      <c r="AF24">
        <f t="shared" si="3"/>
        <v>0</v>
      </c>
      <c r="AG24">
        <f t="shared" si="4"/>
        <v>-19.627012042600146</v>
      </c>
      <c r="AH24">
        <f t="shared" si="5"/>
        <v>-82.576146150504528</v>
      </c>
      <c r="AI24">
        <f t="shared" si="6"/>
        <v>-102.20315819310467</v>
      </c>
      <c r="AJ24">
        <f t="shared" si="7"/>
        <v>-0.2550473788590466</v>
      </c>
      <c r="AK24">
        <f t="shared" si="28"/>
        <v>17.284883045049764</v>
      </c>
      <c r="AL24">
        <f t="shared" ref="AL24:AL69" si="39">SUM(AI24:AK24)</f>
        <v>-85.17332252691395</v>
      </c>
      <c r="AN24">
        <f t="shared" si="9"/>
        <v>0</v>
      </c>
      <c r="AO24">
        <f t="shared" si="10"/>
        <v>0</v>
      </c>
      <c r="AP24">
        <f t="shared" si="11"/>
        <v>-1.8166686130857768</v>
      </c>
      <c r="AQ24">
        <f t="shared" si="12"/>
        <v>-7.6432160216544087</v>
      </c>
      <c r="AR24">
        <f t="shared" si="13"/>
        <v>-9.4598846347401846</v>
      </c>
      <c r="AS24">
        <f t="shared" si="14"/>
        <v>-2.3607086346987587E-2</v>
      </c>
      <c r="AT24">
        <f t="shared" si="15"/>
        <v>1.5998820625699521</v>
      </c>
      <c r="AU24">
        <f t="shared" si="16"/>
        <v>-7.8836096585172202</v>
      </c>
      <c r="AW24">
        <v>21</v>
      </c>
      <c r="AX24">
        <f>IF(Z24&gt;0, (R24*SUMPRODUCT(K24:$K$98, X24:$X$98)-K24*$AZ$3)/Z24, 0)</f>
        <v>314.84918270534791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2.7284060000000001E-3</v>
      </c>
      <c r="Q25" s="5">
        <f t="shared" si="30"/>
        <v>25</v>
      </c>
      <c r="R25">
        <f t="shared" si="0"/>
        <v>50000</v>
      </c>
      <c r="S25">
        <f t="shared" si="1"/>
        <v>318.8430779968707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247.18194802242709</v>
      </c>
      <c r="AC25">
        <f t="shared" si="27"/>
        <v>247.13133478228761</v>
      </c>
      <c r="AE25">
        <f t="shared" si="2"/>
        <v>0</v>
      </c>
      <c r="AF25">
        <f t="shared" si="3"/>
        <v>0</v>
      </c>
      <c r="AG25">
        <f t="shared" si="4"/>
        <v>-19.377191464755043</v>
      </c>
      <c r="AH25">
        <f t="shared" si="5"/>
        <v>-107.10091483820501</v>
      </c>
      <c r="AI25">
        <f t="shared" si="6"/>
        <v>-126.47810630296006</v>
      </c>
      <c r="AJ25">
        <f t="shared" si="7"/>
        <v>5.0613240139483651E-2</v>
      </c>
      <c r="AK25">
        <f t="shared" si="28"/>
        <v>17.302736361569899</v>
      </c>
      <c r="AL25">
        <f t="shared" si="39"/>
        <v>-109.12475670125067</v>
      </c>
      <c r="AN25">
        <f t="shared" si="9"/>
        <v>0</v>
      </c>
      <c r="AO25">
        <f t="shared" si="10"/>
        <v>0</v>
      </c>
      <c r="AP25">
        <f t="shared" si="11"/>
        <v>-1.6013797476883607</v>
      </c>
      <c r="AQ25">
        <f t="shared" si="12"/>
        <v>-8.8510884713480582</v>
      </c>
      <c r="AR25">
        <f t="shared" si="13"/>
        <v>-10.452468219036419</v>
      </c>
      <c r="AS25">
        <f t="shared" si="14"/>
        <v>4.1828052260142823E-3</v>
      </c>
      <c r="AT25">
        <f t="shared" si="15"/>
        <v>1.429941570191287</v>
      </c>
      <c r="AU25">
        <f t="shared" si="16"/>
        <v>-9.0183438436191175</v>
      </c>
      <c r="AW25">
        <v>22</v>
      </c>
      <c r="AX25">
        <f>IF(Z25&gt;0, (R25*SUMPRODUCT(K25:$K$98, X25:$X$98)-K25*$AZ$3)/Z25, 0)</f>
        <v>318.8430779968707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3.4724349999999998E-3</v>
      </c>
      <c r="Q26" s="5">
        <f t="shared" si="30"/>
        <v>25</v>
      </c>
      <c r="R26">
        <f t="shared" si="0"/>
        <v>50000</v>
      </c>
      <c r="S26">
        <f t="shared" si="1"/>
        <v>320.48760773207499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247.13133478228761</v>
      </c>
      <c r="AC26">
        <f t="shared" si="27"/>
        <v>245.05935593729211</v>
      </c>
      <c r="AE26">
        <f t="shared" si="2"/>
        <v>0</v>
      </c>
      <c r="AF26">
        <f t="shared" si="3"/>
        <v>0</v>
      </c>
      <c r="AG26">
        <f t="shared" si="4"/>
        <v>-19.116133512263577</v>
      </c>
      <c r="AH26">
        <f t="shared" si="5"/>
        <v>-134.57207568783335</v>
      </c>
      <c r="AI26">
        <f t="shared" si="6"/>
        <v>-153.68820920009694</v>
      </c>
      <c r="AJ26">
        <f t="shared" si="7"/>
        <v>2.071978844995499</v>
      </c>
      <c r="AK26">
        <f t="shared" si="28"/>
        <v>17.299193434760134</v>
      </c>
      <c r="AL26">
        <f t="shared" si="39"/>
        <v>-134.31703692034131</v>
      </c>
      <c r="AN26">
        <f t="shared" si="9"/>
        <v>0</v>
      </c>
      <c r="AO26">
        <f t="shared" si="10"/>
        <v>0</v>
      </c>
      <c r="AP26">
        <f t="shared" si="11"/>
        <v>-1.4105404135065294</v>
      </c>
      <c r="AQ26">
        <f t="shared" si="12"/>
        <v>-9.9297983645789873</v>
      </c>
      <c r="AR26">
        <f t="shared" si="13"/>
        <v>-11.340338778085517</v>
      </c>
      <c r="AS26">
        <f t="shared" si="14"/>
        <v>0.15288708330697678</v>
      </c>
      <c r="AT26">
        <f t="shared" si="15"/>
        <v>1.276472119487023</v>
      </c>
      <c r="AU26">
        <f t="shared" si="16"/>
        <v>-9.9109795752915169</v>
      </c>
      <c r="AW26">
        <v>23</v>
      </c>
      <c r="AX26">
        <f>IF(Z26&gt;0, (R26*SUMPRODUCT(K26:$K$98, X26:$X$98)-K26*$AZ$3)/Z26, 0)</f>
        <v>320.48760773207499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4.2593279999999997E-3</v>
      </c>
      <c r="Q27" s="5">
        <f t="shared" si="30"/>
        <v>25</v>
      </c>
      <c r="R27">
        <f t="shared" si="0"/>
        <v>50000</v>
      </c>
      <c r="S27">
        <f t="shared" si="1"/>
        <v>319.97995369299878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245.05935593729211</v>
      </c>
      <c r="AC27">
        <f t="shared" si="27"/>
        <v>241.18233402481357</v>
      </c>
      <c r="AE27">
        <f t="shared" si="2"/>
        <v>0</v>
      </c>
      <c r="AF27">
        <f t="shared" si="3"/>
        <v>0</v>
      </c>
      <c r="AG27">
        <f t="shared" si="4"/>
        <v>-18.843550294420417</v>
      </c>
      <c r="AH27">
        <f t="shared" si="5"/>
        <v>-162.84376544104521</v>
      </c>
      <c r="AI27">
        <f t="shared" si="6"/>
        <v>-181.68731573546563</v>
      </c>
      <c r="AJ27">
        <f t="shared" si="7"/>
        <v>3.8770219124785399</v>
      </c>
      <c r="AK27">
        <f t="shared" si="28"/>
        <v>17.154154915610448</v>
      </c>
      <c r="AL27">
        <f t="shared" si="39"/>
        <v>-160.65613890737666</v>
      </c>
      <c r="AN27">
        <f t="shared" si="9"/>
        <v>0</v>
      </c>
      <c r="AO27">
        <f t="shared" si="10"/>
        <v>0</v>
      </c>
      <c r="AP27">
        <f t="shared" si="11"/>
        <v>-1.241452727761682</v>
      </c>
      <c r="AQ27">
        <f t="shared" si="12"/>
        <v>-10.728489782821319</v>
      </c>
      <c r="AR27">
        <f t="shared" si="13"/>
        <v>-11.969942510583001</v>
      </c>
      <c r="AS27">
        <f t="shared" si="14"/>
        <v>0.25542635828363347</v>
      </c>
      <c r="AT27">
        <f t="shared" si="15"/>
        <v>1.1301518068352987</v>
      </c>
      <c r="AU27">
        <f t="shared" si="16"/>
        <v>-10.584364345464071</v>
      </c>
      <c r="AW27">
        <v>24</v>
      </c>
      <c r="AX27">
        <f>IF(Z27&gt;0, (R27*SUMPRODUCT(K27:$K$98, X27:$X$98)-K27*$AZ$3)/Z27, 0)</f>
        <v>319.97995369299878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5.1233759999999998E-3</v>
      </c>
      <c r="Q28" s="5">
        <f t="shared" si="30"/>
        <v>25</v>
      </c>
      <c r="R28">
        <f t="shared" si="0"/>
        <v>50000</v>
      </c>
      <c r="S28">
        <f t="shared" si="1"/>
        <v>317.72124818277808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241.18233402481357</v>
      </c>
      <c r="AC28">
        <f t="shared" si="27"/>
        <v>235.85810893136775</v>
      </c>
      <c r="AE28">
        <f t="shared" si="2"/>
        <v>0</v>
      </c>
      <c r="AF28">
        <f t="shared" si="3"/>
        <v>0</v>
      </c>
      <c r="AG28">
        <f t="shared" si="4"/>
        <v>-18.55857219814299</v>
      </c>
      <c r="AH28">
        <f t="shared" si="5"/>
        <v>-193.08518666645301</v>
      </c>
      <c r="AI28">
        <f t="shared" si="6"/>
        <v>-211.64375886459601</v>
      </c>
      <c r="AJ28">
        <f t="shared" si="7"/>
        <v>5.3242250934458184</v>
      </c>
      <c r="AK28">
        <f t="shared" si="28"/>
        <v>16.88276338173695</v>
      </c>
      <c r="AL28">
        <f t="shared" si="39"/>
        <v>-189.43677038941325</v>
      </c>
      <c r="AN28">
        <f t="shared" si="9"/>
        <v>0</v>
      </c>
      <c r="AO28">
        <f t="shared" si="10"/>
        <v>0</v>
      </c>
      <c r="AP28">
        <f t="shared" si="11"/>
        <v>-1.091676581583497</v>
      </c>
      <c r="AQ28">
        <f t="shared" si="12"/>
        <v>-11.357909125979885</v>
      </c>
      <c r="AR28">
        <f t="shared" si="13"/>
        <v>-12.449585707563383</v>
      </c>
      <c r="AS28">
        <f t="shared" si="14"/>
        <v>0.31318852482496473</v>
      </c>
      <c r="AT28">
        <f t="shared" si="15"/>
        <v>0.99309996585307514</v>
      </c>
      <c r="AU28">
        <f t="shared" si="16"/>
        <v>-11.143297216885344</v>
      </c>
      <c r="AW28">
        <v>25</v>
      </c>
      <c r="AX28">
        <f>IF(Z28&gt;0, (R28*SUMPRODUCT(K28:$K$98, X28:$X$98)-K28*$AZ$3)/Z28, 0)</f>
        <v>317.72124818277808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6.0505919999999996E-3</v>
      </c>
      <c r="Q29" s="5">
        <f t="shared" si="30"/>
        <v>25</v>
      </c>
      <c r="R29">
        <f t="shared" si="0"/>
        <v>50000</v>
      </c>
      <c r="S29">
        <f t="shared" si="1"/>
        <v>313.9604242516653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235.85810893136775</v>
      </c>
      <c r="AC29">
        <f t="shared" si="27"/>
        <v>229.32543613518732</v>
      </c>
      <c r="AE29">
        <f t="shared" si="2"/>
        <v>0</v>
      </c>
      <c r="AF29">
        <f t="shared" si="3"/>
        <v>0</v>
      </c>
      <c r="AG29">
        <f t="shared" si="4"/>
        <v>-18.260696127688053</v>
      </c>
      <c r="AH29">
        <f t="shared" si="5"/>
        <v>-224.58069694701274</v>
      </c>
      <c r="AI29">
        <f t="shared" si="6"/>
        <v>-242.84139307470079</v>
      </c>
      <c r="AJ29">
        <f t="shared" si="7"/>
        <v>6.5326727961804352</v>
      </c>
      <c r="AK29">
        <f t="shared" si="28"/>
        <v>16.510067625195745</v>
      </c>
      <c r="AL29">
        <f t="shared" si="39"/>
        <v>-219.79865265332461</v>
      </c>
      <c r="AN29">
        <f t="shared" si="9"/>
        <v>0</v>
      </c>
      <c r="AO29">
        <f t="shared" si="10"/>
        <v>0</v>
      </c>
      <c r="AP29">
        <f t="shared" si="11"/>
        <v>-0.95906654122905843</v>
      </c>
      <c r="AQ29">
        <f t="shared" si="12"/>
        <v>-11.795159984136522</v>
      </c>
      <c r="AR29">
        <f t="shared" si="13"/>
        <v>-12.75422652536558</v>
      </c>
      <c r="AS29">
        <f t="shared" si="14"/>
        <v>0.34310126294222298</v>
      </c>
      <c r="AT29">
        <f t="shared" si="15"/>
        <v>0.86712211528154248</v>
      </c>
      <c r="AU29">
        <f t="shared" si="16"/>
        <v>-11.544003147141815</v>
      </c>
      <c r="AW29">
        <v>26</v>
      </c>
      <c r="AX29">
        <f>IF(Z29&gt;0, (R29*SUMPRODUCT(K29:$K$98, X29:$X$98)-K29*$AZ$3)/Z29, 0)</f>
        <v>313.9604242516653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7.1181309999999998E-3</v>
      </c>
      <c r="Q30" s="5">
        <f t="shared" si="30"/>
        <v>25</v>
      </c>
      <c r="R30">
        <f t="shared" si="0"/>
        <v>50000</v>
      </c>
      <c r="S30">
        <f t="shared" si="1"/>
        <v>308.99988666393796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229.32543613518732</v>
      </c>
      <c r="AC30">
        <f t="shared" si="27"/>
        <v>221.8385228740861</v>
      </c>
      <c r="AE30">
        <f t="shared" si="2"/>
        <v>0</v>
      </c>
      <c r="AF30">
        <f t="shared" si="3"/>
        <v>0</v>
      </c>
      <c r="AG30">
        <f t="shared" si="4"/>
        <v>-17.948107139223097</v>
      </c>
      <c r="AH30">
        <f t="shared" si="5"/>
        <v>-259.96405437615255</v>
      </c>
      <c r="AI30">
        <f t="shared" si="6"/>
        <v>-277.91216151537566</v>
      </c>
      <c r="AJ30">
        <f t="shared" si="7"/>
        <v>7.4869132611012219</v>
      </c>
      <c r="AK30">
        <f t="shared" si="28"/>
        <v>16.052780529463114</v>
      </c>
      <c r="AL30">
        <f t="shared" si="39"/>
        <v>-254.37246772481132</v>
      </c>
      <c r="AN30">
        <f t="shared" si="9"/>
        <v>0</v>
      </c>
      <c r="AO30">
        <f t="shared" si="10"/>
        <v>0</v>
      </c>
      <c r="AP30">
        <f t="shared" si="11"/>
        <v>-0.84165099512373431</v>
      </c>
      <c r="AQ30">
        <f t="shared" si="12"/>
        <v>-12.190645139616674</v>
      </c>
      <c r="AR30">
        <f t="shared" si="13"/>
        <v>-13.032296134740408</v>
      </c>
      <c r="AS30">
        <f t="shared" si="14"/>
        <v>0.35108816477032057</v>
      </c>
      <c r="AT30">
        <f t="shared" si="15"/>
        <v>0.75277234542463101</v>
      </c>
      <c r="AU30">
        <f t="shared" si="16"/>
        <v>-11.928435624545456</v>
      </c>
      <c r="AW30">
        <v>27</v>
      </c>
      <c r="AX30">
        <f>IF(Z30&gt;0, (R30*SUMPRODUCT(K30:$K$98, X30:$X$98)-K30*$AZ$3)/Z30, 0)</f>
        <v>308.99988666393796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8.3332130000000008E-3</v>
      </c>
      <c r="Q31" s="5">
        <f t="shared" si="30"/>
        <v>25</v>
      </c>
      <c r="R31">
        <f t="shared" si="0"/>
        <v>50000</v>
      </c>
      <c r="S31">
        <f t="shared" si="1"/>
        <v>302.931198512967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221.8385228740861</v>
      </c>
      <c r="AC31">
        <f t="shared" si="27"/>
        <v>213.49452659432234</v>
      </c>
      <c r="AE31">
        <f t="shared" si="2"/>
        <v>0</v>
      </c>
      <c r="AF31">
        <f t="shared" si="3"/>
        <v>0</v>
      </c>
      <c r="AG31">
        <f t="shared" si="4"/>
        <v>-17.619060668092899</v>
      </c>
      <c r="AH31">
        <f t="shared" si="5"/>
        <v>-299.13079947593349</v>
      </c>
      <c r="AI31">
        <f t="shared" si="6"/>
        <v>-316.7498601440264</v>
      </c>
      <c r="AJ31">
        <f t="shared" si="7"/>
        <v>8.3439962797637577</v>
      </c>
      <c r="AK31">
        <f t="shared" si="28"/>
        <v>15.528696601186029</v>
      </c>
      <c r="AL31">
        <f t="shared" si="39"/>
        <v>-292.87716726307661</v>
      </c>
      <c r="AN31">
        <f t="shared" si="9"/>
        <v>0</v>
      </c>
      <c r="AO31">
        <f t="shared" si="10"/>
        <v>0</v>
      </c>
      <c r="AP31">
        <f t="shared" si="11"/>
        <v>-0.73769716799863283</v>
      </c>
      <c r="AQ31">
        <f t="shared" si="12"/>
        <v>-12.52438752505007</v>
      </c>
      <c r="AR31">
        <f t="shared" si="13"/>
        <v>-13.262084693048704</v>
      </c>
      <c r="AS31">
        <f t="shared" si="14"/>
        <v>0.34935701405012026</v>
      </c>
      <c r="AT31">
        <f t="shared" si="15"/>
        <v>0.65017515525956127</v>
      </c>
      <c r="AU31">
        <f t="shared" si="16"/>
        <v>-12.262552523739023</v>
      </c>
      <c r="AW31">
        <v>28</v>
      </c>
      <c r="AX31">
        <f>IF(Z31&gt;0, (R31*SUMPRODUCT(K31:$K$98, X31:$X$98)-K31*$AZ$3)/Z31, 0)</f>
        <v>302.931198512967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9.6786909999999997E-3</v>
      </c>
      <c r="Q32" s="5">
        <f t="shared" si="30"/>
        <v>25</v>
      </c>
      <c r="R32">
        <f t="shared" si="0"/>
        <v>50000</v>
      </c>
      <c r="S32">
        <f t="shared" si="1"/>
        <v>295.85545396900739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213.49452659432234</v>
      </c>
      <c r="AC32">
        <f t="shared" si="27"/>
        <v>204.40464697985522</v>
      </c>
      <c r="AE32">
        <f t="shared" si="2"/>
        <v>0</v>
      </c>
      <c r="AF32">
        <f t="shared" si="3"/>
        <v>0</v>
      </c>
      <c r="AG32">
        <f t="shared" si="4"/>
        <v>-17.272340617495242</v>
      </c>
      <c r="AH32">
        <f t="shared" si="5"/>
        <v>-341.05888783344943</v>
      </c>
      <c r="AI32">
        <f t="shared" si="6"/>
        <v>-358.33122845094465</v>
      </c>
      <c r="AJ32">
        <f t="shared" si="7"/>
        <v>9.0898796144671223</v>
      </c>
      <c r="AK32">
        <f t="shared" si="28"/>
        <v>14.944616861602565</v>
      </c>
      <c r="AL32">
        <f t="shared" si="39"/>
        <v>-334.29673197487494</v>
      </c>
      <c r="AN32">
        <f t="shared" si="9"/>
        <v>0</v>
      </c>
      <c r="AO32">
        <f t="shared" si="10"/>
        <v>0</v>
      </c>
      <c r="AP32">
        <f t="shared" si="11"/>
        <v>-0.64569665480179683</v>
      </c>
      <c r="AQ32">
        <f t="shared" si="12"/>
        <v>-12.74989810827474</v>
      </c>
      <c r="AR32">
        <f t="shared" si="13"/>
        <v>-13.395594763076536</v>
      </c>
      <c r="AS32">
        <f t="shared" si="14"/>
        <v>0.33980946703120357</v>
      </c>
      <c r="AT32">
        <f t="shared" si="15"/>
        <v>0.55867871810361847</v>
      </c>
      <c r="AU32">
        <f t="shared" si="16"/>
        <v>-12.497106577941713</v>
      </c>
      <c r="AW32">
        <v>29</v>
      </c>
      <c r="AX32">
        <f>IF(Z32&gt;0, (R32*SUMPRODUCT(K32:$K$98, X32:$X$98)-K32*$AZ$3)/Z32, 0)</f>
        <v>295.85545396900739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1.1206003000000001E-2</v>
      </c>
      <c r="Q33" s="5">
        <f t="shared" si="30"/>
        <v>25</v>
      </c>
      <c r="R33">
        <f t="shared" si="0"/>
        <v>50000</v>
      </c>
      <c r="S33">
        <f t="shared" si="1"/>
        <v>287.94591356803954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204.40464697985522</v>
      </c>
      <c r="AC33">
        <f t="shared" si="27"/>
        <v>194.72127379174387</v>
      </c>
      <c r="AE33">
        <f t="shared" si="2"/>
        <v>0</v>
      </c>
      <c r="AF33">
        <f t="shared" si="3"/>
        <v>0</v>
      </c>
      <c r="AG33">
        <f t="shared" si="4"/>
        <v>-16.906063310543619</v>
      </c>
      <c r="AH33">
        <f t="shared" si="5"/>
        <v>-387.10780155334714</v>
      </c>
      <c r="AI33">
        <f t="shared" si="6"/>
        <v>-404.01386486389077</v>
      </c>
      <c r="AJ33">
        <f t="shared" si="7"/>
        <v>9.6833731881113465</v>
      </c>
      <c r="AK33">
        <f t="shared" si="28"/>
        <v>14.308325288589867</v>
      </c>
      <c r="AL33">
        <f t="shared" si="39"/>
        <v>-380.02216638718954</v>
      </c>
      <c r="AN33">
        <f t="shared" si="9"/>
        <v>0</v>
      </c>
      <c r="AO33">
        <f t="shared" si="10"/>
        <v>0</v>
      </c>
      <c r="AP33">
        <f t="shared" si="11"/>
        <v>-0.56428929428837504</v>
      </c>
      <c r="AQ33">
        <f t="shared" si="12"/>
        <v>-12.920854733569467</v>
      </c>
      <c r="AR33">
        <f t="shared" si="13"/>
        <v>-13.485144027857842</v>
      </c>
      <c r="AS33">
        <f t="shared" si="14"/>
        <v>0.32321089317360546</v>
      </c>
      <c r="AT33">
        <f t="shared" si="15"/>
        <v>0.47758219233163773</v>
      </c>
      <c r="AU33">
        <f t="shared" si="16"/>
        <v>-12.684350942352598</v>
      </c>
      <c r="AW33">
        <v>30</v>
      </c>
      <c r="AX33">
        <f>IF(Z33&gt;0, (R33*SUMPRODUCT(K33:$K$98, X33:$X$98)-K33*$AZ$3)/Z33, 0)</f>
        <v>287.94591356803954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1.2937709E-2</v>
      </c>
      <c r="Q34" s="5">
        <f t="shared" si="30"/>
        <v>25</v>
      </c>
      <c r="R34">
        <f t="shared" si="0"/>
        <v>50000</v>
      </c>
      <c r="S34">
        <f t="shared" si="1"/>
        <v>279.29424524056452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194.72127379174387</v>
      </c>
      <c r="AC34">
        <f t="shared" si="27"/>
        <v>184.53838773689171</v>
      </c>
      <c r="AE34">
        <f t="shared" si="2"/>
        <v>0</v>
      </c>
      <c r="AF34">
        <f t="shared" si="3"/>
        <v>0</v>
      </c>
      <c r="AG34">
        <f t="shared" si="4"/>
        <v>-16.518276949990792</v>
      </c>
      <c r="AH34">
        <f t="shared" si="5"/>
        <v>-437.45145489477989</v>
      </c>
      <c r="AI34">
        <f t="shared" si="6"/>
        <v>-453.96973184477065</v>
      </c>
      <c r="AJ34">
        <f t="shared" si="7"/>
        <v>10.182886054852162</v>
      </c>
      <c r="AK34">
        <f t="shared" si="28"/>
        <v>13.630489165422071</v>
      </c>
      <c r="AL34">
        <f t="shared" si="39"/>
        <v>-430.15635662449642</v>
      </c>
      <c r="AN34">
        <f t="shared" si="9"/>
        <v>0</v>
      </c>
      <c r="AO34">
        <f t="shared" si="10"/>
        <v>0</v>
      </c>
      <c r="AP34">
        <f t="shared" si="11"/>
        <v>-0.4922730273787258</v>
      </c>
      <c r="AQ34">
        <f t="shared" si="12"/>
        <v>-13.036804788068496</v>
      </c>
      <c r="AR34">
        <f t="shared" si="13"/>
        <v>-13.52907781544722</v>
      </c>
      <c r="AS34">
        <f t="shared" si="14"/>
        <v>0.30346749608635648</v>
      </c>
      <c r="AT34">
        <f t="shared" si="15"/>
        <v>0.40621199090132615</v>
      </c>
      <c r="AU34">
        <f t="shared" si="16"/>
        <v>-12.819398328459538</v>
      </c>
      <c r="AW34">
        <v>31</v>
      </c>
      <c r="AX34">
        <f>IF(Z34&gt;0, (R34*SUMPRODUCT(K34:$K$98, X34:$X$98)-K34*$AZ$3)/Z34, 0)</f>
        <v>279.29424524056452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1.4742959999999999E-2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269.94240423898924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184.53838773689171</v>
      </c>
      <c r="AC35">
        <f t="shared" si="27"/>
        <v>173.94619784053509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-16.10956588414825</v>
      </c>
      <c r="AH35">
        <f t="shared" ref="AH35:AH66" si="45">-X35*R35</f>
        <v>-487.05659268527251</v>
      </c>
      <c r="AI35">
        <f t="shared" ref="AI35:AI66" si="46">SUM(AE35:AH35)</f>
        <v>-503.16615856942076</v>
      </c>
      <c r="AJ35">
        <f t="shared" ref="AJ35:AJ66" si="47">AB35-AC35</f>
        <v>10.592189896356615</v>
      </c>
      <c r="AK35">
        <f t="shared" si="28"/>
        <v>12.917687141582421</v>
      </c>
      <c r="AL35">
        <f t="shared" si="39"/>
        <v>-479.65628153148174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-0.42865422817251353</v>
      </c>
      <c r="AQ35">
        <f t="shared" ref="AQ35:AQ66" si="51">AH35*$K35</f>
        <v>-12.959931342363321</v>
      </c>
      <c r="AR35">
        <f t="shared" ref="AR35:AR66" si="52">AI35*$K35</f>
        <v>-13.388585570535835</v>
      </c>
      <c r="AS35">
        <f t="shared" ref="AS35:AS66" si="53">AJ35*$K35</f>
        <v>0.28184415504002897</v>
      </c>
      <c r="AT35">
        <f t="shared" ref="AT35:AT66" si="54">AK35*$K35</f>
        <v>0.34372255908507249</v>
      </c>
      <c r="AU35">
        <f t="shared" ref="AU35:AU66" si="55">AL35*$K35</f>
        <v>-12.763018856410733</v>
      </c>
      <c r="AW35">
        <v>32</v>
      </c>
      <c r="AX35">
        <f>IF(Z35&gt;0, (R35*SUMPRODUCT(K35:$K$98, X35:$X$98)-K35*$AZ$3)/Z35, 0)</f>
        <v>269.94240423898924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1.6674095999999999E-2</v>
      </c>
      <c r="Q36" s="5">
        <f t="shared" si="30"/>
        <v>25</v>
      </c>
      <c r="R36">
        <f t="shared" si="40"/>
        <v>50000</v>
      </c>
      <c r="S36">
        <f t="shared" si="41"/>
        <v>260.15694894034453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173.94619784053509</v>
      </c>
      <c r="AC36">
        <f t="shared" si="27"/>
        <v>163.16895836577163</v>
      </c>
      <c r="AE36">
        <f t="shared" si="42"/>
        <v>0</v>
      </c>
      <c r="AF36">
        <f t="shared" si="43"/>
        <v>0</v>
      </c>
      <c r="AG36">
        <f t="shared" si="44"/>
        <v>-15.679857777236156</v>
      </c>
      <c r="AH36">
        <f t="shared" si="45"/>
        <v>-537.2248961412256</v>
      </c>
      <c r="AI36">
        <f t="shared" si="46"/>
        <v>-552.90475391846178</v>
      </c>
      <c r="AJ36">
        <f t="shared" si="47"/>
        <v>10.777239474763462</v>
      </c>
      <c r="AK36">
        <f t="shared" ref="AK36:AK67" si="59">G36*SUM(AB36:AB36, AE36:AF36)</f>
        <v>12.176233848837457</v>
      </c>
      <c r="AL36">
        <f t="shared" si="39"/>
        <v>-529.95128059486092</v>
      </c>
      <c r="AN36">
        <f t="shared" si="48"/>
        <v>0</v>
      </c>
      <c r="AO36">
        <f t="shared" si="49"/>
        <v>0</v>
      </c>
      <c r="AP36">
        <f t="shared" si="50"/>
        <v>-0.37251809298163752</v>
      </c>
      <c r="AQ36">
        <f t="shared" si="51"/>
        <v>-12.763253127418562</v>
      </c>
      <c r="AR36">
        <f t="shared" si="52"/>
        <v>-13.1357712204002</v>
      </c>
      <c r="AS36">
        <f t="shared" si="53"/>
        <v>0.25604292805345663</v>
      </c>
      <c r="AT36">
        <f t="shared" si="54"/>
        <v>0.28927988235024144</v>
      </c>
      <c r="AU36">
        <f t="shared" si="55"/>
        <v>-12.590448409996503</v>
      </c>
      <c r="AW36">
        <v>33</v>
      </c>
      <c r="AX36">
        <f>IF(Z36&gt;0, (R36*SUMPRODUCT(K36:$K$98, X36:$X$98)-K36*$AZ$3)/Z36, 0)</f>
        <v>260.15694894034453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40"/>
        <v>50000</v>
      </c>
      <c r="S37">
        <f t="shared" si="41"/>
        <v>250.11854077312847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163.16895836577163</v>
      </c>
      <c r="AC37">
        <f t="shared" si="27"/>
        <v>152.35453726299582</v>
      </c>
      <c r="AE37">
        <f t="shared" si="42"/>
        <v>0</v>
      </c>
      <c r="AF37">
        <f t="shared" si="43"/>
        <v>0</v>
      </c>
      <c r="AG37">
        <f t="shared" si="44"/>
        <v>-15.228233060218226</v>
      </c>
      <c r="AH37">
        <f t="shared" si="45"/>
        <v>-589.6522784911341</v>
      </c>
      <c r="AI37">
        <f t="shared" si="46"/>
        <v>-604.88051155135236</v>
      </c>
      <c r="AJ37">
        <f t="shared" si="47"/>
        <v>10.81442110277581</v>
      </c>
      <c r="AK37">
        <f t="shared" si="59"/>
        <v>11.421827085604015</v>
      </c>
      <c r="AL37">
        <f t="shared" si="39"/>
        <v>-582.64426336297254</v>
      </c>
      <c r="AN37">
        <f t="shared" si="48"/>
        <v>0</v>
      </c>
      <c r="AO37">
        <f t="shared" si="49"/>
        <v>0</v>
      </c>
      <c r="AP37">
        <f t="shared" si="50"/>
        <v>-0.32302545289915763</v>
      </c>
      <c r="AQ37">
        <f t="shared" si="51"/>
        <v>-12.507865722793795</v>
      </c>
      <c r="AR37">
        <f t="shared" si="52"/>
        <v>-12.830891175692953</v>
      </c>
      <c r="AS37">
        <f t="shared" si="53"/>
        <v>0.22939846407343487</v>
      </c>
      <c r="AT37">
        <f t="shared" si="54"/>
        <v>0.24228292623794595</v>
      </c>
      <c r="AU37">
        <f t="shared" si="55"/>
        <v>-12.359209785381573</v>
      </c>
      <c r="AW37">
        <v>34</v>
      </c>
      <c r="AX37">
        <f>IF(Z37&gt;0, (R37*SUMPRODUCT(K37:$K$98, X37:$X$98)-K37*$AZ$3)/Z37, 0)</f>
        <v>250.11854077312847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40"/>
        <v>50000</v>
      </c>
      <c r="S38">
        <f t="shared" si="41"/>
        <v>239.9637351523233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152.35453726299582</v>
      </c>
      <c r="AC38">
        <f t="shared" si="27"/>
        <v>141.58670013363303</v>
      </c>
      <c r="AE38">
        <f t="shared" si="42"/>
        <v>0</v>
      </c>
      <c r="AF38">
        <f t="shared" si="43"/>
        <v>0</v>
      </c>
      <c r="AG38">
        <f t="shared" si="44"/>
        <v>-14.75084350180634</v>
      </c>
      <c r="AH38">
        <f t="shared" si="45"/>
        <v>-650.21445561940925</v>
      </c>
      <c r="AI38">
        <f t="shared" si="46"/>
        <v>-664.96529912121559</v>
      </c>
      <c r="AJ38">
        <f t="shared" si="47"/>
        <v>10.767837129362789</v>
      </c>
      <c r="AK38">
        <f t="shared" si="59"/>
        <v>10.664817608409708</v>
      </c>
      <c r="AL38">
        <f t="shared" si="39"/>
        <v>-643.53264438344308</v>
      </c>
      <c r="AN38">
        <f t="shared" si="48"/>
        <v>0</v>
      </c>
      <c r="AO38">
        <f t="shared" si="49"/>
        <v>0</v>
      </c>
      <c r="AP38">
        <f t="shared" si="50"/>
        <v>-0.27937404889263973</v>
      </c>
      <c r="AQ38">
        <f t="shared" si="51"/>
        <v>-12.31475644716001</v>
      </c>
      <c r="AR38">
        <f t="shared" si="52"/>
        <v>-12.594130496052648</v>
      </c>
      <c r="AS38">
        <f t="shared" si="53"/>
        <v>0.20393777862792728</v>
      </c>
      <c r="AT38">
        <f t="shared" si="54"/>
        <v>0.20198663727929064</v>
      </c>
      <c r="AU38">
        <f t="shared" si="55"/>
        <v>-12.188206080145431</v>
      </c>
      <c r="AW38">
        <v>35</v>
      </c>
      <c r="AX38">
        <f>IF(Z38&gt;0, (R38*SUMPRODUCT(K38:$K$98, X38:$X$98)-K38*$AZ$3)/Z38, 0)</f>
        <v>239.9637351523233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40"/>
        <v>50000</v>
      </c>
      <c r="S39">
        <f t="shared" si="41"/>
        <v>229.54459361314113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141.58670013363303</v>
      </c>
      <c r="AC39">
        <f t="shared" si="27"/>
        <v>130.82554064489355</v>
      </c>
      <c r="AE39">
        <f t="shared" si="42"/>
        <v>0</v>
      </c>
      <c r="AF39">
        <f t="shared" si="43"/>
        <v>0</v>
      </c>
      <c r="AG39">
        <f t="shared" si="44"/>
        <v>-14.2483796487686</v>
      </c>
      <c r="AH39">
        <f t="shared" si="45"/>
        <v>-709.91083603935942</v>
      </c>
      <c r="AI39">
        <f t="shared" si="46"/>
        <v>-724.15921568812803</v>
      </c>
      <c r="AJ39">
        <f t="shared" si="47"/>
        <v>10.76115948873948</v>
      </c>
      <c r="AK39">
        <f t="shared" si="59"/>
        <v>9.9110690093543123</v>
      </c>
      <c r="AL39">
        <f t="shared" si="39"/>
        <v>-703.48698719003426</v>
      </c>
      <c r="AN39">
        <f t="shared" si="48"/>
        <v>0</v>
      </c>
      <c r="AO39">
        <f t="shared" si="49"/>
        <v>0</v>
      </c>
      <c r="AP39">
        <f t="shared" si="50"/>
        <v>-0.24094430310208773</v>
      </c>
      <c r="AQ39">
        <f t="shared" si="51"/>
        <v>-12.0048016595983</v>
      </c>
      <c r="AR39">
        <f t="shared" si="52"/>
        <v>-12.245745962700388</v>
      </c>
      <c r="AS39">
        <f t="shared" si="53"/>
        <v>0.18197438147353381</v>
      </c>
      <c r="AT39">
        <f t="shared" si="54"/>
        <v>0.16759910069226402</v>
      </c>
      <c r="AU39">
        <f t="shared" si="55"/>
        <v>-11.89617248053459</v>
      </c>
      <c r="AW39">
        <v>36</v>
      </c>
      <c r="AX39">
        <f>IF(Z39&gt;0, (R39*SUMPRODUCT(K39:$K$98, X39:$X$98)-K39*$AZ$3)/Z39, 0)</f>
        <v>229.54459361314113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40"/>
        <v>50000</v>
      </c>
      <c r="S40">
        <f t="shared" si="41"/>
        <v>218.96591376561207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130.82554064489355</v>
      </c>
      <c r="AC40">
        <f t="shared" si="27"/>
        <v>120.20787912674218</v>
      </c>
      <c r="AE40">
        <f t="shared" si="42"/>
        <v>0</v>
      </c>
      <c r="AF40">
        <f t="shared" si="43"/>
        <v>0</v>
      </c>
      <c r="AG40">
        <f t="shared" si="44"/>
        <v>-13.724496778916059</v>
      </c>
      <c r="AH40">
        <f t="shared" si="45"/>
        <v>-762.79814672971224</v>
      </c>
      <c r="AI40">
        <f t="shared" si="46"/>
        <v>-776.52264350862833</v>
      </c>
      <c r="AJ40">
        <f t="shared" si="47"/>
        <v>10.617661518151365</v>
      </c>
      <c r="AK40">
        <f t="shared" si="59"/>
        <v>9.1577878451425487</v>
      </c>
      <c r="AL40">
        <f t="shared" si="39"/>
        <v>-756.74719414533433</v>
      </c>
      <c r="AN40">
        <f t="shared" si="48"/>
        <v>0</v>
      </c>
      <c r="AO40">
        <f t="shared" si="49"/>
        <v>0</v>
      </c>
      <c r="AP40">
        <f t="shared" si="50"/>
        <v>-0.20721900823978504</v>
      </c>
      <c r="AQ40">
        <f t="shared" si="51"/>
        <v>-11.517090790192224</v>
      </c>
      <c r="AR40">
        <f t="shared" si="52"/>
        <v>-11.72430979843201</v>
      </c>
      <c r="AS40">
        <f t="shared" si="53"/>
        <v>0.16031052541008525</v>
      </c>
      <c r="AT40">
        <f t="shared" si="54"/>
        <v>0.13826865534742558</v>
      </c>
      <c r="AU40">
        <f t="shared" si="55"/>
        <v>-11.425730617674498</v>
      </c>
      <c r="AW40">
        <v>37</v>
      </c>
      <c r="AX40">
        <f>IF(Z40&gt;0, (R40*SUMPRODUCT(K40:$K$98, X40:$X$98)-K40*$AZ$3)/Z40, 0)</f>
        <v>218.96591376561207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40"/>
        <v>50000</v>
      </c>
      <c r="S41">
        <f t="shared" si="41"/>
        <v>208.53042476568163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120.20787912674218</v>
      </c>
      <c r="AC41">
        <f t="shared" si="27"/>
        <v>109.9293063199847</v>
      </c>
      <c r="AE41">
        <f t="shared" si="42"/>
        <v>0</v>
      </c>
      <c r="AF41">
        <f t="shared" si="43"/>
        <v>0</v>
      </c>
      <c r="AG41">
        <f t="shared" si="44"/>
        <v>-13.17904886583198</v>
      </c>
      <c r="AH41">
        <f t="shared" si="45"/>
        <v>-816.40589058983619</v>
      </c>
      <c r="AI41">
        <f t="shared" si="46"/>
        <v>-829.58493945566818</v>
      </c>
      <c r="AJ41">
        <f t="shared" si="47"/>
        <v>10.278572806757481</v>
      </c>
      <c r="AK41">
        <f t="shared" si="59"/>
        <v>8.4145515388719545</v>
      </c>
      <c r="AL41">
        <f t="shared" si="39"/>
        <v>-810.89181511003881</v>
      </c>
      <c r="AN41">
        <f t="shared" si="48"/>
        <v>0</v>
      </c>
      <c r="AO41">
        <f t="shared" si="49"/>
        <v>0</v>
      </c>
      <c r="AP41">
        <f t="shared" si="50"/>
        <v>-0.17766390633955992</v>
      </c>
      <c r="AQ41">
        <f t="shared" si="51"/>
        <v>-11.005791173357263</v>
      </c>
      <c r="AR41">
        <f t="shared" si="52"/>
        <v>-11.183455079696824</v>
      </c>
      <c r="AS41">
        <f t="shared" si="53"/>
        <v>0.13856321613455272</v>
      </c>
      <c r="AT41">
        <f t="shared" si="54"/>
        <v>0.11343474872207109</v>
      </c>
      <c r="AU41">
        <f t="shared" si="55"/>
        <v>-10.9314571148402</v>
      </c>
      <c r="AW41">
        <v>38</v>
      </c>
      <c r="AX41">
        <f>IF(Z41&gt;0, (R41*SUMPRODUCT(K41:$K$98, X41:$X$98)-K41*$AZ$3)/Z41, 0)</f>
        <v>208.53042476568163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40"/>
        <v>50000</v>
      </c>
      <c r="S42">
        <f t="shared" si="41"/>
        <v>198.25728016128338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109.9293063199847</v>
      </c>
      <c r="AC42">
        <f t="shared" si="27"/>
        <v>100.02933477469421</v>
      </c>
      <c r="AE42">
        <f t="shared" si="42"/>
        <v>0</v>
      </c>
      <c r="AF42">
        <f t="shared" si="43"/>
        <v>0</v>
      </c>
      <c r="AG42">
        <f t="shared" si="44"/>
        <v>-12.613576496827733</v>
      </c>
      <c r="AH42">
        <f t="shared" si="45"/>
        <v>-867.36376069185189</v>
      </c>
      <c r="AI42">
        <f t="shared" si="46"/>
        <v>-879.9773371886796</v>
      </c>
      <c r="AJ42">
        <f t="shared" si="47"/>
        <v>9.8999715452904979</v>
      </c>
      <c r="AK42">
        <f t="shared" si="59"/>
        <v>7.6950514423989302</v>
      </c>
      <c r="AL42">
        <f t="shared" si="39"/>
        <v>-862.38231420099021</v>
      </c>
      <c r="AN42">
        <f t="shared" si="48"/>
        <v>0</v>
      </c>
      <c r="AO42">
        <f t="shared" si="49"/>
        <v>0</v>
      </c>
      <c r="AP42">
        <f t="shared" si="50"/>
        <v>-0.15182222828454348</v>
      </c>
      <c r="AQ42">
        <f t="shared" si="51"/>
        <v>-10.439949281206388</v>
      </c>
      <c r="AR42">
        <f t="shared" si="52"/>
        <v>-10.591771509490931</v>
      </c>
      <c r="AS42">
        <f t="shared" si="53"/>
        <v>0.11916015575261993</v>
      </c>
      <c r="AT42">
        <f t="shared" si="54"/>
        <v>9.262082463629677E-2</v>
      </c>
      <c r="AU42">
        <f t="shared" si="55"/>
        <v>-10.379990529102015</v>
      </c>
      <c r="AW42">
        <v>39</v>
      </c>
      <c r="AX42">
        <f>IF(Z42&gt;0, (R42*SUMPRODUCT(K42:$K$98, X42:$X$98)-K42*$AZ$3)/Z42, 0)</f>
        <v>198.25728016128338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40"/>
        <v>50000</v>
      </c>
      <c r="S43">
        <f t="shared" si="41"/>
        <v>188.26324433146308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100.02933477469421</v>
      </c>
      <c r="AC43">
        <f t="shared" si="27"/>
        <v>90.576724447118835</v>
      </c>
      <c r="AE43">
        <f t="shared" si="42"/>
        <v>0</v>
      </c>
      <c r="AF43">
        <f t="shared" si="43"/>
        <v>0</v>
      </c>
      <c r="AG43">
        <f t="shared" si="44"/>
        <v>-12.02793524152359</v>
      </c>
      <c r="AH43">
        <f t="shared" si="45"/>
        <v>-919.01098067173325</v>
      </c>
      <c r="AI43">
        <f t="shared" si="46"/>
        <v>-931.0389159132568</v>
      </c>
      <c r="AJ43">
        <f t="shared" si="47"/>
        <v>9.4526103275753712</v>
      </c>
      <c r="AK43">
        <f t="shared" si="59"/>
        <v>7.0020534342285954</v>
      </c>
      <c r="AL43">
        <f t="shared" si="39"/>
        <v>-914.5842521514528</v>
      </c>
      <c r="AN43">
        <f t="shared" si="48"/>
        <v>0</v>
      </c>
      <c r="AO43">
        <f t="shared" si="49"/>
        <v>0</v>
      </c>
      <c r="AP43">
        <f t="shared" si="50"/>
        <v>-0.12926179259036308</v>
      </c>
      <c r="AQ43">
        <f t="shared" si="51"/>
        <v>-9.8764255365917766</v>
      </c>
      <c r="AR43">
        <f t="shared" si="52"/>
        <v>-10.005687329182139</v>
      </c>
      <c r="AS43">
        <f t="shared" si="53"/>
        <v>0.10158529548632632</v>
      </c>
      <c r="AT43">
        <f t="shared" si="54"/>
        <v>7.5249655119297654E-2</v>
      </c>
      <c r="AU43">
        <f t="shared" si="55"/>
        <v>-9.8288523785765154</v>
      </c>
      <c r="AW43">
        <v>40</v>
      </c>
      <c r="AX43">
        <f>IF(Z43&gt;0, (R43*SUMPRODUCT(K43:$K$98, X43:$X$98)-K43*$AZ$3)/Z43, 0)</f>
        <v>188.26324433146308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40"/>
        <v>50000</v>
      </c>
      <c r="S44">
        <f t="shared" si="41"/>
        <v>178.58471651229706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90.576724447118835</v>
      </c>
      <c r="AC44">
        <f t="shared" si="27"/>
        <v>81.581851547697681</v>
      </c>
      <c r="AE44">
        <f t="shared" si="42"/>
        <v>0</v>
      </c>
      <c r="AF44">
        <f t="shared" si="43"/>
        <v>0</v>
      </c>
      <c r="AG44">
        <f t="shared" si="44"/>
        <v>-11.420609380937712</v>
      </c>
      <c r="AH44">
        <f t="shared" si="45"/>
        <v>-974.09301634128246</v>
      </c>
      <c r="AI44">
        <f t="shared" si="46"/>
        <v>-985.51362572222013</v>
      </c>
      <c r="AJ44">
        <f t="shared" si="47"/>
        <v>8.9948728994211535</v>
      </c>
      <c r="AK44">
        <f t="shared" si="59"/>
        <v>6.340370711298319</v>
      </c>
      <c r="AL44">
        <f t="shared" si="39"/>
        <v>-970.1783821115007</v>
      </c>
      <c r="AN44">
        <f t="shared" si="48"/>
        <v>0</v>
      </c>
      <c r="AO44">
        <f t="shared" si="49"/>
        <v>0</v>
      </c>
      <c r="AP44">
        <f t="shared" si="50"/>
        <v>-0.10958480726406987</v>
      </c>
      <c r="AQ44">
        <f t="shared" si="51"/>
        <v>-9.3467688012521215</v>
      </c>
      <c r="AR44">
        <f t="shared" si="52"/>
        <v>-9.4563536085161903</v>
      </c>
      <c r="AS44">
        <f t="shared" si="53"/>
        <v>8.6309003326312819E-2</v>
      </c>
      <c r="AT44">
        <f t="shared" si="54"/>
        <v>6.0838111102906073E-2</v>
      </c>
      <c r="AU44">
        <f t="shared" si="55"/>
        <v>-9.3092064940869719</v>
      </c>
      <c r="AW44">
        <v>41</v>
      </c>
      <c r="AX44">
        <f>IF(Z44&gt;0, (R44*SUMPRODUCT(K44:$K$98, X44:$X$98)-K44*$AZ$3)/Z44, 0)</f>
        <v>178.58471651229706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40"/>
        <v>50000</v>
      </c>
      <c r="S45">
        <f t="shared" si="41"/>
        <v>169.12152181342864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81.581851547697681</v>
      </c>
      <c r="AC45">
        <f t="shared" si="27"/>
        <v>73.022183315347817</v>
      </c>
      <c r="AE45">
        <f t="shared" si="42"/>
        <v>0</v>
      </c>
      <c r="AF45">
        <f t="shared" si="43"/>
        <v>0</v>
      </c>
      <c r="AG45">
        <f t="shared" si="44"/>
        <v>-10.794336305095513</v>
      </c>
      <c r="AH45">
        <f t="shared" si="45"/>
        <v>-1024.1339640656472</v>
      </c>
      <c r="AI45">
        <f t="shared" si="46"/>
        <v>-1034.9283003707428</v>
      </c>
      <c r="AJ45">
        <f t="shared" si="47"/>
        <v>8.5596682323498641</v>
      </c>
      <c r="AK45">
        <f t="shared" si="59"/>
        <v>5.7107296083388386</v>
      </c>
      <c r="AL45">
        <f t="shared" si="39"/>
        <v>-1020.6579025300541</v>
      </c>
      <c r="AN45">
        <f t="shared" si="48"/>
        <v>0</v>
      </c>
      <c r="AO45">
        <f t="shared" si="49"/>
        <v>0</v>
      </c>
      <c r="AP45">
        <f t="shared" si="50"/>
        <v>-9.2478120043588352E-2</v>
      </c>
      <c r="AQ45">
        <f t="shared" si="51"/>
        <v>-8.7740441832325224</v>
      </c>
      <c r="AR45">
        <f t="shared" si="52"/>
        <v>-8.8665223032761116</v>
      </c>
      <c r="AS45">
        <f t="shared" si="53"/>
        <v>7.3333089126644199E-2</v>
      </c>
      <c r="AT45">
        <f t="shared" si="54"/>
        <v>4.8925429348271585E-2</v>
      </c>
      <c r="AU45">
        <f t="shared" si="55"/>
        <v>-8.7442637848011966</v>
      </c>
      <c r="AW45">
        <v>42</v>
      </c>
      <c r="AX45">
        <f>IF(Z45&gt;0, (R45*SUMPRODUCT(K45:$K$98, X45:$X$98)-K45*$AZ$3)/Z45, 0)</f>
        <v>169.12152181342864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40"/>
        <v>50000</v>
      </c>
      <c r="S46">
        <f t="shared" si="41"/>
        <v>159.93668917484797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73.022183315347817</v>
      </c>
      <c r="AC46">
        <f t="shared" si="27"/>
        <v>64.950907497206643</v>
      </c>
      <c r="AE46">
        <f t="shared" si="42"/>
        <v>0</v>
      </c>
      <c r="AF46">
        <f t="shared" si="43"/>
        <v>0</v>
      </c>
      <c r="AG46">
        <f t="shared" si="44"/>
        <v>-10.152596604366401</v>
      </c>
      <c r="AH46">
        <f t="shared" si="45"/>
        <v>-1067.5926753563137</v>
      </c>
      <c r="AI46">
        <f t="shared" si="46"/>
        <v>-1077.7452719606802</v>
      </c>
      <c r="AJ46">
        <f t="shared" si="47"/>
        <v>8.0712758181411743</v>
      </c>
      <c r="AK46">
        <f t="shared" si="59"/>
        <v>5.1115528320743477</v>
      </c>
      <c r="AL46">
        <f t="shared" si="39"/>
        <v>-1064.5624433104647</v>
      </c>
      <c r="AN46">
        <f t="shared" si="48"/>
        <v>0</v>
      </c>
      <c r="AO46">
        <f t="shared" si="49"/>
        <v>0</v>
      </c>
      <c r="AP46">
        <f t="shared" si="50"/>
        <v>-7.7660852893084428E-2</v>
      </c>
      <c r="AQ46">
        <f t="shared" si="51"/>
        <v>-8.1663992908891263</v>
      </c>
      <c r="AR46">
        <f t="shared" si="52"/>
        <v>-8.2440601437822103</v>
      </c>
      <c r="AS46">
        <f t="shared" si="53"/>
        <v>6.1740083684856485E-2</v>
      </c>
      <c r="AT46">
        <f t="shared" si="54"/>
        <v>3.9100100990541502E-2</v>
      </c>
      <c r="AU46">
        <f t="shared" si="55"/>
        <v>-8.143219959106812</v>
      </c>
      <c r="AW46">
        <v>43</v>
      </c>
      <c r="AX46">
        <f>IF(Z46&gt;0, (R46*SUMPRODUCT(K46:$K$98, X46:$X$98)-K46*$AZ$3)/Z46, 0)</f>
        <v>159.93668917484797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40"/>
        <v>50000</v>
      </c>
      <c r="S47">
        <f t="shared" si="41"/>
        <v>151.14408538465014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64.950907497206643</v>
      </c>
      <c r="AC47">
        <f t="shared" si="27"/>
        <v>57.411979960863341</v>
      </c>
      <c r="AE47">
        <f t="shared" si="42"/>
        <v>0</v>
      </c>
      <c r="AF47">
        <f t="shared" si="43"/>
        <v>0</v>
      </c>
      <c r="AG47">
        <f t="shared" si="44"/>
        <v>-9.4962333151764167</v>
      </c>
      <c r="AH47">
        <f t="shared" si="45"/>
        <v>-1109.6746462926399</v>
      </c>
      <c r="AI47">
        <f t="shared" si="46"/>
        <v>-1119.1708796078162</v>
      </c>
      <c r="AJ47">
        <f t="shared" si="47"/>
        <v>7.5389275363433015</v>
      </c>
      <c r="AK47">
        <f t="shared" si="59"/>
        <v>4.5465635248044656</v>
      </c>
      <c r="AL47">
        <f t="shared" si="39"/>
        <v>-1107.0853885466684</v>
      </c>
      <c r="AN47">
        <f t="shared" si="48"/>
        <v>0</v>
      </c>
      <c r="AO47">
        <f t="shared" si="49"/>
        <v>0</v>
      </c>
      <c r="AP47">
        <f t="shared" si="50"/>
        <v>-6.4857227387519062E-2</v>
      </c>
      <c r="AQ47">
        <f t="shared" si="51"/>
        <v>-7.5788387323789648</v>
      </c>
      <c r="AR47">
        <f t="shared" si="52"/>
        <v>-7.6436959597664842</v>
      </c>
      <c r="AS47">
        <f t="shared" si="53"/>
        <v>5.1489250659124401E-2</v>
      </c>
      <c r="AT47">
        <f t="shared" si="54"/>
        <v>3.1052049225537094E-2</v>
      </c>
      <c r="AU47">
        <f t="shared" si="55"/>
        <v>-7.5611546598818213</v>
      </c>
      <c r="AW47">
        <v>44</v>
      </c>
      <c r="AX47">
        <f>IF(Z47&gt;0, (R47*SUMPRODUCT(K47:$K$98, X47:$X$98)-K47*$AZ$3)/Z47, 0)</f>
        <v>151.14408538465014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40"/>
        <v>50000</v>
      </c>
      <c r="S48">
        <f t="shared" si="41"/>
        <v>142.73084763142936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57.411979960863341</v>
      </c>
      <c r="AC48">
        <f t="shared" si="27"/>
        <v>50.393383866471702</v>
      </c>
      <c r="AE48">
        <f t="shared" si="42"/>
        <v>0</v>
      </c>
      <c r="AF48">
        <f t="shared" si="43"/>
        <v>0</v>
      </c>
      <c r="AG48">
        <f t="shared" si="44"/>
        <v>-8.8266455189493094</v>
      </c>
      <c r="AH48">
        <f t="shared" si="45"/>
        <v>-1149.2509261506846</v>
      </c>
      <c r="AI48">
        <f t="shared" si="46"/>
        <v>-1158.0775716696339</v>
      </c>
      <c r="AJ48">
        <f t="shared" si="47"/>
        <v>7.0185960943916399</v>
      </c>
      <c r="AK48">
        <f t="shared" si="59"/>
        <v>4.0188385972604346</v>
      </c>
      <c r="AL48">
        <f t="shared" si="39"/>
        <v>-1147.040136977982</v>
      </c>
      <c r="AN48">
        <f t="shared" si="48"/>
        <v>0</v>
      </c>
      <c r="AO48">
        <f t="shared" si="49"/>
        <v>0</v>
      </c>
      <c r="AP48">
        <f t="shared" si="50"/>
        <v>-5.382507769240473E-2</v>
      </c>
      <c r="AQ48">
        <f t="shared" si="51"/>
        <v>-7.0081573181260026</v>
      </c>
      <c r="AR48">
        <f t="shared" si="52"/>
        <v>-7.0619823958184078</v>
      </c>
      <c r="AS48">
        <f t="shared" si="53"/>
        <v>4.2799552702237384E-2</v>
      </c>
      <c r="AT48">
        <f t="shared" si="54"/>
        <v>2.4506965785177127E-2</v>
      </c>
      <c r="AU48">
        <f t="shared" si="55"/>
        <v>-6.9946758773309936</v>
      </c>
      <c r="AW48">
        <v>45</v>
      </c>
      <c r="AX48">
        <f>IF(Z48&gt;0, (R48*SUMPRODUCT(K48:$K$98, X48:$X$98)-K48*$AZ$3)/Z48, 0)</f>
        <v>142.73084763142936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40"/>
        <v>50000</v>
      </c>
      <c r="S49">
        <f t="shared" si="41"/>
        <v>134.69953874472378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50.393383866471702</v>
      </c>
      <c r="AC49">
        <f t="shared" si="27"/>
        <v>43.885443189405805</v>
      </c>
      <c r="AE49">
        <f t="shared" si="42"/>
        <v>0</v>
      </c>
      <c r="AF49">
        <f t="shared" si="43"/>
        <v>0</v>
      </c>
      <c r="AG49">
        <f t="shared" si="44"/>
        <v>-8.1450618907788979</v>
      </c>
      <c r="AH49">
        <f t="shared" si="45"/>
        <v>-1186.6343459618363</v>
      </c>
      <c r="AI49">
        <f t="shared" si="46"/>
        <v>-1194.7794078526151</v>
      </c>
      <c r="AJ49">
        <f t="shared" si="47"/>
        <v>6.5079406770658963</v>
      </c>
      <c r="AK49">
        <f t="shared" si="59"/>
        <v>3.5275368706530195</v>
      </c>
      <c r="AL49">
        <f t="shared" si="39"/>
        <v>-1184.7439303048964</v>
      </c>
      <c r="AN49">
        <f t="shared" si="48"/>
        <v>0</v>
      </c>
      <c r="AO49">
        <f t="shared" si="49"/>
        <v>0</v>
      </c>
      <c r="AP49">
        <f t="shared" si="50"/>
        <v>-4.4347112321459568E-2</v>
      </c>
      <c r="AQ49">
        <f t="shared" si="51"/>
        <v>-6.4608234204392208</v>
      </c>
      <c r="AR49">
        <f t="shared" si="52"/>
        <v>-6.5051705327606797</v>
      </c>
      <c r="AS49">
        <f t="shared" si="53"/>
        <v>3.5433539985002843E-2</v>
      </c>
      <c r="AT49">
        <f t="shared" si="54"/>
        <v>1.9206247407161169E-2</v>
      </c>
      <c r="AU49">
        <f t="shared" si="55"/>
        <v>-6.4505307453685168</v>
      </c>
      <c r="AW49">
        <v>46</v>
      </c>
      <c r="AX49">
        <f>IF(Z49&gt;0, (R49*SUMPRODUCT(K49:$K$98, X49:$X$98)-K49*$AZ$3)/Z49, 0)</f>
        <v>134.69953874472378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40"/>
        <v>50000</v>
      </c>
      <c r="S50">
        <f t="shared" si="41"/>
        <v>127.03252350575626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43.885443189405805</v>
      </c>
      <c r="AC50">
        <f t="shared" si="27"/>
        <v>37.871241769913141</v>
      </c>
      <c r="AE50">
        <f t="shared" si="42"/>
        <v>0</v>
      </c>
      <c r="AF50">
        <f t="shared" si="43"/>
        <v>0</v>
      </c>
      <c r="AG50">
        <f t="shared" si="44"/>
        <v>-7.4530601937143031</v>
      </c>
      <c r="AH50">
        <f t="shared" si="45"/>
        <v>-1221.1021563136103</v>
      </c>
      <c r="AI50">
        <f t="shared" si="46"/>
        <v>-1228.5552165073245</v>
      </c>
      <c r="AJ50">
        <f t="shared" si="47"/>
        <v>6.0142014194926645</v>
      </c>
      <c r="AK50">
        <f t="shared" si="59"/>
        <v>3.0719810232584068</v>
      </c>
      <c r="AL50">
        <f t="shared" si="39"/>
        <v>-1219.4690340645736</v>
      </c>
      <c r="AN50">
        <f t="shared" si="48"/>
        <v>0</v>
      </c>
      <c r="AO50">
        <f t="shared" si="49"/>
        <v>0</v>
      </c>
      <c r="AP50">
        <f t="shared" si="50"/>
        <v>-3.6231604189553061E-2</v>
      </c>
      <c r="AQ50">
        <f t="shared" si="51"/>
        <v>-5.9361509034741635</v>
      </c>
      <c r="AR50">
        <f t="shared" si="52"/>
        <v>-5.972382507663716</v>
      </c>
      <c r="AS50">
        <f t="shared" si="53"/>
        <v>2.9236871792754408E-2</v>
      </c>
      <c r="AT50">
        <f t="shared" si="54"/>
        <v>1.493383893590265E-2</v>
      </c>
      <c r="AU50">
        <f t="shared" si="55"/>
        <v>-5.9282117969350603</v>
      </c>
      <c r="AW50">
        <v>47</v>
      </c>
      <c r="AX50">
        <f>IF(Z50&gt;0, (R50*SUMPRODUCT(K50:$K$98, X50:$X$98)-K50*$AZ$3)/Z50, 0)</f>
        <v>127.03252350575626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40"/>
        <v>50000</v>
      </c>
      <c r="S51">
        <f t="shared" si="41"/>
        <v>119.69579639220652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37.871241769913141</v>
      </c>
      <c r="AC51">
        <f t="shared" si="27"/>
        <v>32.33386051014125</v>
      </c>
      <c r="AE51">
        <f t="shared" si="42"/>
        <v>0</v>
      </c>
      <c r="AF51">
        <f t="shared" si="43"/>
        <v>0</v>
      </c>
      <c r="AG51">
        <f t="shared" si="44"/>
        <v>-6.7533408617360875</v>
      </c>
      <c r="AH51">
        <f t="shared" si="45"/>
        <v>-1250.3774600821453</v>
      </c>
      <c r="AI51">
        <f t="shared" si="46"/>
        <v>-1257.1308009438812</v>
      </c>
      <c r="AJ51">
        <f t="shared" si="47"/>
        <v>5.537381259771891</v>
      </c>
      <c r="AK51">
        <f t="shared" si="59"/>
        <v>2.6509869238939201</v>
      </c>
      <c r="AL51">
        <f t="shared" si="39"/>
        <v>-1248.9424327602155</v>
      </c>
      <c r="AN51">
        <f t="shared" si="48"/>
        <v>0</v>
      </c>
      <c r="AO51">
        <f t="shared" si="49"/>
        <v>0</v>
      </c>
      <c r="AP51">
        <f t="shared" si="50"/>
        <v>-2.9312548745547128E-2</v>
      </c>
      <c r="AQ51">
        <f t="shared" si="51"/>
        <v>-5.4272027725799097</v>
      </c>
      <c r="AR51">
        <f t="shared" si="52"/>
        <v>-5.4565153213254565</v>
      </c>
      <c r="AS51">
        <f t="shared" si="53"/>
        <v>2.4034735018249372E-2</v>
      </c>
      <c r="AT51">
        <f t="shared" si="54"/>
        <v>1.1506480277151643E-2</v>
      </c>
      <c r="AU51">
        <f t="shared" si="55"/>
        <v>-5.420974106030056</v>
      </c>
      <c r="AW51">
        <v>48</v>
      </c>
      <c r="AX51">
        <f>IF(Z51&gt;0, (R51*SUMPRODUCT(K51:$K$98, X51:$X$98)-K51*$AZ$3)/Z51, 0)</f>
        <v>119.69579639220652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40"/>
        <v>50000</v>
      </c>
      <c r="S52">
        <f t="shared" si="41"/>
        <v>112.70197868042402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32.33386051014125</v>
      </c>
      <c r="AC52">
        <f t="shared" si="27"/>
        <v>27.26270206229551</v>
      </c>
      <c r="AE52">
        <f t="shared" si="42"/>
        <v>0</v>
      </c>
      <c r="AF52">
        <f t="shared" si="43"/>
        <v>0</v>
      </c>
      <c r="AG52">
        <f t="shared" si="44"/>
        <v>-6.0475207226842933</v>
      </c>
      <c r="AH52">
        <f t="shared" si="45"/>
        <v>-1276.5734608688649</v>
      </c>
      <c r="AI52">
        <f t="shared" si="46"/>
        <v>-1282.6209815915493</v>
      </c>
      <c r="AJ52">
        <f t="shared" si="47"/>
        <v>5.0711584478457397</v>
      </c>
      <c r="AK52">
        <f t="shared" si="59"/>
        <v>2.2633702357098877</v>
      </c>
      <c r="AL52">
        <f t="shared" si="39"/>
        <v>-1275.2864529079934</v>
      </c>
      <c r="AN52">
        <f t="shared" si="48"/>
        <v>0</v>
      </c>
      <c r="AO52">
        <f t="shared" si="49"/>
        <v>0</v>
      </c>
      <c r="AP52">
        <f t="shared" si="50"/>
        <v>-2.3436580924838735E-2</v>
      </c>
      <c r="AQ52">
        <f t="shared" si="51"/>
        <v>-4.9472368254861925</v>
      </c>
      <c r="AR52">
        <f t="shared" si="52"/>
        <v>-4.9706734064110316</v>
      </c>
      <c r="AS52">
        <f t="shared" si="53"/>
        <v>1.9652783478658745E-2</v>
      </c>
      <c r="AT52">
        <f t="shared" si="54"/>
        <v>8.7714721659590943E-3</v>
      </c>
      <c r="AU52">
        <f t="shared" si="55"/>
        <v>-4.942249150766413</v>
      </c>
      <c r="AW52">
        <v>49</v>
      </c>
      <c r="AX52">
        <f>IF(Z52&gt;0, (R52*SUMPRODUCT(K52:$K$98, X52:$X$98)-K52*$AZ$3)/Z52, 0)</f>
        <v>112.70197868042402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40"/>
        <v>50000</v>
      </c>
      <c r="S53">
        <f t="shared" si="41"/>
        <v>105.93523168989434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27.26270206229551</v>
      </c>
      <c r="AC53">
        <f t="shared" si="27"/>
        <v>22.633361955321966</v>
      </c>
      <c r="AE53">
        <f t="shared" si="42"/>
        <v>0</v>
      </c>
      <c r="AF53">
        <f t="shared" si="43"/>
        <v>0</v>
      </c>
      <c r="AG53">
        <f t="shared" si="44"/>
        <v>-5.3413207283052246</v>
      </c>
      <c r="AH53">
        <f t="shared" si="45"/>
        <v>-1291.4495743044531</v>
      </c>
      <c r="AI53">
        <f t="shared" si="46"/>
        <v>-1296.7908950327583</v>
      </c>
      <c r="AJ53">
        <f t="shared" si="47"/>
        <v>4.6293401069735438</v>
      </c>
      <c r="AK53">
        <f t="shared" si="59"/>
        <v>1.908389144360686</v>
      </c>
      <c r="AL53">
        <f t="shared" si="39"/>
        <v>-1290.2531657814241</v>
      </c>
      <c r="AN53">
        <f t="shared" si="48"/>
        <v>0</v>
      </c>
      <c r="AO53">
        <f t="shared" si="49"/>
        <v>0</v>
      </c>
      <c r="AP53">
        <f t="shared" si="50"/>
        <v>-1.8481938602081693E-2</v>
      </c>
      <c r="AQ53">
        <f t="shared" si="51"/>
        <v>-4.4686497879622369</v>
      </c>
      <c r="AR53">
        <f t="shared" si="52"/>
        <v>-4.4871317265643187</v>
      </c>
      <c r="AS53">
        <f t="shared" si="53"/>
        <v>1.6018356503446077E-2</v>
      </c>
      <c r="AT53">
        <f t="shared" si="54"/>
        <v>6.6033726093330195E-3</v>
      </c>
      <c r="AU53">
        <f t="shared" si="55"/>
        <v>-4.4645099974515396</v>
      </c>
      <c r="AW53">
        <v>50</v>
      </c>
      <c r="AX53">
        <f>IF(Z53&gt;0, (R53*SUMPRODUCT(K53:$K$98, X53:$X$98)-K53*$AZ$3)/Z53, 0)</f>
        <v>105.93523168989434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40"/>
        <v>50000</v>
      </c>
      <c r="S54">
        <f t="shared" si="41"/>
        <v>99.34848065415116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22.633361955321966</v>
      </c>
      <c r="AC54">
        <f t="shared" si="27"/>
        <v>18.448548523174612</v>
      </c>
      <c r="AE54">
        <f t="shared" si="42"/>
        <v>0</v>
      </c>
      <c r="AF54">
        <f t="shared" si="43"/>
        <v>0</v>
      </c>
      <c r="AG54">
        <f t="shared" si="44"/>
        <v>-4.6423831551579342</v>
      </c>
      <c r="AH54">
        <f t="shared" si="45"/>
        <v>-1291.0487317284767</v>
      </c>
      <c r="AI54">
        <f t="shared" si="46"/>
        <v>-1295.6911148836346</v>
      </c>
      <c r="AJ54">
        <f t="shared" si="47"/>
        <v>4.1848134321473545</v>
      </c>
      <c r="AK54">
        <f t="shared" si="59"/>
        <v>1.5843353368725377</v>
      </c>
      <c r="AL54">
        <f t="shared" si="39"/>
        <v>-1289.9219661146146</v>
      </c>
      <c r="AN54">
        <f t="shared" si="48"/>
        <v>0</v>
      </c>
      <c r="AO54">
        <f t="shared" si="49"/>
        <v>0</v>
      </c>
      <c r="AP54">
        <f t="shared" si="50"/>
        <v>-1.434239983579586E-2</v>
      </c>
      <c r="AQ54">
        <f t="shared" si="51"/>
        <v>-3.9886274999455571</v>
      </c>
      <c r="AR54">
        <f t="shared" si="52"/>
        <v>-4.0029698997813528</v>
      </c>
      <c r="AS54">
        <f t="shared" si="53"/>
        <v>1.2928762119813576E-2</v>
      </c>
      <c r="AT54">
        <f t="shared" si="54"/>
        <v>4.8947211197248146E-3</v>
      </c>
      <c r="AU54">
        <f t="shared" si="55"/>
        <v>-3.9851464165418142</v>
      </c>
      <c r="AW54">
        <v>51</v>
      </c>
      <c r="AX54">
        <f>IF(Z54&gt;0, (R54*SUMPRODUCT(K54:$K$98, X54:$X$98)-K54*$AZ$3)/Z54, 0)</f>
        <v>99.34848065415116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40"/>
        <v>50000</v>
      </c>
      <c r="S55">
        <f t="shared" si="41"/>
        <v>92.901330190226744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18.448548523174612</v>
      </c>
      <c r="AC55">
        <f t="shared" si="27"/>
        <v>14.713346340920896</v>
      </c>
      <c r="AE55">
        <f t="shared" si="42"/>
        <v>0</v>
      </c>
      <c r="AF55">
        <f t="shared" si="43"/>
        <v>0</v>
      </c>
      <c r="AG55">
        <f t="shared" si="44"/>
        <v>-3.9594014183633148</v>
      </c>
      <c r="AH55">
        <f t="shared" si="45"/>
        <v>-1273.1158104860806</v>
      </c>
      <c r="AI55">
        <f t="shared" si="46"/>
        <v>-1277.0752119044439</v>
      </c>
      <c r="AJ55">
        <f t="shared" si="47"/>
        <v>3.7352021822537154</v>
      </c>
      <c r="AK55">
        <f t="shared" si="59"/>
        <v>1.2913983966222229</v>
      </c>
      <c r="AL55">
        <f t="shared" si="39"/>
        <v>-1272.0486113255679</v>
      </c>
      <c r="AN55">
        <f t="shared" si="48"/>
        <v>0</v>
      </c>
      <c r="AO55">
        <f t="shared" si="49"/>
        <v>0</v>
      </c>
      <c r="AP55">
        <f t="shared" si="50"/>
        <v>-1.0921753123541225E-2</v>
      </c>
      <c r="AQ55">
        <f t="shared" si="51"/>
        <v>-3.5118077483423726</v>
      </c>
      <c r="AR55">
        <f t="shared" si="52"/>
        <v>-3.5227295014659141</v>
      </c>
      <c r="AS55">
        <f t="shared" si="53"/>
        <v>1.0303314009002603E-2</v>
      </c>
      <c r="AT55">
        <f t="shared" si="54"/>
        <v>3.5622390815516648E-3</v>
      </c>
      <c r="AU55">
        <f t="shared" si="55"/>
        <v>-3.5088639483753594</v>
      </c>
      <c r="AW55">
        <v>52</v>
      </c>
      <c r="AX55">
        <f>IF(Z55&gt;0, (R55*SUMPRODUCT(K55:$K$98, X55:$X$98)-K55*$AZ$3)/Z55, 0)</f>
        <v>92.901330190226744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40"/>
        <v>50000</v>
      </c>
      <c r="S56">
        <f t="shared" si="41"/>
        <v>86.446006236535567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14.713346340920896</v>
      </c>
      <c r="AC56">
        <f t="shared" si="27"/>
        <v>11.427811197660532</v>
      </c>
      <c r="AE56">
        <f t="shared" si="42"/>
        <v>0</v>
      </c>
      <c r="AF56">
        <f t="shared" si="43"/>
        <v>0</v>
      </c>
      <c r="AG56">
        <f t="shared" si="44"/>
        <v>-3.3048985416375078</v>
      </c>
      <c r="AH56">
        <f t="shared" si="45"/>
        <v>-1229.8177250843485</v>
      </c>
      <c r="AI56">
        <f t="shared" si="46"/>
        <v>-1233.1226236259861</v>
      </c>
      <c r="AJ56">
        <f t="shared" si="47"/>
        <v>3.2855351432603648</v>
      </c>
      <c r="AK56">
        <f t="shared" si="59"/>
        <v>1.0299342438644628</v>
      </c>
      <c r="AL56">
        <f t="shared" si="39"/>
        <v>-1228.8071542388611</v>
      </c>
      <c r="AN56">
        <f t="shared" si="48"/>
        <v>0</v>
      </c>
      <c r="AO56">
        <f t="shared" si="49"/>
        <v>0</v>
      </c>
      <c r="AP56">
        <f t="shared" si="50"/>
        <v>-8.1395975039104534E-3</v>
      </c>
      <c r="AQ56">
        <f t="shared" si="51"/>
        <v>-3.0289042641537613</v>
      </c>
      <c r="AR56">
        <f t="shared" si="52"/>
        <v>-3.037043861657672</v>
      </c>
      <c r="AS56">
        <f t="shared" si="53"/>
        <v>8.0919076074999798E-3</v>
      </c>
      <c r="AT56">
        <f t="shared" si="54"/>
        <v>2.5366134829656094E-3</v>
      </c>
      <c r="AU56">
        <f t="shared" si="55"/>
        <v>-3.0264153405672065</v>
      </c>
      <c r="AW56">
        <v>53</v>
      </c>
      <c r="AX56">
        <f>IF(Z56&gt;0, (R56*SUMPRODUCT(K56:$K$98, X56:$X$98)-K56*$AZ$3)/Z56, 0)</f>
        <v>86.446006236535567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40"/>
        <v>50000</v>
      </c>
      <c r="S57">
        <f t="shared" si="41"/>
        <v>79.883973657624409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11.427811197660532</v>
      </c>
      <c r="AC57">
        <f t="shared" si="27"/>
        <v>8.6009360451871331</v>
      </c>
      <c r="AE57">
        <f t="shared" si="42"/>
        <v>0</v>
      </c>
      <c r="AF57">
        <f t="shared" si="43"/>
        <v>0</v>
      </c>
      <c r="AG57">
        <f t="shared" si="44"/>
        <v>-2.6916963601641735</v>
      </c>
      <c r="AH57">
        <f t="shared" si="45"/>
        <v>-1160.306392113918</v>
      </c>
      <c r="AI57">
        <f t="shared" si="46"/>
        <v>-1162.9980884740821</v>
      </c>
      <c r="AJ57">
        <f t="shared" si="47"/>
        <v>2.8268751524733986</v>
      </c>
      <c r="AK57">
        <f t="shared" si="59"/>
        <v>0.7999467838362373</v>
      </c>
      <c r="AL57">
        <f t="shared" si="39"/>
        <v>-1159.3712665377725</v>
      </c>
      <c r="AN57">
        <f t="shared" si="48"/>
        <v>0</v>
      </c>
      <c r="AO57">
        <f t="shared" si="49"/>
        <v>0</v>
      </c>
      <c r="AP57">
        <f t="shared" si="50"/>
        <v>-5.9190613727427193E-3</v>
      </c>
      <c r="AQ57">
        <f t="shared" si="51"/>
        <v>-2.5515228417848244</v>
      </c>
      <c r="AR57">
        <f t="shared" si="52"/>
        <v>-2.5574419031575668</v>
      </c>
      <c r="AS57">
        <f t="shared" si="53"/>
        <v>6.2163205955187775E-3</v>
      </c>
      <c r="AT57">
        <f t="shared" si="54"/>
        <v>1.7590892414648309E-3</v>
      </c>
      <c r="AU57">
        <f t="shared" si="55"/>
        <v>-2.5494664933205833</v>
      </c>
      <c r="AW57">
        <v>54</v>
      </c>
      <c r="AX57">
        <f>IF(Z57&gt;0, (R57*SUMPRODUCT(K57:$K$98, X57:$X$98)-K57*$AZ$3)/Z57, 0)</f>
        <v>79.883973657624409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40"/>
        <v>50000</v>
      </c>
      <c r="S58">
        <f t="shared" si="41"/>
        <v>73.023359022271066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8.6009360451871331</v>
      </c>
      <c r="AC58">
        <f t="shared" si="27"/>
        <v>6.2297963388312043</v>
      </c>
      <c r="AE58">
        <f t="shared" si="42"/>
        <v>0</v>
      </c>
      <c r="AF58">
        <f t="shared" si="43"/>
        <v>0</v>
      </c>
      <c r="AG58">
        <f t="shared" si="44"/>
        <v>-2.1328094264094339</v>
      </c>
      <c r="AH58">
        <f t="shared" si="45"/>
        <v>-1063.9399403061964</v>
      </c>
      <c r="AI58">
        <f t="shared" si="46"/>
        <v>-1066.0727497326059</v>
      </c>
      <c r="AJ58">
        <f t="shared" si="47"/>
        <v>2.3711397063559287</v>
      </c>
      <c r="AK58">
        <f t="shared" si="59"/>
        <v>0.60206552316309936</v>
      </c>
      <c r="AL58">
        <f t="shared" si="39"/>
        <v>-1063.0995445030869</v>
      </c>
      <c r="AN58">
        <f t="shared" si="48"/>
        <v>0</v>
      </c>
      <c r="AO58">
        <f t="shared" si="49"/>
        <v>0</v>
      </c>
      <c r="AP58">
        <f t="shared" si="50"/>
        <v>-4.1875577046193921E-3</v>
      </c>
      <c r="AQ58">
        <f t="shared" si="51"/>
        <v>-2.0889395175742376</v>
      </c>
      <c r="AR58">
        <f t="shared" si="52"/>
        <v>-2.0931270752788569</v>
      </c>
      <c r="AS58">
        <f t="shared" si="53"/>
        <v>4.6554953401512274E-3</v>
      </c>
      <c r="AT58">
        <f t="shared" si="54"/>
        <v>1.1820953569451039E-3</v>
      </c>
      <c r="AU58">
        <f t="shared" si="55"/>
        <v>-2.0872894845817607</v>
      </c>
      <c r="AW58">
        <v>55</v>
      </c>
      <c r="AX58">
        <f>IF(Z58&gt;0, (R58*SUMPRODUCT(K58:$K$98, X58:$X$98)-K58*$AZ$3)/Z58, 0)</f>
        <v>73.023359022271066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40"/>
        <v>50000</v>
      </c>
      <c r="S59">
        <f t="shared" si="41"/>
        <v>65.650964248773789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6.2297963388312043</v>
      </c>
      <c r="AC59">
        <f t="shared" si="27"/>
        <v>4.301913192175622</v>
      </c>
      <c r="AE59">
        <f t="shared" si="42"/>
        <v>0</v>
      </c>
      <c r="AF59">
        <f t="shared" si="43"/>
        <v>0</v>
      </c>
      <c r="AG59">
        <f t="shared" si="44"/>
        <v>-1.6381759359520649</v>
      </c>
      <c r="AH59">
        <f t="shared" si="45"/>
        <v>-946.61079238654963</v>
      </c>
      <c r="AI59">
        <f t="shared" si="46"/>
        <v>-948.2489683225017</v>
      </c>
      <c r="AJ59">
        <f t="shared" si="47"/>
        <v>1.9278831466555824</v>
      </c>
      <c r="AK59">
        <f t="shared" si="59"/>
        <v>0.43608574371818437</v>
      </c>
      <c r="AL59">
        <f t="shared" si="39"/>
        <v>-945.88499943212787</v>
      </c>
      <c r="AN59">
        <f t="shared" si="48"/>
        <v>0</v>
      </c>
      <c r="AO59">
        <f t="shared" si="49"/>
        <v>0</v>
      </c>
      <c r="AP59">
        <f t="shared" si="50"/>
        <v>-2.8717807003652914E-3</v>
      </c>
      <c r="AQ59">
        <f t="shared" si="51"/>
        <v>-1.6594423985072715</v>
      </c>
      <c r="AR59">
        <f t="shared" si="52"/>
        <v>-1.6623141792076368</v>
      </c>
      <c r="AS59">
        <f t="shared" si="53"/>
        <v>3.3796477482178162E-3</v>
      </c>
      <c r="AT59">
        <f t="shared" si="54"/>
        <v>7.6447382422724808E-4</v>
      </c>
      <c r="AU59">
        <f t="shared" si="55"/>
        <v>-1.6581700576351917</v>
      </c>
      <c r="AW59">
        <v>56</v>
      </c>
      <c r="AX59">
        <f>IF(Z59&gt;0, (R59*SUMPRODUCT(K59:$K$98, X59:$X$98)-K59*$AZ$3)/Z59, 0)</f>
        <v>65.650964248773789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40"/>
        <v>50000</v>
      </c>
      <c r="S60">
        <f t="shared" si="41"/>
        <v>57.401193426450206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4.301913192175622</v>
      </c>
      <c r="AC60">
        <f t="shared" si="27"/>
        <v>2.7862711248457215</v>
      </c>
      <c r="AE60">
        <f t="shared" si="42"/>
        <v>0</v>
      </c>
      <c r="AF60">
        <f t="shared" si="43"/>
        <v>0</v>
      </c>
      <c r="AG60">
        <f t="shared" si="44"/>
        <v>-1.2135074893590194</v>
      </c>
      <c r="AH60">
        <f t="shared" si="45"/>
        <v>-816.57337446704969</v>
      </c>
      <c r="AI60">
        <f t="shared" si="46"/>
        <v>-817.78688195640871</v>
      </c>
      <c r="AJ60">
        <f t="shared" si="47"/>
        <v>1.5156420673299005</v>
      </c>
      <c r="AK60">
        <f t="shared" si="59"/>
        <v>0.30113392345229356</v>
      </c>
      <c r="AL60">
        <f t="shared" si="39"/>
        <v>-815.97010596562654</v>
      </c>
      <c r="AN60">
        <f t="shared" si="48"/>
        <v>0</v>
      </c>
      <c r="AO60">
        <f t="shared" si="49"/>
        <v>0</v>
      </c>
      <c r="AP60">
        <f t="shared" si="50"/>
        <v>-1.8993944680484683E-3</v>
      </c>
      <c r="AQ60">
        <f t="shared" si="51"/>
        <v>-1.2781090877631318</v>
      </c>
      <c r="AR60">
        <f t="shared" si="52"/>
        <v>-1.2800084822311801</v>
      </c>
      <c r="AS60">
        <f t="shared" si="53"/>
        <v>2.3722986330711108E-3</v>
      </c>
      <c r="AT60">
        <f t="shared" si="54"/>
        <v>4.7133793022500071E-4</v>
      </c>
      <c r="AU60">
        <f t="shared" si="55"/>
        <v>-1.2771648456678841</v>
      </c>
      <c r="AW60">
        <v>57</v>
      </c>
      <c r="AX60">
        <f>IF(Z60&gt;0, (R60*SUMPRODUCT(K60:$K$98, X60:$X$98)-K60*$AZ$3)/Z60, 0)</f>
        <v>57.401193426450206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40"/>
        <v>50000</v>
      </c>
      <c r="S61">
        <f t="shared" si="41"/>
        <v>47.481868652317793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2.7862711248457215</v>
      </c>
      <c r="AC61">
        <f t="shared" si="27"/>
        <v>1.6365551899195272</v>
      </c>
      <c r="AE61">
        <f t="shared" si="42"/>
        <v>0</v>
      </c>
      <c r="AF61">
        <f t="shared" si="43"/>
        <v>0</v>
      </c>
      <c r="AG61">
        <f t="shared" si="44"/>
        <v>-0.86167374851181222</v>
      </c>
      <c r="AH61">
        <f t="shared" si="45"/>
        <v>-679.39733190723405</v>
      </c>
      <c r="AI61">
        <f t="shared" si="46"/>
        <v>-680.25900565574591</v>
      </c>
      <c r="AJ61">
        <f t="shared" si="47"/>
        <v>1.1497159349261943</v>
      </c>
      <c r="AK61">
        <f t="shared" si="59"/>
        <v>0.19503897873920054</v>
      </c>
      <c r="AL61">
        <f t="shared" si="39"/>
        <v>-678.91425074208053</v>
      </c>
      <c r="AN61">
        <f t="shared" si="48"/>
        <v>0</v>
      </c>
      <c r="AO61">
        <f t="shared" si="49"/>
        <v>0</v>
      </c>
      <c r="AP61">
        <f t="shared" si="50"/>
        <v>-1.2041970173954281E-3</v>
      </c>
      <c r="AQ61">
        <f t="shared" si="51"/>
        <v>-0.94946404265197104</v>
      </c>
      <c r="AR61">
        <f t="shared" si="52"/>
        <v>-0.95066823966936653</v>
      </c>
      <c r="AS61">
        <f t="shared" si="53"/>
        <v>1.6067386317399691E-3</v>
      </c>
      <c r="AT61">
        <f t="shared" si="54"/>
        <v>2.7256877313394906E-4</v>
      </c>
      <c r="AU61">
        <f t="shared" si="55"/>
        <v>-0.94878893226449268</v>
      </c>
      <c r="AW61">
        <v>58</v>
      </c>
      <c r="AX61">
        <f>IF(Z61&gt;0, (R61*SUMPRODUCT(K61:$K$98, X61:$X$98)-K61*$AZ$3)/Z61, 0)</f>
        <v>47.481868652317793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40"/>
        <v>50000</v>
      </c>
      <c r="S62">
        <f t="shared" si="41"/>
        <v>34.437561806461815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1.6365551899195272</v>
      </c>
      <c r="AC62">
        <f t="shared" si="27"/>
        <v>0.80172789087196605</v>
      </c>
      <c r="AE62">
        <f t="shared" si="42"/>
        <v>0</v>
      </c>
      <c r="AF62">
        <f t="shared" si="43"/>
        <v>0</v>
      </c>
      <c r="AG62">
        <f t="shared" si="44"/>
        <v>-0.58201557312452579</v>
      </c>
      <c r="AH62">
        <f t="shared" si="45"/>
        <v>-542.08287580433671</v>
      </c>
      <c r="AI62">
        <f t="shared" si="46"/>
        <v>-542.66489137746123</v>
      </c>
      <c r="AJ62">
        <f t="shared" si="47"/>
        <v>0.83482729904756114</v>
      </c>
      <c r="AK62">
        <f t="shared" si="59"/>
        <v>0.11455886329436692</v>
      </c>
      <c r="AL62">
        <f t="shared" si="39"/>
        <v>-541.71550521511926</v>
      </c>
      <c r="AN62">
        <f t="shared" si="48"/>
        <v>0</v>
      </c>
      <c r="AO62">
        <f t="shared" si="49"/>
        <v>0</v>
      </c>
      <c r="AP62">
        <f t="shared" si="50"/>
        <v>-7.2622512129600671E-4</v>
      </c>
      <c r="AQ62">
        <f t="shared" si="51"/>
        <v>-0.67639805601776148</v>
      </c>
      <c r="AR62">
        <f t="shared" si="52"/>
        <v>-0.67712428113905754</v>
      </c>
      <c r="AS62">
        <f t="shared" si="53"/>
        <v>1.0416775504086331E-3</v>
      </c>
      <c r="AT62">
        <f t="shared" si="54"/>
        <v>1.4294381152870643E-4</v>
      </c>
      <c r="AU62">
        <f t="shared" si="55"/>
        <v>-0.67593965977712012</v>
      </c>
      <c r="AW62">
        <v>59</v>
      </c>
      <c r="AX62">
        <f>IF(Z62&gt;0, (R62*SUMPRODUCT(K62:$K$98, X62:$X$98)-K62*$AZ$3)/Z62, 0)</f>
        <v>34.437561806461815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40"/>
        <v>50000</v>
      </c>
      <c r="S63">
        <f t="shared" si="41"/>
        <v>15.32796699543835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0.80172789087196605</v>
      </c>
      <c r="AC63">
        <f t="shared" si="27"/>
        <v>0.22768407021528492</v>
      </c>
      <c r="AE63">
        <f t="shared" si="42"/>
        <v>0</v>
      </c>
      <c r="AF63">
        <f t="shared" si="43"/>
        <v>0</v>
      </c>
      <c r="AG63">
        <f t="shared" si="44"/>
        <v>-0.3713539934601966</v>
      </c>
      <c r="AH63">
        <f t="shared" si="45"/>
        <v>-409.68284786616772</v>
      </c>
      <c r="AI63">
        <f t="shared" si="46"/>
        <v>-410.05420185962794</v>
      </c>
      <c r="AJ63">
        <f t="shared" si="47"/>
        <v>0.57404382065668114</v>
      </c>
      <c r="AK63">
        <f t="shared" si="59"/>
        <v>5.6120952361037632E-2</v>
      </c>
      <c r="AL63">
        <f t="shared" si="39"/>
        <v>-409.42403708661021</v>
      </c>
      <c r="AN63">
        <f t="shared" si="48"/>
        <v>0</v>
      </c>
      <c r="AO63">
        <f t="shared" si="49"/>
        <v>0</v>
      </c>
      <c r="AP63">
        <f t="shared" si="50"/>
        <v>-4.1372021182812472E-4</v>
      </c>
      <c r="AQ63">
        <f t="shared" si="51"/>
        <v>-0.45642184434919086</v>
      </c>
      <c r="AR63">
        <f t="shared" si="52"/>
        <v>-0.45683556456101904</v>
      </c>
      <c r="AS63">
        <f t="shared" si="53"/>
        <v>6.3953407062569744E-4</v>
      </c>
      <c r="AT63">
        <f t="shared" si="54"/>
        <v>6.2523556250091152E-5</v>
      </c>
      <c r="AU63">
        <f t="shared" si="55"/>
        <v>-0.45613350693414323</v>
      </c>
      <c r="AW63">
        <v>60</v>
      </c>
      <c r="AX63">
        <f>IF(Z63&gt;0, (R63*SUMPRODUCT(K63:$K$98, X63:$X$98)-K63*$AZ$3)/Z63, 0)</f>
        <v>15.32796699543835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40"/>
        <v>50000</v>
      </c>
      <c r="S64">
        <f t="shared" si="41"/>
        <v>-15.43746079689917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0.22768407021528492</v>
      </c>
      <c r="AC64">
        <f t="shared" si="27"/>
        <v>-0.1373500639900842</v>
      </c>
      <c r="AE64">
        <f t="shared" si="42"/>
        <v>0</v>
      </c>
      <c r="AF64">
        <f t="shared" si="43"/>
        <v>0</v>
      </c>
      <c r="AG64">
        <f t="shared" si="44"/>
        <v>-0.22242981827955943</v>
      </c>
      <c r="AH64">
        <f t="shared" si="45"/>
        <v>-290.42127049207045</v>
      </c>
      <c r="AI64">
        <f t="shared" si="46"/>
        <v>-290.64370031035003</v>
      </c>
      <c r="AJ64">
        <f t="shared" si="47"/>
        <v>0.36503413420536912</v>
      </c>
      <c r="AK64">
        <f t="shared" si="59"/>
        <v>1.5937884915069946E-2</v>
      </c>
      <c r="AL64">
        <f t="shared" si="39"/>
        <v>-290.26272829122962</v>
      </c>
      <c r="AN64">
        <f t="shared" si="48"/>
        <v>0</v>
      </c>
      <c r="AO64">
        <f t="shared" si="49"/>
        <v>0</v>
      </c>
      <c r="AP64">
        <f t="shared" si="50"/>
        <v>-2.2125527018336107E-4</v>
      </c>
      <c r="AQ64">
        <f t="shared" si="51"/>
        <v>-0.28888769125799835</v>
      </c>
      <c r="AR64">
        <f t="shared" si="52"/>
        <v>-0.2891089465281817</v>
      </c>
      <c r="AS64">
        <f t="shared" si="53"/>
        <v>3.6310655924849233E-4</v>
      </c>
      <c r="AT64">
        <f t="shared" si="54"/>
        <v>1.5853724380618151E-5</v>
      </c>
      <c r="AU64">
        <f t="shared" si="55"/>
        <v>-0.28872998624455265</v>
      </c>
      <c r="AW64">
        <v>61</v>
      </c>
      <c r="AX64">
        <f>IF(Z64&gt;0, (R64*SUMPRODUCT(K64:$K$98, X64:$X$98)-K64*$AZ$3)/Z64, 0)</f>
        <v>-15.43746079689917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40"/>
        <v>50000</v>
      </c>
      <c r="S65">
        <f t="shared" si="41"/>
        <v>-65.435877770490436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-0.1373500639900842</v>
      </c>
      <c r="AC65">
        <f t="shared" si="27"/>
        <v>-0.34464158547681351</v>
      </c>
      <c r="AE65">
        <f t="shared" si="42"/>
        <v>0</v>
      </c>
      <c r="AF65">
        <f t="shared" si="43"/>
        <v>0</v>
      </c>
      <c r="AG65">
        <f t="shared" si="44"/>
        <v>-0.13167149170276593</v>
      </c>
      <c r="AH65">
        <f t="shared" si="45"/>
        <v>-177.06805678799577</v>
      </c>
      <c r="AI65">
        <f t="shared" si="46"/>
        <v>-177.19972827969855</v>
      </c>
      <c r="AJ65">
        <f t="shared" si="47"/>
        <v>0.2072915214867293</v>
      </c>
      <c r="AK65">
        <f t="shared" si="59"/>
        <v>-9.6145044793058947E-3</v>
      </c>
      <c r="AL65">
        <f t="shared" si="39"/>
        <v>-177.00205126269114</v>
      </c>
      <c r="AN65">
        <f t="shared" si="48"/>
        <v>0</v>
      </c>
      <c r="AO65">
        <f t="shared" si="49"/>
        <v>0</v>
      </c>
      <c r="AP65">
        <f t="shared" si="50"/>
        <v>-1.1694303213046841E-4</v>
      </c>
      <c r="AQ65">
        <f t="shared" si="51"/>
        <v>-0.15726164552750502</v>
      </c>
      <c r="AR65">
        <f t="shared" si="52"/>
        <v>-0.15737858855963549</v>
      </c>
      <c r="AS65">
        <f t="shared" si="53"/>
        <v>1.8410438542246002E-4</v>
      </c>
      <c r="AT65">
        <f t="shared" si="54"/>
        <v>-8.5390488989074256E-6</v>
      </c>
      <c r="AU65">
        <f t="shared" si="55"/>
        <v>-0.15720302322311194</v>
      </c>
      <c r="AW65">
        <v>62</v>
      </c>
      <c r="AX65">
        <f>IF(Z65&gt;0, (R65*SUMPRODUCT(K65:$K$98, X65:$X$98)-K65*$AZ$3)/Z65, 0)</f>
        <v>-65.435877770490436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40"/>
        <v>50000</v>
      </c>
      <c r="S66">
        <f t="shared" si="41"/>
        <v>-139.3929478890189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-0.34464158547681351</v>
      </c>
      <c r="AC66">
        <f t="shared" si="27"/>
        <v>-0.42904950799425684</v>
      </c>
      <c r="AE66">
        <f t="shared" si="42"/>
        <v>0</v>
      </c>
      <c r="AF66">
        <f t="shared" si="43"/>
        <v>0</v>
      </c>
      <c r="AG66">
        <f t="shared" si="44"/>
        <v>-7.6949643882962979E-2</v>
      </c>
      <c r="AH66">
        <f t="shared" si="45"/>
        <v>-106.8102658055506</v>
      </c>
      <c r="AI66">
        <f t="shared" si="46"/>
        <v>-106.88721544943357</v>
      </c>
      <c r="AJ66">
        <f t="shared" si="47"/>
        <v>8.4407922517443335E-2</v>
      </c>
      <c r="AK66">
        <f t="shared" si="59"/>
        <v>-2.4124910983376949E-2</v>
      </c>
      <c r="AL66">
        <f t="shared" si="39"/>
        <v>-106.8269324378995</v>
      </c>
      <c r="AN66">
        <f t="shared" si="48"/>
        <v>0</v>
      </c>
      <c r="AO66">
        <f t="shared" si="49"/>
        <v>0</v>
      </c>
      <c r="AP66">
        <f t="shared" si="50"/>
        <v>-6.1019857074539141E-5</v>
      </c>
      <c r="AQ66">
        <f t="shared" si="51"/>
        <v>-8.4698860510142651E-2</v>
      </c>
      <c r="AR66">
        <f t="shared" si="52"/>
        <v>-8.4759880367217197E-2</v>
      </c>
      <c r="AS66">
        <f t="shared" si="53"/>
        <v>6.6934154702612272E-5</v>
      </c>
      <c r="AT66">
        <f t="shared" si="54"/>
        <v>-1.9130674891499668E-5</v>
      </c>
      <c r="AU66">
        <f t="shared" si="55"/>
        <v>-8.4712076887406076E-2</v>
      </c>
      <c r="AW66">
        <v>63</v>
      </c>
      <c r="AX66">
        <f>IF(Z66&gt;0, (R66*SUMPRODUCT(K66:$K$98, X66:$X$98)-K66*$AZ$3)/Z66, 0)</f>
        <v>-139.3929478890189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-253.0533958735042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-0.42904950799425684</v>
      </c>
      <c r="AC67">
        <f t="shared" si="27"/>
        <v>-0.44870040153113011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-4.4328628744763565E-2</v>
      </c>
      <c r="AH67">
        <f t="shared" ref="AH67:AH98" si="66">-X67*R67</f>
        <v>-63.703037398739568</v>
      </c>
      <c r="AI67">
        <f t="shared" ref="AI67:AI98" si="67">SUM(AE67:AH67)</f>
        <v>-63.747366027484333</v>
      </c>
      <c r="AJ67">
        <f t="shared" ref="AJ67:AJ98" si="68">AB67-AC67</f>
        <v>1.9650893536873271E-2</v>
      </c>
      <c r="AK67">
        <f t="shared" si="59"/>
        <v>-3.0033465559597981E-2</v>
      </c>
      <c r="AL67">
        <f t="shared" si="39"/>
        <v>-63.75774859950706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-3.1385629681937728E-5</v>
      </c>
      <c r="AQ67">
        <f t="shared" ref="AQ67:AQ98" si="72">AH67*$K67</f>
        <v>-4.5103130821470522E-2</v>
      </c>
      <c r="AR67">
        <f t="shared" ref="AR67:AR98" si="73">AI67*$K67</f>
        <v>-4.5134516451152462E-2</v>
      </c>
      <c r="AS67">
        <f t="shared" ref="AS67:AS98" si="74">AJ67*$K67</f>
        <v>1.3913258427610258E-5</v>
      </c>
      <c r="AT67">
        <f t="shared" ref="AT67:AT98" si="75">AK67*$K67</f>
        <v>-2.1264344393466543E-5</v>
      </c>
      <c r="AU67">
        <f t="shared" ref="AU67:AU98" si="76">AL67*$K67</f>
        <v>-4.5141867537118324E-2</v>
      </c>
      <c r="AW67">
        <v>64</v>
      </c>
      <c r="AX67">
        <f>IF(Z67&gt;0, (R67*SUMPRODUCT(K67:$K$98, X67:$X$98)-K67*$AZ$3)/Z67, 0)</f>
        <v>-253.0533958735042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1"/>
        <v>50000</v>
      </c>
      <c r="S68">
        <f t="shared" si="62"/>
        <v>-433.5049718672937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-0.44870040153113011</v>
      </c>
      <c r="AC68">
        <f t="shared" ref="AC68:AC89" si="80">S68*Z68</f>
        <v>-0.43572499041218149</v>
      </c>
      <c r="AE68">
        <f t="shared" si="63"/>
        <v>0</v>
      </c>
      <c r="AF68">
        <f t="shared" si="64"/>
        <v>0</v>
      </c>
      <c r="AG68">
        <f t="shared" si="65"/>
        <v>-2.5128027282785546E-2</v>
      </c>
      <c r="AH68">
        <f t="shared" si="66"/>
        <v>-37.514630349060774</v>
      </c>
      <c r="AI68">
        <f t="shared" si="67"/>
        <v>-37.539758376343556</v>
      </c>
      <c r="AJ68">
        <f t="shared" si="68"/>
        <v>-1.2975411118948621E-2</v>
      </c>
      <c r="AK68">
        <f t="shared" ref="AK68:AK98" si="81">G68*SUM(AB68:AB68, AE68:AF68)</f>
        <v>-3.1409028107179111E-2</v>
      </c>
      <c r="AL68">
        <f t="shared" si="39"/>
        <v>-37.584142815569685</v>
      </c>
      <c r="AN68">
        <f t="shared" si="69"/>
        <v>0</v>
      </c>
      <c r="AO68">
        <f t="shared" si="70"/>
        <v>0</v>
      </c>
      <c r="AP68">
        <f t="shared" si="71"/>
        <v>-1.5884989107557136E-5</v>
      </c>
      <c r="AQ68">
        <f t="shared" si="72"/>
        <v>-2.37153314011685E-2</v>
      </c>
      <c r="AR68">
        <f t="shared" si="73"/>
        <v>-2.3731216390276054E-2</v>
      </c>
      <c r="AS68">
        <f t="shared" si="74"/>
        <v>-8.2025644898824706E-6</v>
      </c>
      <c r="AT68">
        <f t="shared" si="75"/>
        <v>-1.9855600431606482E-5</v>
      </c>
      <c r="AU68">
        <f t="shared" si="76"/>
        <v>-2.3759274555197545E-2</v>
      </c>
      <c r="AW68">
        <v>65</v>
      </c>
      <c r="AX68">
        <f>IF(Z68&gt;0, (R68*SUMPRODUCT(K68:$K$98, X68:$X$98)-K68*$AZ$3)/Z68, 0)</f>
        <v>-433.5049718672937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0.432294868</v>
      </c>
      <c r="Q69" s="5">
        <f t="shared" ref="Q69:Q98" si="82">$C$8</f>
        <v>25</v>
      </c>
      <c r="R69">
        <f t="shared" si="61"/>
        <v>50000</v>
      </c>
      <c r="S69">
        <f t="shared" si="62"/>
        <v>-727.10078294306425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-0.43572499041218149</v>
      </c>
      <c r="AC69">
        <f t="shared" si="80"/>
        <v>-0.40758448079511861</v>
      </c>
      <c r="AE69">
        <f t="shared" si="63"/>
        <v>0</v>
      </c>
      <c r="AF69">
        <f t="shared" si="64"/>
        <v>0</v>
      </c>
      <c r="AG69">
        <f t="shared" si="65"/>
        <v>-1.4014029772645514E-2</v>
      </c>
      <c r="AH69">
        <f t="shared" si="66"/>
        <v>-21.72543447462435</v>
      </c>
      <c r="AI69">
        <f t="shared" si="67"/>
        <v>-21.739448504396996</v>
      </c>
      <c r="AJ69">
        <f t="shared" si="68"/>
        <v>-2.8140509617062881E-2</v>
      </c>
      <c r="AK69">
        <f t="shared" si="81"/>
        <v>-3.0500749328852706E-2</v>
      </c>
      <c r="AL69">
        <f t="shared" si="39"/>
        <v>-21.798089763342912</v>
      </c>
      <c r="AN69">
        <f t="shared" si="69"/>
        <v>0</v>
      </c>
      <c r="AO69">
        <f t="shared" si="70"/>
        <v>0</v>
      </c>
      <c r="AP69">
        <f t="shared" si="71"/>
        <v>-7.9099463812934968E-6</v>
      </c>
      <c r="AQ69">
        <f t="shared" si="72"/>
        <v>-1.2262498695415803E-2</v>
      </c>
      <c r="AR69">
        <f t="shared" si="73"/>
        <v>-1.2270408641797098E-2</v>
      </c>
      <c r="AS69">
        <f t="shared" si="74"/>
        <v>-1.5883363017233102E-5</v>
      </c>
      <c r="AT69">
        <f t="shared" si="75"/>
        <v>-1.7215554390459562E-5</v>
      </c>
      <c r="AU69">
        <f t="shared" si="76"/>
        <v>-1.230350755920479E-2</v>
      </c>
      <c r="AW69">
        <v>66</v>
      </c>
      <c r="AX69">
        <f>IF(Z69&gt;0, (R69*SUMPRODUCT(K69:$K$98, X69:$X$98)-K69*$AZ$3)/Z69, 0)</f>
        <v>-727.10078294306425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0.44217947800000001</v>
      </c>
      <c r="Q70" s="5">
        <f t="shared" si="82"/>
        <v>25</v>
      </c>
      <c r="R70">
        <f t="shared" si="61"/>
        <v>50000</v>
      </c>
      <c r="S70">
        <f t="shared" si="62"/>
        <v>-1216.4214493777993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-0.40758448079511861</v>
      </c>
      <c r="AC70">
        <f t="shared" si="80"/>
        <v>-0.37354712143854207</v>
      </c>
      <c r="AE70">
        <f t="shared" si="63"/>
        <v>0</v>
      </c>
      <c r="AF70">
        <f t="shared" si="64"/>
        <v>0</v>
      </c>
      <c r="AG70">
        <f t="shared" si="65"/>
        <v>-7.6771731053742066E-3</v>
      </c>
      <c r="AH70">
        <f t="shared" si="66"/>
        <v>-12.393432739089706</v>
      </c>
      <c r="AI70">
        <f t="shared" si="67"/>
        <v>-12.40110991219508</v>
      </c>
      <c r="AJ70">
        <f t="shared" si="68"/>
        <v>-3.4037359356576535E-2</v>
      </c>
      <c r="AK70">
        <f t="shared" si="81"/>
        <v>-2.8530913655658307E-2</v>
      </c>
      <c r="AL70">
        <f t="shared" ref="AL70:AL98" si="89">SUM(AI70:AK70)</f>
        <v>-12.463678185207314</v>
      </c>
      <c r="AN70">
        <f t="shared" si="69"/>
        <v>0</v>
      </c>
      <c r="AO70">
        <f t="shared" si="70"/>
        <v>0</v>
      </c>
      <c r="AP70">
        <f t="shared" si="71"/>
        <v>-3.8689562103501913E-6</v>
      </c>
      <c r="AQ70">
        <f t="shared" si="72"/>
        <v>-6.2457427890863348E-3</v>
      </c>
      <c r="AR70">
        <f t="shared" si="73"/>
        <v>-6.249611745296685E-3</v>
      </c>
      <c r="AS70">
        <f t="shared" si="74"/>
        <v>-1.7153325978068991E-5</v>
      </c>
      <c r="AT70">
        <f t="shared" si="75"/>
        <v>-1.4378320517190398E-5</v>
      </c>
      <c r="AU70">
        <f t="shared" si="76"/>
        <v>-6.2811433917919438E-3</v>
      </c>
      <c r="AW70">
        <v>67</v>
      </c>
      <c r="AX70">
        <f>IF(Z70&gt;0, (R70*SUMPRODUCT(K70:$K$98, X70:$X$98)-K70*$AZ$3)/Z70, 0)</f>
        <v>-1216.4214493777993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0.45253670499999998</v>
      </c>
      <c r="Q71" s="5">
        <f t="shared" si="82"/>
        <v>25</v>
      </c>
      <c r="R71">
        <f t="shared" si="61"/>
        <v>50000</v>
      </c>
      <c r="S71">
        <f t="shared" si="62"/>
        <v>-2050.6386475297759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-0.37354712143854207</v>
      </c>
      <c r="AC71">
        <f t="shared" si="80"/>
        <v>-0.33845370525263535</v>
      </c>
      <c r="AE71">
        <f t="shared" si="63"/>
        <v>0</v>
      </c>
      <c r="AF71">
        <f t="shared" si="64"/>
        <v>0</v>
      </c>
      <c r="AG71">
        <f t="shared" si="65"/>
        <v>-4.1261987534998035E-3</v>
      </c>
      <c r="AH71">
        <f t="shared" si="66"/>
        <v>-6.9484052416413222</v>
      </c>
      <c r="AI71">
        <f t="shared" si="67"/>
        <v>-6.9525314403948224</v>
      </c>
      <c r="AJ71">
        <f t="shared" si="68"/>
        <v>-3.5093416185906723E-2</v>
      </c>
      <c r="AK71">
        <f t="shared" si="81"/>
        <v>-2.6148298500697949E-2</v>
      </c>
      <c r="AL71">
        <f t="shared" si="89"/>
        <v>-7.0137731550814273</v>
      </c>
      <c r="AN71">
        <f t="shared" si="69"/>
        <v>0</v>
      </c>
      <c r="AO71">
        <f t="shared" si="70"/>
        <v>0</v>
      </c>
      <c r="AP71">
        <f t="shared" si="71"/>
        <v>-1.8566267437727916E-6</v>
      </c>
      <c r="AQ71">
        <f t="shared" si="72"/>
        <v>-3.1265083843235036E-3</v>
      </c>
      <c r="AR71">
        <f t="shared" si="73"/>
        <v>-3.1283650110672766E-3</v>
      </c>
      <c r="AS71">
        <f t="shared" si="74"/>
        <v>-1.5790653556336616E-5</v>
      </c>
      <c r="AT71">
        <f t="shared" si="75"/>
        <v>-1.1765703302433542E-5</v>
      </c>
      <c r="AU71">
        <f t="shared" si="76"/>
        <v>-3.1559213679260467E-3</v>
      </c>
      <c r="AW71">
        <v>68</v>
      </c>
      <c r="AX71">
        <f>IF(Z71&gt;0, (R71*SUMPRODUCT(K71:$K$98, X71:$X$98)-K71*$AZ$3)/Z71, 0)</f>
        <v>-2050.6386475297759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0.46323801999999997</v>
      </c>
      <c r="Q72" s="5">
        <f t="shared" si="82"/>
        <v>25</v>
      </c>
      <c r="R72">
        <f t="shared" si="61"/>
        <v>50000</v>
      </c>
      <c r="S72">
        <f t="shared" si="62"/>
        <v>-3504.3340057510341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-0.33845370525263535</v>
      </c>
      <c r="AC72">
        <f t="shared" si="80"/>
        <v>-0.3046702502664293</v>
      </c>
      <c r="AE72">
        <f t="shared" si="63"/>
        <v>0</v>
      </c>
      <c r="AF72">
        <f t="shared" si="64"/>
        <v>0</v>
      </c>
      <c r="AG72">
        <f t="shared" si="65"/>
        <v>-2.1735246252670886E-3</v>
      </c>
      <c r="AH72">
        <f t="shared" si="66"/>
        <v>-3.8228242813954334</v>
      </c>
      <c r="AI72">
        <f t="shared" si="67"/>
        <v>-3.8249978060207006</v>
      </c>
      <c r="AJ72">
        <f t="shared" si="68"/>
        <v>-3.3783454986206052E-2</v>
      </c>
      <c r="AK72">
        <f t="shared" si="81"/>
        <v>-2.3691759367684476E-2</v>
      </c>
      <c r="AL72">
        <f t="shared" si="89"/>
        <v>-3.8824730203745914</v>
      </c>
      <c r="AN72">
        <f t="shared" si="69"/>
        <v>0</v>
      </c>
      <c r="AO72">
        <f t="shared" si="70"/>
        <v>0</v>
      </c>
      <c r="AP72">
        <f t="shared" si="71"/>
        <v>-8.7321462470598964E-7</v>
      </c>
      <c r="AQ72">
        <f t="shared" si="72"/>
        <v>-1.5358216011863485E-3</v>
      </c>
      <c r="AR72">
        <f t="shared" si="73"/>
        <v>-1.5366948158110545E-3</v>
      </c>
      <c r="AS72">
        <f t="shared" si="74"/>
        <v>-1.3572520239298667E-5</v>
      </c>
      <c r="AT72">
        <f t="shared" si="75"/>
        <v>-9.5181763870446232E-6</v>
      </c>
      <c r="AU72">
        <f t="shared" si="76"/>
        <v>-1.5597855124373978E-3</v>
      </c>
      <c r="AW72">
        <v>69</v>
      </c>
      <c r="AX72">
        <f>IF(Z72&gt;0, (R72*SUMPRODUCT(K72:$K$98, X72:$X$98)-K72*$AZ$3)/Z72, 0)</f>
        <v>-3504.3340057510341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0.47472030599999998</v>
      </c>
      <c r="Q73" s="5">
        <f t="shared" si="82"/>
        <v>25</v>
      </c>
      <c r="R73">
        <f t="shared" si="61"/>
        <v>50000</v>
      </c>
      <c r="S73">
        <f t="shared" si="62"/>
        <v>-6099.4935168599586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-0.3046702502664293</v>
      </c>
      <c r="AC73">
        <f t="shared" si="80"/>
        <v>-0.27325074742964284</v>
      </c>
      <c r="AE73">
        <f t="shared" si="63"/>
        <v>0</v>
      </c>
      <c r="AF73">
        <f t="shared" si="64"/>
        <v>0</v>
      </c>
      <c r="AG73">
        <f t="shared" si="65"/>
        <v>-1.1199731038090902E-3</v>
      </c>
      <c r="AH73">
        <f t="shared" si="66"/>
        <v>-2.0636325504106554</v>
      </c>
      <c r="AI73">
        <f t="shared" si="67"/>
        <v>-2.0647525235144646</v>
      </c>
      <c r="AJ73">
        <f t="shared" si="68"/>
        <v>-3.1419502836786461E-2</v>
      </c>
      <c r="AK73">
        <f t="shared" si="81"/>
        <v>-2.1326917518650054E-2</v>
      </c>
      <c r="AL73">
        <f t="shared" si="89"/>
        <v>-2.1174989438699012</v>
      </c>
      <c r="AN73">
        <f t="shared" si="69"/>
        <v>0</v>
      </c>
      <c r="AO73">
        <f t="shared" si="70"/>
        <v>0</v>
      </c>
      <c r="AP73">
        <f t="shared" si="71"/>
        <v>-4.0174086126323857E-7</v>
      </c>
      <c r="AQ73">
        <f t="shared" si="72"/>
        <v>-7.4023698900732603E-4</v>
      </c>
      <c r="AR73">
        <f t="shared" si="73"/>
        <v>-7.4063872986858924E-4</v>
      </c>
      <c r="AS73">
        <f t="shared" si="74"/>
        <v>-1.1270358267697277E-5</v>
      </c>
      <c r="AT73">
        <f t="shared" si="75"/>
        <v>-7.6500892591908178E-6</v>
      </c>
      <c r="AU73">
        <f t="shared" si="76"/>
        <v>-7.5955917739547736E-4</v>
      </c>
      <c r="AW73">
        <v>70</v>
      </c>
      <c r="AX73">
        <f>IF(Z73&gt;0, (R73*SUMPRODUCT(K73:$K$98, X73:$X$98)-K73*$AZ$3)/Z73, 0)</f>
        <v>-6099.4935168599586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0.48652881199999998</v>
      </c>
      <c r="Q74" s="5">
        <f t="shared" si="82"/>
        <v>25</v>
      </c>
      <c r="R74">
        <f t="shared" si="61"/>
        <v>50000</v>
      </c>
      <c r="S74">
        <f t="shared" si="62"/>
        <v>-10843.136302628325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-0.27325074742964284</v>
      </c>
      <c r="AC74">
        <f t="shared" si="80"/>
        <v>-0.24456658759903155</v>
      </c>
      <c r="AE74">
        <f t="shared" si="63"/>
        <v>0</v>
      </c>
      <c r="AF74">
        <f t="shared" si="64"/>
        <v>0</v>
      </c>
      <c r="AG74">
        <f t="shared" si="65"/>
        <v>-5.6387418910281003E-4</v>
      </c>
      <c r="AH74">
        <f t="shared" si="66"/>
        <v>-1.0897983673363787</v>
      </c>
      <c r="AI74">
        <f t="shared" si="67"/>
        <v>-1.0903622415254814</v>
      </c>
      <c r="AJ74">
        <f t="shared" si="68"/>
        <v>-2.8684159830611289E-2</v>
      </c>
      <c r="AK74">
        <f t="shared" si="81"/>
        <v>-1.9127552320075E-2</v>
      </c>
      <c r="AL74">
        <f t="shared" si="89"/>
        <v>-1.1381739536761677</v>
      </c>
      <c r="AN74">
        <f t="shared" si="69"/>
        <v>0</v>
      </c>
      <c r="AO74">
        <f t="shared" si="70"/>
        <v>0</v>
      </c>
      <c r="AP74">
        <f t="shared" si="71"/>
        <v>-1.8059370418602312E-7</v>
      </c>
      <c r="AQ74">
        <f t="shared" si="72"/>
        <v>-3.4903304278975043E-4</v>
      </c>
      <c r="AR74">
        <f t="shared" si="73"/>
        <v>-3.4921363649393646E-4</v>
      </c>
      <c r="AS74">
        <f t="shared" si="74"/>
        <v>-9.1867632450357307E-6</v>
      </c>
      <c r="AT74">
        <f t="shared" si="75"/>
        <v>-6.1260394468321485E-6</v>
      </c>
      <c r="AU74">
        <f t="shared" si="76"/>
        <v>-3.6452643918580431E-4</v>
      </c>
      <c r="AW74">
        <v>71</v>
      </c>
      <c r="AX74">
        <f>IF(Z74&gt;0, (R74*SUMPRODUCT(K74:$K$98, X74:$X$98)-K74*$AZ$3)/Z74, 0)</f>
        <v>-10843.136302628325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0.49903586999999999</v>
      </c>
      <c r="Q75" s="5">
        <f t="shared" si="82"/>
        <v>25</v>
      </c>
      <c r="R75">
        <f t="shared" si="61"/>
        <v>50000</v>
      </c>
      <c r="S75">
        <f t="shared" si="62"/>
        <v>-19744.460489040946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-0.24456658759903155</v>
      </c>
      <c r="AC75">
        <f t="shared" si="80"/>
        <v>-0.21864383776716187</v>
      </c>
      <c r="AE75">
        <f t="shared" si="63"/>
        <v>0</v>
      </c>
      <c r="AF75">
        <f t="shared" si="64"/>
        <v>0</v>
      </c>
      <c r="AG75">
        <f t="shared" si="65"/>
        <v>-2.7684200068231663E-4</v>
      </c>
      <c r="AH75">
        <f t="shared" si="66"/>
        <v>-0.5627868930589307</v>
      </c>
      <c r="AI75">
        <f t="shared" si="67"/>
        <v>-0.56306373505961305</v>
      </c>
      <c r="AJ75">
        <f t="shared" si="68"/>
        <v>-2.5922749831869679E-2</v>
      </c>
      <c r="AK75">
        <f t="shared" si="81"/>
        <v>-1.711966113193221E-2</v>
      </c>
      <c r="AL75">
        <f t="shared" si="89"/>
        <v>-0.60610614602341495</v>
      </c>
      <c r="AN75">
        <f t="shared" si="69"/>
        <v>0</v>
      </c>
      <c r="AO75">
        <f t="shared" si="70"/>
        <v>0</v>
      </c>
      <c r="AP75">
        <f t="shared" si="71"/>
        <v>-7.9165206124257325E-8</v>
      </c>
      <c r="AQ75">
        <f t="shared" si="72"/>
        <v>-1.6093345765177624E-4</v>
      </c>
      <c r="AR75">
        <f t="shared" si="73"/>
        <v>-1.6101262285790052E-4</v>
      </c>
      <c r="AS75">
        <f t="shared" si="74"/>
        <v>-7.4128196902551996E-6</v>
      </c>
      <c r="AT75">
        <f t="shared" si="75"/>
        <v>-4.895505374713971E-6</v>
      </c>
      <c r="AU75">
        <f t="shared" si="76"/>
        <v>-1.7332094792286968E-4</v>
      </c>
      <c r="AW75">
        <v>72</v>
      </c>
      <c r="AX75">
        <f>IF(Z75&gt;0, (R75*SUMPRODUCT(K75:$K$98, X75:$X$98)-K75*$AZ$3)/Z75, 0)</f>
        <v>-19744.460489040946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0.51227606000000003</v>
      </c>
      <c r="Q76" s="5">
        <f t="shared" si="82"/>
        <v>25</v>
      </c>
      <c r="R76">
        <f t="shared" si="61"/>
        <v>50000</v>
      </c>
      <c r="S76">
        <f t="shared" si="62"/>
        <v>-36926.623471034858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-0.21864383776716187</v>
      </c>
      <c r="AC76">
        <f t="shared" si="80"/>
        <v>-0.195347822229582</v>
      </c>
      <c r="AE76">
        <f t="shared" si="63"/>
        <v>0</v>
      </c>
      <c r="AF76">
        <f t="shared" si="64"/>
        <v>0</v>
      </c>
      <c r="AG76">
        <f t="shared" si="65"/>
        <v>-1.3225405132343896E-4</v>
      </c>
      <c r="AH76">
        <f t="shared" si="66"/>
        <v>-0.28363905870410894</v>
      </c>
      <c r="AI76">
        <f t="shared" si="67"/>
        <v>-0.28377131275543238</v>
      </c>
      <c r="AJ76">
        <f t="shared" si="68"/>
        <v>-2.3296015537579873E-2</v>
      </c>
      <c r="AK76">
        <f t="shared" si="81"/>
        <v>-1.5305068643701332E-2</v>
      </c>
      <c r="AL76">
        <f t="shared" si="89"/>
        <v>-0.3223723969367136</v>
      </c>
      <c r="AN76">
        <f t="shared" si="69"/>
        <v>0</v>
      </c>
      <c r="AO76">
        <f t="shared" si="70"/>
        <v>0</v>
      </c>
      <c r="AP76">
        <f t="shared" si="71"/>
        <v>-3.376706623267172E-8</v>
      </c>
      <c r="AQ76">
        <f t="shared" si="72"/>
        <v>-7.2418642647182875E-5</v>
      </c>
      <c r="AR76">
        <f t="shared" si="73"/>
        <v>-7.2452409713415542E-5</v>
      </c>
      <c r="AS76">
        <f t="shared" si="74"/>
        <v>-5.9479319668704597E-6</v>
      </c>
      <c r="AT76">
        <f t="shared" si="75"/>
        <v>-3.9076857110679518E-6</v>
      </c>
      <c r="AU76">
        <f t="shared" si="76"/>
        <v>-8.2308027391353954E-5</v>
      </c>
      <c r="AW76">
        <v>73</v>
      </c>
      <c r="AX76">
        <f>IF(Z76&gt;0, (R76*SUMPRODUCT(K76:$K$98, X76:$X$98)-K76*$AZ$3)/Z76, 0)</f>
        <v>-36926.623471034858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0.52576062700000004</v>
      </c>
      <c r="Q77" s="5">
        <f t="shared" si="82"/>
        <v>25</v>
      </c>
      <c r="R77">
        <f t="shared" si="61"/>
        <v>50000</v>
      </c>
      <c r="S77">
        <f t="shared" si="62"/>
        <v>-71043.78387339726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-0.195347822229582</v>
      </c>
      <c r="AC77">
        <f t="shared" si="80"/>
        <v>-0.17447653641220093</v>
      </c>
      <c r="AE77">
        <f t="shared" si="63"/>
        <v>0</v>
      </c>
      <c r="AF77">
        <f t="shared" si="64"/>
        <v>0</v>
      </c>
      <c r="AG77">
        <f t="shared" si="65"/>
        <v>-6.1397537863103118E-5</v>
      </c>
      <c r="AH77">
        <f t="shared" si="66"/>
        <v>-0.1390679458942029</v>
      </c>
      <c r="AI77">
        <f t="shared" si="67"/>
        <v>-0.13912934343206601</v>
      </c>
      <c r="AJ77">
        <f t="shared" si="68"/>
        <v>-2.0871285817381069E-2</v>
      </c>
      <c r="AK77">
        <f t="shared" si="81"/>
        <v>-1.3674347556070741E-2</v>
      </c>
      <c r="AL77">
        <f t="shared" si="89"/>
        <v>-0.17367497680551783</v>
      </c>
      <c r="AN77">
        <f t="shared" si="69"/>
        <v>0</v>
      </c>
      <c r="AO77">
        <f t="shared" si="70"/>
        <v>0</v>
      </c>
      <c r="AP77">
        <f t="shared" si="71"/>
        <v>-1.399643004991517E-8</v>
      </c>
      <c r="AQ77">
        <f t="shared" si="72"/>
        <v>-3.1702489132928594E-5</v>
      </c>
      <c r="AR77">
        <f t="shared" si="73"/>
        <v>-3.171648556297851E-5</v>
      </c>
      <c r="AS77">
        <f t="shared" si="74"/>
        <v>-4.7579023876511575E-6</v>
      </c>
      <c r="AT77">
        <f t="shared" si="75"/>
        <v>-3.1172593512384108E-6</v>
      </c>
      <c r="AU77">
        <f t="shared" si="76"/>
        <v>-3.9591647301868079E-5</v>
      </c>
      <c r="AW77">
        <v>74</v>
      </c>
      <c r="AX77">
        <f>IF(Z77&gt;0, (R77*SUMPRODUCT(K77:$K$98, X77:$X$98)-K77*$AZ$3)/Z77, 0)</f>
        <v>-71043.78387339726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0.53985268099999995</v>
      </c>
      <c r="Q78" s="5">
        <f t="shared" si="82"/>
        <v>25</v>
      </c>
      <c r="R78">
        <f t="shared" si="61"/>
        <v>50000</v>
      </c>
      <c r="S78">
        <f t="shared" si="62"/>
        <v>-140937.16765584174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-0.17447653641220093</v>
      </c>
      <c r="AC78">
        <f t="shared" si="80"/>
        <v>-0.15580850277630864</v>
      </c>
      <c r="AE78">
        <f t="shared" si="63"/>
        <v>0</v>
      </c>
      <c r="AF78">
        <f t="shared" si="64"/>
        <v>0</v>
      </c>
      <c r="AG78">
        <f t="shared" si="65"/>
        <v>-2.763793706227686E-5</v>
      </c>
      <c r="AH78">
        <f t="shared" si="66"/>
        <v>-6.6291250844390456E-2</v>
      </c>
      <c r="AI78">
        <f t="shared" si="67"/>
        <v>-6.6318888781452728E-2</v>
      </c>
      <c r="AJ78">
        <f t="shared" si="68"/>
        <v>-1.8668033635892284E-2</v>
      </c>
      <c r="AK78">
        <f t="shared" si="81"/>
        <v>-1.2213357548854066E-2</v>
      </c>
      <c r="AL78">
        <f t="shared" si="89"/>
        <v>-9.720027996619908E-2</v>
      </c>
      <c r="AN78">
        <f t="shared" si="69"/>
        <v>0</v>
      </c>
      <c r="AO78">
        <f t="shared" si="70"/>
        <v>0</v>
      </c>
      <c r="AP78">
        <f t="shared" si="71"/>
        <v>-5.6254066629824555E-9</v>
      </c>
      <c r="AQ78">
        <f t="shared" si="72"/>
        <v>-1.3492875512277977E-5</v>
      </c>
      <c r="AR78">
        <f t="shared" si="73"/>
        <v>-1.3498500918940958E-5</v>
      </c>
      <c r="AS78">
        <f t="shared" si="74"/>
        <v>-3.7996787011815314E-6</v>
      </c>
      <c r="AT78">
        <f t="shared" si="75"/>
        <v>-2.4858983786632404E-6</v>
      </c>
      <c r="AU78">
        <f t="shared" si="76"/>
        <v>-1.978407799878573E-5</v>
      </c>
      <c r="AW78">
        <v>75</v>
      </c>
      <c r="AX78">
        <f>IF(Z78&gt;0, (R78*SUMPRODUCT(K78:$K$98, X78:$X$98)-K78*$AZ$3)/Z78, 0)</f>
        <v>-140937.16765584174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0.55403983300000004</v>
      </c>
      <c r="Q79" s="5">
        <f t="shared" si="82"/>
        <v>25</v>
      </c>
      <c r="R79">
        <f t="shared" si="61"/>
        <v>50000</v>
      </c>
      <c r="S79">
        <f t="shared" si="62"/>
        <v>-288665.74980489578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-0.15580850277630864</v>
      </c>
      <c r="AC79">
        <f t="shared" si="80"/>
        <v>-0.13912580268304842</v>
      </c>
      <c r="AE79">
        <f t="shared" si="63"/>
        <v>0</v>
      </c>
      <c r="AF79">
        <f t="shared" si="64"/>
        <v>0</v>
      </c>
      <c r="AG79">
        <f t="shared" si="65"/>
        <v>-1.2049039657205709E-5</v>
      </c>
      <c r="AH79">
        <f t="shared" si="66"/>
        <v>-3.0625036068896768E-2</v>
      </c>
      <c r="AI79">
        <f t="shared" si="67"/>
        <v>-3.0637085108553973E-2</v>
      </c>
      <c r="AJ79">
        <f t="shared" si="68"/>
        <v>-1.6682700093260228E-2</v>
      </c>
      <c r="AK79">
        <f t="shared" si="81"/>
        <v>-1.0906595194341607E-2</v>
      </c>
      <c r="AL79">
        <f t="shared" si="89"/>
        <v>-5.8226380396155811E-2</v>
      </c>
      <c r="AN79">
        <f t="shared" si="69"/>
        <v>0</v>
      </c>
      <c r="AO79">
        <f t="shared" si="70"/>
        <v>0</v>
      </c>
      <c r="AP79">
        <f t="shared" si="71"/>
        <v>-2.1896903823542356E-9</v>
      </c>
      <c r="AQ79">
        <f t="shared" si="72"/>
        <v>-5.565534585921227E-6</v>
      </c>
      <c r="AR79">
        <f t="shared" si="73"/>
        <v>-5.5677242763035813E-6</v>
      </c>
      <c r="AS79">
        <f t="shared" si="74"/>
        <v>-3.0317725715232381E-6</v>
      </c>
      <c r="AT79">
        <f t="shared" si="75"/>
        <v>-1.9820722049826192E-6</v>
      </c>
      <c r="AU79">
        <f t="shared" si="76"/>
        <v>-1.0581569052809439E-5</v>
      </c>
      <c r="AW79">
        <v>76</v>
      </c>
      <c r="AX79">
        <f>IF(Z79&gt;0, (R79*SUMPRODUCT(K79:$K$98, X79:$X$98)-K79*$AZ$3)/Z79, 0)</f>
        <v>-288665.74980489578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0.56799471300000004</v>
      </c>
      <c r="Q80" s="5">
        <f t="shared" si="82"/>
        <v>25</v>
      </c>
      <c r="R80">
        <f t="shared" si="61"/>
        <v>50000</v>
      </c>
      <c r="S80">
        <f t="shared" si="62"/>
        <v>-610766.73831539124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-0.13912580268304842</v>
      </c>
      <c r="AC80">
        <f t="shared" si="80"/>
        <v>-0.12422405306694458</v>
      </c>
      <c r="AE80">
        <f t="shared" si="63"/>
        <v>0</v>
      </c>
      <c r="AF80">
        <f t="shared" si="64"/>
        <v>0</v>
      </c>
      <c r="AG80">
        <f t="shared" si="65"/>
        <v>-5.0847584386134765E-6</v>
      </c>
      <c r="AH80">
        <f t="shared" si="66"/>
        <v>-1.3687581644040351E-2</v>
      </c>
      <c r="AI80">
        <f t="shared" si="67"/>
        <v>-1.3692666402478964E-2</v>
      </c>
      <c r="AJ80">
        <f t="shared" si="68"/>
        <v>-1.490174961610384E-2</v>
      </c>
      <c r="AK80">
        <f t="shared" si="81"/>
        <v>-9.7388061878133907E-3</v>
      </c>
      <c r="AL80">
        <f t="shared" si="89"/>
        <v>-3.8333222206396199E-2</v>
      </c>
      <c r="AN80">
        <f t="shared" si="69"/>
        <v>0</v>
      </c>
      <c r="AO80">
        <f t="shared" si="70"/>
        <v>0</v>
      </c>
      <c r="AP80">
        <f t="shared" si="71"/>
        <v>-8.2505439129155244E-10</v>
      </c>
      <c r="AQ80">
        <f t="shared" si="72"/>
        <v>-2.2209510005074182E-6</v>
      </c>
      <c r="AR80">
        <f t="shared" si="73"/>
        <v>-2.2217760548987098E-6</v>
      </c>
      <c r="AS80">
        <f t="shared" si="74"/>
        <v>-2.417962250738944E-6</v>
      </c>
      <c r="AT80">
        <f t="shared" si="75"/>
        <v>-1.580221540157136E-6</v>
      </c>
      <c r="AU80">
        <f t="shared" si="76"/>
        <v>-6.2199598457947902E-6</v>
      </c>
      <c r="AW80">
        <v>77</v>
      </c>
      <c r="AX80">
        <f>IF(Z80&gt;0, (R80*SUMPRODUCT(K80:$K$98, X80:$X$98)-K80*$AZ$3)/Z80, 0)</f>
        <v>-610766.73831539124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0.58228330500000003</v>
      </c>
      <c r="Q81" s="5">
        <f t="shared" si="82"/>
        <v>25</v>
      </c>
      <c r="R81">
        <f t="shared" si="61"/>
        <v>50000</v>
      </c>
      <c r="S81">
        <f t="shared" si="62"/>
        <v>-1337537.7779731671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-0.12422405306694458</v>
      </c>
      <c r="AC81">
        <f t="shared" si="80"/>
        <v>-0.11091617120482924</v>
      </c>
      <c r="AE81">
        <f t="shared" si="63"/>
        <v>0</v>
      </c>
      <c r="AF81">
        <f t="shared" si="64"/>
        <v>0</v>
      </c>
      <c r="AG81">
        <f t="shared" si="65"/>
        <v>-2.0731409054648468E-6</v>
      </c>
      <c r="AH81">
        <f t="shared" si="66"/>
        <v>-5.9215398975249901E-3</v>
      </c>
      <c r="AI81">
        <f t="shared" si="67"/>
        <v>-5.9236130384304553E-3</v>
      </c>
      <c r="AJ81">
        <f t="shared" si="68"/>
        <v>-1.3307881862115331E-2</v>
      </c>
      <c r="AK81">
        <f t="shared" si="81"/>
        <v>-8.695683714686122E-3</v>
      </c>
      <c r="AL81">
        <f t="shared" si="89"/>
        <v>-2.7927178615231908E-2</v>
      </c>
      <c r="AN81">
        <f t="shared" si="69"/>
        <v>0</v>
      </c>
      <c r="AO81">
        <f t="shared" si="70"/>
        <v>0</v>
      </c>
      <c r="AP81">
        <f t="shared" si="71"/>
        <v>-3.0034683001127545E-10</v>
      </c>
      <c r="AQ81">
        <f t="shared" si="72"/>
        <v>-8.5788463886787212E-7</v>
      </c>
      <c r="AR81">
        <f t="shared" si="73"/>
        <v>-8.5818498569788352E-7</v>
      </c>
      <c r="AS81">
        <f t="shared" si="74"/>
        <v>-1.927982859686362E-6</v>
      </c>
      <c r="AT81">
        <f t="shared" si="75"/>
        <v>-1.2597894487548303E-6</v>
      </c>
      <c r="AU81">
        <f t="shared" si="76"/>
        <v>-4.0459572941390754E-6</v>
      </c>
      <c r="AW81">
        <v>78</v>
      </c>
      <c r="AX81">
        <f>IF(Z81&gt;0, (R81*SUMPRODUCT(K81:$K$98, X81:$X$98)-K81*$AZ$3)/Z81, 0)</f>
        <v>-1337537.7779731671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0.59682203899999997</v>
      </c>
      <c r="Q82" s="5">
        <f t="shared" si="82"/>
        <v>25</v>
      </c>
      <c r="R82">
        <f t="shared" si="61"/>
        <v>50000</v>
      </c>
      <c r="S82">
        <f t="shared" si="62"/>
        <v>-3037400.0464227763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-0.11091617120482924</v>
      </c>
      <c r="AC82">
        <f t="shared" si="80"/>
        <v>-9.9033008720614643E-2</v>
      </c>
      <c r="AE82">
        <f t="shared" si="63"/>
        <v>0</v>
      </c>
      <c r="AF82">
        <f t="shared" si="64"/>
        <v>0</v>
      </c>
      <c r="AG82">
        <f t="shared" si="65"/>
        <v>-8.151133140763623E-7</v>
      </c>
      <c r="AH82">
        <f t="shared" si="66"/>
        <v>-2.4745923646676722E-3</v>
      </c>
      <c r="AI82">
        <f t="shared" si="67"/>
        <v>-2.4754074779817486E-3</v>
      </c>
      <c r="AJ82">
        <f t="shared" si="68"/>
        <v>-1.1883162484214602E-2</v>
      </c>
      <c r="AK82">
        <f t="shared" si="81"/>
        <v>-7.7641319843380482E-3</v>
      </c>
      <c r="AL82">
        <f t="shared" si="89"/>
        <v>-2.2122701946534398E-2</v>
      </c>
      <c r="AN82">
        <f t="shared" si="69"/>
        <v>0</v>
      </c>
      <c r="AO82">
        <f t="shared" si="70"/>
        <v>0</v>
      </c>
      <c r="AP82">
        <f t="shared" si="71"/>
        <v>-1.0543728055057756E-10</v>
      </c>
      <c r="AQ82">
        <f t="shared" si="72"/>
        <v>-3.2009572766877817E-7</v>
      </c>
      <c r="AR82">
        <f t="shared" si="73"/>
        <v>-3.2020116494932875E-7</v>
      </c>
      <c r="AS82">
        <f t="shared" si="74"/>
        <v>-1.5371216676738702E-6</v>
      </c>
      <c r="AT82">
        <f t="shared" si="75"/>
        <v>-1.0043130790864147E-6</v>
      </c>
      <c r="AU82">
        <f t="shared" si="76"/>
        <v>-2.8616359117096139E-6</v>
      </c>
      <c r="AW82">
        <v>79</v>
      </c>
      <c r="AX82">
        <f>IF(Z82&gt;0, (R82*SUMPRODUCT(K82:$K$98, X82:$X$98)-K82*$AZ$3)/Z82, 0)</f>
        <v>-3037400.0464227763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0.61151696700000002</v>
      </c>
      <c r="Q83" s="5">
        <f t="shared" si="82"/>
        <v>25</v>
      </c>
      <c r="R83">
        <f t="shared" si="61"/>
        <v>50000</v>
      </c>
      <c r="S83">
        <f t="shared" si="62"/>
        <v>-7165374.0953162042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-9.9033008720614643E-2</v>
      </c>
      <c r="AC83">
        <f t="shared" si="80"/>
        <v>-8.8422596344151755E-2</v>
      </c>
      <c r="AE83">
        <f t="shared" si="63"/>
        <v>0</v>
      </c>
      <c r="AF83">
        <f t="shared" si="64"/>
        <v>0</v>
      </c>
      <c r="AG83">
        <f t="shared" si="65"/>
        <v>-3.0850655935030319E-7</v>
      </c>
      <c r="AH83">
        <f t="shared" si="66"/>
        <v>-9.9691124317059093E-4</v>
      </c>
      <c r="AI83">
        <f t="shared" si="67"/>
        <v>-9.9721974972994125E-4</v>
      </c>
      <c r="AJ83">
        <f t="shared" si="68"/>
        <v>-1.0610412376462888E-2</v>
      </c>
      <c r="AK83">
        <f t="shared" si="81"/>
        <v>-6.9323106104430257E-3</v>
      </c>
      <c r="AL83">
        <f t="shared" si="89"/>
        <v>-1.8539942736635857E-2</v>
      </c>
      <c r="AN83">
        <f t="shared" si="69"/>
        <v>0</v>
      </c>
      <c r="AO83">
        <f t="shared" si="70"/>
        <v>0</v>
      </c>
      <c r="AP83">
        <f t="shared" si="71"/>
        <v>-3.5630555119691517E-11</v>
      </c>
      <c r="AQ83">
        <f t="shared" si="72"/>
        <v>-1.1513693930538799E-7</v>
      </c>
      <c r="AR83">
        <f t="shared" si="73"/>
        <v>-1.1517256986050769E-7</v>
      </c>
      <c r="AS83">
        <f t="shared" si="74"/>
        <v>-1.2254354779956042E-6</v>
      </c>
      <c r="AT83">
        <f t="shared" si="75"/>
        <v>-8.0063800209753903E-7</v>
      </c>
      <c r="AU83">
        <f t="shared" si="76"/>
        <v>-2.1412460499536511E-6</v>
      </c>
      <c r="AW83">
        <v>80</v>
      </c>
      <c r="AX83">
        <f>IF(Z83&gt;0, (R83*SUMPRODUCT(K83:$K$98, X83:$X$98)-K83*$AZ$3)/Z83, 0)</f>
        <v>-7165374.0953162042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0.62627529500000001</v>
      </c>
      <c r="Q84" s="5">
        <f t="shared" si="82"/>
        <v>25</v>
      </c>
      <c r="R84">
        <f t="shared" si="61"/>
        <v>50000</v>
      </c>
      <c r="S84">
        <f t="shared" si="62"/>
        <v>-17589300.840763271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-8.8422596344151755E-2</v>
      </c>
      <c r="AC84">
        <f t="shared" si="80"/>
        <v>-7.8948843202349475E-2</v>
      </c>
      <c r="AE84">
        <f t="shared" si="63"/>
        <v>0</v>
      </c>
      <c r="AF84">
        <f t="shared" si="64"/>
        <v>0</v>
      </c>
      <c r="AG84">
        <f t="shared" si="65"/>
        <v>-1.1221145729025403E-7</v>
      </c>
      <c r="AH84">
        <f t="shared" si="66"/>
        <v>-3.8642007293309229E-4</v>
      </c>
      <c r="AI84">
        <f t="shared" si="67"/>
        <v>-3.8653228439038253E-4</v>
      </c>
      <c r="AJ84">
        <f t="shared" si="68"/>
        <v>-9.4737531418022797E-3</v>
      </c>
      <c r="AK84">
        <f t="shared" si="81"/>
        <v>-6.1895817440906237E-3</v>
      </c>
      <c r="AL84">
        <f t="shared" si="89"/>
        <v>-1.6049867170283286E-2</v>
      </c>
      <c r="AN84">
        <f t="shared" si="69"/>
        <v>0</v>
      </c>
      <c r="AO84">
        <f t="shared" si="70"/>
        <v>0</v>
      </c>
      <c r="AP84">
        <f t="shared" si="71"/>
        <v>-1.157117245526432E-11</v>
      </c>
      <c r="AQ84">
        <f t="shared" si="72"/>
        <v>-3.9847386461783156E-8</v>
      </c>
      <c r="AR84">
        <f t="shared" si="73"/>
        <v>-3.9858957634238421E-8</v>
      </c>
      <c r="AS84">
        <f t="shared" si="74"/>
        <v>-9.7692725903059336E-7</v>
      </c>
      <c r="AT84">
        <f t="shared" si="75"/>
        <v>-6.3826564164093456E-7</v>
      </c>
      <c r="AU84">
        <f t="shared" si="76"/>
        <v>-1.6550518583057663E-6</v>
      </c>
      <c r="AW84">
        <v>81</v>
      </c>
      <c r="AX84">
        <f>IF(Z84&gt;0, (R84*SUMPRODUCT(K84:$K$98, X84:$X$98)-K84*$AZ$3)/Z84, 0)</f>
        <v>-17589300.840763271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0.64111200800000001</v>
      </c>
      <c r="Q85" s="5">
        <f t="shared" si="82"/>
        <v>25</v>
      </c>
      <c r="R85">
        <f t="shared" si="61"/>
        <v>50000</v>
      </c>
      <c r="S85">
        <f t="shared" si="62"/>
        <v>-45013702.735956505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-7.8948843202349475E-2</v>
      </c>
      <c r="AC85">
        <f t="shared" si="80"/>
        <v>-7.0490072086573818E-2</v>
      </c>
      <c r="AE85">
        <f t="shared" si="63"/>
        <v>0</v>
      </c>
      <c r="AF85">
        <f t="shared" si="64"/>
        <v>0</v>
      </c>
      <c r="AG85">
        <f t="shared" si="65"/>
        <v>-3.9149230013390482E-8</v>
      </c>
      <c r="AH85">
        <f t="shared" si="66"/>
        <v>-1.4388022540792199E-4</v>
      </c>
      <c r="AI85">
        <f t="shared" si="67"/>
        <v>-1.439193746379354E-4</v>
      </c>
      <c r="AJ85">
        <f t="shared" si="68"/>
        <v>-8.4587711157756568E-3</v>
      </c>
      <c r="AK85">
        <f t="shared" si="81"/>
        <v>-5.5264190241644641E-3</v>
      </c>
      <c r="AL85">
        <f t="shared" si="89"/>
        <v>-1.4129109514578055E-2</v>
      </c>
      <c r="AN85">
        <f t="shared" si="69"/>
        <v>0</v>
      </c>
      <c r="AO85">
        <f t="shared" si="70"/>
        <v>0</v>
      </c>
      <c r="AP85">
        <f t="shared" si="71"/>
        <v>-3.6045027883954265E-12</v>
      </c>
      <c r="AQ85">
        <f t="shared" si="72"/>
        <v>-1.3247174299479997E-8</v>
      </c>
      <c r="AR85">
        <f t="shared" si="73"/>
        <v>-1.3250778802268394E-8</v>
      </c>
      <c r="AS85">
        <f t="shared" si="74"/>
        <v>-7.7880622588958851E-7</v>
      </c>
      <c r="AT85">
        <f t="shared" si="75"/>
        <v>-5.088220834899938E-7</v>
      </c>
      <c r="AU85">
        <f t="shared" si="76"/>
        <v>-1.3008790881818506E-6</v>
      </c>
      <c r="AW85">
        <v>82</v>
      </c>
      <c r="AX85">
        <f>IF(Z85&gt;0, (R85*SUMPRODUCT(K85:$K$98, X85:$X$98)-K85*$AZ$3)/Z85, 0)</f>
        <v>-45013702.735956505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0.65605419499999995</v>
      </c>
      <c r="Q86" s="5">
        <f t="shared" si="82"/>
        <v>25</v>
      </c>
      <c r="R86">
        <f t="shared" si="61"/>
        <v>50000</v>
      </c>
      <c r="S86">
        <f t="shared" si="62"/>
        <v>-120351304.17343967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-7.0490072086573818E-2</v>
      </c>
      <c r="AC86">
        <f t="shared" si="80"/>
        <v>-6.2937575545210511E-2</v>
      </c>
      <c r="AE86">
        <f t="shared" si="63"/>
        <v>0</v>
      </c>
      <c r="AF86">
        <f t="shared" si="64"/>
        <v>0</v>
      </c>
      <c r="AG86">
        <f t="shared" si="65"/>
        <v>-1.3073721131951847E-8</v>
      </c>
      <c r="AH86">
        <f t="shared" si="66"/>
        <v>-5.1368033162609452E-5</v>
      </c>
      <c r="AI86">
        <f t="shared" si="67"/>
        <v>-5.1381106883741402E-5</v>
      </c>
      <c r="AJ86">
        <f t="shared" si="68"/>
        <v>-7.5524965413633072E-3</v>
      </c>
      <c r="AK86">
        <f t="shared" si="81"/>
        <v>-4.9343050460601678E-3</v>
      </c>
      <c r="AL86">
        <f t="shared" si="89"/>
        <v>-1.2538182694307216E-2</v>
      </c>
      <c r="AN86">
        <f t="shared" si="69"/>
        <v>0</v>
      </c>
      <c r="AO86">
        <f t="shared" si="70"/>
        <v>0</v>
      </c>
      <c r="AP86">
        <f t="shared" si="71"/>
        <v>-1.0747398082995137E-12</v>
      </c>
      <c r="AQ86">
        <f t="shared" si="72"/>
        <v>-4.2227663843143146E-9</v>
      </c>
      <c r="AR86">
        <f t="shared" si="73"/>
        <v>-4.2238411241226142E-9</v>
      </c>
      <c r="AS86">
        <f t="shared" si="74"/>
        <v>-6.2086139081013998E-7</v>
      </c>
      <c r="AT86">
        <f t="shared" si="75"/>
        <v>-4.0563004256939509E-7</v>
      </c>
      <c r="AU86">
        <f t="shared" si="76"/>
        <v>-1.0307152745036577E-6</v>
      </c>
      <c r="AW86">
        <v>83</v>
      </c>
      <c r="AX86">
        <f>IF(Z86&gt;0, (R86*SUMPRODUCT(K86:$K$98, X86:$X$98)-K86*$AZ$3)/Z86, 0)</f>
        <v>-120351304.17343967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0.67101713200000002</v>
      </c>
      <c r="Q87" s="5">
        <f t="shared" si="82"/>
        <v>25</v>
      </c>
      <c r="R87">
        <f t="shared" si="61"/>
        <v>50000</v>
      </c>
      <c r="S87">
        <f t="shared" si="62"/>
        <v>-336872412.92135704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-6.2937575545210511E-2</v>
      </c>
      <c r="AC87">
        <f t="shared" si="80"/>
        <v>-5.6194267456782611E-2</v>
      </c>
      <c r="AE87">
        <f t="shared" si="63"/>
        <v>0</v>
      </c>
      <c r="AF87">
        <f t="shared" si="64"/>
        <v>0</v>
      </c>
      <c r="AG87">
        <f t="shared" si="65"/>
        <v>-4.1702930621022068E-9</v>
      </c>
      <c r="AH87">
        <f t="shared" si="66"/>
        <v>-1.7545381717060242E-5</v>
      </c>
      <c r="AI87">
        <f t="shared" si="67"/>
        <v>-1.7549552010122343E-5</v>
      </c>
      <c r="AJ87">
        <f t="shared" si="68"/>
        <v>-6.7433080884279004E-3</v>
      </c>
      <c r="AK87">
        <f t="shared" si="81"/>
        <v>-4.4056302881647358E-3</v>
      </c>
      <c r="AL87">
        <f t="shared" si="89"/>
        <v>-1.1166487928602758E-2</v>
      </c>
      <c r="AN87">
        <f t="shared" si="69"/>
        <v>0</v>
      </c>
      <c r="AO87">
        <f t="shared" si="70"/>
        <v>0</v>
      </c>
      <c r="AP87">
        <f t="shared" si="71"/>
        <v>-3.0609248786174029E-13</v>
      </c>
      <c r="AQ87">
        <f t="shared" si="72"/>
        <v>-1.2878014710917311E-9</v>
      </c>
      <c r="AR87">
        <f t="shared" si="73"/>
        <v>-1.2881075635795928E-9</v>
      </c>
      <c r="AS87">
        <f t="shared" si="74"/>
        <v>-4.9494745776082469E-7</v>
      </c>
      <c r="AT87">
        <f t="shared" si="75"/>
        <v>-3.2336584393989753E-7</v>
      </c>
      <c r="AU87">
        <f t="shared" si="76"/>
        <v>-8.1960140926430179E-7</v>
      </c>
      <c r="AW87">
        <v>84</v>
      </c>
      <c r="AX87">
        <f>IF(Z87&gt;0, (R87*SUMPRODUCT(K87:$K$98, X87:$X$98)-K87*$AZ$3)/Z87, 0)</f>
        <v>-336872412.92135704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0.68591378599999997</v>
      </c>
      <c r="Q88" s="5">
        <f t="shared" si="82"/>
        <v>25</v>
      </c>
      <c r="R88">
        <f t="shared" si="61"/>
        <v>50000</v>
      </c>
      <c r="S88">
        <f t="shared" si="62"/>
        <v>-989123915.59543598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-5.6194267456782611E-2</v>
      </c>
      <c r="AC88">
        <f t="shared" si="80"/>
        <v>-5.0173454181017749E-2</v>
      </c>
      <c r="AE88">
        <f t="shared" si="63"/>
        <v>0</v>
      </c>
      <c r="AF88">
        <f t="shared" si="64"/>
        <v>0</v>
      </c>
      <c r="AG88">
        <f t="shared" si="65"/>
        <v>-1.268128628525127E-9</v>
      </c>
      <c r="AH88">
        <f t="shared" si="66"/>
        <v>-5.7209230059121165E-6</v>
      </c>
      <c r="AI88">
        <f t="shared" si="67"/>
        <v>-5.7221911345406419E-6</v>
      </c>
      <c r="AJ88">
        <f t="shared" si="68"/>
        <v>-6.0208132757648622E-3</v>
      </c>
      <c r="AK88">
        <f t="shared" si="81"/>
        <v>-3.9335987219747829E-3</v>
      </c>
      <c r="AL88">
        <f t="shared" si="89"/>
        <v>-9.9601341888741861E-3</v>
      </c>
      <c r="AN88">
        <f t="shared" si="69"/>
        <v>0</v>
      </c>
      <c r="AO88">
        <f t="shared" si="70"/>
        <v>0</v>
      </c>
      <c r="AP88">
        <f t="shared" si="71"/>
        <v>-8.3105808721176383E-14</v>
      </c>
      <c r="AQ88">
        <f t="shared" si="72"/>
        <v>-3.7491617359893808E-10</v>
      </c>
      <c r="AR88">
        <f t="shared" si="73"/>
        <v>-3.7499927940765927E-10</v>
      </c>
      <c r="AS88">
        <f t="shared" si="74"/>
        <v>-3.9456924572673164E-7</v>
      </c>
      <c r="AT88">
        <f t="shared" si="75"/>
        <v>-2.5778528740771411E-7</v>
      </c>
      <c r="AU88">
        <f t="shared" si="76"/>
        <v>-6.5272953241385341E-7</v>
      </c>
      <c r="AW88">
        <v>85</v>
      </c>
      <c r="AX88">
        <f>IF(Z88&gt;0, (R88*SUMPRODUCT(K88:$K$98, X88:$X$98)-K88*$AZ$3)/Z88, 0)</f>
        <v>-989123915.59543598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0.70320868400000003</v>
      </c>
      <c r="Q89" s="5">
        <f t="shared" si="82"/>
        <v>25</v>
      </c>
      <c r="R89">
        <f t="shared" si="61"/>
        <v>50000</v>
      </c>
      <c r="S89">
        <f t="shared" si="62"/>
        <v>-3079404118.0548434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-5.0173454181017749E-2</v>
      </c>
      <c r="AC89">
        <f t="shared" si="80"/>
        <v>-4.479772726703541E-2</v>
      </c>
      <c r="AE89">
        <f t="shared" si="63"/>
        <v>0</v>
      </c>
      <c r="AF89">
        <f t="shared" si="64"/>
        <v>0</v>
      </c>
      <c r="AG89">
        <f t="shared" si="65"/>
        <v>-3.6368827823199636E-10</v>
      </c>
      <c r="AH89">
        <f t="shared" si="66"/>
        <v>-1.7835181280157589E-6</v>
      </c>
      <c r="AI89">
        <f t="shared" si="67"/>
        <v>-1.7838818162939908E-6</v>
      </c>
      <c r="AJ89">
        <f t="shared" si="68"/>
        <v>-5.3757269139823385E-3</v>
      </c>
      <c r="AK89">
        <f t="shared" si="81"/>
        <v>-3.5121417926712428E-3</v>
      </c>
      <c r="AL89">
        <f t="shared" si="89"/>
        <v>-8.8896525884698749E-3</v>
      </c>
      <c r="AN89">
        <f t="shared" si="69"/>
        <v>0</v>
      </c>
      <c r="AO89">
        <f t="shared" si="70"/>
        <v>0</v>
      </c>
      <c r="AP89">
        <f t="shared" si="71"/>
        <v>-2.1280378794991478E-14</v>
      </c>
      <c r="AQ89">
        <f t="shared" si="72"/>
        <v>-1.0435843997066816E-10</v>
      </c>
      <c r="AR89">
        <f t="shared" si="73"/>
        <v>-1.0437972034946314E-10</v>
      </c>
      <c r="AS89">
        <f t="shared" si="74"/>
        <v>-3.1454823230514099E-7</v>
      </c>
      <c r="AT89">
        <f t="shared" si="75"/>
        <v>-2.0550485732753832E-7</v>
      </c>
      <c r="AU89">
        <f t="shared" si="76"/>
        <v>-5.2015746935302872E-7</v>
      </c>
      <c r="AW89">
        <v>86</v>
      </c>
      <c r="AX89">
        <f>IF(Z89&gt;0, (R89*SUMPRODUCT(K89:$K$98, X89:$X$98)-K89*$AZ$3)/Z89, 0)</f>
        <v>-3079404118.0548434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0.72040963400000002</v>
      </c>
      <c r="Q90" s="5">
        <f t="shared" si="82"/>
        <v>25</v>
      </c>
      <c r="R90">
        <f t="shared" si="61"/>
        <v>50000</v>
      </c>
      <c r="S90">
        <f t="shared" si="62"/>
        <v>-10198687770.200783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-4.479772726703541E-2</v>
      </c>
      <c r="AC90">
        <f t="shared" ref="AC90:AC98" si="94">S90*Z90</f>
        <v>-3.9997970863448751E-2</v>
      </c>
      <c r="AE90">
        <f t="shared" si="63"/>
        <v>0</v>
      </c>
      <c r="AF90">
        <f t="shared" si="64"/>
        <v>0</v>
      </c>
      <c r="AG90">
        <f t="shared" si="65"/>
        <v>-9.8046856038473729E-11</v>
      </c>
      <c r="AH90">
        <f t="shared" si="66"/>
        <v>-5.2400907882240534E-7</v>
      </c>
      <c r="AI90">
        <f t="shared" si="67"/>
        <v>-5.2410712567844385E-7</v>
      </c>
      <c r="AJ90">
        <f t="shared" si="68"/>
        <v>-4.7997564035866594E-3</v>
      </c>
      <c r="AK90">
        <f t="shared" si="81"/>
        <v>-3.1358409086924789E-3</v>
      </c>
      <c r="AL90">
        <f t="shared" si="89"/>
        <v>-7.9361214194048173E-3</v>
      </c>
      <c r="AN90">
        <f t="shared" si="69"/>
        <v>0</v>
      </c>
      <c r="AO90">
        <f t="shared" si="70"/>
        <v>0</v>
      </c>
      <c r="AP90">
        <f t="shared" si="71"/>
        <v>-5.1223081321074921E-15</v>
      </c>
      <c r="AQ90">
        <f t="shared" si="72"/>
        <v>-2.7376053391216376E-11</v>
      </c>
      <c r="AR90">
        <f t="shared" si="73"/>
        <v>-2.7381175699348486E-11</v>
      </c>
      <c r="AS90">
        <f t="shared" si="74"/>
        <v>-2.5075593702443085E-7</v>
      </c>
      <c r="AT90">
        <f t="shared" si="75"/>
        <v>-1.638272152376593E-7</v>
      </c>
      <c r="AU90">
        <f t="shared" si="76"/>
        <v>-4.1461053343778951E-7</v>
      </c>
      <c r="AW90">
        <v>87</v>
      </c>
      <c r="AX90">
        <f>IF(Z90&gt;0, (R90*SUMPRODUCT(K90:$K$98, X90:$X$98)-K90*$AZ$3)/Z90, 0)</f>
        <v>-10198687770.200783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0.73749531199999996</v>
      </c>
      <c r="Q91" s="5">
        <f t="shared" si="82"/>
        <v>25</v>
      </c>
      <c r="R91">
        <f t="shared" si="61"/>
        <v>50000</v>
      </c>
      <c r="S91">
        <f t="shared" si="62"/>
        <v>-36062582843.562286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-3.9997970863448751E-2</v>
      </c>
      <c r="AC91">
        <f t="shared" si="94"/>
        <v>-3.5712474008730968E-2</v>
      </c>
      <c r="AE91">
        <f t="shared" si="63"/>
        <v>0</v>
      </c>
      <c r="AF91">
        <f t="shared" si="64"/>
        <v>0</v>
      </c>
      <c r="AG91">
        <f t="shared" si="65"/>
        <v>-2.4757290793375731E-11</v>
      </c>
      <c r="AH91">
        <f t="shared" si="66"/>
        <v>-1.4461819336942653E-7</v>
      </c>
      <c r="AI91">
        <f t="shared" si="67"/>
        <v>-1.4464295066021989E-7</v>
      </c>
      <c r="AJ91">
        <f t="shared" si="68"/>
        <v>-4.2854968547177824E-3</v>
      </c>
      <c r="AK91">
        <f t="shared" si="81"/>
        <v>-2.7998579604414128E-3</v>
      </c>
      <c r="AL91">
        <f t="shared" si="89"/>
        <v>-7.0854994581098559E-3</v>
      </c>
      <c r="AN91">
        <f t="shared" si="69"/>
        <v>0</v>
      </c>
      <c r="AO91">
        <f t="shared" si="70"/>
        <v>0</v>
      </c>
      <c r="AP91">
        <f t="shared" si="71"/>
        <v>-1.154827514944344E-15</v>
      </c>
      <c r="AQ91">
        <f t="shared" si="72"/>
        <v>-6.7458539893727707E-12</v>
      </c>
      <c r="AR91">
        <f t="shared" si="73"/>
        <v>-6.747008816887715E-12</v>
      </c>
      <c r="AS91">
        <f t="shared" si="74"/>
        <v>-1.999011008248018E-7</v>
      </c>
      <c r="AT91">
        <f t="shared" si="75"/>
        <v>-1.3060205325531175E-7</v>
      </c>
      <c r="AU91">
        <f t="shared" si="76"/>
        <v>-3.3050990108893044E-7</v>
      </c>
      <c r="AW91">
        <v>88</v>
      </c>
      <c r="AX91">
        <f>IF(Z91&gt;0, (R91*SUMPRODUCT(K91:$K$98, X91:$X$98)-K91*$AZ$3)/Z91, 0)</f>
        <v>-36062582843.562286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0.75444439200000002</v>
      </c>
      <c r="Q92" s="5">
        <f t="shared" si="82"/>
        <v>25</v>
      </c>
      <c r="R92">
        <f t="shared" si="61"/>
        <v>50000</v>
      </c>
      <c r="S92">
        <f t="shared" si="62"/>
        <v>-136692711164.91878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-3.5712474008730968E-2</v>
      </c>
      <c r="AC92">
        <f t="shared" si="94"/>
        <v>-3.1886137513607318E-2</v>
      </c>
      <c r="AE92">
        <f t="shared" si="63"/>
        <v>0</v>
      </c>
      <c r="AF92">
        <f t="shared" si="64"/>
        <v>0</v>
      </c>
      <c r="AG92">
        <f t="shared" si="65"/>
        <v>-5.8317186852664231E-12</v>
      </c>
      <c r="AH92">
        <f t="shared" si="66"/>
        <v>-3.7355998400351108E-8</v>
      </c>
      <c r="AI92">
        <f t="shared" si="67"/>
        <v>-3.7361830119036372E-8</v>
      </c>
      <c r="AJ92">
        <f t="shared" si="68"/>
        <v>-3.82633649512365E-3</v>
      </c>
      <c r="AK92">
        <f t="shared" si="81"/>
        <v>-2.4998731806111681E-3</v>
      </c>
      <c r="AL92">
        <f t="shared" si="89"/>
        <v>-6.3262470375649374E-3</v>
      </c>
      <c r="AN92">
        <f t="shared" si="69"/>
        <v>0</v>
      </c>
      <c r="AO92">
        <f t="shared" si="70"/>
        <v>0</v>
      </c>
      <c r="AP92">
        <f t="shared" si="71"/>
        <v>-2.4288044412307503E-16</v>
      </c>
      <c r="AQ92">
        <f t="shared" si="72"/>
        <v>-1.5558091828161723E-12</v>
      </c>
      <c r="AR92">
        <f t="shared" si="73"/>
        <v>-1.5560520632602953E-12</v>
      </c>
      <c r="AS92">
        <f t="shared" si="74"/>
        <v>-1.593599344302914E-7</v>
      </c>
      <c r="AT92">
        <f t="shared" si="75"/>
        <v>-1.0411515731926393E-7</v>
      </c>
      <c r="AU92">
        <f t="shared" si="76"/>
        <v>-2.6347664780161863E-7</v>
      </c>
      <c r="AW92">
        <v>89</v>
      </c>
      <c r="AX92">
        <f>IF(Z92&gt;0, (R92*SUMPRODUCT(K92:$K$98, X92:$X$98)-K92*$AZ$3)/Z92, 0)</f>
        <v>-136692711164.91878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0.77123612500000005</v>
      </c>
      <c r="Q93" s="5">
        <f t="shared" si="82"/>
        <v>25</v>
      </c>
      <c r="R93">
        <f t="shared" si="61"/>
        <v>50000</v>
      </c>
      <c r="S93">
        <f t="shared" si="62"/>
        <v>-557894046930.14343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-3.1886137513607318E-2</v>
      </c>
      <c r="AC93">
        <f t="shared" si="94"/>
        <v>-2.8469765638493943E-2</v>
      </c>
      <c r="AE93">
        <f t="shared" si="63"/>
        <v>0</v>
      </c>
      <c r="AF93">
        <f t="shared" si="64"/>
        <v>0</v>
      </c>
      <c r="AG93">
        <f t="shared" si="65"/>
        <v>-1.2757693774987878E-12</v>
      </c>
      <c r="AH93">
        <f t="shared" si="66"/>
        <v>-8.9952642418299416E-9</v>
      </c>
      <c r="AI93">
        <f t="shared" si="67"/>
        <v>-8.9965400112074404E-9</v>
      </c>
      <c r="AJ93">
        <f t="shared" si="68"/>
        <v>-3.4163718751133755E-3</v>
      </c>
      <c r="AK93">
        <f t="shared" si="81"/>
        <v>-2.2320296259525124E-3</v>
      </c>
      <c r="AL93">
        <f t="shared" si="89"/>
        <v>-5.6484104976058987E-3</v>
      </c>
      <c r="AN93">
        <f t="shared" si="69"/>
        <v>0</v>
      </c>
      <c r="AO93">
        <f t="shared" si="70"/>
        <v>0</v>
      </c>
      <c r="AP93">
        <f t="shared" si="71"/>
        <v>-4.7440595641147192E-17</v>
      </c>
      <c r="AQ93">
        <f t="shared" si="72"/>
        <v>-3.344967367209989E-13</v>
      </c>
      <c r="AR93">
        <f t="shared" si="73"/>
        <v>-3.3454417731664006E-13</v>
      </c>
      <c r="AS93">
        <f t="shared" si="74"/>
        <v>-1.270407642208793E-7</v>
      </c>
      <c r="AT93">
        <f t="shared" si="75"/>
        <v>-8.2999965990306712E-8</v>
      </c>
      <c r="AU93">
        <f t="shared" si="76"/>
        <v>-2.100410647553633E-7</v>
      </c>
      <c r="AW93">
        <v>90</v>
      </c>
      <c r="AX93">
        <f>IF(Z93&gt;0, (R93*SUMPRODUCT(K93:$K$98, X93:$X$98)-K93*$AZ$3)/Z93, 0)</f>
        <v>-557894046930.14343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0.78794255700000004</v>
      </c>
      <c r="Q94" s="5">
        <f t="shared" si="82"/>
        <v>25</v>
      </c>
      <c r="R94">
        <f t="shared" si="61"/>
        <v>50000</v>
      </c>
      <c r="S94">
        <f t="shared" si="62"/>
        <v>-2465237990588.3403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-2.8469765638493943E-2</v>
      </c>
      <c r="AC94">
        <f t="shared" si="94"/>
        <v>-2.5419433606088084E-2</v>
      </c>
      <c r="AE94">
        <f t="shared" si="63"/>
        <v>0</v>
      </c>
      <c r="AF94">
        <f t="shared" si="64"/>
        <v>0</v>
      </c>
      <c r="AG94">
        <f t="shared" si="65"/>
        <v>-2.5777869827510668E-13</v>
      </c>
      <c r="AH94">
        <f t="shared" si="66"/>
        <v>-2.0104659708973864E-9</v>
      </c>
      <c r="AI94">
        <f t="shared" si="67"/>
        <v>-2.0107237495956615E-9</v>
      </c>
      <c r="AJ94">
        <f t="shared" si="68"/>
        <v>-3.0503320324058586E-3</v>
      </c>
      <c r="AK94">
        <f t="shared" si="81"/>
        <v>-1.9928835946945761E-3</v>
      </c>
      <c r="AL94">
        <f t="shared" si="89"/>
        <v>-5.0432176378241841E-3</v>
      </c>
      <c r="AN94">
        <f t="shared" si="69"/>
        <v>0</v>
      </c>
      <c r="AO94">
        <f t="shared" si="70"/>
        <v>0</v>
      </c>
      <c r="AP94">
        <f t="shared" si="71"/>
        <v>-8.5586834371849476E-18</v>
      </c>
      <c r="AQ94">
        <f t="shared" si="72"/>
        <v>-6.6750828991229585E-14</v>
      </c>
      <c r="AR94">
        <f t="shared" si="73"/>
        <v>-6.6759387674666777E-14</v>
      </c>
      <c r="AS94">
        <f t="shared" si="74"/>
        <v>-1.012761194713032E-7</v>
      </c>
      <c r="AT94">
        <f t="shared" si="75"/>
        <v>-6.6167064727540322E-8</v>
      </c>
      <c r="AU94">
        <f t="shared" si="76"/>
        <v>-1.6744325095823117E-7</v>
      </c>
      <c r="AW94">
        <v>91</v>
      </c>
      <c r="AX94">
        <f>IF(Z94&gt;0, (R94*SUMPRODUCT(K94:$K$98, X94:$X$98)-K94*$AZ$3)/Z94, 0)</f>
        <v>-2465237990588.3403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0.80464841200000004</v>
      </c>
      <c r="Q95" s="5">
        <f t="shared" si="82"/>
        <v>25</v>
      </c>
      <c r="R95">
        <f t="shared" si="61"/>
        <v>50000</v>
      </c>
      <c r="S95">
        <f t="shared" si="62"/>
        <v>-11875298034917.381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-2.5419433606088084E-2</v>
      </c>
      <c r="AC95">
        <f t="shared" si="94"/>
        <v>-2.2695922862636664E-2</v>
      </c>
      <c r="AE95">
        <f t="shared" si="63"/>
        <v>0</v>
      </c>
      <c r="AF95">
        <f t="shared" si="64"/>
        <v>0</v>
      </c>
      <c r="AG95">
        <f t="shared" si="65"/>
        <v>-4.7779691077863889E-14</v>
      </c>
      <c r="AH95">
        <f t="shared" si="66"/>
        <v>-4.1484244042898346E-10</v>
      </c>
      <c r="AI95">
        <f t="shared" si="67"/>
        <v>-4.1489022012006134E-10</v>
      </c>
      <c r="AJ95">
        <f t="shared" si="68"/>
        <v>-2.7235107434514204E-3</v>
      </c>
      <c r="AK95">
        <f t="shared" si="81"/>
        <v>-1.7793603524261662E-3</v>
      </c>
      <c r="AL95">
        <f t="shared" si="89"/>
        <v>-4.5028715107678068E-3</v>
      </c>
      <c r="AN95">
        <f t="shared" si="69"/>
        <v>0</v>
      </c>
      <c r="AO95">
        <f t="shared" si="70"/>
        <v>0</v>
      </c>
      <c r="AP95">
        <f t="shared" si="71"/>
        <v>-1.4163978270281503E-18</v>
      </c>
      <c r="AQ95">
        <f t="shared" si="72"/>
        <v>-1.2297733993824232E-14</v>
      </c>
      <c r="AR95">
        <f t="shared" si="73"/>
        <v>-1.229915039165126E-14</v>
      </c>
      <c r="AS95">
        <f t="shared" si="74"/>
        <v>-8.0736702391523226E-8</v>
      </c>
      <c r="AT95">
        <f t="shared" si="75"/>
        <v>-5.2747978896918837E-8</v>
      </c>
      <c r="AU95">
        <f t="shared" si="76"/>
        <v>-1.3348469358759245E-7</v>
      </c>
      <c r="AW95">
        <v>92</v>
      </c>
      <c r="AX95">
        <f>IF(Z95&gt;0, (R95*SUMPRODUCT(K95:$K$98, X95:$X$98)-K95*$AZ$3)/Z95, 0)</f>
        <v>-11875298034917.381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0.82135484400000003</v>
      </c>
      <c r="Q96" s="5">
        <f t="shared" si="82"/>
        <v>25</v>
      </c>
      <c r="R96">
        <f t="shared" si="61"/>
        <v>50000</v>
      </c>
      <c r="S96">
        <f t="shared" si="62"/>
        <v>-62871326550517.602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-2.2695922862636664E-2</v>
      </c>
      <c r="AC96">
        <f t="shared" si="94"/>
        <v>-2.0264216841650595E-2</v>
      </c>
      <c r="AE96">
        <f t="shared" si="63"/>
        <v>0</v>
      </c>
      <c r="AF96">
        <f t="shared" si="64"/>
        <v>0</v>
      </c>
      <c r="AG96">
        <f t="shared" si="65"/>
        <v>-8.0578134554581649E-15</v>
      </c>
      <c r="AH96">
        <f t="shared" si="66"/>
        <v>-7.8488161423254177E-11</v>
      </c>
      <c r="AI96">
        <f t="shared" si="67"/>
        <v>-7.8496219236709631E-11</v>
      </c>
      <c r="AJ96">
        <f t="shared" si="68"/>
        <v>-2.4317060209860693E-3</v>
      </c>
      <c r="AK96">
        <f t="shared" si="81"/>
        <v>-1.5887146003845667E-3</v>
      </c>
      <c r="AL96">
        <f t="shared" si="89"/>
        <v>-4.0204206998668548E-3</v>
      </c>
      <c r="AN96">
        <f t="shared" si="69"/>
        <v>0</v>
      </c>
      <c r="AO96">
        <f t="shared" si="70"/>
        <v>0</v>
      </c>
      <c r="AP96">
        <f t="shared" si="71"/>
        <v>-2.132755647296638E-19</v>
      </c>
      <c r="AQ96">
        <f t="shared" si="72"/>
        <v>-2.0774378861797238E-15</v>
      </c>
      <c r="AR96">
        <f t="shared" si="73"/>
        <v>-2.0776511617444534E-15</v>
      </c>
      <c r="AS96">
        <f t="shared" si="74"/>
        <v>-6.4362804841433102E-8</v>
      </c>
      <c r="AT96">
        <f t="shared" si="75"/>
        <v>-4.2050365829921608E-8</v>
      </c>
      <c r="AU96">
        <f t="shared" si="76"/>
        <v>-1.0641317274900587E-7</v>
      </c>
      <c r="AW96">
        <v>93</v>
      </c>
      <c r="AX96">
        <f>IF(Z96&gt;0, (R96*SUMPRODUCT(K96:$K$98, X96:$X$98)-K96*$AZ$3)/Z96, 0)</f>
        <v>-62871326550517.602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0.83806127600000002</v>
      </c>
      <c r="Q97" s="5">
        <f t="shared" si="82"/>
        <v>25</v>
      </c>
      <c r="R97">
        <f t="shared" si="61"/>
        <v>50000</v>
      </c>
      <c r="S97">
        <f t="shared" si="62"/>
        <v>-369458894439176.63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-2.0264216841650595E-2</v>
      </c>
      <c r="AC97">
        <f t="shared" si="94"/>
        <v>-1.8093050751475558E-2</v>
      </c>
      <c r="AE97">
        <f t="shared" si="63"/>
        <v>0</v>
      </c>
      <c r="AF97">
        <f t="shared" si="64"/>
        <v>0</v>
      </c>
      <c r="AG97">
        <f t="shared" si="65"/>
        <v>-1.2242938946523444E-15</v>
      </c>
      <c r="AH97">
        <f t="shared" si="66"/>
        <v>-1.3505882852502477E-11</v>
      </c>
      <c r="AI97">
        <f t="shared" si="67"/>
        <v>-1.3507107146397129E-11</v>
      </c>
      <c r="AJ97">
        <f t="shared" si="68"/>
        <v>-2.1711660901750363E-3</v>
      </c>
      <c r="AK97">
        <f t="shared" si="81"/>
        <v>-1.4184951789155418E-3</v>
      </c>
      <c r="AL97">
        <f t="shared" si="89"/>
        <v>-3.5896612825976853E-3</v>
      </c>
      <c r="AN97">
        <f t="shared" si="69"/>
        <v>0</v>
      </c>
      <c r="AO97">
        <f t="shared" si="70"/>
        <v>0</v>
      </c>
      <c r="AP97">
        <f t="shared" si="71"/>
        <v>-2.893287246911118E-20</v>
      </c>
      <c r="AQ97">
        <f t="shared" si="72"/>
        <v>-3.1917498556600465E-16</v>
      </c>
      <c r="AR97">
        <f t="shared" si="73"/>
        <v>-3.1920391843847377E-16</v>
      </c>
      <c r="AS97">
        <f t="shared" si="74"/>
        <v>-5.1309633961812039E-8</v>
      </c>
      <c r="AT97">
        <f t="shared" si="75"/>
        <v>-3.3522294188411866E-8</v>
      </c>
      <c r="AU97">
        <f t="shared" si="76"/>
        <v>-8.4831928469427835E-8</v>
      </c>
      <c r="AW97">
        <v>94</v>
      </c>
      <c r="AX97">
        <f>IF(Z97&gt;0, (R97*SUMPRODUCT(K97:$K$98, X97:$X$98)-K97*$AZ$3)/Z97, 0)</f>
        <v>-369458894439176.63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-1.8093050751475558E-2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-1.8093050751475558E-2</v>
      </c>
      <c r="AK98">
        <f t="shared" si="81"/>
        <v>-1.2665135526032892E-3</v>
      </c>
      <c r="AL98">
        <f t="shared" si="89"/>
        <v>-1.9359564306527435E-2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-5.1665843694841384E-17</v>
      </c>
      <c r="AR98">
        <f t="shared" si="73"/>
        <v>-5.1665843694841384E-17</v>
      </c>
      <c r="AS98">
        <f t="shared" si="74"/>
        <v>-3.8176810983526806E-7</v>
      </c>
      <c r="AT98">
        <f t="shared" si="75"/>
        <v>-2.6723767688468767E-8</v>
      </c>
      <c r="AU98">
        <f t="shared" si="76"/>
        <v>-4.0849187757540267E-7</v>
      </c>
      <c r="AW98">
        <v>95</v>
      </c>
    </row>
    <row r="100" spans="5:50" x14ac:dyDescent="0.25">
      <c r="AN100" s="6">
        <f t="shared" ref="AN100:AP100" si="95">SUM(AN3:AN98)</f>
        <v>1610.4425477093805</v>
      </c>
      <c r="AO100" s="6">
        <f t="shared" si="95"/>
        <v>-161.04425477093807</v>
      </c>
      <c r="AP100" s="6">
        <f t="shared" si="95"/>
        <v>-1687.4467105775043</v>
      </c>
      <c r="AQ100" s="6">
        <f>SUM(AQ3:AQ98)</f>
        <v>-765.60706491606379</v>
      </c>
      <c r="AR100" s="6">
        <f t="shared" ref="AR100:AU100" si="96">SUM(AR3:AR98)</f>
        <v>-1003.6554825551264</v>
      </c>
      <c r="AS100" s="6">
        <f t="shared" si="96"/>
        <v>-150.93452244077181</v>
      </c>
      <c r="AT100" s="6">
        <f t="shared" si="96"/>
        <v>88.045138090450237</v>
      </c>
      <c r="AU100" s="6">
        <f t="shared" si="96"/>
        <v>-1066.5448669054476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2911.0305205743684</v>
      </c>
      <c r="K3">
        <v>1</v>
      </c>
      <c r="L3" s="2">
        <v>0</v>
      </c>
      <c r="O3">
        <f>$C$3</f>
        <v>2911.0305205743684</v>
      </c>
      <c r="P3">
        <f>O3*C5</f>
        <v>291.10305205743686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2911.0305205743684</v>
      </c>
      <c r="AF3">
        <f t="shared" ref="AF3:AF34" si="3">-$Z3*P3</f>
        <v>-291.10305205743686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1097.4948815169316</v>
      </c>
      <c r="AJ3">
        <f t="shared" ref="AJ3:AJ34" si="7">AB3-AC3</f>
        <v>0</v>
      </c>
      <c r="AL3">
        <f t="shared" ref="AL3:AL23" si="8">SUM(AI3:AK3)</f>
        <v>1097.4948815169316</v>
      </c>
      <c r="AN3">
        <f t="shared" ref="AN3:AN34" si="9">AE3*$K3</f>
        <v>2911.0305205743684</v>
      </c>
      <c r="AO3">
        <f t="shared" ref="AO3:AO34" si="10">AF3*$K3</f>
        <v>-291.10305205743686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1097.4948815169316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1097.4948815169316</v>
      </c>
      <c r="AW3">
        <v>0</v>
      </c>
      <c r="AX3">
        <f>IF(Z3&gt;0, (R3*SUMPRODUCT(K3:$K$98, X3:$X$98)-K3*$AZ$3)/Z3, 0)</f>
        <v>0</v>
      </c>
      <c r="AZ3">
        <f>C6*SUMPRODUCT(X4:X89, K4:K89)/1</f>
        <v>1409.7100442448641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152.76938500624271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151.04036188337841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-151.04036188337841</v>
      </c>
      <c r="AK4">
        <f t="shared" ref="AK4:AK35" si="28">G4*SUM(AB4:AB4, AE4:AF4)</f>
        <v>0</v>
      </c>
      <c r="AL4">
        <f t="shared" si="8"/>
        <v>-216.93356188337839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-58.833214285714277</v>
      </c>
      <c r="AR4">
        <f t="shared" si="13"/>
        <v>-58.833214285714277</v>
      </c>
      <c r="AS4">
        <f t="shared" si="14"/>
        <v>-134.85746596730215</v>
      </c>
      <c r="AT4">
        <f t="shared" si="15"/>
        <v>0</v>
      </c>
      <c r="AU4">
        <f t="shared" si="16"/>
        <v>-193.69068025301641</v>
      </c>
      <c r="AW4">
        <v>1</v>
      </c>
      <c r="AX4">
        <f>IF(Z4&gt;0, (R4*SUMPRODUCT(K4:$K$98, X4:$X$98)-K4*$AZ$3)/Z4, 0)</f>
        <v>152.76938500624271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1.353492E-3</v>
      </c>
      <c r="Q5" s="5">
        <f t="shared" ref="Q5:Q36" si="30">$C$8</f>
        <v>25</v>
      </c>
      <c r="R5">
        <f t="shared" si="0"/>
        <v>50000</v>
      </c>
      <c r="S5">
        <f t="shared" si="1"/>
        <v>232.30135008067609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151.04036188337841</v>
      </c>
      <c r="AC5">
        <f t="shared" si="27"/>
        <v>227.06461356496607</v>
      </c>
      <c r="AE5">
        <f t="shared" si="2"/>
        <v>0</v>
      </c>
      <c r="AF5">
        <f t="shared" si="3"/>
        <v>0</v>
      </c>
      <c r="AG5">
        <f t="shared" si="4"/>
        <v>-24.436428531959528</v>
      </c>
      <c r="AH5">
        <f t="shared" si="5"/>
        <v>-66.908668080945588</v>
      </c>
      <c r="AI5">
        <f t="shared" si="6"/>
        <v>-91.34509661290511</v>
      </c>
      <c r="AJ5">
        <f t="shared" si="7"/>
        <v>-76.024251681587657</v>
      </c>
      <c r="AK5">
        <f t="shared" si="28"/>
        <v>10.572825331836489</v>
      </c>
      <c r="AL5">
        <f t="shared" si="8"/>
        <v>-156.79652296265627</v>
      </c>
      <c r="AN5">
        <f t="shared" si="9"/>
        <v>0</v>
      </c>
      <c r="AO5">
        <f t="shared" si="10"/>
        <v>0</v>
      </c>
      <c r="AP5">
        <f t="shared" si="11"/>
        <v>-19.480571214891203</v>
      </c>
      <c r="AQ5">
        <f t="shared" si="12"/>
        <v>-53.339180549223201</v>
      </c>
      <c r="AR5">
        <f t="shared" si="13"/>
        <v>-72.8197517641144</v>
      </c>
      <c r="AS5">
        <f t="shared" si="14"/>
        <v>-60.606067985959541</v>
      </c>
      <c r="AT5">
        <f t="shared" si="15"/>
        <v>8.4285916229563842</v>
      </c>
      <c r="AU5">
        <f t="shared" si="16"/>
        <v>-124.99722812711755</v>
      </c>
      <c r="AW5">
        <v>2</v>
      </c>
      <c r="AX5">
        <f>IF(Z5&gt;0, (R5*SUMPRODUCT(K5:$K$98, X5:$X$98)-K5*$AZ$3)/Z5, 0)</f>
        <v>232.30135008067609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1.402649E-3</v>
      </c>
      <c r="Q6" s="5">
        <f t="shared" si="30"/>
        <v>25</v>
      </c>
      <c r="R6">
        <f t="shared" si="0"/>
        <v>50000</v>
      </c>
      <c r="S6">
        <f t="shared" si="1"/>
        <v>304.38825618759387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227.06461356496607</v>
      </c>
      <c r="AC6">
        <f t="shared" si="27"/>
        <v>294.13388477226249</v>
      </c>
      <c r="AE6">
        <f t="shared" si="2"/>
        <v>0</v>
      </c>
      <c r="AF6">
        <f t="shared" si="3"/>
        <v>0</v>
      </c>
      <c r="AG6">
        <f t="shared" si="4"/>
        <v>-24.157788514596007</v>
      </c>
      <c r="AH6">
        <f t="shared" si="5"/>
        <v>-68.551464087848998</v>
      </c>
      <c r="AI6">
        <f t="shared" si="6"/>
        <v>-92.709252602445005</v>
      </c>
      <c r="AJ6">
        <f t="shared" si="7"/>
        <v>-67.069271207296424</v>
      </c>
      <c r="AK6">
        <f t="shared" si="28"/>
        <v>15.894522949547627</v>
      </c>
      <c r="AL6">
        <f t="shared" si="8"/>
        <v>-143.88400086019382</v>
      </c>
      <c r="AN6">
        <f t="shared" si="9"/>
        <v>0</v>
      </c>
      <c r="AO6">
        <f t="shared" si="10"/>
        <v>0</v>
      </c>
      <c r="AP6">
        <f t="shared" si="11"/>
        <v>-17.19503669554312</v>
      </c>
      <c r="AQ6">
        <f t="shared" si="12"/>
        <v>-48.793578096421307</v>
      </c>
      <c r="AR6">
        <f t="shared" si="13"/>
        <v>-65.988614791964423</v>
      </c>
      <c r="AS6">
        <f t="shared" si="14"/>
        <v>-47.738582480594317</v>
      </c>
      <c r="AT6">
        <f t="shared" si="15"/>
        <v>11.313407483904959</v>
      </c>
      <c r="AU6">
        <f t="shared" si="16"/>
        <v>-102.4137897886538</v>
      </c>
      <c r="AW6">
        <v>3</v>
      </c>
      <c r="AX6">
        <f>IF(Z6&gt;0, (R6*SUMPRODUCT(K6:$K$98, X6:$X$98)-K6*$AZ$3)/Z6, 0)</f>
        <v>304.38825618759387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1.459023E-3</v>
      </c>
      <c r="Q7" s="5">
        <f t="shared" si="30"/>
        <v>25</v>
      </c>
      <c r="R7">
        <f t="shared" si="0"/>
        <v>50000</v>
      </c>
      <c r="S7">
        <f t="shared" si="1"/>
        <v>369.38192167407044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294.13388477226249</v>
      </c>
      <c r="AC7">
        <f t="shared" si="27"/>
        <v>352.84785288701983</v>
      </c>
      <c r="AE7">
        <f t="shared" si="2"/>
        <v>0</v>
      </c>
      <c r="AF7">
        <f t="shared" si="3"/>
        <v>0</v>
      </c>
      <c r="AG7">
        <f t="shared" si="4"/>
        <v>-23.880963860378117</v>
      </c>
      <c r="AH7">
        <f t="shared" si="5"/>
        <v>-70.493538143862821</v>
      </c>
      <c r="AI7">
        <f t="shared" si="6"/>
        <v>-94.374502004240938</v>
      </c>
      <c r="AJ7">
        <f t="shared" si="7"/>
        <v>-58.713968114757336</v>
      </c>
      <c r="AK7">
        <f t="shared" si="28"/>
        <v>20.589371934058377</v>
      </c>
      <c r="AL7">
        <f t="shared" si="8"/>
        <v>-132.4990981849399</v>
      </c>
      <c r="AN7">
        <f t="shared" si="9"/>
        <v>0</v>
      </c>
      <c r="AO7">
        <f t="shared" si="10"/>
        <v>0</v>
      </c>
      <c r="AP7">
        <f t="shared" si="11"/>
        <v>-15.176784263002721</v>
      </c>
      <c r="AQ7">
        <f t="shared" si="12"/>
        <v>-44.799917901145371</v>
      </c>
      <c r="AR7">
        <f t="shared" si="13"/>
        <v>-59.976702164148094</v>
      </c>
      <c r="AS7">
        <f t="shared" si="14"/>
        <v>-37.31378819181311</v>
      </c>
      <c r="AT7">
        <f t="shared" si="15"/>
        <v>13.084918087095144</v>
      </c>
      <c r="AU7">
        <f t="shared" si="16"/>
        <v>-84.205572268866064</v>
      </c>
      <c r="AW7">
        <v>4</v>
      </c>
      <c r="AX7">
        <f>IF(Z7&gt;0, (R7*SUMPRODUCT(K7:$K$98, X7:$X$98)-K7*$AZ$3)/Z7, 0)</f>
        <v>369.38192167407044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1.516749E-3</v>
      </c>
      <c r="Q8" s="5">
        <f t="shared" si="30"/>
        <v>25</v>
      </c>
      <c r="R8">
        <f t="shared" si="0"/>
        <v>50000</v>
      </c>
      <c r="S8">
        <f t="shared" si="1"/>
        <v>427.89753222445819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352.84785288701983</v>
      </c>
      <c r="AC8">
        <f t="shared" si="27"/>
        <v>404.03681553156912</v>
      </c>
      <c r="AE8">
        <f t="shared" si="2"/>
        <v>0</v>
      </c>
      <c r="AF8">
        <f t="shared" si="3"/>
        <v>0</v>
      </c>
      <c r="AG8">
        <f t="shared" si="4"/>
        <v>-23.605932793720068</v>
      </c>
      <c r="AH8">
        <f t="shared" si="5"/>
        <v>-72.442856108529284</v>
      </c>
      <c r="AI8">
        <f t="shared" si="6"/>
        <v>-96.048788902249356</v>
      </c>
      <c r="AJ8">
        <f t="shared" si="7"/>
        <v>-51.188962644549292</v>
      </c>
      <c r="AK8">
        <f t="shared" si="28"/>
        <v>24.699349702091389</v>
      </c>
      <c r="AL8">
        <f t="shared" si="8"/>
        <v>-122.53840184470727</v>
      </c>
      <c r="AN8">
        <f t="shared" si="9"/>
        <v>0</v>
      </c>
      <c r="AO8">
        <f t="shared" si="10"/>
        <v>0</v>
      </c>
      <c r="AP8">
        <f t="shared" si="11"/>
        <v>-13.394640221445149</v>
      </c>
      <c r="AQ8">
        <f t="shared" si="12"/>
        <v>-41.106022060937697</v>
      </c>
      <c r="AR8">
        <f t="shared" si="13"/>
        <v>-54.500662282382848</v>
      </c>
      <c r="AS8">
        <f t="shared" si="14"/>
        <v>-29.045992120893441</v>
      </c>
      <c r="AT8">
        <f t="shared" si="15"/>
        <v>14.015074339751839</v>
      </c>
      <c r="AU8">
        <f t="shared" si="16"/>
        <v>-69.531580063524459</v>
      </c>
      <c r="AW8">
        <v>5</v>
      </c>
      <c r="AX8">
        <f>IF(Z8&gt;0, (R8*SUMPRODUCT(K8:$K$98, X8:$X$98)-K8*$AZ$3)/Z8, 0)</f>
        <v>427.89753222445819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1.577632E-3</v>
      </c>
      <c r="Q9" s="5">
        <f t="shared" si="30"/>
        <v>25</v>
      </c>
      <c r="R9">
        <f t="shared" si="0"/>
        <v>50000</v>
      </c>
      <c r="S9">
        <f t="shared" si="1"/>
        <v>480.69496754295938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404.03681553156912</v>
      </c>
      <c r="AC9">
        <f t="shared" si="27"/>
        <v>448.63515110071614</v>
      </c>
      <c r="AE9">
        <f t="shared" si="2"/>
        <v>0</v>
      </c>
      <c r="AF9">
        <f t="shared" si="3"/>
        <v>0</v>
      </c>
      <c r="AG9">
        <f t="shared" si="4"/>
        <v>-23.332631990817646</v>
      </c>
      <c r="AH9">
        <f t="shared" si="5"/>
        <v>-74.482949930444363</v>
      </c>
      <c r="AI9">
        <f t="shared" si="6"/>
        <v>-97.815581921262009</v>
      </c>
      <c r="AJ9">
        <f t="shared" si="7"/>
        <v>-44.598335569147025</v>
      </c>
      <c r="AK9">
        <f t="shared" si="28"/>
        <v>28.282577087209841</v>
      </c>
      <c r="AL9">
        <f t="shared" si="8"/>
        <v>-114.13134040319919</v>
      </c>
      <c r="AN9">
        <f t="shared" si="9"/>
        <v>0</v>
      </c>
      <c r="AO9">
        <f t="shared" si="10"/>
        <v>0</v>
      </c>
      <c r="AP9">
        <f t="shared" si="11"/>
        <v>-11.821037505525766</v>
      </c>
      <c r="AQ9">
        <f t="shared" si="12"/>
        <v>-37.735380431855276</v>
      </c>
      <c r="AR9">
        <f t="shared" si="13"/>
        <v>-49.556417937381042</v>
      </c>
      <c r="AS9">
        <f t="shared" si="14"/>
        <v>-22.594904752039341</v>
      </c>
      <c r="AT9">
        <f t="shared" si="15"/>
        <v>14.328833739477126</v>
      </c>
      <c r="AU9">
        <f t="shared" si="16"/>
        <v>-57.822488949943256</v>
      </c>
      <c r="AW9">
        <v>6</v>
      </c>
      <c r="AX9">
        <f>IF(Z9&gt;0, (R9*SUMPRODUCT(K9:$K$98, X9:$X$98)-K9*$AZ$3)/Z9, 0)</f>
        <v>480.69496754295938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1.648437E-3</v>
      </c>
      <c r="Q10" s="5">
        <f t="shared" si="30"/>
        <v>25</v>
      </c>
      <c r="R10">
        <f t="shared" si="0"/>
        <v>50000</v>
      </c>
      <c r="S10">
        <f t="shared" si="1"/>
        <v>528.40816820397185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448.63515110071614</v>
      </c>
      <c r="AC10">
        <f t="shared" si="27"/>
        <v>487.42151855286522</v>
      </c>
      <c r="AE10">
        <f t="shared" si="2"/>
        <v>0</v>
      </c>
      <c r="AF10">
        <f t="shared" si="3"/>
        <v>0</v>
      </c>
      <c r="AG10">
        <f t="shared" si="4"/>
        <v>-23.06084329702842</v>
      </c>
      <c r="AH10">
        <f t="shared" si="5"/>
        <v>-76.924747762094938</v>
      </c>
      <c r="AI10">
        <f t="shared" si="6"/>
        <v>-99.985591059123351</v>
      </c>
      <c r="AJ10">
        <f t="shared" si="7"/>
        <v>-38.786367452149079</v>
      </c>
      <c r="AK10">
        <f t="shared" si="28"/>
        <v>31.404460577050134</v>
      </c>
      <c r="AL10">
        <f t="shared" si="8"/>
        <v>-107.3674979342223</v>
      </c>
      <c r="AN10">
        <f t="shared" si="9"/>
        <v>0</v>
      </c>
      <c r="AO10">
        <f t="shared" si="10"/>
        <v>0</v>
      </c>
      <c r="AP10">
        <f t="shared" si="11"/>
        <v>-10.431554370417867</v>
      </c>
      <c r="AQ10">
        <f t="shared" si="12"/>
        <v>-34.796849290172105</v>
      </c>
      <c r="AR10">
        <f t="shared" si="13"/>
        <v>-45.228403660589969</v>
      </c>
      <c r="AS10">
        <f t="shared" si="14"/>
        <v>-17.544982882748062</v>
      </c>
      <c r="AT10">
        <f t="shared" si="15"/>
        <v>14.205783100107036</v>
      </c>
      <c r="AU10">
        <f t="shared" si="16"/>
        <v>-48.567603443230993</v>
      </c>
      <c r="AW10">
        <v>7</v>
      </c>
      <c r="AX10">
        <f>IF(Z10&gt;0, (R10*SUMPRODUCT(K10:$K$98, X10:$X$98)-K10*$AZ$3)/Z10, 0)</f>
        <v>528.40816820397185</v>
      </c>
    </row>
    <row r="11" spans="1:52" x14ac:dyDescent="0.25">
      <c r="A11" t="s">
        <v>33</v>
      </c>
      <c r="C11" s="25">
        <f>AU91</f>
        <v>-627.901718984431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1.717889E-3</v>
      </c>
      <c r="Q11" s="5">
        <f t="shared" si="30"/>
        <v>25</v>
      </c>
      <c r="R11">
        <f t="shared" si="0"/>
        <v>50000</v>
      </c>
      <c r="S11">
        <f t="shared" si="1"/>
        <v>571.44966185900944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487.42151855286522</v>
      </c>
      <c r="AC11">
        <f t="shared" si="27"/>
        <v>520.94765844483948</v>
      </c>
      <c r="AE11">
        <f t="shared" si="2"/>
        <v>0</v>
      </c>
      <c r="AF11">
        <f t="shared" si="3"/>
        <v>0</v>
      </c>
      <c r="AG11">
        <f t="shared" si="4"/>
        <v>-22.79061889502745</v>
      </c>
      <c r="AH11">
        <f t="shared" si="5"/>
        <v>-79.231938061377718</v>
      </c>
      <c r="AI11">
        <f t="shared" si="6"/>
        <v>-102.02255695640517</v>
      </c>
      <c r="AJ11">
        <f t="shared" si="7"/>
        <v>-33.526139891974253</v>
      </c>
      <c r="AK11">
        <f t="shared" si="28"/>
        <v>34.119506298700571</v>
      </c>
      <c r="AL11">
        <f t="shared" si="8"/>
        <v>-101.42919054967885</v>
      </c>
      <c r="AN11">
        <f t="shared" si="9"/>
        <v>0</v>
      </c>
      <c r="AO11">
        <f t="shared" si="10"/>
        <v>0</v>
      </c>
      <c r="AP11">
        <f t="shared" si="11"/>
        <v>-9.2047487269712907</v>
      </c>
      <c r="AQ11">
        <f t="shared" si="12"/>
        <v>-32.000450903290677</v>
      </c>
      <c r="AR11">
        <f t="shared" si="13"/>
        <v>-41.205199630261966</v>
      </c>
      <c r="AS11">
        <f t="shared" si="14"/>
        <v>-13.540645601258461</v>
      </c>
      <c r="AT11">
        <f t="shared" si="15"/>
        <v>13.780296340981607</v>
      </c>
      <c r="AU11">
        <f t="shared" si="16"/>
        <v>-40.965548890538827</v>
      </c>
      <c r="AW11">
        <v>8</v>
      </c>
      <c r="AX11">
        <f>IF(Z11&gt;0, (R11*SUMPRODUCT(K11:$K$98, X11:$X$98)-K11*$AZ$3)/Z11, 0)</f>
        <v>571.44966185900944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1.798165E-3</v>
      </c>
      <c r="Q12" s="5">
        <f t="shared" si="30"/>
        <v>25</v>
      </c>
      <c r="R12">
        <f t="shared" si="0"/>
        <v>50000</v>
      </c>
      <c r="S12">
        <f t="shared" si="1"/>
        <v>610.46580564001022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520.94765844483948</v>
      </c>
      <c r="AC12">
        <f t="shared" si="27"/>
        <v>549.94987645417984</v>
      </c>
      <c r="AE12">
        <f t="shared" si="2"/>
        <v>0</v>
      </c>
      <c r="AF12">
        <f t="shared" si="3"/>
        <v>0</v>
      </c>
      <c r="AG12">
        <f t="shared" si="4"/>
        <v>-22.521731412851796</v>
      </c>
      <c r="AH12">
        <f t="shared" si="5"/>
        <v>-81.96258645075406</v>
      </c>
      <c r="AI12">
        <f t="shared" si="6"/>
        <v>-104.48431786360585</v>
      </c>
      <c r="AJ12">
        <f t="shared" si="7"/>
        <v>-29.002218009340368</v>
      </c>
      <c r="AK12">
        <f t="shared" si="28"/>
        <v>36.466336091138764</v>
      </c>
      <c r="AL12">
        <f t="shared" si="8"/>
        <v>-97.020199781807435</v>
      </c>
      <c r="AN12">
        <f t="shared" si="9"/>
        <v>0</v>
      </c>
      <c r="AO12">
        <f t="shared" si="10"/>
        <v>0</v>
      </c>
      <c r="AP12">
        <f t="shared" si="11"/>
        <v>-8.1215621274169134</v>
      </c>
      <c r="AQ12">
        <f t="shared" si="12"/>
        <v>-29.556530347561303</v>
      </c>
      <c r="AR12">
        <f t="shared" si="13"/>
        <v>-37.678092474978214</v>
      </c>
      <c r="AS12">
        <f t="shared" si="14"/>
        <v>-10.458490560869448</v>
      </c>
      <c r="AT12">
        <f t="shared" si="15"/>
        <v>13.150126368812229</v>
      </c>
      <c r="AU12">
        <f t="shared" si="16"/>
        <v>-34.986456667035426</v>
      </c>
      <c r="AW12">
        <v>9</v>
      </c>
      <c r="AX12">
        <f>IF(Z12&gt;0, (R12*SUMPRODUCT(K12:$K$98, X12:$X$98)-K12*$AZ$3)/Z12, 0)</f>
        <v>610.46580564001022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1.8843029999999999E-3</v>
      </c>
      <c r="Q13" s="5">
        <f t="shared" si="30"/>
        <v>25</v>
      </c>
      <c r="R13">
        <f t="shared" si="0"/>
        <v>50000</v>
      </c>
      <c r="S13">
        <f t="shared" si="1"/>
        <v>645.79181605375095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549.94987645417984</v>
      </c>
      <c r="AC13">
        <f t="shared" si="27"/>
        <v>574.86001477861055</v>
      </c>
      <c r="AE13">
        <f t="shared" si="2"/>
        <v>0</v>
      </c>
      <c r="AF13">
        <f t="shared" si="3"/>
        <v>0</v>
      </c>
      <c r="AG13">
        <f t="shared" si="4"/>
        <v>-22.254076332656847</v>
      </c>
      <c r="AH13">
        <f t="shared" si="5"/>
        <v>-84.87553213286175</v>
      </c>
      <c r="AI13">
        <f t="shared" si="6"/>
        <v>-107.1296084655186</v>
      </c>
      <c r="AJ13">
        <f t="shared" si="7"/>
        <v>-24.910138324430704</v>
      </c>
      <c r="AK13">
        <f t="shared" si="28"/>
        <v>38.496491351792592</v>
      </c>
      <c r="AL13">
        <f t="shared" si="8"/>
        <v>-93.543255438156706</v>
      </c>
      <c r="AN13">
        <f t="shared" si="9"/>
        <v>0</v>
      </c>
      <c r="AO13">
        <f t="shared" si="10"/>
        <v>0</v>
      </c>
      <c r="AP13">
        <f t="shared" si="11"/>
        <v>-7.1652169841619324</v>
      </c>
      <c r="AQ13">
        <f t="shared" si="12"/>
        <v>-27.327649788175119</v>
      </c>
      <c r="AR13">
        <f t="shared" si="13"/>
        <v>-34.492866772337052</v>
      </c>
      <c r="AS13">
        <f t="shared" si="14"/>
        <v>-8.0203978602388926</v>
      </c>
      <c r="AT13">
        <f t="shared" si="15"/>
        <v>12.3948399179224</v>
      </c>
      <c r="AU13">
        <f t="shared" si="16"/>
        <v>-30.118424714653543</v>
      </c>
      <c r="AW13">
        <v>10</v>
      </c>
      <c r="AX13">
        <f>IF(Z13&gt;0, (R13*SUMPRODUCT(K13:$K$98, X13:$X$98)-K13*$AZ$3)/Z13, 0)</f>
        <v>645.79181605375095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1.978559E-3</v>
      </c>
      <c r="Q14" s="5">
        <f t="shared" si="30"/>
        <v>25</v>
      </c>
      <c r="R14">
        <f t="shared" si="0"/>
        <v>50000</v>
      </c>
      <c r="S14">
        <f t="shared" si="1"/>
        <v>677.84331478339561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574.86001477861055</v>
      </c>
      <c r="AC14">
        <f t="shared" si="27"/>
        <v>596.16331916185686</v>
      </c>
      <c r="AE14">
        <f t="shared" si="2"/>
        <v>0</v>
      </c>
      <c r="AF14">
        <f t="shared" si="3"/>
        <v>0</v>
      </c>
      <c r="AG14">
        <f t="shared" si="4"/>
        <v>-21.987504566315614</v>
      </c>
      <c r="AH14">
        <f t="shared" si="5"/>
        <v>-88.062006029330391</v>
      </c>
      <c r="AI14">
        <f t="shared" si="6"/>
        <v>-110.04951059564601</v>
      </c>
      <c r="AJ14">
        <f t="shared" si="7"/>
        <v>-21.303304383246314</v>
      </c>
      <c r="AK14">
        <f t="shared" si="28"/>
        <v>40.240201034502739</v>
      </c>
      <c r="AL14">
        <f t="shared" si="8"/>
        <v>-91.11261394438958</v>
      </c>
      <c r="AN14">
        <f t="shared" si="9"/>
        <v>0</v>
      </c>
      <c r="AO14">
        <f t="shared" si="10"/>
        <v>0</v>
      </c>
      <c r="AP14">
        <f t="shared" si="11"/>
        <v>-6.3208821515797737</v>
      </c>
      <c r="AQ14">
        <f t="shared" si="12"/>
        <v>-25.315722412440081</v>
      </c>
      <c r="AR14">
        <f t="shared" si="13"/>
        <v>-31.636604564019859</v>
      </c>
      <c r="AS14">
        <f t="shared" si="14"/>
        <v>-6.1241909485273007</v>
      </c>
      <c r="AT14">
        <f t="shared" si="15"/>
        <v>11.568096221552787</v>
      </c>
      <c r="AU14">
        <f t="shared" si="16"/>
        <v>-26.192699290994369</v>
      </c>
      <c r="AW14">
        <v>11</v>
      </c>
      <c r="AX14">
        <f>IF(Z14&gt;0, (R14*SUMPRODUCT(K14:$K$98, X14:$X$98)-K14*$AZ$3)/Z14, 0)</f>
        <v>677.84331478339561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2.0782270000000002E-3</v>
      </c>
      <c r="Q15" s="5">
        <f t="shared" si="30"/>
        <v>25</v>
      </c>
      <c r="R15">
        <f t="shared" si="0"/>
        <v>50000</v>
      </c>
      <c r="S15">
        <f t="shared" si="1"/>
        <v>706.96752594332565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596.16331916185686</v>
      </c>
      <c r="AC15">
        <f t="shared" si="27"/>
        <v>614.26809154532862</v>
      </c>
      <c r="AE15">
        <f t="shared" si="2"/>
        <v>0</v>
      </c>
      <c r="AF15">
        <f t="shared" si="3"/>
        <v>0</v>
      </c>
      <c r="AG15">
        <f t="shared" si="4"/>
        <v>-21.721934495000117</v>
      </c>
      <c r="AH15">
        <f t="shared" si="5"/>
        <v>-91.39005130468081</v>
      </c>
      <c r="AI15">
        <f t="shared" si="6"/>
        <v>-113.11198579968092</v>
      </c>
      <c r="AJ15">
        <f t="shared" si="7"/>
        <v>-18.104772383471754</v>
      </c>
      <c r="AK15">
        <f t="shared" si="28"/>
        <v>41.731432341329985</v>
      </c>
      <c r="AL15">
        <f t="shared" si="8"/>
        <v>-89.485325841822686</v>
      </c>
      <c r="AN15">
        <f t="shared" si="9"/>
        <v>0</v>
      </c>
      <c r="AO15">
        <f t="shared" si="10"/>
        <v>0</v>
      </c>
      <c r="AP15">
        <f t="shared" si="11"/>
        <v>-5.5754795554578074</v>
      </c>
      <c r="AQ15">
        <f t="shared" si="12"/>
        <v>-23.457549912912821</v>
      </c>
      <c r="AR15">
        <f t="shared" si="13"/>
        <v>-29.033029468370625</v>
      </c>
      <c r="AS15">
        <f t="shared" si="14"/>
        <v>-4.6470441342827256</v>
      </c>
      <c r="AT15">
        <f t="shared" si="15"/>
        <v>10.711419274955087</v>
      </c>
      <c r="AU15">
        <f t="shared" si="16"/>
        <v>-22.96865432769826</v>
      </c>
      <c r="AW15">
        <v>12</v>
      </c>
      <c r="AX15">
        <f>IF(Z15&gt;0, (R15*SUMPRODUCT(K15:$K$98, X15:$X$98)-K15*$AZ$3)/Z15, 0)</f>
        <v>706.96752594332565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2.7284060000000001E-3</v>
      </c>
      <c r="Q16" s="5">
        <f t="shared" si="30"/>
        <v>25</v>
      </c>
      <c r="R16">
        <f t="shared" si="0"/>
        <v>50000</v>
      </c>
      <c r="S16">
        <f t="shared" si="1"/>
        <v>733.93059254635114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614.26809154532862</v>
      </c>
      <c r="AC16">
        <f t="shared" si="27"/>
        <v>629.57884055733689</v>
      </c>
      <c r="AE16">
        <f t="shared" si="2"/>
        <v>0</v>
      </c>
      <c r="AF16">
        <f t="shared" si="3"/>
        <v>0</v>
      </c>
      <c r="AG16">
        <f t="shared" si="4"/>
        <v>-21.445448893642354</v>
      </c>
      <c r="AH16">
        <f t="shared" si="5"/>
        <v>-118.53251281553059</v>
      </c>
      <c r="AI16">
        <f t="shared" si="6"/>
        <v>-139.97796170917294</v>
      </c>
      <c r="AJ16">
        <f t="shared" si="7"/>
        <v>-15.310749012008273</v>
      </c>
      <c r="AK16">
        <f t="shared" si="28"/>
        <v>42.998766408173005</v>
      </c>
      <c r="AL16">
        <f t="shared" si="8"/>
        <v>-112.28994431300822</v>
      </c>
      <c r="AN16">
        <f t="shared" si="9"/>
        <v>0</v>
      </c>
      <c r="AO16">
        <f t="shared" si="10"/>
        <v>0</v>
      </c>
      <c r="AP16">
        <f t="shared" si="11"/>
        <v>-4.9147433821707516</v>
      </c>
      <c r="AQ16">
        <f t="shared" si="12"/>
        <v>-27.164592628550743</v>
      </c>
      <c r="AR16">
        <f t="shared" si="13"/>
        <v>-32.079336010721491</v>
      </c>
      <c r="AS16">
        <f t="shared" si="14"/>
        <v>-3.5088285051078096</v>
      </c>
      <c r="AT16">
        <f t="shared" si="15"/>
        <v>9.854207468173998</v>
      </c>
      <c r="AU16">
        <f t="shared" si="16"/>
        <v>-25.733957047655306</v>
      </c>
      <c r="AW16">
        <v>13</v>
      </c>
      <c r="AX16">
        <f>IF(Z16&gt;0, (R16*SUMPRODUCT(K16:$K$98, X16:$X$98)-K16*$AZ$3)/Z16, 0)</f>
        <v>733.93059254635114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3.4724349999999998E-3</v>
      </c>
      <c r="Q17" s="5">
        <f t="shared" si="30"/>
        <v>25</v>
      </c>
      <c r="R17">
        <f t="shared" si="0"/>
        <v>50000</v>
      </c>
      <c r="S17">
        <f t="shared" si="1"/>
        <v>752.75683985921512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629.57884055733689</v>
      </c>
      <c r="AC17">
        <f t="shared" si="27"/>
        <v>637.02880054032289</v>
      </c>
      <c r="AE17">
        <f t="shared" si="2"/>
        <v>0</v>
      </c>
      <c r="AF17">
        <f t="shared" si="3"/>
        <v>0</v>
      </c>
      <c r="AG17">
        <f t="shared" si="4"/>
        <v>-21.156526477376932</v>
      </c>
      <c r="AH17">
        <f t="shared" si="5"/>
        <v>-148.93585465798995</v>
      </c>
      <c r="AI17">
        <f t="shared" si="6"/>
        <v>-170.09238113536688</v>
      </c>
      <c r="AJ17">
        <f t="shared" si="7"/>
        <v>-7.4499599829860017</v>
      </c>
      <c r="AK17">
        <f t="shared" si="28"/>
        <v>44.070518839013587</v>
      </c>
      <c r="AL17">
        <f t="shared" si="8"/>
        <v>-133.47182227933928</v>
      </c>
      <c r="AN17">
        <f t="shared" si="9"/>
        <v>0</v>
      </c>
      <c r="AO17">
        <f t="shared" si="10"/>
        <v>0</v>
      </c>
      <c r="AP17">
        <f t="shared" si="11"/>
        <v>-4.329044483404263</v>
      </c>
      <c r="AQ17">
        <f t="shared" si="12"/>
        <v>-30.475226671907301</v>
      </c>
      <c r="AR17">
        <f t="shared" si="13"/>
        <v>-34.804271155311561</v>
      </c>
      <c r="AS17">
        <f t="shared" si="14"/>
        <v>-1.5244094157145733</v>
      </c>
      <c r="AT17">
        <f t="shared" si="15"/>
        <v>9.017701306724593</v>
      </c>
      <c r="AU17">
        <f t="shared" si="16"/>
        <v>-27.31097926430154</v>
      </c>
      <c r="AW17">
        <v>14</v>
      </c>
      <c r="AX17">
        <f>IF(Z17&gt;0, (R17*SUMPRODUCT(K17:$K$98, X17:$X$98)-K17*$AZ$3)/Z17, 0)</f>
        <v>752.75683985921512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4.2593279999999997E-3</v>
      </c>
      <c r="Q18" s="5">
        <f t="shared" si="30"/>
        <v>25</v>
      </c>
      <c r="R18">
        <f t="shared" si="0"/>
        <v>50000</v>
      </c>
      <c r="S18">
        <f t="shared" si="1"/>
        <v>764.16213300785898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637.02880054032289</v>
      </c>
      <c r="AC18">
        <f t="shared" si="27"/>
        <v>637.45942441443083</v>
      </c>
      <c r="AE18">
        <f t="shared" si="2"/>
        <v>0</v>
      </c>
      <c r="AF18">
        <f t="shared" si="3"/>
        <v>0</v>
      </c>
      <c r="AG18">
        <f t="shared" si="4"/>
        <v>-20.854848626995331</v>
      </c>
      <c r="AH18">
        <f t="shared" si="5"/>
        <v>-180.22517121566588</v>
      </c>
      <c r="AI18">
        <f t="shared" si="6"/>
        <v>-201.08001984266122</v>
      </c>
      <c r="AJ18">
        <f t="shared" si="7"/>
        <v>-0.4306238741079369</v>
      </c>
      <c r="AK18">
        <f t="shared" si="28"/>
        <v>44.59201603782261</v>
      </c>
      <c r="AL18">
        <f t="shared" si="8"/>
        <v>-156.91862767894654</v>
      </c>
      <c r="AN18">
        <f t="shared" si="9"/>
        <v>0</v>
      </c>
      <c r="AO18">
        <f t="shared" si="10"/>
        <v>0</v>
      </c>
      <c r="AP18">
        <f t="shared" si="11"/>
        <v>-3.810102873382867</v>
      </c>
      <c r="AQ18">
        <f t="shared" si="12"/>
        <v>-32.926464966802342</v>
      </c>
      <c r="AR18">
        <f t="shared" si="13"/>
        <v>-36.736567840185209</v>
      </c>
      <c r="AS18">
        <f t="shared" si="14"/>
        <v>-7.8673371810625309E-2</v>
      </c>
      <c r="AT18">
        <f t="shared" si="15"/>
        <v>8.1467946123434043</v>
      </c>
      <c r="AU18">
        <f t="shared" si="16"/>
        <v>-28.66844659965243</v>
      </c>
      <c r="AW18">
        <v>15</v>
      </c>
      <c r="AX18">
        <f>IF(Z18&gt;0, (R18*SUMPRODUCT(K18:$K$98, X18:$X$98)-K18*$AZ$3)/Z18, 0)</f>
        <v>764.16213300785898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5.1233759999999998E-3</v>
      </c>
      <c r="Q19" s="5">
        <f t="shared" si="30"/>
        <v>25</v>
      </c>
      <c r="R19">
        <f t="shared" si="0"/>
        <v>50000</v>
      </c>
      <c r="S19">
        <f t="shared" si="1"/>
        <v>769.4064097521931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637.45942441443083</v>
      </c>
      <c r="AC19">
        <f t="shared" si="27"/>
        <v>632.12746886371337</v>
      </c>
      <c r="AE19">
        <f t="shared" si="2"/>
        <v>0</v>
      </c>
      <c r="AF19">
        <f t="shared" si="3"/>
        <v>0</v>
      </c>
      <c r="AG19">
        <f t="shared" si="4"/>
        <v>-20.539452909786199</v>
      </c>
      <c r="AH19">
        <f t="shared" si="5"/>
        <v>-213.69446187836169</v>
      </c>
      <c r="AI19">
        <f t="shared" si="6"/>
        <v>-234.2339147881479</v>
      </c>
      <c r="AJ19">
        <f t="shared" si="7"/>
        <v>5.3319555507174528</v>
      </c>
      <c r="AK19">
        <f t="shared" si="28"/>
        <v>44.622159709010162</v>
      </c>
      <c r="AL19">
        <f t="shared" si="8"/>
        <v>-184.27979952842028</v>
      </c>
      <c r="AN19">
        <f t="shared" si="9"/>
        <v>0</v>
      </c>
      <c r="AO19">
        <f t="shared" si="10"/>
        <v>0</v>
      </c>
      <c r="AP19">
        <f t="shared" si="11"/>
        <v>-3.3504296919910876</v>
      </c>
      <c r="AQ19">
        <f t="shared" si="12"/>
        <v>-34.858195748251468</v>
      </c>
      <c r="AR19">
        <f t="shared" si="13"/>
        <v>-38.208625440242557</v>
      </c>
      <c r="AS19">
        <f t="shared" si="14"/>
        <v>0.8697574503062262</v>
      </c>
      <c r="AT19">
        <f t="shared" si="15"/>
        <v>7.2788408467590608</v>
      </c>
      <c r="AU19">
        <f t="shared" si="16"/>
        <v>-30.060027143177269</v>
      </c>
      <c r="AW19">
        <v>16</v>
      </c>
      <c r="AX19">
        <f>IF(Z19&gt;0, (R19*SUMPRODUCT(K19:$K$98, X19:$X$98)-K19*$AZ$3)/Z19, 0)</f>
        <v>769.4064097521931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6.0505919999999996E-3</v>
      </c>
      <c r="Q20" s="5">
        <f t="shared" si="30"/>
        <v>25</v>
      </c>
      <c r="R20">
        <f t="shared" si="0"/>
        <v>50000</v>
      </c>
      <c r="S20">
        <f t="shared" si="1"/>
        <v>769.31459676803217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632.12746886371337</v>
      </c>
      <c r="AC20">
        <f t="shared" si="27"/>
        <v>621.9072279512518</v>
      </c>
      <c r="AE20">
        <f t="shared" si="2"/>
        <v>0</v>
      </c>
      <c r="AF20">
        <f t="shared" si="3"/>
        <v>0</v>
      </c>
      <c r="AG20">
        <f t="shared" si="4"/>
        <v>-20.209782531228008</v>
      </c>
      <c r="AH20">
        <f t="shared" si="5"/>
        <v>-248.55169892065817</v>
      </c>
      <c r="AI20">
        <f t="shared" si="6"/>
        <v>-268.7614814518862</v>
      </c>
      <c r="AJ20">
        <f t="shared" si="7"/>
        <v>10.220240912461577</v>
      </c>
      <c r="AK20">
        <f t="shared" si="28"/>
        <v>44.248922820459939</v>
      </c>
      <c r="AL20">
        <f t="shared" si="8"/>
        <v>-214.29231771896468</v>
      </c>
      <c r="AN20">
        <f t="shared" si="9"/>
        <v>0</v>
      </c>
      <c r="AO20">
        <f t="shared" si="10"/>
        <v>0</v>
      </c>
      <c r="AP20">
        <f t="shared" si="11"/>
        <v>-2.9434404571252255</v>
      </c>
      <c r="AQ20">
        <f t="shared" si="12"/>
        <v>-36.200148376649523</v>
      </c>
      <c r="AR20">
        <f t="shared" si="13"/>
        <v>-39.14358883377475</v>
      </c>
      <c r="AS20">
        <f t="shared" si="14"/>
        <v>1.4885202518543836</v>
      </c>
      <c r="AT20">
        <f t="shared" si="15"/>
        <v>6.4446052011050208</v>
      </c>
      <c r="AU20">
        <f t="shared" si="16"/>
        <v>-31.210463380815348</v>
      </c>
      <c r="AW20">
        <v>17</v>
      </c>
      <c r="AX20">
        <f>IF(Z20&gt;0, (R20*SUMPRODUCT(K20:$K$98, X20:$X$98)-K20*$AZ$3)/Z20, 0)</f>
        <v>769.31459676803217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7.1181309999999998E-3</v>
      </c>
      <c r="Q21" s="5">
        <f t="shared" si="30"/>
        <v>25</v>
      </c>
      <c r="R21">
        <f t="shared" si="0"/>
        <v>50000</v>
      </c>
      <c r="S21">
        <f t="shared" si="1"/>
        <v>764.83901825634587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621.9072279512518</v>
      </c>
      <c r="AC21">
        <f t="shared" si="27"/>
        <v>607.70525353512949</v>
      </c>
      <c r="AE21">
        <f t="shared" si="2"/>
        <v>0</v>
      </c>
      <c r="AF21">
        <f t="shared" si="3"/>
        <v>0</v>
      </c>
      <c r="AG21">
        <f t="shared" si="4"/>
        <v>-19.863828826376935</v>
      </c>
      <c r="AH21">
        <f t="shared" si="5"/>
        <v>-287.7117590775851</v>
      </c>
      <c r="AI21">
        <f t="shared" si="6"/>
        <v>-307.57558790396206</v>
      </c>
      <c r="AJ21">
        <f t="shared" si="7"/>
        <v>14.201974416122312</v>
      </c>
      <c r="AK21">
        <f t="shared" si="28"/>
        <v>43.533505956587632</v>
      </c>
      <c r="AL21">
        <f t="shared" si="8"/>
        <v>-249.8401075312521</v>
      </c>
      <c r="AN21">
        <f t="shared" si="9"/>
        <v>0</v>
      </c>
      <c r="AO21">
        <f t="shared" si="10"/>
        <v>0</v>
      </c>
      <c r="AP21">
        <f t="shared" si="11"/>
        <v>-2.5830841587405851</v>
      </c>
      <c r="AQ21">
        <f t="shared" si="12"/>
        <v>-37.413919222352206</v>
      </c>
      <c r="AR21">
        <f t="shared" si="13"/>
        <v>-39.997003381092796</v>
      </c>
      <c r="AS21">
        <f t="shared" si="14"/>
        <v>1.8468189319277255</v>
      </c>
      <c r="AT21">
        <f t="shared" si="15"/>
        <v>5.6610792709600126</v>
      </c>
      <c r="AU21">
        <f t="shared" si="16"/>
        <v>-32.489105178205051</v>
      </c>
      <c r="AW21">
        <v>18</v>
      </c>
      <c r="AX21">
        <f>IF(Z21&gt;0, (R21*SUMPRODUCT(K21:$K$98, X21:$X$98)-K21*$AZ$3)/Z21, 0)</f>
        <v>764.83901825634587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8.3332130000000008E-3</v>
      </c>
      <c r="Q22" s="5">
        <f t="shared" si="30"/>
        <v>25</v>
      </c>
      <c r="R22">
        <f t="shared" si="0"/>
        <v>50000</v>
      </c>
      <c r="S22">
        <f t="shared" si="1"/>
        <v>756.3369440276075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607.70525353512949</v>
      </c>
      <c r="AC22">
        <f t="shared" si="27"/>
        <v>589.93256106324725</v>
      </c>
      <c r="AE22">
        <f t="shared" si="2"/>
        <v>0</v>
      </c>
      <c r="AF22">
        <f t="shared" si="3"/>
        <v>0</v>
      </c>
      <c r="AG22">
        <f t="shared" si="4"/>
        <v>-19.499661021507425</v>
      </c>
      <c r="AH22">
        <f t="shared" si="5"/>
        <v>-331.05903321147804</v>
      </c>
      <c r="AI22">
        <f t="shared" si="6"/>
        <v>-350.55869423298549</v>
      </c>
      <c r="AJ22">
        <f t="shared" si="7"/>
        <v>17.772692471882237</v>
      </c>
      <c r="AK22">
        <f t="shared" si="28"/>
        <v>42.539367747459067</v>
      </c>
      <c r="AL22">
        <f t="shared" si="8"/>
        <v>-290.24663401364421</v>
      </c>
      <c r="AN22">
        <f t="shared" si="9"/>
        <v>0</v>
      </c>
      <c r="AO22">
        <f t="shared" si="10"/>
        <v>0</v>
      </c>
      <c r="AP22">
        <f t="shared" si="11"/>
        <v>-2.2640427916620252</v>
      </c>
      <c r="AQ22">
        <f t="shared" si="12"/>
        <v>-38.438197306626982</v>
      </c>
      <c r="AR22">
        <f t="shared" si="13"/>
        <v>-40.702240098289003</v>
      </c>
      <c r="AS22">
        <f t="shared" si="14"/>
        <v>2.0635300395740059</v>
      </c>
      <c r="AT22">
        <f t="shared" si="15"/>
        <v>4.9391088801116707</v>
      </c>
      <c r="AU22">
        <f t="shared" si="16"/>
        <v>-33.699601178603331</v>
      </c>
      <c r="AW22">
        <v>19</v>
      </c>
      <c r="AX22">
        <f>IF(Z22&gt;0, (R22*SUMPRODUCT(K22:$K$98, X22:$X$98)-K22*$AZ$3)/Z22, 0)</f>
        <v>756.3369440276075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9.6786909999999997E-3</v>
      </c>
      <c r="Q23" s="5">
        <f t="shared" si="30"/>
        <v>25</v>
      </c>
      <c r="R23">
        <f t="shared" si="0"/>
        <v>50000</v>
      </c>
      <c r="S23">
        <f t="shared" si="1"/>
        <v>744.18440218962178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589.93256106324725</v>
      </c>
      <c r="AC23">
        <f t="shared" si="27"/>
        <v>569.03117335525462</v>
      </c>
      <c r="AE23">
        <f t="shared" si="2"/>
        <v>0</v>
      </c>
      <c r="AF23">
        <f t="shared" si="3"/>
        <v>0</v>
      </c>
      <c r="AG23">
        <f t="shared" si="4"/>
        <v>-19.115933217660437</v>
      </c>
      <c r="AH23">
        <f t="shared" si="5"/>
        <v>-377.46238726382944</v>
      </c>
      <c r="AI23">
        <f t="shared" si="6"/>
        <v>-396.57832048148987</v>
      </c>
      <c r="AJ23">
        <f t="shared" si="7"/>
        <v>20.901387707992626</v>
      </c>
      <c r="AK23">
        <f t="shared" si="28"/>
        <v>41.295279274427308</v>
      </c>
      <c r="AL23">
        <f t="shared" si="8"/>
        <v>-334.38165349906996</v>
      </c>
      <c r="AN23">
        <f t="shared" si="9"/>
        <v>0</v>
      </c>
      <c r="AO23">
        <f t="shared" si="10"/>
        <v>0</v>
      </c>
      <c r="AP23">
        <f t="shared" si="11"/>
        <v>-1.981686958173331</v>
      </c>
      <c r="AQ23">
        <f t="shared" si="12"/>
        <v>-39.130304627275208</v>
      </c>
      <c r="AR23">
        <f t="shared" si="13"/>
        <v>-41.111991585448536</v>
      </c>
      <c r="AS23">
        <f t="shared" si="14"/>
        <v>2.1667792493848581</v>
      </c>
      <c r="AT23">
        <f t="shared" si="15"/>
        <v>4.2809480154834736</v>
      </c>
      <c r="AU23">
        <f t="shared" si="16"/>
        <v>-34.664264320580209</v>
      </c>
      <c r="AW23">
        <v>20</v>
      </c>
      <c r="AX23">
        <f>IF(Z23&gt;0, (R23*SUMPRODUCT(K23:$K$98, X23:$X$98)-K23*$AZ$3)/Z23, 0)</f>
        <v>744.18440218962178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1.1206003000000001E-2</v>
      </c>
      <c r="Q24" s="5">
        <f t="shared" si="30"/>
        <v>25</v>
      </c>
      <c r="R24">
        <f t="shared" si="0"/>
        <v>50000</v>
      </c>
      <c r="S24">
        <f t="shared" si="1"/>
        <v>728.94493082942995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569.03117335525462</v>
      </c>
      <c r="AC24">
        <f t="shared" si="27"/>
        <v>545.55873444104577</v>
      </c>
      <c r="AE24">
        <f t="shared" si="2"/>
        <v>0</v>
      </c>
      <c r="AF24">
        <f t="shared" si="3"/>
        <v>0</v>
      </c>
      <c r="AG24">
        <f t="shared" si="4"/>
        <v>-18.710560680498929</v>
      </c>
      <c r="AH24">
        <f t="shared" si="5"/>
        <v>-428.42640996980504</v>
      </c>
      <c r="AI24">
        <f t="shared" ref="AI24:AI69" si="39">SUM(AE24:AH24)</f>
        <v>-447.13697065030397</v>
      </c>
      <c r="AJ24">
        <f t="shared" si="7"/>
        <v>23.472438914208851</v>
      </c>
      <c r="AK24">
        <f t="shared" si="28"/>
        <v>39.832182134867828</v>
      </c>
      <c r="AL24">
        <f t="shared" ref="AL24:AL69" si="40">SUM(AI24:AK24)</f>
        <v>-383.83234960122729</v>
      </c>
      <c r="AN24">
        <f t="shared" si="9"/>
        <v>0</v>
      </c>
      <c r="AO24">
        <f t="shared" si="10"/>
        <v>0</v>
      </c>
      <c r="AP24">
        <f t="shared" si="11"/>
        <v>-1.7318422308868271</v>
      </c>
      <c r="AQ24">
        <f t="shared" si="12"/>
        <v>-39.654982139912896</v>
      </c>
      <c r="AR24">
        <f t="shared" si="13"/>
        <v>-41.386824370799722</v>
      </c>
      <c r="AS24">
        <f t="shared" si="14"/>
        <v>2.1725998310625854</v>
      </c>
      <c r="AT24">
        <f t="shared" si="15"/>
        <v>3.6868513107379761</v>
      </c>
      <c r="AU24">
        <f t="shared" si="16"/>
        <v>-35.52737322899916</v>
      </c>
      <c r="AW24">
        <v>21</v>
      </c>
      <c r="AX24">
        <f>IF(Z24&gt;0, (R24*SUMPRODUCT(K24:$K$98, X24:$X$98)-K24*$AZ$3)/Z24, 0)</f>
        <v>728.94493082942995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1.2937709E-2</v>
      </c>
      <c r="Q25" s="5">
        <f t="shared" si="30"/>
        <v>25</v>
      </c>
      <c r="R25">
        <f t="shared" si="0"/>
        <v>50000</v>
      </c>
      <c r="S25">
        <f t="shared" si="1"/>
        <v>710.94728098209919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545.55873444104577</v>
      </c>
      <c r="AC25">
        <f t="shared" si="27"/>
        <v>519.8839895449421</v>
      </c>
      <c r="AE25">
        <f t="shared" si="2"/>
        <v>0</v>
      </c>
      <c r="AF25">
        <f t="shared" si="3"/>
        <v>0</v>
      </c>
      <c r="AG25">
        <f t="shared" si="4"/>
        <v>-18.281383284382805</v>
      </c>
      <c r="AH25">
        <f t="shared" si="5"/>
        <v>-484.14357862227428</v>
      </c>
      <c r="AI25">
        <f t="shared" si="39"/>
        <v>-502.42496190665707</v>
      </c>
      <c r="AJ25">
        <f t="shared" si="7"/>
        <v>25.674744896103675</v>
      </c>
      <c r="AK25">
        <f t="shared" si="28"/>
        <v>38.18911141087321</v>
      </c>
      <c r="AL25">
        <f t="shared" si="40"/>
        <v>-438.56110559968022</v>
      </c>
      <c r="AN25">
        <f t="shared" si="9"/>
        <v>0</v>
      </c>
      <c r="AO25">
        <f t="shared" si="10"/>
        <v>0</v>
      </c>
      <c r="AP25">
        <f t="shared" si="11"/>
        <v>-1.5108194087150306</v>
      </c>
      <c r="AQ25">
        <f t="shared" si="12"/>
        <v>-40.01084074486532</v>
      </c>
      <c r="AR25">
        <f t="shared" si="13"/>
        <v>-41.521660153580349</v>
      </c>
      <c r="AS25">
        <f t="shared" si="14"/>
        <v>2.121825372808499</v>
      </c>
      <c r="AT25">
        <f t="shared" si="15"/>
        <v>3.15604403800321</v>
      </c>
      <c r="AU25">
        <f t="shared" si="16"/>
        <v>-36.243790742768645</v>
      </c>
      <c r="AW25">
        <v>22</v>
      </c>
      <c r="AX25">
        <f>IF(Z25&gt;0, (R25*SUMPRODUCT(K25:$K$98, X25:$X$98)-K25*$AZ$3)/Z25, 0)</f>
        <v>710.94728098209919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1.4742959999999999E-2</v>
      </c>
      <c r="Q26" s="5">
        <f t="shared" si="30"/>
        <v>25</v>
      </c>
      <c r="R26">
        <f t="shared" si="0"/>
        <v>50000</v>
      </c>
      <c r="S26">
        <f t="shared" si="1"/>
        <v>690.3839038581898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519.8839895449421</v>
      </c>
      <c r="AC26">
        <f t="shared" si="27"/>
        <v>492.35550348204936</v>
      </c>
      <c r="AE26">
        <f t="shared" si="2"/>
        <v>0</v>
      </c>
      <c r="AF26">
        <f t="shared" si="3"/>
        <v>0</v>
      </c>
      <c r="AG26">
        <f t="shared" si="4"/>
        <v>-17.829047749032654</v>
      </c>
      <c r="AH26">
        <f t="shared" si="5"/>
        <v>-539.04340501264858</v>
      </c>
      <c r="AI26">
        <f t="shared" si="39"/>
        <v>-556.87245276168119</v>
      </c>
      <c r="AJ26">
        <f t="shared" si="7"/>
        <v>27.528486062892739</v>
      </c>
      <c r="AK26">
        <f t="shared" si="28"/>
        <v>36.391879268145949</v>
      </c>
      <c r="AL26">
        <f t="shared" si="40"/>
        <v>-492.95208743064251</v>
      </c>
      <c r="AN26">
        <f t="shared" si="9"/>
        <v>0</v>
      </c>
      <c r="AO26">
        <f t="shared" si="10"/>
        <v>0</v>
      </c>
      <c r="AP26">
        <f t="shared" si="11"/>
        <v>-1.3155689861767599</v>
      </c>
      <c r="AQ26">
        <f t="shared" si="12"/>
        <v>-39.7749109105524</v>
      </c>
      <c r="AR26">
        <f t="shared" si="13"/>
        <v>-41.090479896729157</v>
      </c>
      <c r="AS26">
        <f t="shared" si="14"/>
        <v>2.0312707111744546</v>
      </c>
      <c r="AT26">
        <f t="shared" si="15"/>
        <v>2.6852823767023346</v>
      </c>
      <c r="AU26">
        <f t="shared" si="16"/>
        <v>-36.373926808852367</v>
      </c>
      <c r="AW26">
        <v>23</v>
      </c>
      <c r="AX26">
        <f>IF(Z26&gt;0, (R26*SUMPRODUCT(K26:$K$98, X26:$X$98)-K26*$AZ$3)/Z26, 0)</f>
        <v>690.3839038581898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1.6674095999999999E-2</v>
      </c>
      <c r="Q27" s="5">
        <f t="shared" si="30"/>
        <v>25</v>
      </c>
      <c r="R27">
        <f t="shared" si="0"/>
        <v>50000</v>
      </c>
      <c r="S27">
        <f t="shared" si="1"/>
        <v>668.05867175886328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492.35550348204936</v>
      </c>
      <c r="AC27">
        <f t="shared" si="27"/>
        <v>463.72555210897241</v>
      </c>
      <c r="AE27">
        <f t="shared" si="2"/>
        <v>0</v>
      </c>
      <c r="AF27">
        <f t="shared" si="3"/>
        <v>0</v>
      </c>
      <c r="AG27">
        <f t="shared" si="4"/>
        <v>-17.353474017786375</v>
      </c>
      <c r="AH27">
        <f t="shared" si="5"/>
        <v>-594.56650751190875</v>
      </c>
      <c r="AI27">
        <f t="shared" si="39"/>
        <v>-611.91998152969518</v>
      </c>
      <c r="AJ27">
        <f t="shared" si="7"/>
        <v>28.629951373076949</v>
      </c>
      <c r="AK27">
        <f t="shared" si="28"/>
        <v>34.46488524374346</v>
      </c>
      <c r="AL27">
        <f t="shared" si="40"/>
        <v>-548.82514491287486</v>
      </c>
      <c r="AN27">
        <f t="shared" si="9"/>
        <v>0</v>
      </c>
      <c r="AO27">
        <f t="shared" si="10"/>
        <v>0</v>
      </c>
      <c r="AP27">
        <f t="shared" si="11"/>
        <v>-1.1432833685221948</v>
      </c>
      <c r="AQ27">
        <f t="shared" si="12"/>
        <v>-39.171292089524933</v>
      </c>
      <c r="AR27">
        <f t="shared" si="13"/>
        <v>-40.31457545804713</v>
      </c>
      <c r="AS27">
        <f t="shared" si="14"/>
        <v>1.8862014149379753</v>
      </c>
      <c r="AT27">
        <f t="shared" si="15"/>
        <v>2.2706191311786807</v>
      </c>
      <c r="AU27">
        <f t="shared" si="16"/>
        <v>-36.157754911930482</v>
      </c>
      <c r="AW27">
        <v>24</v>
      </c>
      <c r="AX27">
        <f>IF(Z27&gt;0, (R27*SUMPRODUCT(K27:$K$98, X27:$X$98)-K27*$AZ$3)/Z27, 0)</f>
        <v>668.05867175886328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1.8802857999999999E-2</v>
      </c>
      <c r="Q28" s="5">
        <f t="shared" si="30"/>
        <v>25</v>
      </c>
      <c r="R28">
        <f t="shared" si="0"/>
        <v>50000</v>
      </c>
      <c r="S28">
        <f t="shared" si="1"/>
        <v>644.52694505461807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463.72555210897241</v>
      </c>
      <c r="AC28">
        <f t="shared" si="27"/>
        <v>434.50511674933631</v>
      </c>
      <c r="AE28">
        <f t="shared" si="2"/>
        <v>0</v>
      </c>
      <c r="AF28">
        <f t="shared" si="3"/>
        <v>0</v>
      </c>
      <c r="AG28">
        <f t="shared" si="4"/>
        <v>-16.853644369845384</v>
      </c>
      <c r="AH28">
        <f t="shared" si="5"/>
        <v>-652.58981552625335</v>
      </c>
      <c r="AI28">
        <f t="shared" si="39"/>
        <v>-669.44345989609872</v>
      </c>
      <c r="AJ28">
        <f t="shared" si="7"/>
        <v>29.220435359636099</v>
      </c>
      <c r="AK28">
        <f t="shared" si="28"/>
        <v>32.460788647628071</v>
      </c>
      <c r="AL28">
        <f t="shared" si="40"/>
        <v>-607.76223588883454</v>
      </c>
      <c r="AN28">
        <f t="shared" si="9"/>
        <v>0</v>
      </c>
      <c r="AO28">
        <f t="shared" si="10"/>
        <v>0</v>
      </c>
      <c r="AP28">
        <f t="shared" si="11"/>
        <v>-0.99138708929007879</v>
      </c>
      <c r="AQ28">
        <f t="shared" si="12"/>
        <v>-38.387490771579458</v>
      </c>
      <c r="AR28">
        <f t="shared" si="13"/>
        <v>-39.378877860869537</v>
      </c>
      <c r="AS28">
        <f t="shared" si="14"/>
        <v>1.7188426267501864</v>
      </c>
      <c r="AT28">
        <f t="shared" si="15"/>
        <v>1.9094509215473412</v>
      </c>
      <c r="AU28">
        <f t="shared" si="16"/>
        <v>-35.750584312572009</v>
      </c>
      <c r="AW28">
        <v>25</v>
      </c>
      <c r="AX28">
        <f>IF(Z28&gt;0, (R28*SUMPRODUCT(K28:$K$98, X28:$X$98)-K28*$AZ$3)/Z28, 0)</f>
        <v>644.52694505461807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2.1348979000000001E-2</v>
      </c>
      <c r="Q29" s="5">
        <f t="shared" si="30"/>
        <v>25</v>
      </c>
      <c r="R29">
        <f t="shared" si="0"/>
        <v>50000</v>
      </c>
      <c r="S29">
        <f t="shared" si="1"/>
        <v>620.20655637685661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434.50511674933631</v>
      </c>
      <c r="AC29">
        <f t="shared" si="27"/>
        <v>405.0023194865862</v>
      </c>
      <c r="AE29">
        <f t="shared" si="2"/>
        <v>0</v>
      </c>
      <c r="AF29">
        <f t="shared" si="3"/>
        <v>0</v>
      </c>
      <c r="AG29">
        <f t="shared" si="4"/>
        <v>-16.325299826421631</v>
      </c>
      <c r="AH29">
        <f t="shared" si="5"/>
        <v>-719.61619945059465</v>
      </c>
      <c r="AI29">
        <f t="shared" si="39"/>
        <v>-735.94149927701631</v>
      </c>
      <c r="AJ29">
        <f t="shared" si="7"/>
        <v>29.502797262750107</v>
      </c>
      <c r="AK29">
        <f t="shared" si="28"/>
        <v>30.415358172453544</v>
      </c>
      <c r="AL29">
        <f t="shared" si="40"/>
        <v>-676.02334384181268</v>
      </c>
      <c r="AN29">
        <f t="shared" si="9"/>
        <v>0</v>
      </c>
      <c r="AO29">
        <f t="shared" si="10"/>
        <v>0</v>
      </c>
      <c r="AP29">
        <f t="shared" si="11"/>
        <v>-0.85741796093486855</v>
      </c>
      <c r="AQ29">
        <f t="shared" si="12"/>
        <v>-37.79482526808038</v>
      </c>
      <c r="AR29">
        <f t="shared" si="13"/>
        <v>-38.652243229015255</v>
      </c>
      <c r="AS29">
        <f t="shared" si="14"/>
        <v>1.5495107924426244</v>
      </c>
      <c r="AT29">
        <f t="shared" si="15"/>
        <v>1.5974392300668108</v>
      </c>
      <c r="AU29">
        <f t="shared" si="16"/>
        <v>-35.505293206505819</v>
      </c>
      <c r="AW29">
        <v>26</v>
      </c>
      <c r="AX29">
        <f>IF(Z29&gt;0, (R29*SUMPRODUCT(K29:$K$98, X29:$X$98)-K29*$AZ$3)/Z29, 0)</f>
        <v>620.20655637685661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2.4063398E-2</v>
      </c>
      <c r="Q30" s="5">
        <f t="shared" si="30"/>
        <v>25</v>
      </c>
      <c r="R30">
        <f t="shared" si="0"/>
        <v>50000</v>
      </c>
      <c r="S30">
        <f t="shared" si="1"/>
        <v>594.73553806485143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405.0023194865862</v>
      </c>
      <c r="AC30">
        <f t="shared" si="27"/>
        <v>375.14025627996051</v>
      </c>
      <c r="AE30">
        <f t="shared" si="2"/>
        <v>0</v>
      </c>
      <c r="AF30">
        <f t="shared" si="3"/>
        <v>0</v>
      </c>
      <c r="AG30">
        <f t="shared" si="4"/>
        <v>-15.769204640964901</v>
      </c>
      <c r="AH30">
        <f t="shared" si="5"/>
        <v>-785.68437438502929</v>
      </c>
      <c r="AI30">
        <f t="shared" si="39"/>
        <v>-801.45357902599415</v>
      </c>
      <c r="AJ30">
        <f t="shared" si="7"/>
        <v>29.862063206625692</v>
      </c>
      <c r="AK30">
        <f t="shared" si="28"/>
        <v>28.350162364061038</v>
      </c>
      <c r="AL30">
        <f t="shared" si="40"/>
        <v>-743.24135345530738</v>
      </c>
      <c r="AN30">
        <f t="shared" si="9"/>
        <v>0</v>
      </c>
      <c r="AO30">
        <f t="shared" si="10"/>
        <v>0</v>
      </c>
      <c r="AP30">
        <f t="shared" si="11"/>
        <v>-0.73947445685642466</v>
      </c>
      <c r="AQ30">
        <f t="shared" si="12"/>
        <v>-36.84355293986463</v>
      </c>
      <c r="AR30">
        <f t="shared" si="13"/>
        <v>-37.58302739672105</v>
      </c>
      <c r="AS30">
        <f t="shared" si="14"/>
        <v>1.4003390451898257</v>
      </c>
      <c r="AT30">
        <f t="shared" si="15"/>
        <v>1.3294406023177026</v>
      </c>
      <c r="AU30">
        <f t="shared" si="16"/>
        <v>-34.853247749213523</v>
      </c>
      <c r="AW30">
        <v>27</v>
      </c>
      <c r="AX30">
        <f>IF(Z30&gt;0, (R30*SUMPRODUCT(K30:$K$98, X30:$X$98)-K30*$AZ$3)/Z30, 0)</f>
        <v>594.73553806485143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2.6767890999999999E-2</v>
      </c>
      <c r="Q31" s="5">
        <f t="shared" si="30"/>
        <v>25</v>
      </c>
      <c r="R31">
        <f t="shared" si="0"/>
        <v>50000</v>
      </c>
      <c r="S31">
        <f t="shared" si="1"/>
        <v>568.45469557418016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375.14025627996051</v>
      </c>
      <c r="AC31">
        <f t="shared" si="27"/>
        <v>345.3795266092518</v>
      </c>
      <c r="AE31">
        <f t="shared" si="2"/>
        <v>0</v>
      </c>
      <c r="AF31">
        <f t="shared" si="3"/>
        <v>0</v>
      </c>
      <c r="AG31">
        <f t="shared" si="4"/>
        <v>-15.189404243569211</v>
      </c>
      <c r="AH31">
        <f t="shared" si="5"/>
        <v>-844.21670197208516</v>
      </c>
      <c r="AI31">
        <f t="shared" si="39"/>
        <v>-859.4061062156544</v>
      </c>
      <c r="AJ31">
        <f t="shared" si="7"/>
        <v>29.760729670708713</v>
      </c>
      <c r="AK31">
        <f t="shared" si="28"/>
        <v>26.259817939597237</v>
      </c>
      <c r="AL31">
        <f t="shared" si="40"/>
        <v>-803.38555860534848</v>
      </c>
      <c r="AN31">
        <f t="shared" si="9"/>
        <v>0</v>
      </c>
      <c r="AO31">
        <f t="shared" si="10"/>
        <v>0</v>
      </c>
      <c r="AP31">
        <f t="shared" si="11"/>
        <v>-0.63596923270486017</v>
      </c>
      <c r="AQ31">
        <f t="shared" si="12"/>
        <v>-35.346735104316025</v>
      </c>
      <c r="AR31">
        <f t="shared" si="13"/>
        <v>-35.982704337020891</v>
      </c>
      <c r="AS31">
        <f t="shared" si="14"/>
        <v>1.2460599579756748</v>
      </c>
      <c r="AT31">
        <f t="shared" si="15"/>
        <v>1.0994793474592988</v>
      </c>
      <c r="AU31">
        <f t="shared" si="16"/>
        <v>-33.637165031585916</v>
      </c>
      <c r="AW31">
        <v>28</v>
      </c>
      <c r="AX31">
        <f>IF(Z31&gt;0, (R31*SUMPRODUCT(K31:$K$98, X31:$X$98)-K31*$AZ$3)/Z31, 0)</f>
        <v>568.45469557418016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2.9742653000000001E-2</v>
      </c>
      <c r="Q32" s="5">
        <f t="shared" si="30"/>
        <v>25</v>
      </c>
      <c r="R32">
        <f t="shared" si="0"/>
        <v>50000</v>
      </c>
      <c r="S32">
        <f t="shared" si="1"/>
        <v>542.23646770020559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345.3795266092518</v>
      </c>
      <c r="AC32">
        <f t="shared" si="27"/>
        <v>316.35674085239646</v>
      </c>
      <c r="AE32">
        <f t="shared" si="2"/>
        <v>0</v>
      </c>
      <c r="AF32">
        <f t="shared" si="3"/>
        <v>0</v>
      </c>
      <c r="AG32">
        <f t="shared" si="4"/>
        <v>-14.585737021440309</v>
      </c>
      <c r="AH32">
        <f t="shared" si="5"/>
        <v>-903.54635938641297</v>
      </c>
      <c r="AI32">
        <f t="shared" si="39"/>
        <v>-918.13209640785328</v>
      </c>
      <c r="AJ32">
        <f t="shared" si="7"/>
        <v>29.022785756855342</v>
      </c>
      <c r="AK32">
        <f t="shared" si="28"/>
        <v>24.176566862647629</v>
      </c>
      <c r="AL32">
        <f t="shared" si="40"/>
        <v>-864.93274378835031</v>
      </c>
      <c r="AN32">
        <f t="shared" si="9"/>
        <v>0</v>
      </c>
      <c r="AO32">
        <f t="shared" si="10"/>
        <v>0</v>
      </c>
      <c r="AP32">
        <f t="shared" si="11"/>
        <v>-0.54526261443820934</v>
      </c>
      <c r="AQ32">
        <f t="shared" si="12"/>
        <v>-33.777521798244472</v>
      </c>
      <c r="AR32">
        <f t="shared" si="13"/>
        <v>-34.322784412682687</v>
      </c>
      <c r="AS32">
        <f t="shared" si="14"/>
        <v>1.0849667738284974</v>
      </c>
      <c r="AT32">
        <f t="shared" si="15"/>
        <v>0.90379924142946555</v>
      </c>
      <c r="AU32">
        <f t="shared" si="16"/>
        <v>-32.334018397424721</v>
      </c>
      <c r="AW32">
        <v>29</v>
      </c>
      <c r="AX32">
        <f>IF(Z32&gt;0, (R32*SUMPRODUCT(K32:$K$98, X32:$X$98)-K32*$AZ$3)/Z32, 0)</f>
        <v>542.23646770020559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3.2906918E-2</v>
      </c>
      <c r="Q33" s="5">
        <f t="shared" si="30"/>
        <v>25</v>
      </c>
      <c r="R33">
        <f t="shared" si="0"/>
        <v>50000</v>
      </c>
      <c r="S33">
        <f t="shared" si="1"/>
        <v>516.16672978584506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316.35674085239646</v>
      </c>
      <c r="AC33">
        <f t="shared" si="27"/>
        <v>288.22560240009909</v>
      </c>
      <c r="AE33">
        <f t="shared" si="2"/>
        <v>0</v>
      </c>
      <c r="AF33">
        <f t="shared" si="3"/>
        <v>0</v>
      </c>
      <c r="AG33">
        <f t="shared" si="4"/>
        <v>-13.959907999091806</v>
      </c>
      <c r="AH33">
        <f t="shared" si="5"/>
        <v>-959.94330426820102</v>
      </c>
      <c r="AI33">
        <f t="shared" si="39"/>
        <v>-973.90321226729282</v>
      </c>
      <c r="AJ33">
        <f t="shared" si="7"/>
        <v>28.131138452297364</v>
      </c>
      <c r="AK33">
        <f t="shared" si="28"/>
        <v>22.144971859667756</v>
      </c>
      <c r="AL33">
        <f t="shared" si="40"/>
        <v>-923.6271019553277</v>
      </c>
      <c r="AN33">
        <f t="shared" si="9"/>
        <v>0</v>
      </c>
      <c r="AO33">
        <f t="shared" si="10"/>
        <v>0</v>
      </c>
      <c r="AP33">
        <f t="shared" si="11"/>
        <v>-0.46595274656432462</v>
      </c>
      <c r="AQ33">
        <f t="shared" si="12"/>
        <v>-32.040914538899592</v>
      </c>
      <c r="AR33">
        <f t="shared" si="13"/>
        <v>-32.506867285463919</v>
      </c>
      <c r="AS33">
        <f t="shared" si="14"/>
        <v>0.93895899791617521</v>
      </c>
      <c r="AT33">
        <f t="shared" si="15"/>
        <v>0.73915318505488459</v>
      </c>
      <c r="AU33">
        <f t="shared" si="16"/>
        <v>-30.82875510249286</v>
      </c>
      <c r="AW33">
        <v>30</v>
      </c>
      <c r="AX33">
        <f>IF(Z33&gt;0, (R33*SUMPRODUCT(K33:$K$98, X33:$X$98)-K33*$AZ$3)/Z33, 0)</f>
        <v>516.16672978584506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3.6429437000000002E-2</v>
      </c>
      <c r="Q34" s="5">
        <f t="shared" si="30"/>
        <v>25</v>
      </c>
      <c r="R34">
        <f t="shared" si="0"/>
        <v>50000</v>
      </c>
      <c r="S34">
        <f t="shared" si="1"/>
        <v>490.59281784650074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288.22560240009909</v>
      </c>
      <c r="AC34">
        <f t="shared" si="27"/>
        <v>261.22610156293797</v>
      </c>
      <c r="AE34">
        <f t="shared" si="2"/>
        <v>0</v>
      </c>
      <c r="AF34">
        <f t="shared" si="3"/>
        <v>0</v>
      </c>
      <c r="AG34">
        <f t="shared" si="4"/>
        <v>-13.311757330122177</v>
      </c>
      <c r="AH34">
        <f t="shared" si="5"/>
        <v>-1017.103177957422</v>
      </c>
      <c r="AI34">
        <f t="shared" si="39"/>
        <v>-1030.414935287544</v>
      </c>
      <c r="AJ34">
        <f t="shared" si="7"/>
        <v>26.999500837161122</v>
      </c>
      <c r="AK34">
        <f t="shared" si="28"/>
        <v>20.175792168006939</v>
      </c>
      <c r="AL34">
        <f t="shared" si="40"/>
        <v>-983.23964228237594</v>
      </c>
      <c r="AN34">
        <f t="shared" si="9"/>
        <v>0</v>
      </c>
      <c r="AO34">
        <f t="shared" si="10"/>
        <v>0</v>
      </c>
      <c r="AP34">
        <f t="shared" si="11"/>
        <v>-0.39671323470780295</v>
      </c>
      <c r="AQ34">
        <f t="shared" si="12"/>
        <v>-30.311421832039336</v>
      </c>
      <c r="AR34">
        <f t="shared" si="13"/>
        <v>-30.708135066747136</v>
      </c>
      <c r="AS34">
        <f t="shared" si="14"/>
        <v>0.80463150333795297</v>
      </c>
      <c r="AT34">
        <f t="shared" si="15"/>
        <v>0.60127326357210031</v>
      </c>
      <c r="AU34">
        <f t="shared" si="16"/>
        <v>-29.302230299837081</v>
      </c>
      <c r="AW34">
        <v>31</v>
      </c>
      <c r="AX34">
        <f>IF(Z34&gt;0, (R34*SUMPRODUCT(K34:$K$98, X34:$X$98)-K34*$AZ$3)/Z34, 0)</f>
        <v>490.59281784650074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4.0492944000000003E-2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465.63143224157301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261.22610156293797</v>
      </c>
      <c r="AC35">
        <f t="shared" si="27"/>
        <v>235.41594196459369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-12.639607512710727</v>
      </c>
      <c r="AH35">
        <f t="shared" ref="AH35:AH66" si="46">-X35*R35</f>
        <v>-1078.0644882204535</v>
      </c>
      <c r="AI35">
        <f t="shared" si="39"/>
        <v>-1090.7040957331642</v>
      </c>
      <c r="AJ35">
        <f t="shared" ref="AJ35:AJ66" si="47">AB35-AC35</f>
        <v>25.810159598344285</v>
      </c>
      <c r="AK35">
        <f t="shared" si="28"/>
        <v>18.285827109405659</v>
      </c>
      <c r="AL35">
        <f t="shared" si="40"/>
        <v>-1046.6081090254143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-0.33632322818182403</v>
      </c>
      <c r="AQ35">
        <f t="shared" ref="AQ35:AQ66" si="51">AH35*$K35</f>
        <v>-28.685869280503425</v>
      </c>
      <c r="AR35">
        <f t="shared" ref="AR35:AR66" si="52">AI35*$K35</f>
        <v>-29.022192508685247</v>
      </c>
      <c r="AS35">
        <f t="shared" ref="AS35:AS66" si="53">AJ35*$K35</f>
        <v>0.68677418877713103</v>
      </c>
      <c r="AT35">
        <f t="shared" ref="AT35:AT66" si="54">AK35*$K35</f>
        <v>0.48656165923075312</v>
      </c>
      <c r="AU35">
        <f t="shared" ref="AU35:AU66" si="55">AL35*$K35</f>
        <v>-27.848856660677363</v>
      </c>
      <c r="AW35">
        <v>32</v>
      </c>
      <c r="AX35">
        <f>IF(Z35&gt;0, (R35*SUMPRODUCT(K35:$K$98, X35:$X$98)-K35*$AZ$3)/Z35, 0)</f>
        <v>465.63143224157301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4.4837097999999999E-2</v>
      </c>
      <c r="Q36" s="5">
        <f t="shared" si="30"/>
        <v>25</v>
      </c>
      <c r="R36">
        <f t="shared" si="41"/>
        <v>50000</v>
      </c>
      <c r="S36">
        <f t="shared" si="42"/>
        <v>441.02721812442775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235.41594196459369</v>
      </c>
      <c r="AC36">
        <f t="shared" si="27"/>
        <v>210.74905682131799</v>
      </c>
      <c r="AE36">
        <f t="shared" si="43"/>
        <v>0</v>
      </c>
      <c r="AF36">
        <f t="shared" si="44"/>
        <v>0</v>
      </c>
      <c r="AG36">
        <f t="shared" si="45"/>
        <v>-11.946488116854672</v>
      </c>
      <c r="AH36">
        <f t="shared" si="46"/>
        <v>-1133.4466414578942</v>
      </c>
      <c r="AI36">
        <f t="shared" si="39"/>
        <v>-1145.3931295747489</v>
      </c>
      <c r="AJ36">
        <f t="shared" si="47"/>
        <v>24.666885143275692</v>
      </c>
      <c r="AK36">
        <f t="shared" ref="AK36:AK67" si="59">G36*SUM(AB36:AB36, AE36:AF36)</f>
        <v>16.479115937521559</v>
      </c>
      <c r="AL36">
        <f t="shared" si="40"/>
        <v>-1104.2471284939515</v>
      </c>
      <c r="AN36">
        <f t="shared" si="48"/>
        <v>0</v>
      </c>
      <c r="AO36">
        <f t="shared" si="49"/>
        <v>0</v>
      </c>
      <c r="AP36">
        <f t="shared" si="50"/>
        <v>-0.28382164139137583</v>
      </c>
      <c r="AQ36">
        <f t="shared" si="51"/>
        <v>-26.928138467258581</v>
      </c>
      <c r="AR36">
        <f t="shared" si="52"/>
        <v>-27.211960108649954</v>
      </c>
      <c r="AS36">
        <f t="shared" si="53"/>
        <v>0.58602961480367721</v>
      </c>
      <c r="AT36">
        <f t="shared" si="54"/>
        <v>0.39150666608603024</v>
      </c>
      <c r="AU36">
        <f t="shared" si="55"/>
        <v>-26.234423827760246</v>
      </c>
      <c r="AW36">
        <v>33</v>
      </c>
      <c r="AX36">
        <f>IF(Z36&gt;0, (R36*SUMPRODUCT(K36:$K$98, X36:$X$98)-K36*$AZ$3)/Z36, 0)</f>
        <v>441.02721812442775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41"/>
        <v>50000</v>
      </c>
      <c r="S37">
        <f t="shared" si="42"/>
        <v>416.97469434192186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210.74905682131799</v>
      </c>
      <c r="AC37">
        <f t="shared" si="27"/>
        <v>187.40929704801269</v>
      </c>
      <c r="AE37">
        <f t="shared" si="43"/>
        <v>0</v>
      </c>
      <c r="AF37">
        <f t="shared" si="44"/>
        <v>0</v>
      </c>
      <c r="AG37">
        <f t="shared" si="45"/>
        <v>-11.236251239645725</v>
      </c>
      <c r="AH37">
        <f t="shared" si="46"/>
        <v>-1181.5439920808024</v>
      </c>
      <c r="AI37">
        <f t="shared" si="39"/>
        <v>-1192.7802433204481</v>
      </c>
      <c r="AJ37">
        <f t="shared" si="47"/>
        <v>23.339759773305303</v>
      </c>
      <c r="AK37">
        <f t="shared" si="59"/>
        <v>14.752433977492261</v>
      </c>
      <c r="AL37">
        <f t="shared" si="40"/>
        <v>-1154.6880495696505</v>
      </c>
      <c r="AN37">
        <f t="shared" si="48"/>
        <v>0</v>
      </c>
      <c r="AO37">
        <f t="shared" si="49"/>
        <v>0</v>
      </c>
      <c r="AP37">
        <f t="shared" si="50"/>
        <v>-0.23834644053728898</v>
      </c>
      <c r="AQ37">
        <f t="shared" si="51"/>
        <v>-25.063234956604376</v>
      </c>
      <c r="AR37">
        <f t="shared" si="52"/>
        <v>-25.301581397141668</v>
      </c>
      <c r="AS37">
        <f t="shared" si="53"/>
        <v>0.49508938046299145</v>
      </c>
      <c r="AT37">
        <f t="shared" si="54"/>
        <v>0.31293267236586864</v>
      </c>
      <c r="AU37">
        <f t="shared" si="55"/>
        <v>-24.493559344312807</v>
      </c>
      <c r="AW37">
        <v>34</v>
      </c>
      <c r="AX37">
        <f>IF(Z37&gt;0, (R37*SUMPRODUCT(K37:$K$98, X37:$X$98)-K37*$AZ$3)/Z37, 0)</f>
        <v>416.97469434192186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41"/>
        <v>50000</v>
      </c>
      <c r="S38">
        <f t="shared" si="42"/>
        <v>393.79793300161452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187.40929704801269</v>
      </c>
      <c r="AC38">
        <f t="shared" si="27"/>
        <v>165.54997163958103</v>
      </c>
      <c r="AE38">
        <f t="shared" si="43"/>
        <v>0</v>
      </c>
      <c r="AF38">
        <f t="shared" si="44"/>
        <v>0</v>
      </c>
      <c r="AG38">
        <f t="shared" si="45"/>
        <v>-10.509829900434132</v>
      </c>
      <c r="AH38">
        <f t="shared" si="46"/>
        <v>-1228.1176536302696</v>
      </c>
      <c r="AI38">
        <f t="shared" si="39"/>
        <v>-1238.6274835307038</v>
      </c>
      <c r="AJ38">
        <f t="shared" si="47"/>
        <v>21.859325408431658</v>
      </c>
      <c r="AK38">
        <f t="shared" si="59"/>
        <v>13.118650793360889</v>
      </c>
      <c r="AL38">
        <f t="shared" si="40"/>
        <v>-1203.6495073289111</v>
      </c>
      <c r="AN38">
        <f t="shared" si="48"/>
        <v>0</v>
      </c>
      <c r="AO38">
        <f t="shared" si="49"/>
        <v>0</v>
      </c>
      <c r="AP38">
        <f t="shared" si="50"/>
        <v>-0.19905124287283352</v>
      </c>
      <c r="AQ38">
        <f t="shared" si="51"/>
        <v>-23.259971632754525</v>
      </c>
      <c r="AR38">
        <f t="shared" si="52"/>
        <v>-23.459022875627358</v>
      </c>
      <c r="AS38">
        <f t="shared" si="53"/>
        <v>0.41400535804392968</v>
      </c>
      <c r="AT38">
        <f t="shared" si="54"/>
        <v>0.24846108547630286</v>
      </c>
      <c r="AU38">
        <f t="shared" si="55"/>
        <v>-22.796556432107124</v>
      </c>
      <c r="AW38">
        <v>35</v>
      </c>
      <c r="AX38">
        <f>IF(Z38&gt;0, (R38*SUMPRODUCT(K38:$K$98, X38:$X$98)-K38*$AZ$3)/Z38, 0)</f>
        <v>393.79793300161452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41"/>
        <v>50000</v>
      </c>
      <c r="S39">
        <f t="shared" si="42"/>
        <v>371.46589636603602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165.54997163958103</v>
      </c>
      <c r="AC39">
        <f t="shared" si="27"/>
        <v>145.15063353198056</v>
      </c>
      <c r="AE39">
        <f t="shared" si="43"/>
        <v>0</v>
      </c>
      <c r="AF39">
        <f t="shared" si="44"/>
        <v>0</v>
      </c>
      <c r="AG39">
        <f t="shared" si="45"/>
        <v>-9.768772513974719</v>
      </c>
      <c r="AH39">
        <f t="shared" si="46"/>
        <v>-1271.9181749101431</v>
      </c>
      <c r="AI39">
        <f t="shared" si="39"/>
        <v>-1281.6869474241178</v>
      </c>
      <c r="AJ39">
        <f t="shared" si="47"/>
        <v>20.399338107600471</v>
      </c>
      <c r="AK39">
        <f t="shared" si="59"/>
        <v>11.588498014770673</v>
      </c>
      <c r="AL39">
        <f t="shared" si="40"/>
        <v>-1249.6991113017466</v>
      </c>
      <c r="AN39">
        <f t="shared" si="48"/>
        <v>0</v>
      </c>
      <c r="AO39">
        <f t="shared" si="49"/>
        <v>0</v>
      </c>
      <c r="AP39">
        <f t="shared" si="50"/>
        <v>-0.1651928249782344</v>
      </c>
      <c r="AQ39">
        <f t="shared" si="51"/>
        <v>-21.508511550861808</v>
      </c>
      <c r="AR39">
        <f t="shared" si="52"/>
        <v>-21.673704375840043</v>
      </c>
      <c r="AS39">
        <f t="shared" si="53"/>
        <v>0.34495882516047632</v>
      </c>
      <c r="AT39">
        <f t="shared" si="54"/>
        <v>0.19596492001181048</v>
      </c>
      <c r="AU39">
        <f t="shared" si="55"/>
        <v>-21.132780630667757</v>
      </c>
      <c r="AW39">
        <v>36</v>
      </c>
      <c r="AX39">
        <f>IF(Z39&gt;0, (R39*SUMPRODUCT(K39:$K$98, X39:$X$98)-K39*$AZ$3)/Z39, 0)</f>
        <v>371.46589636603602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41"/>
        <v>50000</v>
      </c>
      <c r="S40">
        <f t="shared" si="42"/>
        <v>349.98367745323861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145.15063353198056</v>
      </c>
      <c r="AC40">
        <f t="shared" si="27"/>
        <v>126.19625905714922</v>
      </c>
      <c r="AE40">
        <f t="shared" si="43"/>
        <v>0</v>
      </c>
      <c r="AF40">
        <f t="shared" si="44"/>
        <v>0</v>
      </c>
      <c r="AG40">
        <f t="shared" si="45"/>
        <v>-9.0144389000834426</v>
      </c>
      <c r="AH40">
        <f t="shared" si="46"/>
        <v>-1313.2917775030596</v>
      </c>
      <c r="AI40">
        <f t="shared" si="39"/>
        <v>-1322.306216403143</v>
      </c>
      <c r="AJ40">
        <f t="shared" si="47"/>
        <v>18.95437447483134</v>
      </c>
      <c r="AK40">
        <f t="shared" si="59"/>
        <v>10.160544347238639</v>
      </c>
      <c r="AL40">
        <f t="shared" si="40"/>
        <v>-1293.1912975810731</v>
      </c>
      <c r="AN40">
        <f t="shared" si="48"/>
        <v>0</v>
      </c>
      <c r="AO40">
        <f t="shared" si="49"/>
        <v>0</v>
      </c>
      <c r="AP40">
        <f t="shared" si="50"/>
        <v>-0.13610430450047864</v>
      </c>
      <c r="AQ40">
        <f t="shared" si="51"/>
        <v>-19.828706585564266</v>
      </c>
      <c r="AR40">
        <f t="shared" si="52"/>
        <v>-19.964810890064744</v>
      </c>
      <c r="AS40">
        <f t="shared" si="53"/>
        <v>0.28618219988319682</v>
      </c>
      <c r="AT40">
        <f t="shared" si="54"/>
        <v>0.15340875200944387</v>
      </c>
      <c r="AU40">
        <f t="shared" si="55"/>
        <v>-19.525219938172103</v>
      </c>
      <c r="AW40">
        <v>37</v>
      </c>
      <c r="AX40">
        <f>IF(Z40&gt;0, (R40*SUMPRODUCT(K40:$K$98, X40:$X$98)-K40*$AZ$3)/Z40, 0)</f>
        <v>349.98367745323861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41"/>
        <v>50000</v>
      </c>
      <c r="S41">
        <f t="shared" si="42"/>
        <v>329.29332949453118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126.19625905714922</v>
      </c>
      <c r="AC41">
        <f t="shared" si="27"/>
        <v>108.64803200375501</v>
      </c>
      <c r="AE41">
        <f t="shared" si="43"/>
        <v>0</v>
      </c>
      <c r="AF41">
        <f t="shared" si="44"/>
        <v>0</v>
      </c>
      <c r="AG41">
        <f t="shared" si="45"/>
        <v>-8.2485752270271391</v>
      </c>
      <c r="AH41">
        <f t="shared" si="46"/>
        <v>-1351.4385681109354</v>
      </c>
      <c r="AI41">
        <f t="shared" si="39"/>
        <v>-1359.6871433379627</v>
      </c>
      <c r="AJ41">
        <f t="shared" si="47"/>
        <v>17.548227053394214</v>
      </c>
      <c r="AK41">
        <f t="shared" si="59"/>
        <v>8.8337381340004466</v>
      </c>
      <c r="AL41">
        <f t="shared" si="40"/>
        <v>-1333.3051781505681</v>
      </c>
      <c r="AN41">
        <f t="shared" si="48"/>
        <v>0</v>
      </c>
      <c r="AO41">
        <f t="shared" si="49"/>
        <v>0</v>
      </c>
      <c r="AP41">
        <f t="shared" si="50"/>
        <v>-0.11119725797274747</v>
      </c>
      <c r="AQ41">
        <f t="shared" si="51"/>
        <v>-18.218450939279737</v>
      </c>
      <c r="AR41">
        <f t="shared" si="52"/>
        <v>-18.329648197252485</v>
      </c>
      <c r="AS41">
        <f t="shared" si="53"/>
        <v>0.23656385217012735</v>
      </c>
      <c r="AT41">
        <f t="shared" si="54"/>
        <v>0.11908571251573223</v>
      </c>
      <c r="AU41">
        <f t="shared" si="55"/>
        <v>-17.973998632566627</v>
      </c>
      <c r="AW41">
        <v>38</v>
      </c>
      <c r="AX41">
        <f>IF(Z41&gt;0, (R41*SUMPRODUCT(K41:$K$98, X41:$X$98)-K41*$AZ$3)/Z41, 0)</f>
        <v>329.29332949453118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41"/>
        <v>50000</v>
      </c>
      <c r="S42">
        <f t="shared" si="42"/>
        <v>309.28424652045999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108.64803200375501</v>
      </c>
      <c r="AC42">
        <f t="shared" si="27"/>
        <v>92.465723503912869</v>
      </c>
      <c r="AE42">
        <f t="shared" si="43"/>
        <v>0</v>
      </c>
      <c r="AF42">
        <f t="shared" si="44"/>
        <v>0</v>
      </c>
      <c r="AG42">
        <f t="shared" si="45"/>
        <v>-7.4741701641919889</v>
      </c>
      <c r="AH42">
        <f t="shared" si="46"/>
        <v>-1383.8386211297595</v>
      </c>
      <c r="AI42">
        <f t="shared" si="39"/>
        <v>-1391.3127912939515</v>
      </c>
      <c r="AJ42">
        <f t="shared" si="47"/>
        <v>16.182308499842136</v>
      </c>
      <c r="AK42">
        <f t="shared" si="59"/>
        <v>7.6053622402628509</v>
      </c>
      <c r="AL42">
        <f t="shared" si="40"/>
        <v>-1367.5251205538466</v>
      </c>
      <c r="AN42">
        <f t="shared" si="48"/>
        <v>0</v>
      </c>
      <c r="AO42">
        <f t="shared" si="49"/>
        <v>0</v>
      </c>
      <c r="AP42">
        <f t="shared" si="50"/>
        <v>-8.9962206134863026E-2</v>
      </c>
      <c r="AQ42">
        <f t="shared" si="51"/>
        <v>-16.656454503523957</v>
      </c>
      <c r="AR42">
        <f t="shared" si="52"/>
        <v>-16.746416709658821</v>
      </c>
      <c r="AS42">
        <f t="shared" si="53"/>
        <v>0.19477696400000633</v>
      </c>
      <c r="AT42">
        <f t="shared" si="54"/>
        <v>9.1541288271270796E-2</v>
      </c>
      <c r="AU42">
        <f t="shared" si="55"/>
        <v>-16.460098457387545</v>
      </c>
      <c r="AW42">
        <v>39</v>
      </c>
      <c r="AX42">
        <f>IF(Z42&gt;0, (R42*SUMPRODUCT(K42:$K$98, X42:$X$98)-K42*$AZ$3)/Z42, 0)</f>
        <v>309.28424652045999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41"/>
        <v>50000</v>
      </c>
      <c r="S43">
        <f t="shared" si="42"/>
        <v>289.95630217600672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92.465723503912869</v>
      </c>
      <c r="AC43">
        <f t="shared" si="27"/>
        <v>77.627253321315251</v>
      </c>
      <c r="AE43">
        <f t="shared" si="43"/>
        <v>0</v>
      </c>
      <c r="AF43">
        <f t="shared" si="44"/>
        <v>0</v>
      </c>
      <c r="AG43">
        <f t="shared" si="45"/>
        <v>-6.6930131142825307</v>
      </c>
      <c r="AH43">
        <f t="shared" si="46"/>
        <v>-1412.8306965350748</v>
      </c>
      <c r="AI43">
        <f t="shared" si="39"/>
        <v>-1419.5237096493574</v>
      </c>
      <c r="AJ43">
        <f t="shared" si="47"/>
        <v>14.838470182597618</v>
      </c>
      <c r="AK43">
        <f t="shared" si="59"/>
        <v>6.4726006452739018</v>
      </c>
      <c r="AL43">
        <f t="shared" si="40"/>
        <v>-1398.2126388214861</v>
      </c>
      <c r="AN43">
        <f t="shared" si="48"/>
        <v>0</v>
      </c>
      <c r="AO43">
        <f t="shared" si="49"/>
        <v>0</v>
      </c>
      <c r="AP43">
        <f t="shared" si="50"/>
        <v>-7.1928461170645538E-2</v>
      </c>
      <c r="AQ43">
        <f t="shared" si="51"/>
        <v>-15.18340636141318</v>
      </c>
      <c r="AR43">
        <f t="shared" si="52"/>
        <v>-15.255334822583826</v>
      </c>
      <c r="AS43">
        <f t="shared" si="53"/>
        <v>0.15946604438637296</v>
      </c>
      <c r="AT43">
        <f t="shared" si="54"/>
        <v>6.9559732849348535E-2</v>
      </c>
      <c r="AU43">
        <f t="shared" si="55"/>
        <v>-15.026309045348107</v>
      </c>
      <c r="AW43">
        <v>40</v>
      </c>
      <c r="AX43">
        <f>IF(Z43&gt;0, (R43*SUMPRODUCT(K43:$K$98, X43:$X$98)-K43*$AZ$3)/Z43, 0)</f>
        <v>289.95630217600672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41"/>
        <v>50000</v>
      </c>
      <c r="S44">
        <f t="shared" si="42"/>
        <v>270.9453797777287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77.627253321315251</v>
      </c>
      <c r="AC44">
        <f t="shared" si="27"/>
        <v>64.067047246443494</v>
      </c>
      <c r="AE44">
        <f t="shared" si="43"/>
        <v>0</v>
      </c>
      <c r="AF44">
        <f t="shared" si="44"/>
        <v>0</v>
      </c>
      <c r="AG44">
        <f t="shared" si="45"/>
        <v>-5.9114356645425357</v>
      </c>
      <c r="AH44">
        <f t="shared" si="46"/>
        <v>-1429.2946371943394</v>
      </c>
      <c r="AI44">
        <f t="shared" si="39"/>
        <v>-1435.206072858882</v>
      </c>
      <c r="AJ44">
        <f t="shared" si="47"/>
        <v>13.560206074871758</v>
      </c>
      <c r="AK44">
        <f t="shared" si="59"/>
        <v>5.4339077324920684</v>
      </c>
      <c r="AL44">
        <f t="shared" si="40"/>
        <v>-1416.2119590515181</v>
      </c>
      <c r="AN44">
        <f t="shared" si="48"/>
        <v>0</v>
      </c>
      <c r="AO44">
        <f t="shared" si="49"/>
        <v>0</v>
      </c>
      <c r="AP44">
        <f t="shared" si="50"/>
        <v>-5.6722326834336867E-2</v>
      </c>
      <c r="AQ44">
        <f t="shared" si="51"/>
        <v>-13.714590186574616</v>
      </c>
      <c r="AR44">
        <f t="shared" si="52"/>
        <v>-13.771312513408954</v>
      </c>
      <c r="AS44">
        <f t="shared" si="53"/>
        <v>0.13011499821158234</v>
      </c>
      <c r="AT44">
        <f t="shared" si="54"/>
        <v>5.2140276555627162E-2</v>
      </c>
      <c r="AU44">
        <f t="shared" si="55"/>
        <v>-13.589057238641743</v>
      </c>
      <c r="AW44">
        <v>41</v>
      </c>
      <c r="AX44">
        <f>IF(Z44&gt;0, (R44*SUMPRODUCT(K44:$K$98, X44:$X$98)-K44*$AZ$3)/Z44, 0)</f>
        <v>270.9453797777287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41"/>
        <v>50000</v>
      </c>
      <c r="S45">
        <f t="shared" si="42"/>
        <v>252.05718944715304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64.067047246443494</v>
      </c>
      <c r="AC45">
        <f t="shared" si="27"/>
        <v>51.801743029995151</v>
      </c>
      <c r="AE45">
        <f t="shared" si="43"/>
        <v>0</v>
      </c>
      <c r="AF45">
        <f t="shared" si="44"/>
        <v>0</v>
      </c>
      <c r="AG45">
        <f t="shared" si="45"/>
        <v>-5.13789580289437</v>
      </c>
      <c r="AH45">
        <f t="shared" si="46"/>
        <v>-1428.8510100054798</v>
      </c>
      <c r="AI45">
        <f t="shared" si="39"/>
        <v>-1433.9889058083741</v>
      </c>
      <c r="AJ45">
        <f t="shared" si="47"/>
        <v>12.265304216448342</v>
      </c>
      <c r="AK45">
        <f t="shared" si="59"/>
        <v>4.4846933072510451</v>
      </c>
      <c r="AL45">
        <f t="shared" si="40"/>
        <v>-1417.2389082846746</v>
      </c>
      <c r="AN45">
        <f t="shared" si="48"/>
        <v>0</v>
      </c>
      <c r="AO45">
        <f t="shared" si="49"/>
        <v>0</v>
      </c>
      <c r="AP45">
        <f t="shared" si="50"/>
        <v>-4.4017800761610611E-2</v>
      </c>
      <c r="AQ45">
        <f t="shared" si="51"/>
        <v>-12.241369130338581</v>
      </c>
      <c r="AR45">
        <f t="shared" si="52"/>
        <v>-12.28538693110019</v>
      </c>
      <c r="AS45">
        <f t="shared" si="53"/>
        <v>0.10508031653269892</v>
      </c>
      <c r="AT45">
        <f t="shared" si="54"/>
        <v>3.8421630965014636E-2</v>
      </c>
      <c r="AU45">
        <f t="shared" si="55"/>
        <v>-12.141884983602477</v>
      </c>
      <c r="AW45">
        <v>42</v>
      </c>
      <c r="AX45">
        <f>IF(Z45&gt;0, (R45*SUMPRODUCT(K45:$K$98, X45:$X$98)-K45*$AZ$3)/Z45, 0)</f>
        <v>252.05718944715304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41"/>
        <v>50000</v>
      </c>
      <c r="S46">
        <f t="shared" si="42"/>
        <v>233.07987661150128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51.801743029995151</v>
      </c>
      <c r="AC46">
        <f t="shared" si="27"/>
        <v>40.854379230126455</v>
      </c>
      <c r="AE46">
        <f t="shared" si="43"/>
        <v>0</v>
      </c>
      <c r="AF46">
        <f t="shared" si="44"/>
        <v>0</v>
      </c>
      <c r="AG46">
        <f t="shared" si="45"/>
        <v>-4.3820148508812213</v>
      </c>
      <c r="AH46">
        <f t="shared" si="46"/>
        <v>-1409.0039879684098</v>
      </c>
      <c r="AI46">
        <f t="shared" si="39"/>
        <v>-1413.386002819291</v>
      </c>
      <c r="AJ46">
        <f t="shared" si="47"/>
        <v>10.947363799868697</v>
      </c>
      <c r="AK46">
        <f t="shared" si="59"/>
        <v>3.6261220120996609</v>
      </c>
      <c r="AL46">
        <f t="shared" si="40"/>
        <v>-1398.8125170073226</v>
      </c>
      <c r="AN46">
        <f t="shared" si="48"/>
        <v>0</v>
      </c>
      <c r="AO46">
        <f t="shared" si="49"/>
        <v>0</v>
      </c>
      <c r="AP46">
        <f t="shared" si="50"/>
        <v>-3.351960330653124E-2</v>
      </c>
      <c r="AQ46">
        <f t="shared" si="51"/>
        <v>-10.777976876213422</v>
      </c>
      <c r="AR46">
        <f t="shared" si="52"/>
        <v>-10.811496479519953</v>
      </c>
      <c r="AS46">
        <f t="shared" si="53"/>
        <v>8.3740312233329242E-2</v>
      </c>
      <c r="AT46">
        <f t="shared" si="54"/>
        <v>2.7737507864040809E-2</v>
      </c>
      <c r="AU46">
        <f t="shared" si="55"/>
        <v>-10.700018659422582</v>
      </c>
      <c r="AW46">
        <v>43</v>
      </c>
      <c r="AX46">
        <f>IF(Z46&gt;0, (R46*SUMPRODUCT(K46:$K$98, X46:$X$98)-K46*$AZ$3)/Z46, 0)</f>
        <v>233.07987661150128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41"/>
        <v>50000</v>
      </c>
      <c r="S47">
        <f t="shared" si="42"/>
        <v>213.46864053950975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40.854379230126455</v>
      </c>
      <c r="AC47">
        <f t="shared" si="27"/>
        <v>31.231764256118268</v>
      </c>
      <c r="AE47">
        <f t="shared" si="43"/>
        <v>0</v>
      </c>
      <c r="AF47">
        <f t="shared" si="44"/>
        <v>0</v>
      </c>
      <c r="AG47">
        <f t="shared" si="45"/>
        <v>-3.6576524984167116</v>
      </c>
      <c r="AH47">
        <f t="shared" si="46"/>
        <v>-1361.0844079113963</v>
      </c>
      <c r="AI47">
        <f t="shared" si="39"/>
        <v>-1364.7420604098129</v>
      </c>
      <c r="AJ47">
        <f t="shared" si="47"/>
        <v>9.6226149740081866</v>
      </c>
      <c r="AK47">
        <f t="shared" si="59"/>
        <v>2.8598065461088522</v>
      </c>
      <c r="AL47">
        <f t="shared" si="40"/>
        <v>-1352.2596388896959</v>
      </c>
      <c r="AN47">
        <f t="shared" si="48"/>
        <v>0</v>
      </c>
      <c r="AO47">
        <f t="shared" si="49"/>
        <v>0</v>
      </c>
      <c r="AP47">
        <f t="shared" si="50"/>
        <v>-2.4980978449130786E-2</v>
      </c>
      <c r="AQ47">
        <f t="shared" si="51"/>
        <v>-9.2959132329275782</v>
      </c>
      <c r="AR47">
        <f t="shared" si="52"/>
        <v>-9.320894211376709</v>
      </c>
      <c r="AS47">
        <f t="shared" si="53"/>
        <v>6.5720386885860821E-2</v>
      </c>
      <c r="AT47">
        <f t="shared" si="54"/>
        <v>1.9531862506881929E-2</v>
      </c>
      <c r="AU47">
        <f t="shared" si="55"/>
        <v>-9.2356419619839656</v>
      </c>
      <c r="AW47">
        <v>44</v>
      </c>
      <c r="AX47">
        <f>IF(Z47&gt;0, (R47*SUMPRODUCT(K47:$K$98, X47:$X$98)-K47*$AZ$3)/Z47, 0)</f>
        <v>213.46864053950975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41"/>
        <v>50000</v>
      </c>
      <c r="S48">
        <f t="shared" si="42"/>
        <v>192.74446771247423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31.231764256118268</v>
      </c>
      <c r="AC48">
        <f t="shared" si="27"/>
        <v>22.967424150159665</v>
      </c>
      <c r="AE48">
        <f t="shared" si="43"/>
        <v>0</v>
      </c>
      <c r="AF48">
        <f t="shared" si="44"/>
        <v>0</v>
      </c>
      <c r="AG48">
        <f t="shared" si="45"/>
        <v>-2.9789991410312777</v>
      </c>
      <c r="AH48">
        <f t="shared" si="46"/>
        <v>-1284.1536648025333</v>
      </c>
      <c r="AI48">
        <f t="shared" si="39"/>
        <v>-1287.1326639435645</v>
      </c>
      <c r="AJ48">
        <f t="shared" si="47"/>
        <v>8.2643401059586026</v>
      </c>
      <c r="AK48">
        <f t="shared" si="59"/>
        <v>2.1862234979282791</v>
      </c>
      <c r="AL48">
        <f t="shared" si="40"/>
        <v>-1276.6821003396776</v>
      </c>
      <c r="AN48">
        <f t="shared" si="48"/>
        <v>0</v>
      </c>
      <c r="AO48">
        <f t="shared" si="49"/>
        <v>0</v>
      </c>
      <c r="AP48">
        <f t="shared" si="50"/>
        <v>-1.8166002006921235E-2</v>
      </c>
      <c r="AQ48">
        <f t="shared" si="51"/>
        <v>-7.8307971730137362</v>
      </c>
      <c r="AR48">
        <f t="shared" si="52"/>
        <v>-7.848963175020657</v>
      </c>
      <c r="AS48">
        <f t="shared" si="53"/>
        <v>5.0396126968586918E-2</v>
      </c>
      <c r="AT48">
        <f t="shared" si="54"/>
        <v>1.3331638772206849E-2</v>
      </c>
      <c r="AU48">
        <f t="shared" si="55"/>
        <v>-7.7852354092798635</v>
      </c>
      <c r="AW48">
        <v>45</v>
      </c>
      <c r="AX48">
        <f>IF(Z48&gt;0, (R48*SUMPRODUCT(K48:$K$98, X48:$X$98)-K48*$AZ$3)/Z48, 0)</f>
        <v>192.74446771247423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41"/>
        <v>50000</v>
      </c>
      <c r="S49">
        <f t="shared" si="42"/>
        <v>170.06944491447581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22.967424150159665</v>
      </c>
      <c r="AC49">
        <f t="shared" si="27"/>
        <v>16.057674411939651</v>
      </c>
      <c r="AE49">
        <f t="shared" si="43"/>
        <v>0</v>
      </c>
      <c r="AF49">
        <f t="shared" si="44"/>
        <v>0</v>
      </c>
      <c r="AG49">
        <f t="shared" si="45"/>
        <v>-2.3604584615441508</v>
      </c>
      <c r="AH49">
        <f t="shared" si="46"/>
        <v>-1177.5013761536288</v>
      </c>
      <c r="AI49">
        <f t="shared" si="39"/>
        <v>-1179.8618346151729</v>
      </c>
      <c r="AJ49">
        <f t="shared" si="47"/>
        <v>6.9097497382200146</v>
      </c>
      <c r="AK49">
        <f t="shared" si="59"/>
        <v>1.6077196905111768</v>
      </c>
      <c r="AL49">
        <f t="shared" si="40"/>
        <v>-1171.3443651864418</v>
      </c>
      <c r="AN49">
        <f t="shared" si="48"/>
        <v>0</v>
      </c>
      <c r="AO49">
        <f t="shared" si="49"/>
        <v>0</v>
      </c>
      <c r="AP49">
        <f t="shared" si="50"/>
        <v>-1.285189946103992E-2</v>
      </c>
      <c r="AQ49">
        <f t="shared" si="51"/>
        <v>-6.4110974830130605</v>
      </c>
      <c r="AR49">
        <f t="shared" si="52"/>
        <v>-6.4239493824740999</v>
      </c>
      <c r="AS49">
        <f t="shared" si="53"/>
        <v>3.7621254677134897E-2</v>
      </c>
      <c r="AT49">
        <f t="shared" si="54"/>
        <v>8.7534909682194309E-3</v>
      </c>
      <c r="AU49">
        <f t="shared" si="55"/>
        <v>-6.3775746368287454</v>
      </c>
      <c r="AW49">
        <v>46</v>
      </c>
      <c r="AX49">
        <f>IF(Z49&gt;0, (R49*SUMPRODUCT(K49:$K$98, X49:$X$98)-K49*$AZ$3)/Z49, 0)</f>
        <v>170.06944491447581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41"/>
        <v>50000</v>
      </c>
      <c r="S50">
        <f t="shared" si="42"/>
        <v>144.35701596351097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16.057674411939651</v>
      </c>
      <c r="AC50">
        <f t="shared" si="27"/>
        <v>10.468940709992417</v>
      </c>
      <c r="AE50">
        <f t="shared" si="43"/>
        <v>0</v>
      </c>
      <c r="AF50">
        <f t="shared" si="44"/>
        <v>0</v>
      </c>
      <c r="AG50">
        <f t="shared" si="45"/>
        <v>-1.8130294257119175</v>
      </c>
      <c r="AH50">
        <f t="shared" si="46"/>
        <v>-1047.6489024335835</v>
      </c>
      <c r="AI50">
        <f t="shared" si="39"/>
        <v>-1049.4619318592954</v>
      </c>
      <c r="AJ50">
        <f t="shared" si="47"/>
        <v>5.5887337019472341</v>
      </c>
      <c r="AK50">
        <f t="shared" si="59"/>
        <v>1.1240372088357757</v>
      </c>
      <c r="AL50">
        <f t="shared" si="40"/>
        <v>-1042.7491609485126</v>
      </c>
      <c r="AN50">
        <f t="shared" si="48"/>
        <v>0</v>
      </c>
      <c r="AO50">
        <f t="shared" si="49"/>
        <v>0</v>
      </c>
      <c r="AP50">
        <f t="shared" si="50"/>
        <v>-8.8136903270695545E-3</v>
      </c>
      <c r="AQ50">
        <f t="shared" si="51"/>
        <v>-5.0929416073421736</v>
      </c>
      <c r="AR50">
        <f t="shared" si="52"/>
        <v>-5.1017552976692429</v>
      </c>
      <c r="AS50">
        <f t="shared" si="53"/>
        <v>2.7168543141586465E-2</v>
      </c>
      <c r="AT50">
        <f t="shared" si="54"/>
        <v>5.4642885185892751E-3</v>
      </c>
      <c r="AU50">
        <f t="shared" si="55"/>
        <v>-5.0691224660090679</v>
      </c>
      <c r="AW50">
        <v>47</v>
      </c>
      <c r="AX50">
        <f>IF(Z50&gt;0, (R50*SUMPRODUCT(K50:$K$98, X50:$X$98)-K50*$AZ$3)/Z50, 0)</f>
        <v>144.35701596351097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41"/>
        <v>50000</v>
      </c>
      <c r="S51">
        <f t="shared" si="42"/>
        <v>113.73978233327301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10.468940709992417</v>
      </c>
      <c r="AC51">
        <f t="shared" si="27"/>
        <v>6.110252478601871</v>
      </c>
      <c r="AE51">
        <f t="shared" si="43"/>
        <v>0</v>
      </c>
      <c r="AF51">
        <f t="shared" si="44"/>
        <v>0</v>
      </c>
      <c r="AG51">
        <f t="shared" si="45"/>
        <v>-1.343033271484994</v>
      </c>
      <c r="AH51">
        <f t="shared" si="46"/>
        <v>-903.73171993960864</v>
      </c>
      <c r="AI51">
        <f t="shared" si="39"/>
        <v>-905.07475321109359</v>
      </c>
      <c r="AJ51">
        <f t="shared" si="47"/>
        <v>4.3586882313905457</v>
      </c>
      <c r="AK51">
        <f t="shared" si="59"/>
        <v>0.73282584969946929</v>
      </c>
      <c r="AL51">
        <f t="shared" si="40"/>
        <v>-899.98323913000354</v>
      </c>
      <c r="AN51">
        <f t="shared" si="48"/>
        <v>0</v>
      </c>
      <c r="AO51">
        <f t="shared" si="49"/>
        <v>0</v>
      </c>
      <c r="AP51">
        <f t="shared" si="50"/>
        <v>-5.8293708319018889E-3</v>
      </c>
      <c r="AQ51">
        <f t="shared" si="51"/>
        <v>-3.922603735837042</v>
      </c>
      <c r="AR51">
        <f t="shared" si="52"/>
        <v>-3.9284331066689435</v>
      </c>
      <c r="AS51">
        <f t="shared" si="53"/>
        <v>1.8918675047661298E-2</v>
      </c>
      <c r="AT51">
        <f t="shared" si="54"/>
        <v>3.1807950881055556E-3</v>
      </c>
      <c r="AU51">
        <f t="shared" si="55"/>
        <v>-3.9063336365331764</v>
      </c>
      <c r="AW51">
        <v>48</v>
      </c>
      <c r="AX51">
        <f>IF(Z51&gt;0, (R51*SUMPRODUCT(K51:$K$98, X51:$X$98)-K51*$AZ$3)/Z51, 0)</f>
        <v>113.73978233327301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41"/>
        <v>50000</v>
      </c>
      <c r="S52">
        <f t="shared" si="42"/>
        <v>74.535840250341764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6.110252478601871</v>
      </c>
      <c r="AC52">
        <f t="shared" si="27"/>
        <v>2.8432321141502106</v>
      </c>
      <c r="AE52">
        <f t="shared" si="43"/>
        <v>0</v>
      </c>
      <c r="AF52">
        <f t="shared" si="44"/>
        <v>0</v>
      </c>
      <c r="AG52">
        <f t="shared" si="45"/>
        <v>-0.95364595897782667</v>
      </c>
      <c r="AH52">
        <f t="shared" si="46"/>
        <v>-751.91395958463443</v>
      </c>
      <c r="AI52">
        <f t="shared" si="39"/>
        <v>-752.86760554361229</v>
      </c>
      <c r="AJ52">
        <f t="shared" si="47"/>
        <v>3.2670203644516604</v>
      </c>
      <c r="AK52">
        <f t="shared" si="59"/>
        <v>0.42771767350213102</v>
      </c>
      <c r="AL52">
        <f t="shared" si="40"/>
        <v>-749.17286750565847</v>
      </c>
      <c r="AN52">
        <f t="shared" si="48"/>
        <v>0</v>
      </c>
      <c r="AO52">
        <f t="shared" si="49"/>
        <v>0</v>
      </c>
      <c r="AP52">
        <f t="shared" si="50"/>
        <v>-3.6957625638872993E-3</v>
      </c>
      <c r="AQ52">
        <f t="shared" si="51"/>
        <v>-2.9139697357662393</v>
      </c>
      <c r="AR52">
        <f t="shared" si="52"/>
        <v>-2.9176654983301269</v>
      </c>
      <c r="AS52">
        <f t="shared" si="53"/>
        <v>1.2661021047412234E-2</v>
      </c>
      <c r="AT52">
        <f t="shared" si="54"/>
        <v>1.6575784239011289E-3</v>
      </c>
      <c r="AU52">
        <f t="shared" si="55"/>
        <v>-2.9033468988588136</v>
      </c>
      <c r="AW52">
        <v>49</v>
      </c>
      <c r="AX52">
        <f>IF(Z52&gt;0, (R52*SUMPRODUCT(K52:$K$98, X52:$X$98)-K52*$AZ$3)/Z52, 0)</f>
        <v>74.535840250341764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41"/>
        <v>50000</v>
      </c>
      <c r="S53">
        <f t="shared" si="42"/>
        <v>19.972609887127607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2.8432321141502106</v>
      </c>
      <c r="AC53">
        <f t="shared" si="27"/>
        <v>0.51460467426377665</v>
      </c>
      <c r="AE53">
        <f t="shared" si="43"/>
        <v>0</v>
      </c>
      <c r="AF53">
        <f t="shared" si="44"/>
        <v>0</v>
      </c>
      <c r="AG53">
        <f t="shared" si="45"/>
        <v>-0.64413799344701628</v>
      </c>
      <c r="AH53">
        <f t="shared" si="46"/>
        <v>-599.94301188206407</v>
      </c>
      <c r="AI53">
        <f t="shared" si="39"/>
        <v>-600.58714987551105</v>
      </c>
      <c r="AJ53">
        <f t="shared" si="47"/>
        <v>2.3286274398864339</v>
      </c>
      <c r="AK53">
        <f t="shared" si="59"/>
        <v>0.19902624799051477</v>
      </c>
      <c r="AL53">
        <f t="shared" si="40"/>
        <v>-598.05949618763407</v>
      </c>
      <c r="AN53">
        <f t="shared" si="48"/>
        <v>0</v>
      </c>
      <c r="AO53">
        <f t="shared" si="49"/>
        <v>0</v>
      </c>
      <c r="AP53">
        <f t="shared" si="50"/>
        <v>-2.2288342999266454E-3</v>
      </c>
      <c r="AQ53">
        <f t="shared" si="51"/>
        <v>-2.0759116470188976</v>
      </c>
      <c r="AR53">
        <f t="shared" si="52"/>
        <v>-2.0781404813188242</v>
      </c>
      <c r="AS53">
        <f t="shared" si="53"/>
        <v>8.0574733404483959E-3</v>
      </c>
      <c r="AT53">
        <f t="shared" si="54"/>
        <v>6.8866692016274309E-4</v>
      </c>
      <c r="AU53">
        <f t="shared" si="55"/>
        <v>-2.0693943410582127</v>
      </c>
      <c r="AW53">
        <v>50</v>
      </c>
      <c r="AX53">
        <f>IF(Z53&gt;0, (R53*SUMPRODUCT(K53:$K$98, X53:$X$98)-K53*$AZ$3)/Z53, 0)</f>
        <v>19.972609887127607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41"/>
        <v>50000</v>
      </c>
      <c r="S54">
        <f t="shared" si="42"/>
        <v>-63.181413296418327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0.51460467426377665</v>
      </c>
      <c r="AC54">
        <f t="shared" si="27"/>
        <v>-1.0386799228624382</v>
      </c>
      <c r="AE54">
        <f t="shared" si="43"/>
        <v>0</v>
      </c>
      <c r="AF54">
        <f t="shared" si="44"/>
        <v>0</v>
      </c>
      <c r="AG54">
        <f t="shared" si="45"/>
        <v>-0.41099109242358445</v>
      </c>
      <c r="AH54">
        <f t="shared" si="46"/>
        <v>-453.41104217792332</v>
      </c>
      <c r="AI54">
        <f t="shared" si="39"/>
        <v>-453.82203327034688</v>
      </c>
      <c r="AJ54">
        <f t="shared" si="47"/>
        <v>1.5532845971262148</v>
      </c>
      <c r="AK54">
        <f t="shared" si="59"/>
        <v>3.602232719846437E-2</v>
      </c>
      <c r="AL54">
        <f t="shared" si="40"/>
        <v>-452.23272634602222</v>
      </c>
      <c r="AN54">
        <f t="shared" si="48"/>
        <v>0</v>
      </c>
      <c r="AO54">
        <f t="shared" si="49"/>
        <v>0</v>
      </c>
      <c r="AP54">
        <f t="shared" si="50"/>
        <v>-1.2697354741045806E-3</v>
      </c>
      <c r="AQ54">
        <f t="shared" si="51"/>
        <v>-1.4007896891611578</v>
      </c>
      <c r="AR54">
        <f t="shared" si="52"/>
        <v>-1.4020594246352622</v>
      </c>
      <c r="AS54">
        <f t="shared" si="53"/>
        <v>4.7987914840711523E-3</v>
      </c>
      <c r="AT54">
        <f t="shared" si="54"/>
        <v>1.1128909493871016E-4</v>
      </c>
      <c r="AU54">
        <f t="shared" si="55"/>
        <v>-1.3971493440562524</v>
      </c>
      <c r="AW54">
        <v>51</v>
      </c>
      <c r="AX54">
        <f>IF(Z54&gt;0, (R54*SUMPRODUCT(K54:$K$98, X54:$X$98)-K54*$AZ$3)/Z54, 0)</f>
        <v>-63.181413296418327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41"/>
        <v>50000</v>
      </c>
      <c r="S55">
        <f t="shared" si="42"/>
        <v>-200.35223213978946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-1.0386799228624382</v>
      </c>
      <c r="AC55">
        <f t="shared" si="27"/>
        <v>-1.9728383174765569</v>
      </c>
      <c r="AE55">
        <f t="shared" si="43"/>
        <v>0</v>
      </c>
      <c r="AF55">
        <f t="shared" si="44"/>
        <v>0</v>
      </c>
      <c r="AG55">
        <f t="shared" si="45"/>
        <v>-0.24617124256694967</v>
      </c>
      <c r="AH55">
        <f t="shared" si="46"/>
        <v>-321.41987786479785</v>
      </c>
      <c r="AI55">
        <f t="shared" si="39"/>
        <v>-321.66604910736481</v>
      </c>
      <c r="AJ55">
        <f t="shared" si="47"/>
        <v>0.93415839461411876</v>
      </c>
      <c r="AK55">
        <f t="shared" si="59"/>
        <v>-7.2707594600370684E-2</v>
      </c>
      <c r="AL55">
        <f t="shared" si="40"/>
        <v>-320.80459830735106</v>
      </c>
      <c r="AN55">
        <f t="shared" si="48"/>
        <v>0</v>
      </c>
      <c r="AO55">
        <f t="shared" si="49"/>
        <v>0</v>
      </c>
      <c r="AP55">
        <f t="shared" si="50"/>
        <v>-6.7904747544970934E-4</v>
      </c>
      <c r="AQ55">
        <f t="shared" si="51"/>
        <v>-0.88661597653546487</v>
      </c>
      <c r="AR55">
        <f t="shared" si="52"/>
        <v>-0.88729502401091465</v>
      </c>
      <c r="AS55">
        <f t="shared" si="53"/>
        <v>2.5768156057479124E-3</v>
      </c>
      <c r="AT55">
        <f t="shared" si="54"/>
        <v>-2.0055920441631298E-4</v>
      </c>
      <c r="AU55">
        <f t="shared" si="55"/>
        <v>-0.88491876760958299</v>
      </c>
      <c r="AW55">
        <v>52</v>
      </c>
      <c r="AX55">
        <f>IF(Z55&gt;0, (R55*SUMPRODUCT(K55:$K$98, X55:$X$98)-K55*$AZ$3)/Z55, 0)</f>
        <v>-200.35223213978946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41"/>
        <v>50000</v>
      </c>
      <c r="S56">
        <f t="shared" si="42"/>
        <v>-419.07839186190722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-1.9728383174765569</v>
      </c>
      <c r="AC56">
        <f t="shared" si="27"/>
        <v>-2.4428192095950232</v>
      </c>
      <c r="AE56">
        <f t="shared" si="43"/>
        <v>0</v>
      </c>
      <c r="AF56">
        <f t="shared" si="44"/>
        <v>0</v>
      </c>
      <c r="AG56">
        <f t="shared" si="45"/>
        <v>-0.14572567191676933</v>
      </c>
      <c r="AH56">
        <f t="shared" si="46"/>
        <v>-195.96771644902171</v>
      </c>
      <c r="AI56">
        <f t="shared" si="39"/>
        <v>-196.11344212093849</v>
      </c>
      <c r="AJ56">
        <f t="shared" si="47"/>
        <v>0.46998089211846628</v>
      </c>
      <c r="AK56">
        <f t="shared" si="59"/>
        <v>-0.138098682223359</v>
      </c>
      <c r="AL56">
        <f t="shared" si="40"/>
        <v>-195.78155991104339</v>
      </c>
      <c r="AN56">
        <f t="shared" si="48"/>
        <v>0</v>
      </c>
      <c r="AO56">
        <f t="shared" si="49"/>
        <v>0</v>
      </c>
      <c r="AP56">
        <f t="shared" si="50"/>
        <v>-3.5890612085226004E-4</v>
      </c>
      <c r="AQ56">
        <f t="shared" si="51"/>
        <v>-0.48264668810835898</v>
      </c>
      <c r="AR56">
        <f t="shared" si="52"/>
        <v>-0.48300559422921124</v>
      </c>
      <c r="AS56">
        <f t="shared" si="53"/>
        <v>1.1575106612736266E-3</v>
      </c>
      <c r="AT56">
        <f t="shared" si="54"/>
        <v>-3.4012169358809541E-4</v>
      </c>
      <c r="AU56">
        <f t="shared" si="55"/>
        <v>-0.48218820526152573</v>
      </c>
      <c r="AW56">
        <v>53</v>
      </c>
      <c r="AX56">
        <f>IF(Z56&gt;0, (R56*SUMPRODUCT(K56:$K$98, X56:$X$98)-K56*$AZ$3)/Z56, 0)</f>
        <v>-419.07839186190722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41"/>
        <v>50000</v>
      </c>
      <c r="S57">
        <f t="shared" si="42"/>
        <v>-749.5832825215474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-2.4428192095950232</v>
      </c>
      <c r="AC57">
        <f t="shared" si="27"/>
        <v>-2.5534702866167756</v>
      </c>
      <c r="AE57">
        <f t="shared" si="43"/>
        <v>0</v>
      </c>
      <c r="AF57">
        <f t="shared" si="44"/>
        <v>0</v>
      </c>
      <c r="AG57">
        <f t="shared" si="45"/>
        <v>-8.5162994765140512E-2</v>
      </c>
      <c r="AH57">
        <f t="shared" si="46"/>
        <v>-118.21084086492222</v>
      </c>
      <c r="AI57">
        <f t="shared" si="39"/>
        <v>-118.29600385968736</v>
      </c>
      <c r="AJ57">
        <f t="shared" si="47"/>
        <v>0.11065107702175236</v>
      </c>
      <c r="AK57">
        <f t="shared" si="59"/>
        <v>-0.17099734467165165</v>
      </c>
      <c r="AL57">
        <f t="shared" si="40"/>
        <v>-118.35635012733725</v>
      </c>
      <c r="AN57">
        <f t="shared" si="48"/>
        <v>0</v>
      </c>
      <c r="AO57">
        <f t="shared" si="49"/>
        <v>0</v>
      </c>
      <c r="AP57">
        <f t="shared" si="50"/>
        <v>-1.8727409233881351E-4</v>
      </c>
      <c r="AQ57">
        <f t="shared" si="51"/>
        <v>-0.25994656468618971</v>
      </c>
      <c r="AR57">
        <f t="shared" si="52"/>
        <v>-0.26013383877852853</v>
      </c>
      <c r="AS57">
        <f t="shared" si="53"/>
        <v>2.4332258479997605E-4</v>
      </c>
      <c r="AT57">
        <f t="shared" si="54"/>
        <v>-3.7602449989040113E-4</v>
      </c>
      <c r="AU57">
        <f t="shared" si="55"/>
        <v>-0.26026654069361893</v>
      </c>
      <c r="AW57">
        <v>54</v>
      </c>
      <c r="AX57">
        <f>IF(Z57&gt;0, (R57*SUMPRODUCT(K57:$K$98, X57:$X$98)-K57*$AZ$3)/Z57, 0)</f>
        <v>-749.5832825215474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41"/>
        <v>50000</v>
      </c>
      <c r="S58">
        <f t="shared" si="42"/>
        <v>-1264.4067641152362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-2.5534702866167756</v>
      </c>
      <c r="AC58">
        <f t="shared" si="27"/>
        <v>-2.4812779128327809</v>
      </c>
      <c r="AE58">
        <f t="shared" si="43"/>
        <v>0</v>
      </c>
      <c r="AF58">
        <f t="shared" si="44"/>
        <v>0</v>
      </c>
      <c r="AG58">
        <f t="shared" si="45"/>
        <v>-4.9060120193382656E-2</v>
      </c>
      <c r="AH58">
        <f t="shared" si="46"/>
        <v>-70.502489248212896</v>
      </c>
      <c r="AI58">
        <f t="shared" si="39"/>
        <v>-70.551549368406285</v>
      </c>
      <c r="AJ58">
        <f t="shared" si="47"/>
        <v>-7.2192373783994679E-2</v>
      </c>
      <c r="AK58">
        <f t="shared" si="59"/>
        <v>-0.1787429200631743</v>
      </c>
      <c r="AL58">
        <f t="shared" si="40"/>
        <v>-70.802484662253448</v>
      </c>
      <c r="AN58">
        <f t="shared" si="48"/>
        <v>0</v>
      </c>
      <c r="AO58">
        <f t="shared" si="49"/>
        <v>0</v>
      </c>
      <c r="AP58">
        <f t="shared" si="50"/>
        <v>-9.6324632553417084E-5</v>
      </c>
      <c r="AQ58">
        <f t="shared" si="51"/>
        <v>-0.13842457670642536</v>
      </c>
      <c r="AR58">
        <f t="shared" si="52"/>
        <v>-0.13852090133897879</v>
      </c>
      <c r="AS58">
        <f t="shared" si="53"/>
        <v>-1.4174249574790455E-4</v>
      </c>
      <c r="AT58">
        <f t="shared" si="54"/>
        <v>-3.5094382216642797E-4</v>
      </c>
      <c r="AU58">
        <f t="shared" si="55"/>
        <v>-0.13901358765689312</v>
      </c>
      <c r="AW58">
        <v>55</v>
      </c>
      <c r="AX58">
        <f>IF(Z58&gt;0, (R58*SUMPRODUCT(K58:$K$98, X58:$X$98)-K58*$AZ$3)/Z58, 0)</f>
        <v>-1264.4067641152362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41"/>
        <v>50000</v>
      </c>
      <c r="S59">
        <f t="shared" si="42"/>
        <v>-2088.4040653099846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-2.4812779128327809</v>
      </c>
      <c r="AC59">
        <f t="shared" si="27"/>
        <v>-2.3231498659051133</v>
      </c>
      <c r="AE59">
        <f t="shared" si="43"/>
        <v>0</v>
      </c>
      <c r="AF59">
        <f t="shared" si="44"/>
        <v>0</v>
      </c>
      <c r="AG59">
        <f t="shared" si="45"/>
        <v>-2.78101099362719E-2</v>
      </c>
      <c r="AH59">
        <f t="shared" si="46"/>
        <v>-41.518818110353862</v>
      </c>
      <c r="AI59">
        <f t="shared" si="39"/>
        <v>-41.546628220290131</v>
      </c>
      <c r="AJ59">
        <f t="shared" si="47"/>
        <v>-0.15812804692766758</v>
      </c>
      <c r="AK59">
        <f t="shared" si="59"/>
        <v>-0.17368945389829468</v>
      </c>
      <c r="AL59">
        <f t="shared" si="40"/>
        <v>-41.878445721116094</v>
      </c>
      <c r="AN59">
        <f t="shared" si="48"/>
        <v>0</v>
      </c>
      <c r="AO59">
        <f t="shared" si="49"/>
        <v>0</v>
      </c>
      <c r="AP59">
        <f t="shared" si="50"/>
        <v>-4.8752112173841379E-5</v>
      </c>
      <c r="AQ59">
        <f t="shared" si="51"/>
        <v>-7.2783965344965285E-2</v>
      </c>
      <c r="AR59">
        <f t="shared" si="52"/>
        <v>-7.2832717457139123E-2</v>
      </c>
      <c r="AS59">
        <f t="shared" si="53"/>
        <v>-2.7720409230002306E-4</v>
      </c>
      <c r="AT59">
        <f t="shared" si="54"/>
        <v>-3.044837923786381E-4</v>
      </c>
      <c r="AU59">
        <f t="shared" si="55"/>
        <v>-7.3414405341817784E-2</v>
      </c>
      <c r="AW59">
        <v>56</v>
      </c>
      <c r="AX59">
        <f>IF(Z59&gt;0, (R59*SUMPRODUCT(K59:$K$98, X59:$X$98)-K59*$AZ$3)/Z59, 0)</f>
        <v>-2088.4040653099846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41"/>
        <v>50000</v>
      </c>
      <c r="S60">
        <f t="shared" si="42"/>
        <v>-3435.1652903449535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-2.3231498659051133</v>
      </c>
      <c r="AC60">
        <f t="shared" si="27"/>
        <v>-2.131154703005353</v>
      </c>
      <c r="AE60">
        <f t="shared" si="43"/>
        <v>0</v>
      </c>
      <c r="AF60">
        <f t="shared" si="44"/>
        <v>0</v>
      </c>
      <c r="AG60">
        <f t="shared" si="45"/>
        <v>-1.5509841032943032E-2</v>
      </c>
      <c r="AH60">
        <f t="shared" si="46"/>
        <v>-24.0443356079323</v>
      </c>
      <c r="AI60">
        <f t="shared" si="39"/>
        <v>-24.059845448965245</v>
      </c>
      <c r="AJ60">
        <f t="shared" si="47"/>
        <v>-0.19199516289976026</v>
      </c>
      <c r="AK60">
        <f t="shared" si="59"/>
        <v>-0.16262049061335795</v>
      </c>
      <c r="AL60">
        <f t="shared" si="40"/>
        <v>-24.414461102478363</v>
      </c>
      <c r="AN60">
        <f t="shared" si="48"/>
        <v>0</v>
      </c>
      <c r="AO60">
        <f t="shared" si="49"/>
        <v>0</v>
      </c>
      <c r="AP60">
        <f t="shared" si="50"/>
        <v>-2.4276163531420548E-5</v>
      </c>
      <c r="AQ60">
        <f t="shared" si="51"/>
        <v>-3.7634442673057059E-2</v>
      </c>
      <c r="AR60">
        <f t="shared" si="52"/>
        <v>-3.7658718836588487E-2</v>
      </c>
      <c r="AS60">
        <f t="shared" si="53"/>
        <v>-3.0051281389000082E-4</v>
      </c>
      <c r="AT60">
        <f t="shared" si="54"/>
        <v>-2.5453527314074685E-4</v>
      </c>
      <c r="AU60">
        <f t="shared" si="55"/>
        <v>-3.8213766923619233E-2</v>
      </c>
      <c r="AW60">
        <v>57</v>
      </c>
      <c r="AX60">
        <f>IF(Z60&gt;0, (R60*SUMPRODUCT(K60:$K$98, X60:$X$98)-K60*$AZ$3)/Z60, 0)</f>
        <v>-3435.1652903449535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41"/>
        <v>50000</v>
      </c>
      <c r="S61">
        <f t="shared" si="42"/>
        <v>-5685.7363973162992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-2.131154703005353</v>
      </c>
      <c r="AC61">
        <f t="shared" si="27"/>
        <v>-1.9323792097456192</v>
      </c>
      <c r="AE61">
        <f t="shared" si="43"/>
        <v>0</v>
      </c>
      <c r="AF61">
        <f t="shared" si="44"/>
        <v>0</v>
      </c>
      <c r="AG61">
        <f t="shared" si="45"/>
        <v>-8.4966092108038696E-3</v>
      </c>
      <c r="AH61">
        <f t="shared" si="46"/>
        <v>-13.716266823619462</v>
      </c>
      <c r="AI61">
        <f t="shared" si="39"/>
        <v>-13.724763432830265</v>
      </c>
      <c r="AJ61">
        <f t="shared" si="47"/>
        <v>-0.19877549325973387</v>
      </c>
      <c r="AK61">
        <f t="shared" si="59"/>
        <v>-0.14918082921037473</v>
      </c>
      <c r="AL61">
        <f t="shared" si="40"/>
        <v>-14.072719755300374</v>
      </c>
      <c r="AN61">
        <f t="shared" si="48"/>
        <v>0</v>
      </c>
      <c r="AO61">
        <f t="shared" si="49"/>
        <v>0</v>
      </c>
      <c r="AP61">
        <f t="shared" si="50"/>
        <v>-1.1874089801732289E-5</v>
      </c>
      <c r="AQ61">
        <f t="shared" si="51"/>
        <v>-1.916860949672531E-2</v>
      </c>
      <c r="AR61">
        <f t="shared" si="52"/>
        <v>-1.918048358652704E-2</v>
      </c>
      <c r="AS61">
        <f t="shared" si="53"/>
        <v>-2.7779058666703161E-4</v>
      </c>
      <c r="AT61">
        <f t="shared" si="54"/>
        <v>-2.0848158586468462E-4</v>
      </c>
      <c r="AU61">
        <f t="shared" si="55"/>
        <v>-1.9666755759058758E-2</v>
      </c>
      <c r="AW61">
        <v>58</v>
      </c>
      <c r="AX61">
        <f>IF(Z61&gt;0, (R61*SUMPRODUCT(K61:$K$98, X61:$X$98)-K61*$AZ$3)/Z61, 0)</f>
        <v>-5685.7363973162992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41"/>
        <v>50000</v>
      </c>
      <c r="S62">
        <f t="shared" si="42"/>
        <v>-9528.2134425258118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-1.9323792097456192</v>
      </c>
      <c r="AC62">
        <f t="shared" si="27"/>
        <v>-1.7404675193023527</v>
      </c>
      <c r="AE62">
        <f t="shared" si="43"/>
        <v>0</v>
      </c>
      <c r="AF62">
        <f t="shared" si="44"/>
        <v>0</v>
      </c>
      <c r="AG62">
        <f t="shared" si="45"/>
        <v>-4.5666155827659973E-3</v>
      </c>
      <c r="AH62">
        <f t="shared" si="46"/>
        <v>-7.6900550718596676</v>
      </c>
      <c r="AI62">
        <f t="shared" si="39"/>
        <v>-7.6946216874424334</v>
      </c>
      <c r="AJ62">
        <f t="shared" si="47"/>
        <v>-0.1919116904432665</v>
      </c>
      <c r="AK62">
        <f t="shared" si="59"/>
        <v>-0.13526654468219335</v>
      </c>
      <c r="AL62">
        <f t="shared" si="40"/>
        <v>-8.0217999225678938</v>
      </c>
      <c r="AN62">
        <f t="shared" si="48"/>
        <v>0</v>
      </c>
      <c r="AO62">
        <f t="shared" si="49"/>
        <v>0</v>
      </c>
      <c r="AP62">
        <f t="shared" si="50"/>
        <v>-5.6981137767544045E-6</v>
      </c>
      <c r="AQ62">
        <f t="shared" si="51"/>
        <v>-9.5954669174107745E-3</v>
      </c>
      <c r="AR62">
        <f t="shared" si="52"/>
        <v>-9.6011650311875283E-3</v>
      </c>
      <c r="AS62">
        <f t="shared" si="53"/>
        <v>-2.3946282042261371E-4</v>
      </c>
      <c r="AT62">
        <f t="shared" si="54"/>
        <v>-1.6878236142677891E-4</v>
      </c>
      <c r="AU62">
        <f t="shared" si="55"/>
        <v>-1.0009410213036923E-2</v>
      </c>
      <c r="AW62">
        <v>59</v>
      </c>
      <c r="AX62">
        <f>IF(Z62&gt;0, (R62*SUMPRODUCT(K62:$K$98, X62:$X$98)-K62*$AZ$3)/Z62, 0)</f>
        <v>-9528.2134425258118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41"/>
        <v>50000</v>
      </c>
      <c r="S63">
        <f t="shared" si="42"/>
        <v>-16229.326498851813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-1.7404675193023527</v>
      </c>
      <c r="AC63">
        <f t="shared" si="27"/>
        <v>-1.5615984327019139</v>
      </c>
      <c r="AE63">
        <f t="shared" si="43"/>
        <v>0</v>
      </c>
      <c r="AF63">
        <f t="shared" si="44"/>
        <v>0</v>
      </c>
      <c r="AG63">
        <f t="shared" si="45"/>
        <v>-2.405519466276671E-3</v>
      </c>
      <c r="AH63">
        <f t="shared" si="46"/>
        <v>-4.2308599213233329</v>
      </c>
      <c r="AI63">
        <f t="shared" si="39"/>
        <v>-4.2332654407896095</v>
      </c>
      <c r="AJ63">
        <f t="shared" si="47"/>
        <v>-0.17886908660043876</v>
      </c>
      <c r="AK63">
        <f t="shared" si="59"/>
        <v>-0.1218327263511647</v>
      </c>
      <c r="AL63">
        <f t="shared" si="40"/>
        <v>-4.5339672537412126</v>
      </c>
      <c r="AN63">
        <f t="shared" si="48"/>
        <v>0</v>
      </c>
      <c r="AO63">
        <f t="shared" si="49"/>
        <v>0</v>
      </c>
      <c r="AP63">
        <f t="shared" si="50"/>
        <v>-2.679955085096811E-6</v>
      </c>
      <c r="AQ63">
        <f t="shared" si="51"/>
        <v>-4.7135409708543427E-3</v>
      </c>
      <c r="AR63">
        <f t="shared" si="52"/>
        <v>-4.7162209259394398E-3</v>
      </c>
      <c r="AS63">
        <f t="shared" si="53"/>
        <v>-1.9927550989368465E-4</v>
      </c>
      <c r="AT63">
        <f t="shared" si="54"/>
        <v>-1.3573211071178209E-4</v>
      </c>
      <c r="AU63">
        <f t="shared" si="55"/>
        <v>-5.0512285465449062E-3</v>
      </c>
      <c r="AW63">
        <v>60</v>
      </c>
      <c r="AX63">
        <f>IF(Z63&gt;0, (R63*SUMPRODUCT(K63:$K$98, X63:$X$98)-K63*$AZ$3)/Z63, 0)</f>
        <v>-16229.326498851813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41"/>
        <v>50000</v>
      </c>
      <c r="S64">
        <f t="shared" si="42"/>
        <v>-28197.312529812109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-1.5615984327019139</v>
      </c>
      <c r="AC64">
        <f t="shared" si="27"/>
        <v>-1.3980400508889739</v>
      </c>
      <c r="AE64">
        <f t="shared" si="43"/>
        <v>0</v>
      </c>
      <c r="AF64">
        <f t="shared" si="44"/>
        <v>0</v>
      </c>
      <c r="AG64">
        <f t="shared" si="45"/>
        <v>-1.2395153344940864E-3</v>
      </c>
      <c r="AH64">
        <f t="shared" si="46"/>
        <v>-2.2838978742396359</v>
      </c>
      <c r="AI64">
        <f t="shared" si="39"/>
        <v>-2.28513738957413</v>
      </c>
      <c r="AJ64">
        <f t="shared" si="47"/>
        <v>-0.16355838181294002</v>
      </c>
      <c r="AK64">
        <f t="shared" si="59"/>
        <v>-0.10931189028913399</v>
      </c>
      <c r="AL64">
        <f t="shared" si="40"/>
        <v>-2.558007661676204</v>
      </c>
      <c r="AN64">
        <f t="shared" si="48"/>
        <v>0</v>
      </c>
      <c r="AO64">
        <f t="shared" si="49"/>
        <v>0</v>
      </c>
      <c r="AP64">
        <f t="shared" si="50"/>
        <v>-1.2329700323057399E-6</v>
      </c>
      <c r="AQ64">
        <f t="shared" si="51"/>
        <v>-2.2718376751132397E-3</v>
      </c>
      <c r="AR64">
        <f t="shared" si="52"/>
        <v>-2.2730706451455454E-3</v>
      </c>
      <c r="AS64">
        <f t="shared" si="53"/>
        <v>-1.626947063063844E-4</v>
      </c>
      <c r="AT64">
        <f t="shared" si="54"/>
        <v>-1.0873466519573588E-4</v>
      </c>
      <c r="AU64">
        <f t="shared" si="55"/>
        <v>-2.5445000166476658E-3</v>
      </c>
      <c r="AW64">
        <v>61</v>
      </c>
      <c r="AX64">
        <f>IF(Z64&gt;0, (R64*SUMPRODUCT(K64:$K$98, X64:$X$98)-K64*$AZ$3)/Z64, 0)</f>
        <v>-28197.312529812109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41"/>
        <v>50000</v>
      </c>
      <c r="S65">
        <f t="shared" si="42"/>
        <v>-50078.060745552008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-1.3980400508889739</v>
      </c>
      <c r="AC65">
        <f t="shared" si="27"/>
        <v>-1.2500691003642705</v>
      </c>
      <c r="AE65">
        <f t="shared" si="43"/>
        <v>0</v>
      </c>
      <c r="AF65">
        <f t="shared" si="44"/>
        <v>0</v>
      </c>
      <c r="AG65">
        <f t="shared" si="45"/>
        <v>-6.2406025800195504E-4</v>
      </c>
      <c r="AH65">
        <f t="shared" si="46"/>
        <v>-1.2061198462943807</v>
      </c>
      <c r="AI65">
        <f t="shared" si="39"/>
        <v>-1.2067439065523826</v>
      </c>
      <c r="AJ65">
        <f t="shared" si="47"/>
        <v>-0.14797095052470333</v>
      </c>
      <c r="AK65">
        <f t="shared" si="59"/>
        <v>-9.7862803562228179E-2</v>
      </c>
      <c r="AL65">
        <f t="shared" si="40"/>
        <v>-1.4525776606393141</v>
      </c>
      <c r="AN65">
        <f t="shared" si="48"/>
        <v>0</v>
      </c>
      <c r="AO65">
        <f t="shared" si="49"/>
        <v>0</v>
      </c>
      <c r="AP65">
        <f t="shared" si="50"/>
        <v>-5.5425436333336536E-7</v>
      </c>
      <c r="AQ65">
        <f t="shared" si="51"/>
        <v>-1.0712061518737734E-3</v>
      </c>
      <c r="AR65">
        <f t="shared" si="52"/>
        <v>-1.0717604062371068E-3</v>
      </c>
      <c r="AS65">
        <f t="shared" si="53"/>
        <v>-1.3141927229508887E-4</v>
      </c>
      <c r="AT65">
        <f t="shared" si="54"/>
        <v>-8.6916103352043699E-5</v>
      </c>
      <c r="AU65">
        <f t="shared" si="55"/>
        <v>-1.2900957818842394E-3</v>
      </c>
      <c r="AW65">
        <v>62</v>
      </c>
      <c r="AX65">
        <f>IF(Z65&gt;0, (R65*SUMPRODUCT(K65:$K$98, X65:$X$98)-K65*$AZ$3)/Z65, 0)</f>
        <v>-50078.060745552008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41"/>
        <v>50000</v>
      </c>
      <c r="S66">
        <f t="shared" si="42"/>
        <v>-91141.239854424202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-1.2500691003642705</v>
      </c>
      <c r="AC66">
        <f t="shared" si="27"/>
        <v>-1.1169949599091653</v>
      </c>
      <c r="AE66">
        <f t="shared" si="43"/>
        <v>0</v>
      </c>
      <c r="AF66">
        <f t="shared" si="44"/>
        <v>0</v>
      </c>
      <c r="AG66">
        <f t="shared" si="45"/>
        <v>-3.0639120163750545E-4</v>
      </c>
      <c r="AH66">
        <f t="shared" si="46"/>
        <v>-0.62285690756886014</v>
      </c>
      <c r="AI66">
        <f t="shared" si="39"/>
        <v>-0.6231632987704977</v>
      </c>
      <c r="AJ66">
        <f t="shared" si="47"/>
        <v>-0.13307414045510524</v>
      </c>
      <c r="AK66">
        <f t="shared" si="59"/>
        <v>-8.7504837025498952E-2</v>
      </c>
      <c r="AL66">
        <f t="shared" si="40"/>
        <v>-0.84374227625110187</v>
      </c>
      <c r="AN66">
        <f t="shared" si="48"/>
        <v>0</v>
      </c>
      <c r="AO66">
        <f t="shared" si="49"/>
        <v>0</v>
      </c>
      <c r="AP66">
        <f t="shared" si="50"/>
        <v>-2.4296340293988365E-7</v>
      </c>
      <c r="AQ66">
        <f t="shared" si="51"/>
        <v>-4.9391572929886082E-4</v>
      </c>
      <c r="AR66">
        <f t="shared" si="52"/>
        <v>-4.9415869270180073E-4</v>
      </c>
      <c r="AS66">
        <f t="shared" si="53"/>
        <v>-1.0552569994005538E-4</v>
      </c>
      <c r="AT66">
        <f t="shared" si="54"/>
        <v>-6.9389959188738821E-5</v>
      </c>
      <c r="AU66">
        <f t="shared" si="55"/>
        <v>-6.690743518305949E-4</v>
      </c>
      <c r="AW66">
        <v>63</v>
      </c>
      <c r="AX66">
        <f>IF(Z66&gt;0, (R66*SUMPRODUCT(K66:$K$98, X66:$X$98)-K66*$AZ$3)/Z66, 0)</f>
        <v>-91141.239854424202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-170409.4821689816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-1.1169949599091653</v>
      </c>
      <c r="AC67">
        <f t="shared" si="27"/>
        <v>-0.99771624473937581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-1.4637041202760352E-4</v>
      </c>
      <c r="AH67">
        <f t="shared" ref="AH67:AH89" si="66">-X67*R67</f>
        <v>-0.31391375518705367</v>
      </c>
      <c r="AI67">
        <f t="shared" si="39"/>
        <v>-0.31406012559908125</v>
      </c>
      <c r="AJ67">
        <f t="shared" ref="AJ67:AJ89" si="67">AB67-AC67</f>
        <v>-0.1192787151697895</v>
      </c>
      <c r="AK67">
        <f t="shared" si="59"/>
        <v>-7.8189647193641576E-2</v>
      </c>
      <c r="AL67">
        <f t="shared" si="40"/>
        <v>-0.51152848796251238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-1.0363342332879353E-7</v>
      </c>
      <c r="AQ67">
        <f t="shared" ref="AQ67:AQ89" si="71">AH67*$K67</f>
        <v>-2.2225774068256428E-4</v>
      </c>
      <c r="AR67">
        <f t="shared" ref="AR67:AR89" si="72">AI67*$K67</f>
        <v>-2.2236137410589307E-4</v>
      </c>
      <c r="AS67">
        <f t="shared" ref="AS67:AS89" si="73">AJ67*$K67</f>
        <v>-8.445191491962332E-5</v>
      </c>
      <c r="AT67">
        <f t="shared" ref="AT67:AT89" si="74">AK67*$K67</f>
        <v>-5.5359964457977623E-5</v>
      </c>
      <c r="AU67">
        <f t="shared" ref="AU67:AU89" si="75">AL67*$K67</f>
        <v>-3.6217325348349405E-4</v>
      </c>
      <c r="AW67">
        <v>64</v>
      </c>
      <c r="AX67">
        <f>IF(Z67&gt;0, (R67*SUMPRODUCT(K67:$K$98, X67:$X$98)-K67*$AZ$3)/Z67, 0)</f>
        <v>-170409.4821689816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1"/>
        <v>50000</v>
      </c>
      <c r="S68">
        <f t="shared" si="62"/>
        <v>-327809.69220377621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-0.99771624473937581</v>
      </c>
      <c r="AC68">
        <f t="shared" ref="AC68:AC89" si="79">S68*Z68</f>
        <v>-0.8909986534630151</v>
      </c>
      <c r="AE68">
        <f t="shared" si="63"/>
        <v>0</v>
      </c>
      <c r="AF68">
        <f t="shared" si="64"/>
        <v>0</v>
      </c>
      <c r="AG68">
        <f t="shared" si="65"/>
        <v>-6.7950908305446317E-5</v>
      </c>
      <c r="AH68">
        <f t="shared" si="66"/>
        <v>-0.15391159920376235</v>
      </c>
      <c r="AI68">
        <f t="shared" si="39"/>
        <v>-0.15397955011206779</v>
      </c>
      <c r="AJ68">
        <f t="shared" si="67"/>
        <v>-0.10671759127636071</v>
      </c>
      <c r="AK68">
        <f t="shared" ref="AK68:AK89" si="80">G68*SUM(AB68:AB68, AE68:AF68)</f>
        <v>-6.9840137131756311E-2</v>
      </c>
      <c r="AL68">
        <f t="shared" si="40"/>
        <v>-0.33053727852018477</v>
      </c>
      <c r="AN68">
        <f t="shared" si="68"/>
        <v>0</v>
      </c>
      <c r="AO68">
        <f t="shared" si="69"/>
        <v>0</v>
      </c>
      <c r="AP68">
        <f t="shared" si="70"/>
        <v>-4.2955995953573823E-8</v>
      </c>
      <c r="AQ68">
        <f t="shared" si="71"/>
        <v>-9.729709576339808E-5</v>
      </c>
      <c r="AR68">
        <f t="shared" si="72"/>
        <v>-9.7340051759351647E-5</v>
      </c>
      <c r="AS68">
        <f t="shared" si="73"/>
        <v>-6.7462827699612542E-5</v>
      </c>
      <c r="AT68">
        <f t="shared" si="74"/>
        <v>-4.4150295012146415E-5</v>
      </c>
      <c r="AU68">
        <f t="shared" si="75"/>
        <v>-2.0895317447111058E-4</v>
      </c>
      <c r="AW68">
        <v>65</v>
      </c>
      <c r="AX68">
        <f>IF(Z68&gt;0, (R68*SUMPRODUCT(K68:$K$98, X68:$X$98)-K68*$AZ$3)/Z68, 0)</f>
        <v>-327809.69220377621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0.53985268099999995</v>
      </c>
      <c r="Q69" s="5">
        <f t="shared" ref="Q69:Q89" si="81">$C$8</f>
        <v>25</v>
      </c>
      <c r="R69">
        <f t="shared" si="61"/>
        <v>50000</v>
      </c>
      <c r="S69">
        <f t="shared" si="62"/>
        <v>-650268.11514672858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-0.8909986534630151</v>
      </c>
      <c r="AC69">
        <f t="shared" si="79"/>
        <v>-0.79561394250784734</v>
      </c>
      <c r="AE69">
        <f t="shared" si="63"/>
        <v>0</v>
      </c>
      <c r="AF69">
        <f t="shared" si="64"/>
        <v>0</v>
      </c>
      <c r="AG69">
        <f t="shared" si="65"/>
        <v>-3.0587919197311498E-5</v>
      </c>
      <c r="AH69">
        <f t="shared" si="66"/>
        <v>-7.3366960050160718E-2</v>
      </c>
      <c r="AI69">
        <f t="shared" si="39"/>
        <v>-7.3397547969358032E-2</v>
      </c>
      <c r="AJ69">
        <f t="shared" si="67"/>
        <v>-9.5384710955167762E-2</v>
      </c>
      <c r="AK69">
        <f t="shared" si="80"/>
        <v>-6.236990574241106E-2</v>
      </c>
      <c r="AL69">
        <f t="shared" si="40"/>
        <v>-0.23115216466693686</v>
      </c>
      <c r="AN69">
        <f t="shared" si="68"/>
        <v>0</v>
      </c>
      <c r="AO69">
        <f t="shared" si="69"/>
        <v>0</v>
      </c>
      <c r="AP69">
        <f t="shared" si="70"/>
        <v>-1.7264755726317955E-8</v>
      </c>
      <c r="AQ69">
        <f t="shared" si="71"/>
        <v>-4.1410552822432103E-5</v>
      </c>
      <c r="AR69">
        <f t="shared" si="72"/>
        <v>-4.1427817578158428E-5</v>
      </c>
      <c r="AS69">
        <f t="shared" si="73"/>
        <v>-5.3838043838273223E-5</v>
      </c>
      <c r="AT69">
        <f t="shared" si="74"/>
        <v>-3.5203479529619228E-5</v>
      </c>
      <c r="AU69">
        <f t="shared" si="75"/>
        <v>-1.3046934094605088E-4</v>
      </c>
      <c r="AW69">
        <v>66</v>
      </c>
      <c r="AX69">
        <f>IF(Z69&gt;0, (R69*SUMPRODUCT(K69:$K$98, X69:$X$98)-K69*$AZ$3)/Z69, 0)</f>
        <v>-650268.11514672858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0.55403983300000004</v>
      </c>
      <c r="Q70" s="5">
        <f t="shared" si="81"/>
        <v>25</v>
      </c>
      <c r="R70">
        <f t="shared" si="61"/>
        <v>50000</v>
      </c>
      <c r="S70">
        <f t="shared" si="62"/>
        <v>-1331828.7734601961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-0.79561394250784734</v>
      </c>
      <c r="AC70">
        <f t="shared" si="79"/>
        <v>-0.71040356015805251</v>
      </c>
      <c r="AE70">
        <f t="shared" si="63"/>
        <v>0</v>
      </c>
      <c r="AF70">
        <f t="shared" si="64"/>
        <v>0</v>
      </c>
      <c r="AG70">
        <f t="shared" si="65"/>
        <v>-1.3335114361442425E-5</v>
      </c>
      <c r="AH70">
        <f t="shared" si="66"/>
        <v>-3.3893851287791918E-2</v>
      </c>
      <c r="AI70">
        <f t="shared" ref="AI70:AI89" si="88">SUM(AE70:AH70)</f>
        <v>-3.3907186402153358E-2</v>
      </c>
      <c r="AJ70">
        <f t="shared" si="67"/>
        <v>-8.5210382349794833E-2</v>
      </c>
      <c r="AK70">
        <f t="shared" si="80"/>
        <v>-5.5692975975549321E-2</v>
      </c>
      <c r="AL70">
        <f t="shared" ref="AL70:AL89" si="89">SUM(AI70:AK70)</f>
        <v>-0.17481054472749752</v>
      </c>
      <c r="AN70">
        <f t="shared" si="68"/>
        <v>0</v>
      </c>
      <c r="AO70">
        <f t="shared" si="69"/>
        <v>0</v>
      </c>
      <c r="AP70">
        <f t="shared" si="70"/>
        <v>-6.7203087407676618E-9</v>
      </c>
      <c r="AQ70">
        <f t="shared" si="71"/>
        <v>-1.7081004248919634E-5</v>
      </c>
      <c r="AR70">
        <f t="shared" si="72"/>
        <v>-1.7087724557660398E-5</v>
      </c>
      <c r="AS70">
        <f t="shared" si="73"/>
        <v>-4.2942269694006558E-5</v>
      </c>
      <c r="AT70">
        <f t="shared" si="74"/>
        <v>-2.8066800411553668E-5</v>
      </c>
      <c r="AU70">
        <f t="shared" si="75"/>
        <v>-8.8096794663220635E-5</v>
      </c>
      <c r="AW70">
        <v>67</v>
      </c>
      <c r="AX70">
        <f>IF(Z70&gt;0, (R70*SUMPRODUCT(K70:$K$98, X70:$X$98)-K70*$AZ$3)/Z70, 0)</f>
        <v>-1331828.7734601961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0.56799471300000004</v>
      </c>
      <c r="Q71" s="5">
        <f t="shared" si="81"/>
        <v>25</v>
      </c>
      <c r="R71">
        <f t="shared" si="61"/>
        <v>50000</v>
      </c>
      <c r="S71">
        <f t="shared" si="62"/>
        <v>-2817877.545428914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-0.71040356015805251</v>
      </c>
      <c r="AC71">
        <f t="shared" si="79"/>
        <v>-0.63430296892782156</v>
      </c>
      <c r="AE71">
        <f t="shared" si="63"/>
        <v>0</v>
      </c>
      <c r="AF71">
        <f t="shared" si="64"/>
        <v>0</v>
      </c>
      <c r="AG71">
        <f t="shared" si="65"/>
        <v>-5.6274887632783315E-6</v>
      </c>
      <c r="AH71">
        <f t="shared" si="66"/>
        <v>-1.514854890909934E-2</v>
      </c>
      <c r="AI71">
        <f t="shared" si="88"/>
        <v>-1.5154176397862618E-2</v>
      </c>
      <c r="AJ71">
        <f t="shared" si="67"/>
        <v>-7.6100591230230941E-2</v>
      </c>
      <c r="AK71">
        <f t="shared" si="80"/>
        <v>-4.9728249211063683E-2</v>
      </c>
      <c r="AL71">
        <f t="shared" si="89"/>
        <v>-0.14098301683915726</v>
      </c>
      <c r="AN71">
        <f t="shared" si="68"/>
        <v>0</v>
      </c>
      <c r="AO71">
        <f t="shared" si="69"/>
        <v>0</v>
      </c>
      <c r="AP71">
        <f t="shared" si="70"/>
        <v>-2.5321480525680935E-9</v>
      </c>
      <c r="AQ71">
        <f t="shared" si="71"/>
        <v>-6.8162497044352139E-6</v>
      </c>
      <c r="AR71">
        <f t="shared" si="72"/>
        <v>-6.8187818524877814E-6</v>
      </c>
      <c r="AS71">
        <f t="shared" si="73"/>
        <v>-3.4242265420473681E-5</v>
      </c>
      <c r="AT71">
        <f t="shared" si="74"/>
        <v>-2.2375751368726076E-5</v>
      </c>
      <c r="AU71">
        <f t="shared" si="75"/>
        <v>-6.3436798641687553E-5</v>
      </c>
      <c r="AW71">
        <v>68</v>
      </c>
      <c r="AX71">
        <f>IF(Z71&gt;0, (R71*SUMPRODUCT(K71:$K$98, X71:$X$98)-K71*$AZ$3)/Z71, 0)</f>
        <v>-2817877.545428914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0.58228330500000003</v>
      </c>
      <c r="Q72" s="5">
        <f t="shared" si="81"/>
        <v>25</v>
      </c>
      <c r="R72">
        <f t="shared" si="61"/>
        <v>50000</v>
      </c>
      <c r="S72">
        <f t="shared" si="62"/>
        <v>-6170920.1174895475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-0.63430296892782156</v>
      </c>
      <c r="AC72">
        <f t="shared" si="79"/>
        <v>-0.56634757782531198</v>
      </c>
      <c r="AE72">
        <f t="shared" si="63"/>
        <v>0</v>
      </c>
      <c r="AF72">
        <f t="shared" si="64"/>
        <v>0</v>
      </c>
      <c r="AG72">
        <f t="shared" si="65"/>
        <v>-2.2944211197134788E-6</v>
      </c>
      <c r="AH72">
        <f t="shared" si="66"/>
        <v>-6.5535855118641394E-3</v>
      </c>
      <c r="AI72">
        <f t="shared" si="88"/>
        <v>-6.5558799329838531E-3</v>
      </c>
      <c r="AJ72">
        <f t="shared" si="67"/>
        <v>-6.7955391102509588E-2</v>
      </c>
      <c r="AK72">
        <f t="shared" si="80"/>
        <v>-4.4401207824947511E-2</v>
      </c>
      <c r="AL72">
        <f t="shared" si="89"/>
        <v>-0.11891247886044096</v>
      </c>
      <c r="AN72">
        <f t="shared" si="68"/>
        <v>0</v>
      </c>
      <c r="AO72">
        <f t="shared" si="69"/>
        <v>0</v>
      </c>
      <c r="AP72">
        <f t="shared" si="70"/>
        <v>-9.2178485289620478E-10</v>
      </c>
      <c r="AQ72">
        <f t="shared" si="71"/>
        <v>-2.6329063157118985E-6</v>
      </c>
      <c r="AR72">
        <f t="shared" si="72"/>
        <v>-2.6338281005647952E-6</v>
      </c>
      <c r="AS72">
        <f t="shared" si="73"/>
        <v>-2.7301112970383226E-5</v>
      </c>
      <c r="AT72">
        <f t="shared" si="74"/>
        <v>-1.783820784758296E-5</v>
      </c>
      <c r="AU72">
        <f t="shared" si="75"/>
        <v>-4.7773148918530981E-5</v>
      </c>
      <c r="AW72">
        <v>69</v>
      </c>
      <c r="AX72">
        <f>IF(Z72&gt;0, (R72*SUMPRODUCT(K72:$K$98, X72:$X$98)-K72*$AZ$3)/Z72, 0)</f>
        <v>-6170920.1174895475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0.59682203899999997</v>
      </c>
      <c r="Q73" s="5">
        <f t="shared" si="81"/>
        <v>25</v>
      </c>
      <c r="R73">
        <f t="shared" si="61"/>
        <v>50000</v>
      </c>
      <c r="S73">
        <f t="shared" si="62"/>
        <v>-14013435.376862068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-0.56634757782531198</v>
      </c>
      <c r="AC73">
        <f t="shared" si="79"/>
        <v>-0.50566966845286498</v>
      </c>
      <c r="AE73">
        <f t="shared" si="63"/>
        <v>0</v>
      </c>
      <c r="AF73">
        <f t="shared" si="64"/>
        <v>0</v>
      </c>
      <c r="AG73">
        <f t="shared" si="65"/>
        <v>-9.0211581752428248E-7</v>
      </c>
      <c r="AH73">
        <f t="shared" si="66"/>
        <v>-2.7387221819841229E-3</v>
      </c>
      <c r="AI73">
        <f t="shared" si="88"/>
        <v>-2.739624297801647E-3</v>
      </c>
      <c r="AJ73">
        <f t="shared" si="67"/>
        <v>-6.0677909372446992E-2</v>
      </c>
      <c r="AK73">
        <f t="shared" si="80"/>
        <v>-3.9644330447771839E-2</v>
      </c>
      <c r="AL73">
        <f t="shared" si="89"/>
        <v>-0.10306186411802047</v>
      </c>
      <c r="AN73">
        <f t="shared" si="68"/>
        <v>0</v>
      </c>
      <c r="AO73">
        <f t="shared" si="69"/>
        <v>0</v>
      </c>
      <c r="AP73">
        <f t="shared" si="70"/>
        <v>-3.2359418655572743E-10</v>
      </c>
      <c r="AQ73">
        <f t="shared" si="71"/>
        <v>-9.823955632586214E-7</v>
      </c>
      <c r="AR73">
        <f t="shared" si="72"/>
        <v>-9.8271915744517687E-7</v>
      </c>
      <c r="AS73">
        <f t="shared" si="73"/>
        <v>-2.1765518732577386E-5</v>
      </c>
      <c r="AT73">
        <f t="shared" si="74"/>
        <v>-1.4220651731835831E-5</v>
      </c>
      <c r="AU73">
        <f t="shared" si="75"/>
        <v>-3.6968889621858394E-5</v>
      </c>
      <c r="AW73">
        <v>70</v>
      </c>
      <c r="AX73">
        <f>IF(Z73&gt;0, (R73*SUMPRODUCT(K73:$K$98, X73:$X$98)-K73*$AZ$3)/Z73, 0)</f>
        <v>-14013435.376862068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0.61151696700000002</v>
      </c>
      <c r="Q74" s="5">
        <f t="shared" si="81"/>
        <v>25</v>
      </c>
      <c r="R74">
        <f t="shared" si="61"/>
        <v>50000</v>
      </c>
      <c r="S74">
        <f t="shared" si="62"/>
        <v>-33058334.195036486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-0.50566966845286498</v>
      </c>
      <c r="AC74">
        <f t="shared" si="79"/>
        <v>-0.4514915952423903</v>
      </c>
      <c r="AE74">
        <f t="shared" si="63"/>
        <v>0</v>
      </c>
      <c r="AF74">
        <f t="shared" si="64"/>
        <v>0</v>
      </c>
      <c r="AG74">
        <f t="shared" si="65"/>
        <v>-3.414355307338649E-7</v>
      </c>
      <c r="AH74">
        <f t="shared" si="66"/>
        <v>-1.1033182572303495E-3</v>
      </c>
      <c r="AI74">
        <f t="shared" si="88"/>
        <v>-1.1036596927610834E-3</v>
      </c>
      <c r="AJ74">
        <f t="shared" si="67"/>
        <v>-5.4178073210474686E-2</v>
      </c>
      <c r="AK74">
        <f t="shared" si="80"/>
        <v>-3.5396876791700553E-2</v>
      </c>
      <c r="AL74">
        <f t="shared" si="89"/>
        <v>-9.0678609694936324E-2</v>
      </c>
      <c r="AN74">
        <f t="shared" si="68"/>
        <v>0</v>
      </c>
      <c r="AO74">
        <f t="shared" si="69"/>
        <v>0</v>
      </c>
      <c r="AP74">
        <f t="shared" si="70"/>
        <v>-1.0935259748998169E-10</v>
      </c>
      <c r="AQ74">
        <f t="shared" si="71"/>
        <v>-3.5336309910962608E-7</v>
      </c>
      <c r="AR74">
        <f t="shared" si="72"/>
        <v>-3.5347245170711607E-7</v>
      </c>
      <c r="AS74">
        <f t="shared" si="73"/>
        <v>-1.7351776541339851E-5</v>
      </c>
      <c r="AT74">
        <f t="shared" si="74"/>
        <v>-1.1336665554067334E-5</v>
      </c>
      <c r="AU74">
        <f t="shared" si="75"/>
        <v>-2.90419145471143E-5</v>
      </c>
      <c r="AW74">
        <v>71</v>
      </c>
      <c r="AX74">
        <f>IF(Z74&gt;0, (R74*SUMPRODUCT(K74:$K$98, X74:$X$98)-K74*$AZ$3)/Z74, 0)</f>
        <v>-33058334.195036486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0.62627529500000001</v>
      </c>
      <c r="Q75" s="5">
        <f t="shared" si="81"/>
        <v>25</v>
      </c>
      <c r="R75">
        <f t="shared" si="61"/>
        <v>50000</v>
      </c>
      <c r="S75">
        <f t="shared" si="62"/>
        <v>-81150362.043054551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-0.4514915952423903</v>
      </c>
      <c r="AC75">
        <f t="shared" si="79"/>
        <v>-0.40311779181438406</v>
      </c>
      <c r="AE75">
        <f t="shared" si="63"/>
        <v>0</v>
      </c>
      <c r="AF75">
        <f t="shared" si="64"/>
        <v>0</v>
      </c>
      <c r="AG75">
        <f t="shared" si="65"/>
        <v>-1.2418853769269347E-7</v>
      </c>
      <c r="AH75">
        <f t="shared" si="66"/>
        <v>-4.2766527546766558E-4</v>
      </c>
      <c r="AI75">
        <f t="shared" si="88"/>
        <v>-4.2778946400535826E-4</v>
      </c>
      <c r="AJ75">
        <f t="shared" si="67"/>
        <v>-4.8373803428006235E-2</v>
      </c>
      <c r="AK75">
        <f t="shared" si="80"/>
        <v>-3.1604411666967321E-2</v>
      </c>
      <c r="AL75">
        <f t="shared" si="89"/>
        <v>-8.0406004558978922E-2</v>
      </c>
      <c r="AN75">
        <f t="shared" si="68"/>
        <v>0</v>
      </c>
      <c r="AO75">
        <f t="shared" si="69"/>
        <v>0</v>
      </c>
      <c r="AP75">
        <f t="shared" si="70"/>
        <v>-3.5512715413417263E-11</v>
      </c>
      <c r="AQ75">
        <f t="shared" si="71"/>
        <v>-1.2229433973581168E-7</v>
      </c>
      <c r="AR75">
        <f t="shared" si="72"/>
        <v>-1.2232985245122507E-7</v>
      </c>
      <c r="AS75">
        <f t="shared" si="73"/>
        <v>-1.3832879801309104E-5</v>
      </c>
      <c r="AT75">
        <f t="shared" si="74"/>
        <v>-9.0375367822978067E-6</v>
      </c>
      <c r="AU75">
        <f t="shared" si="75"/>
        <v>-2.2992746436058138E-5</v>
      </c>
      <c r="AW75">
        <v>72</v>
      </c>
      <c r="AX75">
        <f>IF(Z75&gt;0, (R75*SUMPRODUCT(K75:$K$98, X75:$X$98)-K75*$AZ$3)/Z75, 0)</f>
        <v>-81150362.043054551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0.64111200800000001</v>
      </c>
      <c r="Q76" s="5">
        <f t="shared" si="81"/>
        <v>25</v>
      </c>
      <c r="R76">
        <f t="shared" si="61"/>
        <v>50000</v>
      </c>
      <c r="S76">
        <f t="shared" si="62"/>
        <v>-207676110.2765632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-0.40311779181438406</v>
      </c>
      <c r="AC76">
        <f t="shared" si="79"/>
        <v>-0.35992670268809407</v>
      </c>
      <c r="AE76">
        <f t="shared" si="63"/>
        <v>0</v>
      </c>
      <c r="AF76">
        <f t="shared" si="64"/>
        <v>0</v>
      </c>
      <c r="AG76">
        <f t="shared" si="65"/>
        <v>-4.3327889545020137E-8</v>
      </c>
      <c r="AH76">
        <f t="shared" si="66"/>
        <v>-1.5923752554149279E-4</v>
      </c>
      <c r="AI76">
        <f t="shared" si="88"/>
        <v>-1.5928085343103781E-4</v>
      </c>
      <c r="AJ76">
        <f t="shared" si="67"/>
        <v>-4.3191089126289994E-2</v>
      </c>
      <c r="AK76">
        <f t="shared" si="80"/>
        <v>-2.8218245427006888E-2</v>
      </c>
      <c r="AL76">
        <f t="shared" si="89"/>
        <v>-7.1568615406727917E-2</v>
      </c>
      <c r="AN76">
        <f t="shared" si="68"/>
        <v>0</v>
      </c>
      <c r="AO76">
        <f t="shared" si="69"/>
        <v>0</v>
      </c>
      <c r="AP76">
        <f t="shared" si="70"/>
        <v>-1.1062464259870177E-11</v>
      </c>
      <c r="AQ76">
        <f t="shared" si="71"/>
        <v>-4.0656479086122307E-8</v>
      </c>
      <c r="AR76">
        <f t="shared" si="72"/>
        <v>-4.0667541550382177E-8</v>
      </c>
      <c r="AS76">
        <f t="shared" si="73"/>
        <v>-1.1027536416422712E-5</v>
      </c>
      <c r="AT76">
        <f t="shared" si="74"/>
        <v>-7.2046742823269373E-6</v>
      </c>
      <c r="AU76">
        <f t="shared" si="75"/>
        <v>-1.8272878240300031E-5</v>
      </c>
      <c r="AW76">
        <v>73</v>
      </c>
      <c r="AX76">
        <f>IF(Z76&gt;0, (R76*SUMPRODUCT(K76:$K$98, X76:$X$98)-K76*$AZ$3)/Z76, 0)</f>
        <v>-207676110.2765632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0.65605419499999995</v>
      </c>
      <c r="Q77" s="5">
        <f t="shared" si="81"/>
        <v>25</v>
      </c>
      <c r="R77">
        <f t="shared" si="61"/>
        <v>50000</v>
      </c>
      <c r="S77">
        <f t="shared" si="62"/>
        <v>-555255120.70165288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-0.35992670268809407</v>
      </c>
      <c r="AC77">
        <f t="shared" si="79"/>
        <v>-0.32136316171901086</v>
      </c>
      <c r="AE77">
        <f t="shared" si="63"/>
        <v>0</v>
      </c>
      <c r="AF77">
        <f t="shared" si="64"/>
        <v>0</v>
      </c>
      <c r="AG77">
        <f t="shared" si="65"/>
        <v>-1.4469166953062835E-8</v>
      </c>
      <c r="AH77">
        <f t="shared" si="66"/>
        <v>-5.6850887393014207E-5</v>
      </c>
      <c r="AI77">
        <f t="shared" si="88"/>
        <v>-5.6865356559967267E-5</v>
      </c>
      <c r="AJ77">
        <f t="shared" si="67"/>
        <v>-3.856354096908321E-2</v>
      </c>
      <c r="AK77">
        <f t="shared" si="80"/>
        <v>-2.5194869188166588E-2</v>
      </c>
      <c r="AL77">
        <f t="shared" si="89"/>
        <v>-6.3815275513809763E-2</v>
      </c>
      <c r="AN77">
        <f t="shared" si="68"/>
        <v>0</v>
      </c>
      <c r="AO77">
        <f t="shared" si="69"/>
        <v>0</v>
      </c>
      <c r="AP77">
        <f t="shared" si="70"/>
        <v>-3.2984495826304246E-12</v>
      </c>
      <c r="AQ77">
        <f t="shared" si="71"/>
        <v>-1.2959957294152499E-8</v>
      </c>
      <c r="AR77">
        <f t="shared" si="72"/>
        <v>-1.2963255743735129E-8</v>
      </c>
      <c r="AS77">
        <f t="shared" si="73"/>
        <v>-8.7911001391340025E-6</v>
      </c>
      <c r="AT77">
        <f t="shared" si="74"/>
        <v>-5.7435238689083453E-6</v>
      </c>
      <c r="AU77">
        <f t="shared" si="75"/>
        <v>-1.4547587263786082E-5</v>
      </c>
      <c r="AW77">
        <v>74</v>
      </c>
      <c r="AX77">
        <f>IF(Z77&gt;0, (R77*SUMPRODUCT(K77:$K$98, X77:$X$98)-K77*$AZ$3)/Z77, 0)</f>
        <v>-555255120.70165288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0.67101713200000002</v>
      </c>
      <c r="Q78" s="5">
        <f t="shared" si="81"/>
        <v>25</v>
      </c>
      <c r="R78">
        <f t="shared" si="61"/>
        <v>50000</v>
      </c>
      <c r="S78">
        <f t="shared" si="62"/>
        <v>-1554201085.1666942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-0.32136316171901086</v>
      </c>
      <c r="AC78">
        <f t="shared" si="79"/>
        <v>-0.28693140537043038</v>
      </c>
      <c r="AE78">
        <f t="shared" si="63"/>
        <v>0</v>
      </c>
      <c r="AF78">
        <f t="shared" si="64"/>
        <v>0</v>
      </c>
      <c r="AG78">
        <f t="shared" si="65"/>
        <v>-4.6154163722588031E-9</v>
      </c>
      <c r="AH78">
        <f t="shared" si="66"/>
        <v>-1.9418117822546806E-5</v>
      </c>
      <c r="AI78">
        <f t="shared" si="88"/>
        <v>-1.9422733238919066E-5</v>
      </c>
      <c r="AJ78">
        <f t="shared" si="67"/>
        <v>-3.4431756348580478E-2</v>
      </c>
      <c r="AK78">
        <f t="shared" si="80"/>
        <v>-2.2495421320330763E-2</v>
      </c>
      <c r="AL78">
        <f t="shared" si="89"/>
        <v>-5.694660040215016E-2</v>
      </c>
      <c r="AN78">
        <f t="shared" si="68"/>
        <v>0</v>
      </c>
      <c r="AO78">
        <f t="shared" si="69"/>
        <v>0</v>
      </c>
      <c r="AP78">
        <f t="shared" si="70"/>
        <v>-9.3941866769719243E-13</v>
      </c>
      <c r="AQ78">
        <f t="shared" si="71"/>
        <v>-3.952350319612973E-9</v>
      </c>
      <c r="AR78">
        <f t="shared" si="72"/>
        <v>-3.9532897382806701E-9</v>
      </c>
      <c r="AS78">
        <f t="shared" si="73"/>
        <v>-7.0082159585588238E-6</v>
      </c>
      <c r="AT78">
        <f t="shared" si="74"/>
        <v>-4.5787025528294331E-6</v>
      </c>
      <c r="AU78">
        <f t="shared" si="75"/>
        <v>-1.1590871801126538E-5</v>
      </c>
      <c r="AW78">
        <v>75</v>
      </c>
      <c r="AX78">
        <f>IF(Z78&gt;0, (R78*SUMPRODUCT(K78:$K$98, X78:$X$98)-K78*$AZ$3)/Z78, 0)</f>
        <v>-1554201085.1666942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0.68591378599999997</v>
      </c>
      <c r="Q79" s="5">
        <f t="shared" si="81"/>
        <v>25</v>
      </c>
      <c r="R79">
        <f t="shared" si="61"/>
        <v>50000</v>
      </c>
      <c r="S79">
        <f t="shared" si="62"/>
        <v>-4563441203.9610529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-0.28693140537043038</v>
      </c>
      <c r="AC79">
        <f t="shared" si="79"/>
        <v>-0.25618875815444342</v>
      </c>
      <c r="AE79">
        <f t="shared" si="63"/>
        <v>0</v>
      </c>
      <c r="AF79">
        <f t="shared" si="64"/>
        <v>0</v>
      </c>
      <c r="AG79">
        <f t="shared" si="65"/>
        <v>-1.4034844906737942E-9</v>
      </c>
      <c r="AH79">
        <f t="shared" si="66"/>
        <v>-6.3315554357248424E-6</v>
      </c>
      <c r="AI79">
        <f t="shared" si="88"/>
        <v>-6.3329589202155159E-6</v>
      </c>
      <c r="AJ79">
        <f t="shared" si="67"/>
        <v>-3.0742647215986962E-2</v>
      </c>
      <c r="AK79">
        <f t="shared" si="80"/>
        <v>-2.0085198375930129E-2</v>
      </c>
      <c r="AL79">
        <f t="shared" si="89"/>
        <v>-5.0834178550837307E-2</v>
      </c>
      <c r="AN79">
        <f t="shared" si="68"/>
        <v>0</v>
      </c>
      <c r="AO79">
        <f t="shared" si="69"/>
        <v>0</v>
      </c>
      <c r="AP79">
        <f t="shared" si="70"/>
        <v>-2.5505738037586015E-13</v>
      </c>
      <c r="AQ79">
        <f t="shared" si="71"/>
        <v>-1.1506432410701021E-9</v>
      </c>
      <c r="AR79">
        <f t="shared" si="72"/>
        <v>-1.1508982984504778E-9</v>
      </c>
      <c r="AS79">
        <f t="shared" si="73"/>
        <v>-5.5869082393382471E-6</v>
      </c>
      <c r="AT79">
        <f t="shared" si="74"/>
        <v>-3.6501137819020671E-6</v>
      </c>
      <c r="AU79">
        <f t="shared" si="75"/>
        <v>-9.2381729195387651E-6</v>
      </c>
      <c r="AW79">
        <v>76</v>
      </c>
      <c r="AX79">
        <f>IF(Z79&gt;0, (R79*SUMPRODUCT(K79:$K$98, X79:$X$98)-K79*$AZ$3)/Z79, 0)</f>
        <v>-4563441203.9610529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0.70320868400000003</v>
      </c>
      <c r="Q80" s="5">
        <f t="shared" si="81"/>
        <v>25</v>
      </c>
      <c r="R80">
        <f t="shared" si="61"/>
        <v>50000</v>
      </c>
      <c r="S80">
        <f t="shared" si="62"/>
        <v>-14207198283.656242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-0.25618875815444342</v>
      </c>
      <c r="AC80">
        <f t="shared" si="79"/>
        <v>-0.22873996361907123</v>
      </c>
      <c r="AE80">
        <f t="shared" si="63"/>
        <v>0</v>
      </c>
      <c r="AF80">
        <f t="shared" si="64"/>
        <v>0</v>
      </c>
      <c r="AG80">
        <f t="shared" si="65"/>
        <v>-4.025071640659271E-10</v>
      </c>
      <c r="AH80">
        <f t="shared" si="66"/>
        <v>-1.9738849634022585E-6</v>
      </c>
      <c r="AI80">
        <f t="shared" si="88"/>
        <v>-1.9742874705663245E-6</v>
      </c>
      <c r="AJ80">
        <f t="shared" si="67"/>
        <v>-2.744879453537219E-2</v>
      </c>
      <c r="AK80">
        <f t="shared" si="80"/>
        <v>-1.7933213070811041E-2</v>
      </c>
      <c r="AL80">
        <f t="shared" si="89"/>
        <v>-4.5383981893653794E-2</v>
      </c>
      <c r="AN80">
        <f t="shared" si="68"/>
        <v>0</v>
      </c>
      <c r="AO80">
        <f t="shared" si="69"/>
        <v>0</v>
      </c>
      <c r="AP80">
        <f t="shared" si="70"/>
        <v>-6.5310930154915606E-14</v>
      </c>
      <c r="AQ80">
        <f t="shared" si="71"/>
        <v>-3.2028315142606437E-10</v>
      </c>
      <c r="AR80">
        <f t="shared" si="72"/>
        <v>-3.2034846235621927E-10</v>
      </c>
      <c r="AS80">
        <f t="shared" si="73"/>
        <v>-4.4538494287338767E-6</v>
      </c>
      <c r="AT80">
        <f t="shared" si="74"/>
        <v>-2.9098483974539188E-6</v>
      </c>
      <c r="AU80">
        <f t="shared" si="75"/>
        <v>-7.3640181746501514E-6</v>
      </c>
      <c r="AW80">
        <v>77</v>
      </c>
      <c r="AX80">
        <f>IF(Z80&gt;0, (R80*SUMPRODUCT(K80:$K$98, X80:$X$98)-K80*$AZ$3)/Z80, 0)</f>
        <v>-14207198283.656242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0.72040963400000002</v>
      </c>
      <c r="Q81" s="5">
        <f t="shared" si="81"/>
        <v>25</v>
      </c>
      <c r="R81">
        <f t="shared" si="61"/>
        <v>50000</v>
      </c>
      <c r="S81">
        <f t="shared" si="62"/>
        <v>-47052862729.429512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-0.22873996361907123</v>
      </c>
      <c r="AC81">
        <f t="shared" si="79"/>
        <v>-0.20423211064826918</v>
      </c>
      <c r="AE81">
        <f t="shared" si="63"/>
        <v>0</v>
      </c>
      <c r="AF81">
        <f t="shared" si="64"/>
        <v>0</v>
      </c>
      <c r="AG81">
        <f t="shared" si="65"/>
        <v>-1.0851205367815532E-10</v>
      </c>
      <c r="AH81">
        <f t="shared" si="66"/>
        <v>-5.7994007749422504E-7</v>
      </c>
      <c r="AI81">
        <f t="shared" si="88"/>
        <v>-5.8004858954790318E-7</v>
      </c>
      <c r="AJ81">
        <f t="shared" si="67"/>
        <v>-2.4507852970802046E-2</v>
      </c>
      <c r="AK81">
        <f t="shared" si="80"/>
        <v>-1.6011797453334989E-2</v>
      </c>
      <c r="AL81">
        <f t="shared" si="89"/>
        <v>-4.0520230472726584E-2</v>
      </c>
      <c r="AN81">
        <f t="shared" si="68"/>
        <v>0</v>
      </c>
      <c r="AO81">
        <f t="shared" si="69"/>
        <v>0</v>
      </c>
      <c r="AP81">
        <f t="shared" si="70"/>
        <v>-1.5720712110950118E-14</v>
      </c>
      <c r="AQ81">
        <f t="shared" si="71"/>
        <v>-8.4018970159111291E-11</v>
      </c>
      <c r="AR81">
        <f t="shared" si="72"/>
        <v>-8.4034690871222228E-11</v>
      </c>
      <c r="AS81">
        <f t="shared" si="73"/>
        <v>-3.5505815985587037E-6</v>
      </c>
      <c r="AT81">
        <f t="shared" si="74"/>
        <v>-2.3197133370022747E-6</v>
      </c>
      <c r="AU81">
        <f t="shared" si="75"/>
        <v>-5.8703789702518495E-6</v>
      </c>
      <c r="AW81">
        <v>78</v>
      </c>
      <c r="AX81">
        <f>IF(Z81&gt;0, (R81*SUMPRODUCT(K81:$K$98, X81:$X$98)-K81*$AZ$3)/Z81, 0)</f>
        <v>-47052862729.429512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0.73749531199999996</v>
      </c>
      <c r="Q82" s="5">
        <f t="shared" si="81"/>
        <v>25</v>
      </c>
      <c r="R82">
        <f t="shared" si="61"/>
        <v>50000</v>
      </c>
      <c r="S82">
        <f t="shared" si="62"/>
        <v>-166379028164.69858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-0.20423211064826918</v>
      </c>
      <c r="AC82">
        <f t="shared" si="79"/>
        <v>-0.18235009886524778</v>
      </c>
      <c r="AE82">
        <f t="shared" si="63"/>
        <v>0</v>
      </c>
      <c r="AF82">
        <f t="shared" si="64"/>
        <v>0</v>
      </c>
      <c r="AG82">
        <f t="shared" si="65"/>
        <v>-2.7399802258241861E-11</v>
      </c>
      <c r="AH82">
        <f t="shared" si="66"/>
        <v>-1.6005426176626383E-7</v>
      </c>
      <c r="AI82">
        <f t="shared" si="88"/>
        <v>-1.6008166156852209E-7</v>
      </c>
      <c r="AJ82">
        <f t="shared" si="67"/>
        <v>-2.1882011783021404E-2</v>
      </c>
      <c r="AK82">
        <f t="shared" si="80"/>
        <v>-1.4296247745378843E-2</v>
      </c>
      <c r="AL82">
        <f t="shared" si="89"/>
        <v>-3.6178419610061817E-2</v>
      </c>
      <c r="AN82">
        <f t="shared" si="68"/>
        <v>0</v>
      </c>
      <c r="AO82">
        <f t="shared" si="69"/>
        <v>0</v>
      </c>
      <c r="AP82">
        <f t="shared" si="70"/>
        <v>-3.5442442024225715E-15</v>
      </c>
      <c r="AQ82">
        <f t="shared" si="71"/>
        <v>-2.0703484791298815E-11</v>
      </c>
      <c r="AR82">
        <f t="shared" si="72"/>
        <v>-2.0707029035501238E-11</v>
      </c>
      <c r="AS82">
        <f t="shared" si="73"/>
        <v>-2.8305019382388941E-6</v>
      </c>
      <c r="AT82">
        <f t="shared" si="74"/>
        <v>-1.8492612724135398E-6</v>
      </c>
      <c r="AU82">
        <f t="shared" si="75"/>
        <v>-4.6797839176814698E-6</v>
      </c>
      <c r="AW82">
        <v>79</v>
      </c>
      <c r="AX82">
        <f>IF(Z82&gt;0, (R82*SUMPRODUCT(K82:$K$98, X82:$X$98)-K82*$AZ$3)/Z82, 0)</f>
        <v>-166379028164.69858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0.75444439200000002</v>
      </c>
      <c r="Q83" s="5">
        <f t="shared" si="81"/>
        <v>25</v>
      </c>
      <c r="R83">
        <f t="shared" si="61"/>
        <v>50000</v>
      </c>
      <c r="S83">
        <f t="shared" si="62"/>
        <v>-630648130163.62354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-0.18235009886524778</v>
      </c>
      <c r="AC83">
        <f t="shared" si="79"/>
        <v>-0.16281258829037951</v>
      </c>
      <c r="AE83">
        <f t="shared" si="63"/>
        <v>0</v>
      </c>
      <c r="AF83">
        <f t="shared" si="64"/>
        <v>0</v>
      </c>
      <c r="AG83">
        <f t="shared" si="65"/>
        <v>-6.4541770800199356E-12</v>
      </c>
      <c r="AH83">
        <f t="shared" si="66"/>
        <v>-4.1343254311279013E-8</v>
      </c>
      <c r="AI83">
        <f t="shared" si="88"/>
        <v>-4.1349708488359032E-8</v>
      </c>
      <c r="AJ83">
        <f t="shared" si="67"/>
        <v>-1.9537510574868272E-2</v>
      </c>
      <c r="AK83">
        <f t="shared" si="80"/>
        <v>-1.2764506920567346E-2</v>
      </c>
      <c r="AL83">
        <f t="shared" si="89"/>
        <v>-3.2302058845144102E-2</v>
      </c>
      <c r="AN83">
        <f t="shared" si="68"/>
        <v>0</v>
      </c>
      <c r="AO83">
        <f t="shared" si="69"/>
        <v>0</v>
      </c>
      <c r="AP83">
        <f t="shared" si="70"/>
        <v>-7.454166053590393E-16</v>
      </c>
      <c r="AQ83">
        <f t="shared" si="71"/>
        <v>-4.7748842185646814E-12</v>
      </c>
      <c r="AR83">
        <f t="shared" si="72"/>
        <v>-4.7756296351700403E-12</v>
      </c>
      <c r="AS83">
        <f t="shared" si="73"/>
        <v>-2.2564588218332021E-6</v>
      </c>
      <c r="AT83">
        <f t="shared" si="74"/>
        <v>-1.4742197649435868E-6</v>
      </c>
      <c r="AU83">
        <f t="shared" si="75"/>
        <v>-3.7306833624064235E-6</v>
      </c>
      <c r="AW83">
        <v>80</v>
      </c>
      <c r="AX83">
        <f>IF(Z83&gt;0, (R83*SUMPRODUCT(K83:$K$98, X83:$X$98)-K83*$AZ$3)/Z83, 0)</f>
        <v>-630648130163.62354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0.77123612500000005</v>
      </c>
      <c r="Q84" s="5">
        <f t="shared" si="81"/>
        <v>25</v>
      </c>
      <c r="R84">
        <f t="shared" si="61"/>
        <v>50000</v>
      </c>
      <c r="S84">
        <f t="shared" si="62"/>
        <v>-2573910741259.6182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-0.16281258829037951</v>
      </c>
      <c r="AC84">
        <f t="shared" si="79"/>
        <v>-0.14536838240625108</v>
      </c>
      <c r="AE84">
        <f t="shared" si="63"/>
        <v>0</v>
      </c>
      <c r="AF84">
        <f t="shared" si="64"/>
        <v>0</v>
      </c>
      <c r="AG84">
        <f t="shared" si="65"/>
        <v>-1.4119407879613458E-12</v>
      </c>
      <c r="AH84">
        <f t="shared" si="66"/>
        <v>-9.9553890425167795E-9</v>
      </c>
      <c r="AI84">
        <f t="shared" si="88"/>
        <v>-9.9568009833047412E-9</v>
      </c>
      <c r="AJ84">
        <f t="shared" si="67"/>
        <v>-1.7444205884128428E-2</v>
      </c>
      <c r="AK84">
        <f t="shared" si="80"/>
        <v>-1.1396881180326567E-2</v>
      </c>
      <c r="AL84">
        <f t="shared" si="89"/>
        <v>-2.8841097021255979E-2</v>
      </c>
      <c r="AN84">
        <f t="shared" si="68"/>
        <v>0</v>
      </c>
      <c r="AO84">
        <f t="shared" si="69"/>
        <v>0</v>
      </c>
      <c r="AP84">
        <f t="shared" si="70"/>
        <v>-1.4559841524793674E-16</v>
      </c>
      <c r="AQ84">
        <f t="shared" si="71"/>
        <v>-1.0265932396924279E-12</v>
      </c>
      <c r="AR84">
        <f t="shared" si="72"/>
        <v>-1.0267388381076759E-12</v>
      </c>
      <c r="AS84">
        <f t="shared" si="73"/>
        <v>-1.7988351591252173E-6</v>
      </c>
      <c r="AT84">
        <f t="shared" si="74"/>
        <v>-1.1752389709064846E-6</v>
      </c>
      <c r="AU84">
        <f t="shared" si="75"/>
        <v>-2.9740751567705401E-6</v>
      </c>
      <c r="AW84">
        <v>81</v>
      </c>
      <c r="AX84">
        <f>IF(Z84&gt;0, (R84*SUMPRODUCT(K84:$K$98, X84:$X$98)-K84*$AZ$3)/Z84, 0)</f>
        <v>-2573910741259.6182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0.78794255700000004</v>
      </c>
      <c r="Q85" s="5">
        <f t="shared" si="81"/>
        <v>25</v>
      </c>
      <c r="R85">
        <f t="shared" si="61"/>
        <v>50000</v>
      </c>
      <c r="S85">
        <f t="shared" si="62"/>
        <v>-11373669567946.223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-0.14536838240625108</v>
      </c>
      <c r="AC85">
        <f t="shared" si="79"/>
        <v>-0.1297931985778997</v>
      </c>
      <c r="AE85">
        <f t="shared" si="63"/>
        <v>0</v>
      </c>
      <c r="AF85">
        <f t="shared" si="64"/>
        <v>0</v>
      </c>
      <c r="AG85">
        <f t="shared" si="65"/>
        <v>-2.8529314528287471E-13</v>
      </c>
      <c r="AH85">
        <f t="shared" si="66"/>
        <v>-2.2250564695977151E-9</v>
      </c>
      <c r="AI85">
        <f t="shared" si="88"/>
        <v>-2.225341762742998E-9</v>
      </c>
      <c r="AJ85">
        <f t="shared" si="67"/>
        <v>-1.557518382835138E-2</v>
      </c>
      <c r="AK85">
        <f t="shared" si="80"/>
        <v>-1.0175786768437577E-2</v>
      </c>
      <c r="AL85">
        <f t="shared" si="89"/>
        <v>-2.5750972822130722E-2</v>
      </c>
      <c r="AN85">
        <f t="shared" si="68"/>
        <v>0</v>
      </c>
      <c r="AO85">
        <f t="shared" si="69"/>
        <v>0</v>
      </c>
      <c r="AP85">
        <f t="shared" si="70"/>
        <v>-2.6267181687366348E-17</v>
      </c>
      <c r="AQ85">
        <f t="shared" si="71"/>
        <v>-2.048628350100126E-13</v>
      </c>
      <c r="AR85">
        <f t="shared" si="72"/>
        <v>-2.0488910219169996E-13</v>
      </c>
      <c r="AS85">
        <f t="shared" si="73"/>
        <v>-1.4340203758761457E-6</v>
      </c>
      <c r="AT85">
        <f t="shared" si="74"/>
        <v>-9.3689331229260644E-7</v>
      </c>
      <c r="AU85">
        <f t="shared" si="75"/>
        <v>-2.3709138930578544E-6</v>
      </c>
      <c r="AW85">
        <v>82</v>
      </c>
      <c r="AX85">
        <f>IF(Z85&gt;0, (R85*SUMPRODUCT(K85:$K$98, X85:$X$98)-K85*$AZ$3)/Z85, 0)</f>
        <v>-11373669567946.223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0.80464841200000004</v>
      </c>
      <c r="Q86" s="5">
        <f t="shared" si="81"/>
        <v>25</v>
      </c>
      <c r="R86">
        <f t="shared" si="61"/>
        <v>50000</v>
      </c>
      <c r="S86">
        <f t="shared" si="62"/>
        <v>-54788104185291.922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-0.1297931985778997</v>
      </c>
      <c r="AC86">
        <f t="shared" si="79"/>
        <v>-0.11588678444473134</v>
      </c>
      <c r="AE86">
        <f t="shared" si="63"/>
        <v>0</v>
      </c>
      <c r="AF86">
        <f t="shared" si="64"/>
        <v>0</v>
      </c>
      <c r="AG86">
        <f t="shared" si="65"/>
        <v>-5.2879537523695516E-14</v>
      </c>
      <c r="AH86">
        <f t="shared" si="66"/>
        <v>-4.5912135261270092E-10</v>
      </c>
      <c r="AI86">
        <f t="shared" si="88"/>
        <v>-4.5917423215022462E-10</v>
      </c>
      <c r="AJ86">
        <f t="shared" si="67"/>
        <v>-1.3906414133168357E-2</v>
      </c>
      <c r="AK86">
        <f t="shared" si="80"/>
        <v>-9.0855239004529794E-3</v>
      </c>
      <c r="AL86">
        <f t="shared" si="89"/>
        <v>-2.2991938492795568E-2</v>
      </c>
      <c r="AN86">
        <f t="shared" si="68"/>
        <v>0</v>
      </c>
      <c r="AO86">
        <f t="shared" si="69"/>
        <v>0</v>
      </c>
      <c r="AP86">
        <f t="shared" si="70"/>
        <v>-4.3470212839623834E-18</v>
      </c>
      <c r="AQ86">
        <f t="shared" si="71"/>
        <v>-3.7742582200812168E-14</v>
      </c>
      <c r="AR86">
        <f t="shared" si="72"/>
        <v>-3.7746929222096127E-14</v>
      </c>
      <c r="AS86">
        <f t="shared" si="73"/>
        <v>-1.1431922639903879E-6</v>
      </c>
      <c r="AT86">
        <f t="shared" si="74"/>
        <v>-7.4688561248328228E-7</v>
      </c>
      <c r="AU86">
        <f t="shared" si="75"/>
        <v>-1.8900779142205994E-6</v>
      </c>
      <c r="AW86">
        <v>83</v>
      </c>
      <c r="AX86">
        <f>IF(Z86&gt;0, (R86*SUMPRODUCT(K86:$K$98, X86:$X$98)-K86*$AZ$3)/Z86, 0)</f>
        <v>-54788104185291.922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0.82135484400000003</v>
      </c>
      <c r="Q87" s="5">
        <f t="shared" si="81"/>
        <v>25</v>
      </c>
      <c r="R87">
        <f t="shared" si="61"/>
        <v>50000</v>
      </c>
      <c r="S87">
        <f t="shared" si="62"/>
        <v>-290064365474302.5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-0.11588678444473134</v>
      </c>
      <c r="AC87">
        <f t="shared" si="79"/>
        <v>-0.10347034325425729</v>
      </c>
      <c r="AE87">
        <f t="shared" si="63"/>
        <v>0</v>
      </c>
      <c r="AF87">
        <f t="shared" si="64"/>
        <v>0</v>
      </c>
      <c r="AG87">
        <f t="shared" si="65"/>
        <v>-8.9178778548914836E-15</v>
      </c>
      <c r="AH87">
        <f t="shared" si="66"/>
        <v>-8.6865728587134152E-11</v>
      </c>
      <c r="AI87">
        <f t="shared" si="88"/>
        <v>-8.6874646464989047E-11</v>
      </c>
      <c r="AJ87">
        <f t="shared" si="67"/>
        <v>-1.2416441190474053E-2</v>
      </c>
      <c r="AK87">
        <f t="shared" si="80"/>
        <v>-8.1120749111311952E-3</v>
      </c>
      <c r="AL87">
        <f t="shared" si="89"/>
        <v>-2.0528516188479895E-2</v>
      </c>
      <c r="AN87">
        <f t="shared" si="68"/>
        <v>0</v>
      </c>
      <c r="AO87">
        <f t="shared" si="69"/>
        <v>0</v>
      </c>
      <c r="AP87">
        <f t="shared" si="70"/>
        <v>-6.5455721657960397E-19</v>
      </c>
      <c r="AQ87">
        <f t="shared" si="71"/>
        <v>-6.3757981938457193E-15</v>
      </c>
      <c r="AR87">
        <f t="shared" si="72"/>
        <v>-6.3764527510622998E-15</v>
      </c>
      <c r="AS87">
        <f t="shared" si="73"/>
        <v>-9.1134587372748179E-7</v>
      </c>
      <c r="AT87">
        <f t="shared" si="74"/>
        <v>-5.9541263750353138E-7</v>
      </c>
      <c r="AU87">
        <f t="shared" si="75"/>
        <v>-1.5067585176074659E-6</v>
      </c>
      <c r="AW87">
        <v>84</v>
      </c>
      <c r="AX87">
        <f>IF(Z87&gt;0, (R87*SUMPRODUCT(K87:$K$98, X87:$X$98)-K87*$AZ$3)/Z87, 0)</f>
        <v>-290064365474302.5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0.83806127600000002</v>
      </c>
      <c r="Q88" s="5">
        <f t="shared" si="81"/>
        <v>25</v>
      </c>
      <c r="R88">
        <f t="shared" si="61"/>
        <v>50000</v>
      </c>
      <c r="S88">
        <f t="shared" si="62"/>
        <v>-1704542685260877.8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-0.10347034325425729</v>
      </c>
      <c r="AC88">
        <f t="shared" si="79"/>
        <v>-9.2384235048449573E-2</v>
      </c>
      <c r="AE88">
        <f t="shared" si="63"/>
        <v>0</v>
      </c>
      <c r="AF88">
        <f t="shared" si="64"/>
        <v>0</v>
      </c>
      <c r="AG88">
        <f t="shared" si="65"/>
        <v>-1.3549709820600695E-15</v>
      </c>
      <c r="AH88">
        <f t="shared" si="66"/>
        <v>-1.4947456188565E-11</v>
      </c>
      <c r="AI88">
        <f t="shared" si="88"/>
        <v>-1.4948811159547058E-11</v>
      </c>
      <c r="AJ88">
        <f t="shared" si="67"/>
        <v>-1.1086108205807715E-2</v>
      </c>
      <c r="AK88">
        <f t="shared" si="80"/>
        <v>-7.2429240277980108E-3</v>
      </c>
      <c r="AL88">
        <f t="shared" si="89"/>
        <v>-1.8329032248554537E-2</v>
      </c>
      <c r="AN88">
        <f t="shared" si="68"/>
        <v>0</v>
      </c>
      <c r="AO88">
        <f t="shared" si="69"/>
        <v>0</v>
      </c>
      <c r="AP88">
        <f t="shared" si="70"/>
        <v>-8.8796953814372028E-20</v>
      </c>
      <c r="AQ88">
        <f t="shared" si="71"/>
        <v>-9.7956974311019861E-16</v>
      </c>
      <c r="AR88">
        <f t="shared" si="72"/>
        <v>-9.796585400640128E-16</v>
      </c>
      <c r="AS88">
        <f t="shared" si="73"/>
        <v>-7.265193508687235E-7</v>
      </c>
      <c r="AT88">
        <f t="shared" si="74"/>
        <v>-4.7465930923447103E-7</v>
      </c>
      <c r="AU88">
        <f t="shared" si="75"/>
        <v>-1.201178661082853E-6</v>
      </c>
      <c r="AW88">
        <v>85</v>
      </c>
      <c r="AX88">
        <f>IF(Z88&gt;0, (R88*SUMPRODUCT(K88:$K$98, X88:$X$98)-K88*$AZ$3)/Z88, 0)</f>
        <v>-1704542685260877.8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-9.2384235048449573E-2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-9.2384235048449573E-2</v>
      </c>
      <c r="AK89">
        <f t="shared" si="80"/>
        <v>-6.4668964533914708E-3</v>
      </c>
      <c r="AL89">
        <f t="shared" si="89"/>
        <v>-9.8851131504550993E-2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-1.5856598895423578E-16</v>
      </c>
      <c r="AR89">
        <f t="shared" si="72"/>
        <v>-1.5856598895423578E-16</v>
      </c>
      <c r="AS89">
        <f t="shared" si="73"/>
        <v>-5.4056499320619942E-6</v>
      </c>
      <c r="AT89">
        <f t="shared" si="74"/>
        <v>-3.7839549524433964E-7</v>
      </c>
      <c r="AU89">
        <f t="shared" si="75"/>
        <v>-5.7840454274649005E-6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2911.0305205743684</v>
      </c>
      <c r="AO91" s="6">
        <f t="shared" ref="AO91:AU91" si="93">SUM(AO3:AO89)</f>
        <v>-291.10305205743686</v>
      </c>
      <c r="AP91" s="6">
        <f t="shared" si="93"/>
        <v>-1684.6758075923733</v>
      </c>
      <c r="AQ91" s="6">
        <f t="shared" si="93"/>
        <v>-1409.7100442448648</v>
      </c>
      <c r="AR91" s="6">
        <f t="shared" si="93"/>
        <v>-474.45838332030564</v>
      </c>
      <c r="AS91" s="6">
        <f t="shared" si="93"/>
        <v>-368.26400559390083</v>
      </c>
      <c r="AT91" s="6">
        <f t="shared" si="93"/>
        <v>214.82066992977519</v>
      </c>
      <c r="AU91" s="6">
        <f t="shared" si="93"/>
        <v>-627.901718984431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6934.0287139483653</v>
      </c>
      <c r="K3">
        <v>1</v>
      </c>
      <c r="L3" s="2">
        <v>0</v>
      </c>
      <c r="O3">
        <f>$C$3</f>
        <v>6934.0287139483653</v>
      </c>
      <c r="P3">
        <f>O3*C5</f>
        <v>693.40287139483655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6934.0287139483653</v>
      </c>
      <c r="AF3">
        <f t="shared" ref="AF3:AF34" si="3">-$Z3*P3</f>
        <v>-693.40287139483655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4718.1932555535286</v>
      </c>
      <c r="AJ3">
        <f t="shared" ref="AJ3:AJ34" si="7">AB3-AC3</f>
        <v>0</v>
      </c>
      <c r="AL3">
        <f t="shared" ref="AL3:AL23" si="8">SUM(AI3:AK3)</f>
        <v>4718.1932555535286</v>
      </c>
      <c r="AN3">
        <f t="shared" ref="AN3:AN34" si="9">AE3*$K3</f>
        <v>6934.0287139483653</v>
      </c>
      <c r="AO3">
        <f t="shared" ref="AO3:AO34" si="10">AF3*$K3</f>
        <v>-693.40287139483655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4718.1932555535286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4718.1932555535286</v>
      </c>
      <c r="AW3">
        <v>0</v>
      </c>
      <c r="AX3">
        <f>IF(Z3&gt;0, (R3*SUMPRODUCT(K3:$K$98, X3:$X$98)-K3*$AZ$3)/Z3, 0)</f>
        <v>0</v>
      </c>
      <c r="AZ3">
        <f>C6*ABS(SUMPRODUCT(X4:X79, K4:K79))/1</f>
        <v>3494.0367919210235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378.89975795442427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374.36108484868146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-374.36108484868146</v>
      </c>
      <c r="AK4">
        <f t="shared" ref="AK4:AK35" si="28">G4*SUM(AB4:AB4, AE4:AF4)</f>
        <v>0</v>
      </c>
      <c r="AL4">
        <f t="shared" si="8"/>
        <v>-473.28903484868147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-88.328526785714274</v>
      </c>
      <c r="AR4">
        <f t="shared" si="13"/>
        <v>-88.328526785714274</v>
      </c>
      <c r="AS4">
        <f t="shared" si="14"/>
        <v>-334.25096861489413</v>
      </c>
      <c r="AT4">
        <f t="shared" si="15"/>
        <v>0</v>
      </c>
      <c r="AU4">
        <f t="shared" si="16"/>
        <v>-422.57949540060844</v>
      </c>
      <c r="AW4">
        <v>1</v>
      </c>
      <c r="AX4">
        <f>IF(Z4&gt;0, (R4*SUMPRODUCT(K4:$K$98, X4:$X$98)-K4*$AZ$3)/Z4, 0)</f>
        <v>378.89975795442427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2.0782270000000002E-3</v>
      </c>
      <c r="Q5" s="5">
        <f t="shared" ref="Q5:Q36" si="30">$C$8</f>
        <v>25</v>
      </c>
      <c r="R5">
        <f t="shared" si="0"/>
        <v>50000</v>
      </c>
      <c r="S5">
        <f t="shared" si="1"/>
        <v>635.47917215918369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374.36108484868146</v>
      </c>
      <c r="AC5">
        <f t="shared" si="27"/>
        <v>620.28352667786021</v>
      </c>
      <c r="AE5">
        <f t="shared" si="2"/>
        <v>0</v>
      </c>
      <c r="AF5">
        <f t="shared" si="3"/>
        <v>0</v>
      </c>
      <c r="AG5">
        <f t="shared" si="4"/>
        <v>-24.402197343868373</v>
      </c>
      <c r="AH5">
        <f t="shared" si="5"/>
        <v>-102.66664176325536</v>
      </c>
      <c r="AI5">
        <f t="shared" si="6"/>
        <v>-127.06883910712372</v>
      </c>
      <c r="AJ5">
        <f t="shared" si="7"/>
        <v>-245.92244182917875</v>
      </c>
      <c r="AK5">
        <f t="shared" si="28"/>
        <v>26.205275939407706</v>
      </c>
      <c r="AL5">
        <f t="shared" si="8"/>
        <v>-346.78600499689475</v>
      </c>
      <c r="AN5">
        <f t="shared" si="9"/>
        <v>0</v>
      </c>
      <c r="AO5">
        <f t="shared" si="10"/>
        <v>0</v>
      </c>
      <c r="AP5">
        <f t="shared" si="11"/>
        <v>-19.453282321323638</v>
      </c>
      <c r="AQ5">
        <f t="shared" si="12"/>
        <v>-81.845218242391056</v>
      </c>
      <c r="AR5">
        <f t="shared" si="13"/>
        <v>-101.2985005637147</v>
      </c>
      <c r="AS5">
        <f t="shared" si="14"/>
        <v>-196.04786497861824</v>
      </c>
      <c r="AT5">
        <f t="shared" si="15"/>
        <v>20.890685538430887</v>
      </c>
      <c r="AU5">
        <f t="shared" si="16"/>
        <v>-276.45568000390205</v>
      </c>
      <c r="AW5">
        <v>2</v>
      </c>
      <c r="AX5">
        <f>IF(Z5&gt;0, (R5*SUMPRODUCT(K5:$K$98, X5:$X$98)-K5*$AZ$3)/Z5, 0)</f>
        <v>635.47917215918369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2.7284060000000001E-3</v>
      </c>
      <c r="Q6" s="5">
        <f t="shared" si="30"/>
        <v>25</v>
      </c>
      <c r="R6">
        <f t="shared" si="0"/>
        <v>50000</v>
      </c>
      <c r="S6">
        <f t="shared" si="1"/>
        <v>868.43215361633463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620.28352667786021</v>
      </c>
      <c r="AC6">
        <f t="shared" si="27"/>
        <v>836.87667327019608</v>
      </c>
      <c r="AE6">
        <f t="shared" si="2"/>
        <v>0</v>
      </c>
      <c r="AF6">
        <f t="shared" si="3"/>
        <v>0</v>
      </c>
      <c r="AG6">
        <f t="shared" si="4"/>
        <v>-24.091596268783494</v>
      </c>
      <c r="AH6">
        <f t="shared" si="5"/>
        <v>-133.15820329238906</v>
      </c>
      <c r="AI6">
        <f t="shared" si="6"/>
        <v>-157.24979956117255</v>
      </c>
      <c r="AJ6">
        <f t="shared" si="7"/>
        <v>-216.59314659233587</v>
      </c>
      <c r="AK6">
        <f t="shared" si="28"/>
        <v>43.419846867450218</v>
      </c>
      <c r="AL6">
        <f t="shared" si="8"/>
        <v>-330.42309928605823</v>
      </c>
      <c r="AN6">
        <f t="shared" si="9"/>
        <v>0</v>
      </c>
      <c r="AO6">
        <f t="shared" si="10"/>
        <v>0</v>
      </c>
      <c r="AP6">
        <f t="shared" si="11"/>
        <v>-17.147922362415361</v>
      </c>
      <c r="AQ6">
        <f t="shared" si="12"/>
        <v>-94.779378937845237</v>
      </c>
      <c r="AR6">
        <f t="shared" si="13"/>
        <v>-111.92730130026061</v>
      </c>
      <c r="AS6">
        <f t="shared" si="14"/>
        <v>-154.16672355617928</v>
      </c>
      <c r="AT6">
        <f t="shared" si="15"/>
        <v>30.905389363334073</v>
      </c>
      <c r="AU6">
        <f t="shared" si="16"/>
        <v>-235.18863549310583</v>
      </c>
      <c r="AW6">
        <v>3</v>
      </c>
      <c r="AX6">
        <f>IF(Z6&gt;0, (R6*SUMPRODUCT(K6:$K$98, X6:$X$98)-K6*$AZ$3)/Z6, 0)</f>
        <v>868.43215361633463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3.4724349999999998E-3</v>
      </c>
      <c r="Q7" s="5">
        <f t="shared" si="30"/>
        <v>25</v>
      </c>
      <c r="R7">
        <f t="shared" si="0"/>
        <v>50000</v>
      </c>
      <c r="S7">
        <f t="shared" si="1"/>
        <v>1060.8818003409879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836.87667327019608</v>
      </c>
      <c r="AC7">
        <f t="shared" si="27"/>
        <v>1008.5601200776428</v>
      </c>
      <c r="AE7">
        <f t="shared" si="2"/>
        <v>0</v>
      </c>
      <c r="AF7">
        <f t="shared" si="3"/>
        <v>0</v>
      </c>
      <c r="AG7">
        <f t="shared" si="4"/>
        <v>-23.767023804006065</v>
      </c>
      <c r="AH7">
        <f t="shared" si="5"/>
        <v>-167.31300417918641</v>
      </c>
      <c r="AI7">
        <f t="shared" si="6"/>
        <v>-191.08002798319248</v>
      </c>
      <c r="AJ7">
        <f t="shared" si="7"/>
        <v>-171.68344680744667</v>
      </c>
      <c r="AK7">
        <f t="shared" si="28"/>
        <v>58.581367128913733</v>
      </c>
      <c r="AL7">
        <f t="shared" si="8"/>
        <v>-304.18210766172547</v>
      </c>
      <c r="AN7">
        <f t="shared" si="9"/>
        <v>0</v>
      </c>
      <c r="AO7">
        <f t="shared" si="10"/>
        <v>0</v>
      </c>
      <c r="AP7">
        <f t="shared" si="11"/>
        <v>-15.104373297323816</v>
      </c>
      <c r="AQ7">
        <f t="shared" si="12"/>
        <v>-106.33043890809604</v>
      </c>
      <c r="AR7">
        <f t="shared" si="13"/>
        <v>-121.43481220541986</v>
      </c>
      <c r="AS7">
        <f t="shared" si="14"/>
        <v>-109.10793420898656</v>
      </c>
      <c r="AT7">
        <f t="shared" si="15"/>
        <v>37.229517868095201</v>
      </c>
      <c r="AU7">
        <f t="shared" si="16"/>
        <v>-193.31322854631125</v>
      </c>
      <c r="AW7">
        <v>4</v>
      </c>
      <c r="AX7">
        <f>IF(Z7&gt;0, (R7*SUMPRODUCT(K7:$K$98, X7:$X$98)-K7*$AZ$3)/Z7, 0)</f>
        <v>1060.8818003409879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4.2593279999999997E-3</v>
      </c>
      <c r="Q8" s="5">
        <f t="shared" si="30"/>
        <v>25</v>
      </c>
      <c r="R8">
        <f t="shared" si="0"/>
        <v>50000</v>
      </c>
      <c r="S8">
        <f t="shared" si="1"/>
        <v>1216.6392569402624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1008.5601200776428</v>
      </c>
      <c r="AC8">
        <f t="shared" si="27"/>
        <v>1140.1429184421272</v>
      </c>
      <c r="AE8">
        <f t="shared" si="2"/>
        <v>0</v>
      </c>
      <c r="AF8">
        <f t="shared" si="3"/>
        <v>0</v>
      </c>
      <c r="AG8">
        <f t="shared" si="4"/>
        <v>-23.428122016000934</v>
      </c>
      <c r="AH8">
        <f t="shared" si="5"/>
        <v>-202.46309993013907</v>
      </c>
      <c r="AI8">
        <f t="shared" si="6"/>
        <v>-225.89122194614001</v>
      </c>
      <c r="AJ8">
        <f t="shared" si="7"/>
        <v>-131.58279836448446</v>
      </c>
      <c r="AK8">
        <f t="shared" si="28"/>
        <v>70.599208405434993</v>
      </c>
      <c r="AL8">
        <f t="shared" si="8"/>
        <v>-286.87481190518952</v>
      </c>
      <c r="AN8">
        <f t="shared" si="9"/>
        <v>0</v>
      </c>
      <c r="AO8">
        <f t="shared" si="10"/>
        <v>0</v>
      </c>
      <c r="AP8">
        <f t="shared" si="11"/>
        <v>-13.293745610931103</v>
      </c>
      <c r="AQ8">
        <f t="shared" si="12"/>
        <v>-114.88300019239936</v>
      </c>
      <c r="AR8">
        <f t="shared" si="13"/>
        <v>-128.17674580333048</v>
      </c>
      <c r="AS8">
        <f t="shared" si="14"/>
        <v>-74.663613542613874</v>
      </c>
      <c r="AT8">
        <f t="shared" si="15"/>
        <v>40.059886841718082</v>
      </c>
      <c r="AU8">
        <f t="shared" si="16"/>
        <v>-162.78047250422628</v>
      </c>
      <c r="AW8">
        <v>5</v>
      </c>
      <c r="AX8">
        <f>IF(Z8&gt;0, (R8*SUMPRODUCT(K8:$K$98, X8:$X$98)-K8*$AZ$3)/Z8, 0)</f>
        <v>1216.6392569402624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5.1233759999999998E-3</v>
      </c>
      <c r="Q9" s="5">
        <f t="shared" si="30"/>
        <v>25</v>
      </c>
      <c r="R9">
        <f t="shared" si="0"/>
        <v>50000</v>
      </c>
      <c r="S9">
        <f t="shared" si="1"/>
        <v>1341.0035736048685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1140.1429184421272</v>
      </c>
      <c r="AC9">
        <f t="shared" si="27"/>
        <v>1237.6824515288192</v>
      </c>
      <c r="AE9">
        <f t="shared" si="2"/>
        <v>0</v>
      </c>
      <c r="AF9">
        <f t="shared" si="3"/>
        <v>0</v>
      </c>
      <c r="AG9">
        <f t="shared" si="4"/>
        <v>-23.073809717779074</v>
      </c>
      <c r="AH9">
        <f t="shared" si="5"/>
        <v>-240.06215612370158</v>
      </c>
      <c r="AI9">
        <f t="shared" si="6"/>
        <v>-263.13596584148064</v>
      </c>
      <c r="AJ9">
        <f t="shared" si="7"/>
        <v>-97.539533086692018</v>
      </c>
      <c r="AK9">
        <f t="shared" si="28"/>
        <v>79.81000429094891</v>
      </c>
      <c r="AL9">
        <f t="shared" si="8"/>
        <v>-280.86549463722372</v>
      </c>
      <c r="AN9">
        <f t="shared" si="9"/>
        <v>0</v>
      </c>
      <c r="AO9">
        <f t="shared" si="10"/>
        <v>0</v>
      </c>
      <c r="AP9">
        <f t="shared" si="11"/>
        <v>-11.689910087150572</v>
      </c>
      <c r="AQ9">
        <f t="shared" si="12"/>
        <v>-121.62295930919596</v>
      </c>
      <c r="AR9">
        <f t="shared" si="13"/>
        <v>-133.31286939634651</v>
      </c>
      <c r="AS9">
        <f t="shared" si="14"/>
        <v>-49.416563006823154</v>
      </c>
      <c r="AT9">
        <f t="shared" si="15"/>
        <v>40.434231955090226</v>
      </c>
      <c r="AU9">
        <f t="shared" si="16"/>
        <v>-142.29520044807944</v>
      </c>
      <c r="AW9">
        <v>6</v>
      </c>
      <c r="AX9">
        <f>IF(Z9&gt;0, (R9*SUMPRODUCT(K9:$K$98, X9:$X$98)-K9*$AZ$3)/Z9, 0)</f>
        <v>1341.0035736048685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6.0505919999999996E-3</v>
      </c>
      <c r="Q10" s="5">
        <f t="shared" si="30"/>
        <v>25</v>
      </c>
      <c r="R10">
        <f t="shared" si="0"/>
        <v>50000</v>
      </c>
      <c r="S10">
        <f t="shared" si="1"/>
        <v>1437.8010963396571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1237.6824515288192</v>
      </c>
      <c r="AC10">
        <f t="shared" si="27"/>
        <v>1305.722468361668</v>
      </c>
      <c r="AE10">
        <f t="shared" si="2"/>
        <v>0</v>
      </c>
      <c r="AF10">
        <f t="shared" si="3"/>
        <v>0</v>
      </c>
      <c r="AG10">
        <f t="shared" si="4"/>
        <v>-22.70346141211337</v>
      </c>
      <c r="AH10">
        <f t="shared" si="5"/>
        <v>-279.22041697583262</v>
      </c>
      <c r="AI10">
        <f t="shared" si="6"/>
        <v>-301.92387838794599</v>
      </c>
      <c r="AJ10">
        <f t="shared" si="7"/>
        <v>-68.040016832848778</v>
      </c>
      <c r="AK10">
        <f t="shared" si="28"/>
        <v>86.637771607017356</v>
      </c>
      <c r="AL10">
        <f t="shared" si="8"/>
        <v>-283.32612361377744</v>
      </c>
      <c r="AN10">
        <f t="shared" si="9"/>
        <v>0</v>
      </c>
      <c r="AO10">
        <f t="shared" si="10"/>
        <v>0</v>
      </c>
      <c r="AP10">
        <f t="shared" si="11"/>
        <v>-10.269892955200923</v>
      </c>
      <c r="AQ10">
        <f t="shared" si="12"/>
        <v>-126.30513652505812</v>
      </c>
      <c r="AR10">
        <f t="shared" si="13"/>
        <v>-136.57502948025905</v>
      </c>
      <c r="AS10">
        <f t="shared" si="14"/>
        <v>-30.777848225848174</v>
      </c>
      <c r="AT10">
        <f t="shared" si="15"/>
        <v>39.190528004971299</v>
      </c>
      <c r="AU10">
        <f t="shared" si="16"/>
        <v>-128.16234970113592</v>
      </c>
      <c r="AW10">
        <v>7</v>
      </c>
      <c r="AX10">
        <f>IF(Z10&gt;0, (R10*SUMPRODUCT(K10:$K$98, X10:$X$98)-K10*$AZ$3)/Z10, 0)</f>
        <v>1437.8010963396571</v>
      </c>
    </row>
    <row r="11" spans="1:52" x14ac:dyDescent="0.25">
      <c r="A11" t="s">
        <v>33</v>
      </c>
      <c r="C11" s="25">
        <f>AU81</f>
        <v>720.69974488798528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7.1181309999999998E-3</v>
      </c>
      <c r="Q11" s="5">
        <f t="shared" si="30"/>
        <v>25</v>
      </c>
      <c r="R11">
        <f t="shared" si="0"/>
        <v>50000</v>
      </c>
      <c r="S11">
        <f t="shared" si="1"/>
        <v>1511.0577179551105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1305.722468361668</v>
      </c>
      <c r="AC11">
        <f t="shared" si="27"/>
        <v>1348.7592748205793</v>
      </c>
      <c r="AE11">
        <f t="shared" si="2"/>
        <v>0</v>
      </c>
      <c r="AF11">
        <f t="shared" si="3"/>
        <v>0</v>
      </c>
      <c r="AG11">
        <f t="shared" si="4"/>
        <v>-22.314820585507366</v>
      </c>
      <c r="AH11">
        <f t="shared" si="5"/>
        <v>-323.21242496973588</v>
      </c>
      <c r="AI11">
        <f t="shared" si="6"/>
        <v>-345.52724555524327</v>
      </c>
      <c r="AJ11">
        <f t="shared" si="7"/>
        <v>-43.036806458911315</v>
      </c>
      <c r="AK11">
        <f t="shared" si="28"/>
        <v>91.400572785316768</v>
      </c>
      <c r="AL11">
        <f t="shared" si="8"/>
        <v>-297.16347922883779</v>
      </c>
      <c r="AN11">
        <f t="shared" si="9"/>
        <v>0</v>
      </c>
      <c r="AO11">
        <f t="shared" si="10"/>
        <v>0</v>
      </c>
      <c r="AP11">
        <f t="shared" si="11"/>
        <v>-9.012581769855192</v>
      </c>
      <c r="AQ11">
        <f t="shared" si="12"/>
        <v>-130.54007751981661</v>
      </c>
      <c r="AR11">
        <f t="shared" si="13"/>
        <v>-139.55265928967179</v>
      </c>
      <c r="AS11">
        <f t="shared" si="14"/>
        <v>-17.381844314548466</v>
      </c>
      <c r="AT11">
        <f t="shared" si="15"/>
        <v>36.915158375697018</v>
      </c>
      <c r="AU11">
        <f t="shared" si="16"/>
        <v>-120.01934522852324</v>
      </c>
      <c r="AW11">
        <v>8</v>
      </c>
      <c r="AX11">
        <f>IF(Z11&gt;0, (R11*SUMPRODUCT(K11:$K$98, X11:$X$98)-K11*$AZ$3)/Z11, 0)</f>
        <v>1511.0577179551105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8.3332130000000008E-3</v>
      </c>
      <c r="Q12" s="5">
        <f t="shared" si="30"/>
        <v>25</v>
      </c>
      <c r="R12">
        <f t="shared" si="0"/>
        <v>50000</v>
      </c>
      <c r="S12">
        <f t="shared" si="1"/>
        <v>1562.8537563914474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1348.7592748205793</v>
      </c>
      <c r="AC12">
        <f t="shared" si="27"/>
        <v>1369.4173606793067</v>
      </c>
      <c r="AE12">
        <f t="shared" si="2"/>
        <v>0</v>
      </c>
      <c r="AF12">
        <f t="shared" si="3"/>
        <v>0</v>
      </c>
      <c r="AG12">
        <f t="shared" si="4"/>
        <v>-21.905718226656475</v>
      </c>
      <c r="AH12">
        <f t="shared" si="5"/>
        <v>-371.90830599163525</v>
      </c>
      <c r="AI12">
        <f t="shared" si="6"/>
        <v>-393.81402421829171</v>
      </c>
      <c r="AJ12">
        <f t="shared" si="7"/>
        <v>-20.658085858727418</v>
      </c>
      <c r="AK12">
        <f t="shared" si="28"/>
        <v>94.413149237440564</v>
      </c>
      <c r="AL12">
        <f t="shared" si="8"/>
        <v>-320.05896083957856</v>
      </c>
      <c r="AN12">
        <f t="shared" si="9"/>
        <v>0</v>
      </c>
      <c r="AO12">
        <f t="shared" si="10"/>
        <v>0</v>
      </c>
      <c r="AP12">
        <f t="shared" si="11"/>
        <v>-7.8994215969540358</v>
      </c>
      <c r="AQ12">
        <f t="shared" si="12"/>
        <v>-134.11386351450054</v>
      </c>
      <c r="AR12">
        <f t="shared" si="13"/>
        <v>-142.01328511145456</v>
      </c>
      <c r="AS12">
        <f t="shared" si="14"/>
        <v>-7.4495128575873109</v>
      </c>
      <c r="AT12">
        <f t="shared" si="15"/>
        <v>34.046328105103044</v>
      </c>
      <c r="AU12">
        <f t="shared" si="16"/>
        <v>-115.41646986393884</v>
      </c>
      <c r="AW12">
        <v>9</v>
      </c>
      <c r="AX12">
        <f>IF(Z12&gt;0, (R12*SUMPRODUCT(K12:$K$98, X12:$X$98)-K12*$AZ$3)/Z12, 0)</f>
        <v>1562.8537563914474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9.6786909999999997E-3</v>
      </c>
      <c r="Q13" s="5">
        <f t="shared" si="30"/>
        <v>25</v>
      </c>
      <c r="R13">
        <f t="shared" si="0"/>
        <v>50000</v>
      </c>
      <c r="S13">
        <f t="shared" si="1"/>
        <v>1595.2557369002391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1369.4173606793067</v>
      </c>
      <c r="AC13">
        <f t="shared" si="27"/>
        <v>1370.3018573242205</v>
      </c>
      <c r="AE13">
        <f t="shared" si="2"/>
        <v>0</v>
      </c>
      <c r="AF13">
        <f t="shared" si="3"/>
        <v>0</v>
      </c>
      <c r="AG13">
        <f t="shared" si="4"/>
        <v>-21.474642366541033</v>
      </c>
      <c r="AH13">
        <f t="shared" si="5"/>
        <v>-424.03735569775199</v>
      </c>
      <c r="AI13">
        <f t="shared" si="6"/>
        <v>-445.51199806429304</v>
      </c>
      <c r="AJ13">
        <f t="shared" si="7"/>
        <v>-0.88449664491372459</v>
      </c>
      <c r="AK13">
        <f t="shared" si="28"/>
        <v>95.859215247551475</v>
      </c>
      <c r="AL13">
        <f t="shared" si="8"/>
        <v>-350.53727946165532</v>
      </c>
      <c r="AN13">
        <f t="shared" si="9"/>
        <v>0</v>
      </c>
      <c r="AO13">
        <f t="shared" si="10"/>
        <v>0</v>
      </c>
      <c r="AP13">
        <f t="shared" si="11"/>
        <v>-6.9142601073829013</v>
      </c>
      <c r="AQ13">
        <f t="shared" si="12"/>
        <v>-136.52867984936543</v>
      </c>
      <c r="AR13">
        <f t="shared" si="13"/>
        <v>-143.44293995674835</v>
      </c>
      <c r="AS13">
        <f t="shared" si="14"/>
        <v>-0.28478424751648351</v>
      </c>
      <c r="AT13">
        <f t="shared" si="15"/>
        <v>30.864101790298349</v>
      </c>
      <c r="AU13">
        <f t="shared" si="16"/>
        <v>-112.86362241396648</v>
      </c>
      <c r="AW13">
        <v>10</v>
      </c>
      <c r="AX13">
        <f>IF(Z13&gt;0, (R13*SUMPRODUCT(K13:$K$98, X13:$X$98)-K13*$AZ$3)/Z13, 0)</f>
        <v>1595.2557369002391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1.1206003000000001E-2</v>
      </c>
      <c r="Q14" s="5">
        <f t="shared" si="30"/>
        <v>25</v>
      </c>
      <c r="R14">
        <f t="shared" si="0"/>
        <v>50000</v>
      </c>
      <c r="S14">
        <f t="shared" si="1"/>
        <v>1610.7941064261784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1370.3018573242205</v>
      </c>
      <c r="AC14">
        <f t="shared" si="27"/>
        <v>1354.3074276171888</v>
      </c>
      <c r="AE14">
        <f t="shared" si="2"/>
        <v>0</v>
      </c>
      <c r="AF14">
        <f t="shared" si="3"/>
        <v>0</v>
      </c>
      <c r="AG14">
        <f t="shared" si="4"/>
        <v>-21.019251036092239</v>
      </c>
      <c r="AH14">
        <f t="shared" si="5"/>
        <v>-481.2898135667719</v>
      </c>
      <c r="AI14">
        <f t="shared" si="6"/>
        <v>-502.30906460286411</v>
      </c>
      <c r="AJ14">
        <f t="shared" si="7"/>
        <v>15.994429707031713</v>
      </c>
      <c r="AK14">
        <f t="shared" si="28"/>
        <v>95.921130012695443</v>
      </c>
      <c r="AL14">
        <f t="shared" si="8"/>
        <v>-390.39350488313698</v>
      </c>
      <c r="AN14">
        <f t="shared" si="9"/>
        <v>0</v>
      </c>
      <c r="AO14">
        <f t="shared" si="10"/>
        <v>0</v>
      </c>
      <c r="AP14">
        <f t="shared" si="11"/>
        <v>-6.042532398931213</v>
      </c>
      <c r="AQ14">
        <f t="shared" si="12"/>
        <v>-138.35932054663056</v>
      </c>
      <c r="AR14">
        <f t="shared" si="13"/>
        <v>-144.40185294556176</v>
      </c>
      <c r="AS14">
        <f t="shared" si="14"/>
        <v>4.5980163394601599</v>
      </c>
      <c r="AT14">
        <f t="shared" si="15"/>
        <v>27.575032756807591</v>
      </c>
      <c r="AU14">
        <f t="shared" si="16"/>
        <v>-112.22880384929402</v>
      </c>
      <c r="AW14">
        <v>11</v>
      </c>
      <c r="AX14">
        <f>IF(Z14&gt;0, (R14*SUMPRODUCT(K14:$K$98, X14:$X$98)-K14*$AZ$3)/Z14, 0)</f>
        <v>1610.7941064261784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1.2937709E-2</v>
      </c>
      <c r="Q15" s="5">
        <f t="shared" si="30"/>
        <v>25</v>
      </c>
      <c r="R15">
        <f t="shared" si="0"/>
        <v>50000</v>
      </c>
      <c r="S15">
        <f t="shared" si="1"/>
        <v>1611.1900423723462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1354.3074276171888</v>
      </c>
      <c r="AC15">
        <f t="shared" si="27"/>
        <v>1323.567973269071</v>
      </c>
      <c r="AE15">
        <f t="shared" si="2"/>
        <v>0</v>
      </c>
      <c r="AF15">
        <f t="shared" si="3"/>
        <v>0</v>
      </c>
      <c r="AG15">
        <f t="shared" si="4"/>
        <v>-20.537117572428404</v>
      </c>
      <c r="AH15">
        <f t="shared" si="5"/>
        <v>-543.88190660581972</v>
      </c>
      <c r="AI15">
        <f t="shared" si="6"/>
        <v>-564.41902417824815</v>
      </c>
      <c r="AJ15">
        <f t="shared" si="7"/>
        <v>30.739454348117761</v>
      </c>
      <c r="AK15">
        <f t="shared" si="28"/>
        <v>94.801519933203224</v>
      </c>
      <c r="AL15">
        <f t="shared" si="8"/>
        <v>-438.87804989692717</v>
      </c>
      <c r="AN15">
        <f t="shared" si="9"/>
        <v>0</v>
      </c>
      <c r="AO15">
        <f t="shared" si="10"/>
        <v>0</v>
      </c>
      <c r="AP15">
        <f t="shared" si="11"/>
        <v>-5.2713665617334433</v>
      </c>
      <c r="AQ15">
        <f t="shared" si="12"/>
        <v>-139.60093892936419</v>
      </c>
      <c r="AR15">
        <f t="shared" si="13"/>
        <v>-144.87230549109762</v>
      </c>
      <c r="AS15">
        <f t="shared" si="14"/>
        <v>7.890052301893669</v>
      </c>
      <c r="AT15">
        <f t="shared" si="15"/>
        <v>24.333188940219088</v>
      </c>
      <c r="AU15">
        <f t="shared" si="16"/>
        <v>-112.64906424898487</v>
      </c>
      <c r="AW15">
        <v>12</v>
      </c>
      <c r="AX15">
        <f>IF(Z15&gt;0, (R15*SUMPRODUCT(K15:$K$98, X15:$X$98)-K15*$AZ$3)/Z15, 0)</f>
        <v>1611.1900423723462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1.4742959999999999E-2</v>
      </c>
      <c r="Q16" s="5">
        <f t="shared" si="30"/>
        <v>25</v>
      </c>
      <c r="R16">
        <f t="shared" si="0"/>
        <v>50000</v>
      </c>
      <c r="S16">
        <f t="shared" si="1"/>
        <v>1597.7560214639102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1323.567973269071</v>
      </c>
      <c r="AC16">
        <f t="shared" si="27"/>
        <v>1280.0562005883787</v>
      </c>
      <c r="AE16">
        <f t="shared" si="2"/>
        <v>0</v>
      </c>
      <c r="AF16">
        <f t="shared" si="3"/>
        <v>0</v>
      </c>
      <c r="AG16">
        <f t="shared" si="4"/>
        <v>-20.02896849381851</v>
      </c>
      <c r="AH16">
        <f t="shared" si="5"/>
        <v>-605.55580577121816</v>
      </c>
      <c r="AI16">
        <f t="shared" si="6"/>
        <v>-625.58477426503669</v>
      </c>
      <c r="AJ16">
        <f t="shared" si="7"/>
        <v>43.511772680692275</v>
      </c>
      <c r="AK16">
        <f t="shared" si="28"/>
        <v>92.649758128834975</v>
      </c>
      <c r="AL16">
        <f t="shared" si="8"/>
        <v>-489.42324345550946</v>
      </c>
      <c r="AN16">
        <f t="shared" si="9"/>
        <v>0</v>
      </c>
      <c r="AO16">
        <f t="shared" si="10"/>
        <v>0</v>
      </c>
      <c r="AP16">
        <f t="shared" si="11"/>
        <v>-4.5901226337063701</v>
      </c>
      <c r="AQ16">
        <f t="shared" si="12"/>
        <v>-138.77776136602444</v>
      </c>
      <c r="AR16">
        <f t="shared" si="13"/>
        <v>-143.36788399973082</v>
      </c>
      <c r="AS16">
        <f t="shared" si="14"/>
        <v>9.9717752652101144</v>
      </c>
      <c r="AT16">
        <f t="shared" si="15"/>
        <v>21.232933284898689</v>
      </c>
      <c r="AU16">
        <f t="shared" si="16"/>
        <v>-112.16317544962202</v>
      </c>
      <c r="AW16">
        <v>13</v>
      </c>
      <c r="AX16">
        <f>IF(Z16&gt;0, (R16*SUMPRODUCT(K16:$K$98, X16:$X$98)-K16*$AZ$3)/Z16, 0)</f>
        <v>1597.7560214639102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1.6674095999999999E-2</v>
      </c>
      <c r="Q17" s="5">
        <f t="shared" si="30"/>
        <v>25</v>
      </c>
      <c r="R17">
        <f t="shared" si="0"/>
        <v>50000</v>
      </c>
      <c r="S17">
        <f t="shared" si="1"/>
        <v>1573.5962401510569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1280.0562005883787</v>
      </c>
      <c r="AC17">
        <f t="shared" si="27"/>
        <v>1227.0723376586684</v>
      </c>
      <c r="AE17">
        <f t="shared" si="2"/>
        <v>0</v>
      </c>
      <c r="AF17">
        <f t="shared" si="3"/>
        <v>0</v>
      </c>
      <c r="AG17">
        <f t="shared" si="4"/>
        <v>-19.494713865433422</v>
      </c>
      <c r="AH17">
        <f t="shared" si="5"/>
        <v>-667.92988689381048</v>
      </c>
      <c r="AI17">
        <f t="shared" si="6"/>
        <v>-687.42460075924384</v>
      </c>
      <c r="AJ17">
        <f t="shared" si="7"/>
        <v>52.983862929710313</v>
      </c>
      <c r="AK17">
        <f t="shared" si="28"/>
        <v>89.60393404118652</v>
      </c>
      <c r="AL17">
        <f t="shared" si="8"/>
        <v>-544.83680378834697</v>
      </c>
      <c r="AN17">
        <f t="shared" si="9"/>
        <v>0</v>
      </c>
      <c r="AO17">
        <f t="shared" si="10"/>
        <v>0</v>
      </c>
      <c r="AP17">
        <f t="shared" si="11"/>
        <v>-3.9890046981456373</v>
      </c>
      <c r="AQ17">
        <f t="shared" si="12"/>
        <v>-136.67168829677294</v>
      </c>
      <c r="AR17">
        <f t="shared" si="13"/>
        <v>-140.66069299491858</v>
      </c>
      <c r="AS17">
        <f t="shared" si="14"/>
        <v>10.841548104344026</v>
      </c>
      <c r="AT17">
        <f t="shared" si="15"/>
        <v>18.334740193155337</v>
      </c>
      <c r="AU17">
        <f t="shared" si="16"/>
        <v>-111.48440469741919</v>
      </c>
      <c r="AW17">
        <v>14</v>
      </c>
      <c r="AX17">
        <f>IF(Z17&gt;0, (R17*SUMPRODUCT(K17:$K$98, X17:$X$98)-K17*$AZ$3)/Z17, 0)</f>
        <v>1573.5962401510569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1.8802857999999999E-2</v>
      </c>
      <c r="Q18" s="5">
        <f t="shared" si="30"/>
        <v>25</v>
      </c>
      <c r="R18">
        <f t="shared" si="0"/>
        <v>50000</v>
      </c>
      <c r="S18">
        <f t="shared" si="1"/>
        <v>1540.9462002774501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1227.0723376586684</v>
      </c>
      <c r="AC18">
        <f t="shared" si="27"/>
        <v>1167.0023443943192</v>
      </c>
      <c r="AE18">
        <f t="shared" si="2"/>
        <v>0</v>
      </c>
      <c r="AF18">
        <f t="shared" si="3"/>
        <v>0</v>
      </c>
      <c r="AG18">
        <f t="shared" si="4"/>
        <v>-18.933210390216711</v>
      </c>
      <c r="AH18">
        <f t="shared" si="5"/>
        <v>-733.11267312475138</v>
      </c>
      <c r="AI18">
        <f t="shared" si="6"/>
        <v>-752.04588351496807</v>
      </c>
      <c r="AJ18">
        <f t="shared" si="7"/>
        <v>60.06999326434925</v>
      </c>
      <c r="AK18">
        <f t="shared" si="28"/>
        <v>85.895063636106798</v>
      </c>
      <c r="AL18">
        <f t="shared" si="8"/>
        <v>-606.08082661451203</v>
      </c>
      <c r="AN18">
        <f t="shared" si="9"/>
        <v>0</v>
      </c>
      <c r="AO18">
        <f t="shared" si="10"/>
        <v>0</v>
      </c>
      <c r="AP18">
        <f t="shared" si="11"/>
        <v>-3.4590267520210851</v>
      </c>
      <c r="AQ18">
        <f t="shared" si="12"/>
        <v>-133.93694446529511</v>
      </c>
      <c r="AR18">
        <f t="shared" si="13"/>
        <v>-137.3959712173162</v>
      </c>
      <c r="AS18">
        <f t="shared" si="14"/>
        <v>10.974563183562243</v>
      </c>
      <c r="AT18">
        <f t="shared" si="15"/>
        <v>15.692706987367192</v>
      </c>
      <c r="AU18">
        <f t="shared" si="16"/>
        <v>-110.72870104638676</v>
      </c>
      <c r="AW18">
        <v>15</v>
      </c>
      <c r="AX18">
        <f>IF(Z18&gt;0, (R18*SUMPRODUCT(K18:$K$98, X18:$X$98)-K18*$AZ$3)/Z18, 0)</f>
        <v>1540.9462002774501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2.1348979000000001E-2</v>
      </c>
      <c r="Q19" s="5">
        <f t="shared" si="30"/>
        <v>25</v>
      </c>
      <c r="R19">
        <f t="shared" si="0"/>
        <v>50000</v>
      </c>
      <c r="S19">
        <f t="shared" si="1"/>
        <v>1501.4713402228554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1167.0023443943192</v>
      </c>
      <c r="AC19">
        <f t="shared" si="27"/>
        <v>1101.4597704936882</v>
      </c>
      <c r="AE19">
        <f t="shared" si="2"/>
        <v>0</v>
      </c>
      <c r="AF19">
        <f t="shared" si="3"/>
        <v>0</v>
      </c>
      <c r="AG19">
        <f t="shared" si="4"/>
        <v>-18.339673575291226</v>
      </c>
      <c r="AH19">
        <f t="shared" si="5"/>
        <v>-808.40942204663679</v>
      </c>
      <c r="AI19">
        <f t="shared" si="6"/>
        <v>-826.74909562192806</v>
      </c>
      <c r="AJ19">
        <f t="shared" si="7"/>
        <v>65.542573900630941</v>
      </c>
      <c r="AK19">
        <f t="shared" si="28"/>
        <v>81.690164107602342</v>
      </c>
      <c r="AL19">
        <f t="shared" si="8"/>
        <v>-679.51635761369482</v>
      </c>
      <c r="AN19">
        <f t="shared" si="9"/>
        <v>0</v>
      </c>
      <c r="AO19">
        <f t="shared" si="10"/>
        <v>0</v>
      </c>
      <c r="AP19">
        <f t="shared" si="11"/>
        <v>-2.9915980312603017</v>
      </c>
      <c r="AQ19">
        <f t="shared" si="12"/>
        <v>-131.86908837381492</v>
      </c>
      <c r="AR19">
        <f t="shared" si="13"/>
        <v>-134.86068640507523</v>
      </c>
      <c r="AS19">
        <f t="shared" si="14"/>
        <v>10.691413576140858</v>
      </c>
      <c r="AT19">
        <f t="shared" si="15"/>
        <v>13.325435325462351</v>
      </c>
      <c r="AU19">
        <f t="shared" si="16"/>
        <v>-110.84383750347203</v>
      </c>
      <c r="AW19">
        <v>16</v>
      </c>
      <c r="AX19">
        <f>IF(Z19&gt;0, (R19*SUMPRODUCT(K19:$K$98, X19:$X$98)-K19*$AZ$3)/Z19, 0)</f>
        <v>1501.4713402228554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2.4063398E-2</v>
      </c>
      <c r="Q20" s="5">
        <f t="shared" si="30"/>
        <v>25</v>
      </c>
      <c r="R20">
        <f t="shared" si="0"/>
        <v>50000</v>
      </c>
      <c r="S20">
        <f t="shared" si="1"/>
        <v>1454.5008420820852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1101.4597704936882</v>
      </c>
      <c r="AC20">
        <f t="shared" si="27"/>
        <v>1030.6570844097519</v>
      </c>
      <c r="AE20">
        <f t="shared" si="2"/>
        <v>0</v>
      </c>
      <c r="AF20">
        <f t="shared" si="3"/>
        <v>0</v>
      </c>
      <c r="AG20">
        <f t="shared" si="4"/>
        <v>-17.714961975106</v>
      </c>
      <c r="AH20">
        <f t="shared" si="5"/>
        <v>-882.6297288646316</v>
      </c>
      <c r="AI20">
        <f t="shared" si="6"/>
        <v>-900.34469083973761</v>
      </c>
      <c r="AJ20">
        <f t="shared" si="7"/>
        <v>70.802686083936351</v>
      </c>
      <c r="AK20">
        <f t="shared" si="28"/>
        <v>77.102183934558184</v>
      </c>
      <c r="AL20">
        <f t="shared" si="8"/>
        <v>-752.43982082124307</v>
      </c>
      <c r="AN20">
        <f t="shared" si="9"/>
        <v>0</v>
      </c>
      <c r="AO20">
        <f t="shared" si="10"/>
        <v>0</v>
      </c>
      <c r="AP20">
        <f t="shared" si="11"/>
        <v>-2.580083961487023</v>
      </c>
      <c r="AQ20">
        <f t="shared" si="12"/>
        <v>-128.5500251468448</v>
      </c>
      <c r="AR20">
        <f t="shared" si="13"/>
        <v>-131.13010910833182</v>
      </c>
      <c r="AS20">
        <f t="shared" si="14"/>
        <v>10.312010550859313</v>
      </c>
      <c r="AT20">
        <f t="shared" si="15"/>
        <v>11.229496763511152</v>
      </c>
      <c r="AU20">
        <f t="shared" si="16"/>
        <v>-109.58860179396135</v>
      </c>
      <c r="AW20">
        <v>17</v>
      </c>
      <c r="AX20">
        <f>IF(Z20&gt;0, (R20*SUMPRODUCT(K20:$K$98, X20:$X$98)-K20*$AZ$3)/Z20, 0)</f>
        <v>1454.5008420820852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2.6767890999999999E-2</v>
      </c>
      <c r="Q21" s="5">
        <f t="shared" si="30"/>
        <v>25</v>
      </c>
      <c r="R21">
        <f t="shared" si="0"/>
        <v>50000</v>
      </c>
      <c r="S21">
        <f t="shared" si="1"/>
        <v>1401.5645894787624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1030.6570844097519</v>
      </c>
      <c r="AC21">
        <f t="shared" si="27"/>
        <v>956.63063273601267</v>
      </c>
      <c r="AE21">
        <f t="shared" si="2"/>
        <v>0</v>
      </c>
      <c r="AF21">
        <f t="shared" si="3"/>
        <v>0</v>
      </c>
      <c r="AG21">
        <f t="shared" si="4"/>
        <v>-17.063620184136159</v>
      </c>
      <c r="AH21">
        <f t="shared" si="5"/>
        <v>-948.38434243756433</v>
      </c>
      <c r="AI21">
        <f t="shared" si="6"/>
        <v>-965.44796262170053</v>
      </c>
      <c r="AJ21">
        <f t="shared" si="7"/>
        <v>74.026451673739189</v>
      </c>
      <c r="AK21">
        <f t="shared" si="28"/>
        <v>72.145995908682636</v>
      </c>
      <c r="AL21">
        <f t="shared" si="8"/>
        <v>-819.27551503927873</v>
      </c>
      <c r="AN21">
        <f t="shared" si="9"/>
        <v>0</v>
      </c>
      <c r="AO21">
        <f t="shared" si="10"/>
        <v>0</v>
      </c>
      <c r="AP21">
        <f t="shared" si="11"/>
        <v>-2.2189461746609105</v>
      </c>
      <c r="AQ21">
        <f t="shared" si="12"/>
        <v>-123.32751116416576</v>
      </c>
      <c r="AR21">
        <f t="shared" si="13"/>
        <v>-125.54645733882667</v>
      </c>
      <c r="AS21">
        <f t="shared" si="14"/>
        <v>9.6263694334849017</v>
      </c>
      <c r="AT21">
        <f t="shared" si="15"/>
        <v>9.3818357365633922</v>
      </c>
      <c r="AU21">
        <f t="shared" si="16"/>
        <v>-106.53825216877838</v>
      </c>
      <c r="AW21">
        <v>18</v>
      </c>
      <c r="AX21">
        <f>IF(Z21&gt;0, (R21*SUMPRODUCT(K21:$K$98, X21:$X$98)-K21*$AZ$3)/Z21, 0)</f>
        <v>1401.5645894787624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2.9742653000000001E-2</v>
      </c>
      <c r="Q22" s="5">
        <f t="shared" si="30"/>
        <v>25</v>
      </c>
      <c r="R22">
        <f t="shared" si="0"/>
        <v>50000</v>
      </c>
      <c r="S22">
        <f t="shared" si="1"/>
        <v>1345.6816679927326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956.63063273601267</v>
      </c>
      <c r="AC22">
        <f t="shared" si="27"/>
        <v>881.9848836014055</v>
      </c>
      <c r="AE22">
        <f t="shared" si="2"/>
        <v>0</v>
      </c>
      <c r="AF22">
        <f t="shared" si="3"/>
        <v>0</v>
      </c>
      <c r="AG22">
        <f t="shared" si="4"/>
        <v>-16.385466648234235</v>
      </c>
      <c r="AH22">
        <f t="shared" si="5"/>
        <v>-1015.0346681211158</v>
      </c>
      <c r="AI22">
        <f t="shared" si="6"/>
        <v>-1031.4201347693502</v>
      </c>
      <c r="AJ22">
        <f t="shared" si="7"/>
        <v>74.645749134607172</v>
      </c>
      <c r="AK22">
        <f t="shared" si="28"/>
        <v>66.964144291520896</v>
      </c>
      <c r="AL22">
        <f t="shared" si="8"/>
        <v>-889.81024134322206</v>
      </c>
      <c r="AN22">
        <f t="shared" si="9"/>
        <v>0</v>
      </c>
      <c r="AO22">
        <f t="shared" si="10"/>
        <v>0</v>
      </c>
      <c r="AP22">
        <f t="shared" si="11"/>
        <v>-1.9024637203711463</v>
      </c>
      <c r="AQ22">
        <f t="shared" si="12"/>
        <v>-117.85240374753009</v>
      </c>
      <c r="AR22">
        <f t="shared" si="13"/>
        <v>-119.75486746790125</v>
      </c>
      <c r="AS22">
        <f t="shared" si="14"/>
        <v>8.6668773405864332</v>
      </c>
      <c r="AT22">
        <f t="shared" si="15"/>
        <v>7.7749909609102223</v>
      </c>
      <c r="AU22">
        <f t="shared" si="16"/>
        <v>-103.31299916640459</v>
      </c>
      <c r="AW22">
        <v>19</v>
      </c>
      <c r="AX22">
        <f>IF(Z22&gt;0, (R22*SUMPRODUCT(K22:$K$98, X22:$X$98)-K22*$AZ$3)/Z22, 0)</f>
        <v>1345.6816679927326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3.2906918E-2</v>
      </c>
      <c r="Q23" s="5">
        <f t="shared" si="30"/>
        <v>25</v>
      </c>
      <c r="R23">
        <f t="shared" si="0"/>
        <v>50000</v>
      </c>
      <c r="S23">
        <f t="shared" si="1"/>
        <v>1287.42647008476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881.9848836014055</v>
      </c>
      <c r="AC23">
        <f t="shared" si="27"/>
        <v>807.59833880883866</v>
      </c>
      <c r="AE23">
        <f t="shared" si="2"/>
        <v>0</v>
      </c>
      <c r="AF23">
        <f t="shared" si="3"/>
        <v>0</v>
      </c>
      <c r="AG23">
        <f t="shared" si="4"/>
        <v>-15.682416774366715</v>
      </c>
      <c r="AH23">
        <f t="shared" si="5"/>
        <v>-1078.3904147703577</v>
      </c>
      <c r="AI23">
        <f t="shared" si="6"/>
        <v>-1094.0728315447243</v>
      </c>
      <c r="AJ23">
        <f t="shared" si="7"/>
        <v>74.386544792566838</v>
      </c>
      <c r="AK23">
        <f t="shared" si="28"/>
        <v>61.738941852098392</v>
      </c>
      <c r="AL23">
        <f t="shared" si="8"/>
        <v>-957.94734490005908</v>
      </c>
      <c r="AN23">
        <f t="shared" si="9"/>
        <v>0</v>
      </c>
      <c r="AO23">
        <f t="shared" si="10"/>
        <v>0</v>
      </c>
      <c r="AP23">
        <f t="shared" si="11"/>
        <v>-1.6257454156457203</v>
      </c>
      <c r="AQ23">
        <f t="shared" si="12"/>
        <v>-111.79324579326472</v>
      </c>
      <c r="AR23">
        <f t="shared" si="13"/>
        <v>-113.41899120891043</v>
      </c>
      <c r="AS23">
        <f t="shared" si="14"/>
        <v>7.711412464175126</v>
      </c>
      <c r="AT23">
        <f t="shared" si="15"/>
        <v>6.4002763813117607</v>
      </c>
      <c r="AU23">
        <f t="shared" si="16"/>
        <v>-99.307302363423545</v>
      </c>
      <c r="AW23">
        <v>20</v>
      </c>
      <c r="AX23">
        <f>IF(Z23&gt;0, (R23*SUMPRODUCT(K23:$K$98, X23:$X$98)-K23*$AZ$3)/Z23, 0)</f>
        <v>1287.42647008476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3.6429437000000002E-2</v>
      </c>
      <c r="Q24" s="5">
        <f t="shared" si="30"/>
        <v>25</v>
      </c>
      <c r="R24">
        <f t="shared" si="0"/>
        <v>50000</v>
      </c>
      <c r="S24">
        <f t="shared" si="1"/>
        <v>1228.0988380039082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807.59833880883866</v>
      </c>
      <c r="AC24">
        <f t="shared" si="27"/>
        <v>734.61389565393347</v>
      </c>
      <c r="AE24">
        <f t="shared" si="2"/>
        <v>0</v>
      </c>
      <c r="AF24">
        <f t="shared" si="3"/>
        <v>0</v>
      </c>
      <c r="AG24">
        <f t="shared" si="4"/>
        <v>-14.954290992733513</v>
      </c>
      <c r="AH24">
        <f t="shared" si="5"/>
        <v>-1142.6032277790709</v>
      </c>
      <c r="AI24">
        <f t="shared" ref="AI24:AI69" si="39">SUM(AE24:AH24)</f>
        <v>-1157.5575187718046</v>
      </c>
      <c r="AJ24">
        <f t="shared" si="7"/>
        <v>72.984443154905193</v>
      </c>
      <c r="AK24">
        <f t="shared" si="28"/>
        <v>56.531883716618715</v>
      </c>
      <c r="AL24">
        <f t="shared" ref="AL24:AL69" si="40">SUM(AI24:AK24)</f>
        <v>-1028.0411919002806</v>
      </c>
      <c r="AN24">
        <f t="shared" si="9"/>
        <v>0</v>
      </c>
      <c r="AO24">
        <f t="shared" si="10"/>
        <v>0</v>
      </c>
      <c r="AP24">
        <f t="shared" si="11"/>
        <v>-1.3841633672249629</v>
      </c>
      <c r="AQ24">
        <f t="shared" si="12"/>
        <v>-105.75891106661531</v>
      </c>
      <c r="AR24">
        <f t="shared" si="13"/>
        <v>-107.14307443384028</v>
      </c>
      <c r="AS24">
        <f t="shared" si="14"/>
        <v>6.7554117170396495</v>
      </c>
      <c r="AT24">
        <f t="shared" si="15"/>
        <v>5.2325692043031262</v>
      </c>
      <c r="AU24">
        <f t="shared" si="16"/>
        <v>-95.155093512497515</v>
      </c>
      <c r="AW24">
        <v>21</v>
      </c>
      <c r="AX24">
        <f>IF(Z24&gt;0, (R24*SUMPRODUCT(K24:$K$98, X24:$X$98)-K24*$AZ$3)/Z24, 0)</f>
        <v>1228.0988380039082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4.0492944000000003E-2</v>
      </c>
      <c r="Q25" s="5">
        <f t="shared" si="30"/>
        <v>25</v>
      </c>
      <c r="R25">
        <f t="shared" si="0"/>
        <v>50000</v>
      </c>
      <c r="S25">
        <f t="shared" si="1"/>
        <v>1168.2092586694605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734.61389565393347</v>
      </c>
      <c r="AC25">
        <f t="shared" si="27"/>
        <v>663.5057012287109</v>
      </c>
      <c r="AE25">
        <f t="shared" si="2"/>
        <v>0</v>
      </c>
      <c r="AF25">
        <f t="shared" si="3"/>
        <v>0</v>
      </c>
      <c r="AG25">
        <f t="shared" si="4"/>
        <v>-14.199204815077715</v>
      </c>
      <c r="AH25">
        <f t="shared" si="5"/>
        <v>-1211.086535456925</v>
      </c>
      <c r="AI25">
        <f t="shared" si="39"/>
        <v>-1225.2857402720028</v>
      </c>
      <c r="AJ25">
        <f t="shared" si="7"/>
        <v>71.108194425222564</v>
      </c>
      <c r="AK25">
        <f t="shared" si="28"/>
        <v>51.42297269577535</v>
      </c>
      <c r="AL25">
        <f t="shared" si="40"/>
        <v>-1102.7545731510049</v>
      </c>
      <c r="AN25">
        <f t="shared" si="9"/>
        <v>0</v>
      </c>
      <c r="AO25">
        <f t="shared" si="10"/>
        <v>0</v>
      </c>
      <c r="AP25">
        <f t="shared" si="11"/>
        <v>-1.1734579319971619</v>
      </c>
      <c r="AQ25">
        <f t="shared" si="12"/>
        <v>-100.08723163552116</v>
      </c>
      <c r="AR25">
        <f t="shared" si="13"/>
        <v>-101.26068956751833</v>
      </c>
      <c r="AS25">
        <f t="shared" si="14"/>
        <v>5.8765596992916596</v>
      </c>
      <c r="AT25">
        <f t="shared" si="15"/>
        <v>4.2497235572413841</v>
      </c>
      <c r="AU25">
        <f t="shared" si="16"/>
        <v>-91.134406310985284</v>
      </c>
      <c r="AW25">
        <v>22</v>
      </c>
      <c r="AX25">
        <f>IF(Z25&gt;0, (R25*SUMPRODUCT(K25:$K$98, X25:$X$98)-K25*$AZ$3)/Z25, 0)</f>
        <v>1168.2092586694605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4.4837097999999999E-2</v>
      </c>
      <c r="Q26" s="5">
        <f t="shared" si="30"/>
        <v>25</v>
      </c>
      <c r="R26">
        <f t="shared" si="0"/>
        <v>50000</v>
      </c>
      <c r="S26">
        <f t="shared" si="1"/>
        <v>1107.1753661976536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663.5057012287109</v>
      </c>
      <c r="AC26">
        <f t="shared" si="27"/>
        <v>594.35660945157611</v>
      </c>
      <c r="AE26">
        <f t="shared" si="2"/>
        <v>0</v>
      </c>
      <c r="AF26">
        <f t="shared" si="3"/>
        <v>0</v>
      </c>
      <c r="AG26">
        <f t="shared" si="4"/>
        <v>-13.420561629111226</v>
      </c>
      <c r="AH26">
        <f t="shared" si="5"/>
        <v>-1273.3022756314226</v>
      </c>
      <c r="AI26">
        <f t="shared" si="39"/>
        <v>-1286.7228372605339</v>
      </c>
      <c r="AJ26">
        <f t="shared" si="7"/>
        <v>69.149091777134799</v>
      </c>
      <c r="AK26">
        <f t="shared" si="28"/>
        <v>46.445399086009765</v>
      </c>
      <c r="AL26">
        <f t="shared" si="40"/>
        <v>-1171.1283463973894</v>
      </c>
      <c r="AN26">
        <f t="shared" si="9"/>
        <v>0</v>
      </c>
      <c r="AO26">
        <f t="shared" si="10"/>
        <v>0</v>
      </c>
      <c r="AP26">
        <f t="shared" si="11"/>
        <v>-0.99027580748335364</v>
      </c>
      <c r="AQ26">
        <f t="shared" si="12"/>
        <v>-93.954371956846558</v>
      </c>
      <c r="AR26">
        <f t="shared" si="13"/>
        <v>-94.944647764329915</v>
      </c>
      <c r="AS26">
        <f t="shared" si="14"/>
        <v>5.1023701234534364</v>
      </c>
      <c r="AT26">
        <f t="shared" si="15"/>
        <v>3.427111052045507</v>
      </c>
      <c r="AU26">
        <f t="shared" si="16"/>
        <v>-86.415166588830971</v>
      </c>
      <c r="AW26">
        <v>23</v>
      </c>
      <c r="AX26">
        <f>IF(Z26&gt;0, (R26*SUMPRODUCT(K26:$K$98, X26:$X$98)-K26*$AZ$3)/Z26, 0)</f>
        <v>1107.1753661976536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4.9451519999999999E-2</v>
      </c>
      <c r="Q27" s="5">
        <f t="shared" si="30"/>
        <v>25</v>
      </c>
      <c r="R27">
        <f t="shared" si="0"/>
        <v>50000</v>
      </c>
      <c r="S27">
        <f t="shared" si="1"/>
        <v>1045.7866451928703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594.35660945157611</v>
      </c>
      <c r="AC27">
        <f t="shared" si="27"/>
        <v>528.02557665400309</v>
      </c>
      <c r="AE27">
        <f t="shared" si="2"/>
        <v>0</v>
      </c>
      <c r="AF27">
        <f t="shared" si="3"/>
        <v>0</v>
      </c>
      <c r="AG27">
        <f t="shared" si="4"/>
        <v>-12.622688841006891</v>
      </c>
      <c r="AH27">
        <f t="shared" si="5"/>
        <v>-1327.3343436264529</v>
      </c>
      <c r="AI27">
        <f t="shared" si="39"/>
        <v>-1339.9570324674598</v>
      </c>
      <c r="AJ27">
        <f t="shared" si="7"/>
        <v>66.331032797573016</v>
      </c>
      <c r="AK27">
        <f t="shared" si="28"/>
        <v>41.60496266161033</v>
      </c>
      <c r="AL27">
        <f t="shared" si="40"/>
        <v>-1232.0210370082764</v>
      </c>
      <c r="AN27">
        <f t="shared" si="9"/>
        <v>0</v>
      </c>
      <c r="AO27">
        <f t="shared" si="10"/>
        <v>0</v>
      </c>
      <c r="AP27">
        <f t="shared" si="11"/>
        <v>-0.83160929063325095</v>
      </c>
      <c r="AQ27">
        <f t="shared" si="12"/>
        <v>-87.447578391570019</v>
      </c>
      <c r="AR27">
        <f t="shared" si="13"/>
        <v>-88.279187682203272</v>
      </c>
      <c r="AS27">
        <f t="shared" si="14"/>
        <v>4.3700279573207368</v>
      </c>
      <c r="AT27">
        <f t="shared" si="15"/>
        <v>2.7410224494676481</v>
      </c>
      <c r="AU27">
        <f t="shared" si="16"/>
        <v>-81.168137275414878</v>
      </c>
      <c r="AW27">
        <v>24</v>
      </c>
      <c r="AX27">
        <f>IF(Z27&gt;0, (R27*SUMPRODUCT(K27:$K$98, X27:$X$98)-K27*$AZ$3)/Z27, 0)</f>
        <v>1045.7866451928703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5.4649795000000001E-2</v>
      </c>
      <c r="Q28" s="5">
        <f t="shared" si="30"/>
        <v>25</v>
      </c>
      <c r="R28">
        <f t="shared" si="0"/>
        <v>50000</v>
      </c>
      <c r="S28">
        <f t="shared" si="1"/>
        <v>985.12766316565933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528.02557665400309</v>
      </c>
      <c r="AC28">
        <f t="shared" si="27"/>
        <v>465.24169394035573</v>
      </c>
      <c r="AE28">
        <f t="shared" si="2"/>
        <v>0</v>
      </c>
      <c r="AF28">
        <f t="shared" si="3"/>
        <v>0</v>
      </c>
      <c r="AG28">
        <f t="shared" si="4"/>
        <v>-11.806634595087006</v>
      </c>
      <c r="AH28">
        <f t="shared" si="5"/>
        <v>-1379.6547150196284</v>
      </c>
      <c r="AI28">
        <f t="shared" si="39"/>
        <v>-1391.4613496147153</v>
      </c>
      <c r="AJ28">
        <f t="shared" si="7"/>
        <v>62.783882713647358</v>
      </c>
      <c r="AK28">
        <f t="shared" si="28"/>
        <v>36.961790365780217</v>
      </c>
      <c r="AL28">
        <f t="shared" si="40"/>
        <v>-1291.7156765352877</v>
      </c>
      <c r="AN28">
        <f t="shared" si="9"/>
        <v>0</v>
      </c>
      <c r="AO28">
        <f t="shared" si="10"/>
        <v>0</v>
      </c>
      <c r="AP28">
        <f t="shared" si="11"/>
        <v>-0.69450528613724616</v>
      </c>
      <c r="AQ28">
        <f t="shared" si="12"/>
        <v>-81.155852237861751</v>
      </c>
      <c r="AR28">
        <f t="shared" si="13"/>
        <v>-81.850357523998994</v>
      </c>
      <c r="AS28">
        <f t="shared" si="14"/>
        <v>3.6931555794056172</v>
      </c>
      <c r="AT28">
        <f t="shared" si="15"/>
        <v>2.1742147254064252</v>
      </c>
      <c r="AU28">
        <f t="shared" si="16"/>
        <v>-75.982987219186953</v>
      </c>
      <c r="AW28">
        <v>25</v>
      </c>
      <c r="AX28">
        <f>IF(Z28&gt;0, (R28*SUMPRODUCT(K28:$K$98, X28:$X$98)-K28*$AZ$3)/Z28, 0)</f>
        <v>985.12766316565933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6.0510883000000001E-2</v>
      </c>
      <c r="Q29" s="5">
        <f t="shared" si="30"/>
        <v>25</v>
      </c>
      <c r="R29">
        <f t="shared" si="0"/>
        <v>50000</v>
      </c>
      <c r="S29">
        <f t="shared" si="1"/>
        <v>925.14552183525666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465.24169394035573</v>
      </c>
      <c r="AC29">
        <f t="shared" si="27"/>
        <v>406.10699855778239</v>
      </c>
      <c r="AE29">
        <f t="shared" si="2"/>
        <v>0</v>
      </c>
      <c r="AF29">
        <f t="shared" si="3"/>
        <v>0</v>
      </c>
      <c r="AG29">
        <f t="shared" si="4"/>
        <v>-10.974138364529074</v>
      </c>
      <c r="AH29">
        <f t="shared" si="5"/>
        <v>-1428.8597692141245</v>
      </c>
      <c r="AI29">
        <f t="shared" si="39"/>
        <v>-1439.8339075786537</v>
      </c>
      <c r="AJ29">
        <f t="shared" si="7"/>
        <v>59.134695382573341</v>
      </c>
      <c r="AK29">
        <f t="shared" si="28"/>
        <v>32.566918575824907</v>
      </c>
      <c r="AL29">
        <f t="shared" si="40"/>
        <v>-1348.1322936202553</v>
      </c>
      <c r="AN29">
        <f t="shared" si="9"/>
        <v>0</v>
      </c>
      <c r="AO29">
        <f t="shared" si="10"/>
        <v>0</v>
      </c>
      <c r="AP29">
        <f t="shared" si="11"/>
        <v>-0.57637062961030461</v>
      </c>
      <c r="AQ29">
        <f t="shared" si="12"/>
        <v>-75.04487162916503</v>
      </c>
      <c r="AR29">
        <f t="shared" si="13"/>
        <v>-75.621242258775339</v>
      </c>
      <c r="AS29">
        <f t="shared" si="14"/>
        <v>3.1058020663957588</v>
      </c>
      <c r="AT29">
        <f t="shared" si="15"/>
        <v>1.7104409239714573</v>
      </c>
      <c r="AU29">
        <f t="shared" si="16"/>
        <v>-70.804999268408125</v>
      </c>
      <c r="AW29">
        <v>26</v>
      </c>
      <c r="AX29">
        <f>IF(Z29&gt;0, (R29*SUMPRODUCT(K29:$K$98, X29:$X$98)-K29*$AZ$3)/Z29, 0)</f>
        <v>925.14552183525666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6.7218873999999998E-2</v>
      </c>
      <c r="Q30" s="5">
        <f t="shared" si="30"/>
        <v>25</v>
      </c>
      <c r="R30">
        <f t="shared" si="0"/>
        <v>50000</v>
      </c>
      <c r="S30">
        <f t="shared" si="1"/>
        <v>865.83712562498272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406.10699855778239</v>
      </c>
      <c r="AC30">
        <f t="shared" si="27"/>
        <v>350.72387412083879</v>
      </c>
      <c r="AE30">
        <f t="shared" si="2"/>
        <v>0</v>
      </c>
      <c r="AF30">
        <f t="shared" si="3"/>
        <v>0</v>
      </c>
      <c r="AG30">
        <f t="shared" si="4"/>
        <v>-10.126727756899937</v>
      </c>
      <c r="AH30">
        <f t="shared" si="5"/>
        <v>-1475.3384479676918</v>
      </c>
      <c r="AI30">
        <f t="shared" si="39"/>
        <v>-1485.4651757245917</v>
      </c>
      <c r="AJ30">
        <f t="shared" si="7"/>
        <v>55.383124436943604</v>
      </c>
      <c r="AK30">
        <f t="shared" si="28"/>
        <v>28.427489899044769</v>
      </c>
      <c r="AL30">
        <f t="shared" si="40"/>
        <v>-1401.6545613886033</v>
      </c>
      <c r="AN30">
        <f t="shared" si="9"/>
        <v>0</v>
      </c>
      <c r="AO30">
        <f t="shared" si="10"/>
        <v>0</v>
      </c>
      <c r="AP30">
        <f t="shared" si="11"/>
        <v>-0.47487851659386227</v>
      </c>
      <c r="AQ30">
        <f t="shared" si="12"/>
        <v>-69.18390130192094</v>
      </c>
      <c r="AR30">
        <f t="shared" si="13"/>
        <v>-69.658779818514816</v>
      </c>
      <c r="AS30">
        <f t="shared" si="14"/>
        <v>2.5971129676147506</v>
      </c>
      <c r="AT30">
        <f t="shared" si="15"/>
        <v>1.3330667672533516</v>
      </c>
      <c r="AU30">
        <f t="shared" si="16"/>
        <v>-65.728600083646697</v>
      </c>
      <c r="AW30">
        <v>27</v>
      </c>
      <c r="AX30">
        <f>IF(Z30&gt;0, (R30*SUMPRODUCT(K30:$K$98, X30:$X$98)-K30*$AZ$3)/Z30, 0)</f>
        <v>865.83712562498272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7.4959660999999997E-2</v>
      </c>
      <c r="Q31" s="5">
        <f t="shared" si="30"/>
        <v>25</v>
      </c>
      <c r="R31">
        <f t="shared" si="0"/>
        <v>50000</v>
      </c>
      <c r="S31">
        <f t="shared" si="1"/>
        <v>806.93757373804567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350.72387412083879</v>
      </c>
      <c r="AC31">
        <f t="shared" si="27"/>
        <v>299.09510424054429</v>
      </c>
      <c r="AE31">
        <f t="shared" si="2"/>
        <v>0</v>
      </c>
      <c r="AF31">
        <f t="shared" si="3"/>
        <v>0</v>
      </c>
      <c r="AG31">
        <f t="shared" si="4"/>
        <v>-9.266364399634428</v>
      </c>
      <c r="AH31">
        <f t="shared" si="5"/>
        <v>-1518.1921593930192</v>
      </c>
      <c r="AI31">
        <f t="shared" si="39"/>
        <v>-1527.4585237926538</v>
      </c>
      <c r="AJ31">
        <f t="shared" si="7"/>
        <v>51.628769880294499</v>
      </c>
      <c r="AK31">
        <f t="shared" si="28"/>
        <v>24.550671188458718</v>
      </c>
      <c r="AL31">
        <f t="shared" si="40"/>
        <v>-1451.2790827239005</v>
      </c>
      <c r="AN31">
        <f t="shared" si="9"/>
        <v>0</v>
      </c>
      <c r="AO31">
        <f t="shared" si="10"/>
        <v>0</v>
      </c>
      <c r="AP31">
        <f t="shared" si="11"/>
        <v>-0.38797589179273645</v>
      </c>
      <c r="AQ31">
        <f t="shared" si="12"/>
        <v>-63.565593964390686</v>
      </c>
      <c r="AR31">
        <f t="shared" si="13"/>
        <v>-63.953569856183428</v>
      </c>
      <c r="AS31">
        <f t="shared" si="14"/>
        <v>2.1616587879124927</v>
      </c>
      <c r="AT31">
        <f t="shared" si="15"/>
        <v>1.0279186245717133</v>
      </c>
      <c r="AU31">
        <f t="shared" si="16"/>
        <v>-60.763992443699216</v>
      </c>
      <c r="AW31">
        <v>28</v>
      </c>
      <c r="AX31">
        <f>IF(Z31&gt;0, (R31*SUMPRODUCT(K31:$K$98, X31:$X$98)-K31*$AZ$3)/Z31, 0)</f>
        <v>806.93757373804567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8.3883494000000003E-2</v>
      </c>
      <c r="Q32" s="5">
        <f t="shared" si="30"/>
        <v>25</v>
      </c>
      <c r="R32">
        <f t="shared" si="0"/>
        <v>50000</v>
      </c>
      <c r="S32">
        <f t="shared" si="1"/>
        <v>747.95020257560395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299.09510424054429</v>
      </c>
      <c r="AC32">
        <f t="shared" si="27"/>
        <v>251.20373475974873</v>
      </c>
      <c r="AE32">
        <f t="shared" si="2"/>
        <v>0</v>
      </c>
      <c r="AF32">
        <f t="shared" si="3"/>
        <v>0</v>
      </c>
      <c r="AG32">
        <f t="shared" si="4"/>
        <v>-8.3964057331195345</v>
      </c>
      <c r="AH32">
        <f t="shared" si="5"/>
        <v>-1554.5900450370962</v>
      </c>
      <c r="AI32">
        <f t="shared" si="39"/>
        <v>-1562.9864507702157</v>
      </c>
      <c r="AJ32">
        <f t="shared" si="7"/>
        <v>47.891369480795561</v>
      </c>
      <c r="AK32">
        <f t="shared" si="28"/>
        <v>20.936657296838103</v>
      </c>
      <c r="AL32">
        <f t="shared" si="40"/>
        <v>-1494.1584239925821</v>
      </c>
      <c r="AN32">
        <f t="shared" si="9"/>
        <v>0</v>
      </c>
      <c r="AO32">
        <f t="shared" si="10"/>
        <v>0</v>
      </c>
      <c r="AP32">
        <f t="shared" si="11"/>
        <v>-0.31388514239595389</v>
      </c>
      <c r="AQ32">
        <f t="shared" si="12"/>
        <v>-58.11566677025116</v>
      </c>
      <c r="AR32">
        <f t="shared" si="13"/>
        <v>-58.429551912647113</v>
      </c>
      <c r="AS32">
        <f t="shared" si="14"/>
        <v>1.7903362232391478</v>
      </c>
      <c r="AT32">
        <f t="shared" si="15"/>
        <v>0.78268081198021322</v>
      </c>
      <c r="AU32">
        <f t="shared" si="16"/>
        <v>-55.856534877427755</v>
      </c>
      <c r="AW32">
        <v>29</v>
      </c>
      <c r="AX32">
        <f>IF(Z32&gt;0, (R32*SUMPRODUCT(K32:$K$98, X32:$X$98)-K32*$AZ$3)/Z32, 0)</f>
        <v>747.95020257560395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9.4514217999999997E-2</v>
      </c>
      <c r="Q33" s="5">
        <f t="shared" si="30"/>
        <v>25</v>
      </c>
      <c r="R33">
        <f t="shared" si="0"/>
        <v>50000</v>
      </c>
      <c r="S33">
        <f t="shared" si="1"/>
        <v>688.54473106359842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251.20373475974873</v>
      </c>
      <c r="AC33">
        <f t="shared" si="27"/>
        <v>207.0829112784217</v>
      </c>
      <c r="AE33">
        <f t="shared" si="2"/>
        <v>0</v>
      </c>
      <c r="AF33">
        <f t="shared" si="3"/>
        <v>0</v>
      </c>
      <c r="AG33">
        <f t="shared" si="4"/>
        <v>-7.5188619539118289</v>
      </c>
      <c r="AH33">
        <f t="shared" si="5"/>
        <v>-1587.1594437530189</v>
      </c>
      <c r="AI33">
        <f t="shared" si="39"/>
        <v>-1594.6783057069308</v>
      </c>
      <c r="AJ33">
        <f t="shared" si="7"/>
        <v>44.120823481327022</v>
      </c>
      <c r="AK33">
        <f t="shared" si="28"/>
        <v>17.584261433182412</v>
      </c>
      <c r="AL33">
        <f t="shared" si="40"/>
        <v>-1532.9732207924212</v>
      </c>
      <c r="AN33">
        <f t="shared" si="9"/>
        <v>0</v>
      </c>
      <c r="AO33">
        <f t="shared" si="10"/>
        <v>0</v>
      </c>
      <c r="AP33">
        <f t="shared" si="11"/>
        <v>-0.25096400196126972</v>
      </c>
      <c r="AQ33">
        <f t="shared" si="12"/>
        <v>-52.97608709887897</v>
      </c>
      <c r="AR33">
        <f t="shared" si="13"/>
        <v>-53.227051100840249</v>
      </c>
      <c r="AS33">
        <f t="shared" si="14"/>
        <v>1.4726614876789685</v>
      </c>
      <c r="AT33">
        <f t="shared" si="15"/>
        <v>0.58692613960131501</v>
      </c>
      <c r="AU33">
        <f t="shared" si="16"/>
        <v>-51.167463473559955</v>
      </c>
      <c r="AW33">
        <v>30</v>
      </c>
      <c r="AX33">
        <f>IF(Z33&gt;0, (R33*SUMPRODUCT(K33:$K$98, X33:$X$98)-K33*$AZ$3)/Z33, 0)</f>
        <v>688.54473106359842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0.106775126</v>
      </c>
      <c r="Q34" s="5">
        <f t="shared" si="30"/>
        <v>25</v>
      </c>
      <c r="R34">
        <f t="shared" si="0"/>
        <v>50000</v>
      </c>
      <c r="S34">
        <f t="shared" si="1"/>
        <v>627.18749401481534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207.0829112784217</v>
      </c>
      <c r="AC34">
        <f t="shared" si="27"/>
        <v>166.60221997322506</v>
      </c>
      <c r="AE34">
        <f t="shared" si="2"/>
        <v>0</v>
      </c>
      <c r="AF34">
        <f t="shared" si="3"/>
        <v>0</v>
      </c>
      <c r="AG34">
        <f t="shared" si="4"/>
        <v>-6.6408459018671691</v>
      </c>
      <c r="AH34">
        <f t="shared" si="5"/>
        <v>-1605.6548650110833</v>
      </c>
      <c r="AI34">
        <f t="shared" si="39"/>
        <v>-1612.2957109129504</v>
      </c>
      <c r="AJ34">
        <f t="shared" si="7"/>
        <v>40.480691305196643</v>
      </c>
      <c r="AK34">
        <f t="shared" si="28"/>
        <v>14.495803789489521</v>
      </c>
      <c r="AL34">
        <f t="shared" si="40"/>
        <v>-1557.3192158182642</v>
      </c>
      <c r="AN34">
        <f t="shared" si="9"/>
        <v>0</v>
      </c>
      <c r="AO34">
        <f t="shared" si="10"/>
        <v>0</v>
      </c>
      <c r="AP34">
        <f t="shared" si="11"/>
        <v>-0.19790861518819483</v>
      </c>
      <c r="AQ34">
        <f t="shared" si="12"/>
        <v>-47.851273090855031</v>
      </c>
      <c r="AR34">
        <f t="shared" si="13"/>
        <v>-48.049181706043228</v>
      </c>
      <c r="AS34">
        <f t="shared" si="14"/>
        <v>1.2063941365993336</v>
      </c>
      <c r="AT34">
        <f t="shared" si="15"/>
        <v>0.4319998530926672</v>
      </c>
      <c r="AU34">
        <f t="shared" si="16"/>
        <v>-46.410787716351223</v>
      </c>
      <c r="AW34">
        <v>31</v>
      </c>
      <c r="AX34">
        <f>IF(Z34&gt;0, (R34*SUMPRODUCT(K34:$K$98, X34:$X$98)-K34*$AZ$3)/Z34, 0)</f>
        <v>627.18749401481534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0.120854822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562.6763661223406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166.60221997322506</v>
      </c>
      <c r="AC35">
        <f t="shared" si="27"/>
        <v>129.9075502695863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-5.7718591934489121</v>
      </c>
      <c r="AH35">
        <f t="shared" ref="AH35:AH66" si="46">-X35*R35</f>
        <v>-1605.1564987991724</v>
      </c>
      <c r="AI35">
        <f t="shared" si="39"/>
        <v>-1610.9283579926214</v>
      </c>
      <c r="AJ35">
        <f t="shared" ref="AJ35:AJ66" si="47">AB35-AC35</f>
        <v>36.694669703638766</v>
      </c>
      <c r="AK35">
        <f t="shared" si="28"/>
        <v>11.662155398125755</v>
      </c>
      <c r="AL35">
        <f t="shared" si="40"/>
        <v>-1562.5715328908568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-0.15358153444239028</v>
      </c>
      <c r="AQ35">
        <f t="shared" ref="AQ35:AQ66" si="51">AH35*$K35</f>
        <v>-42.711090108635318</v>
      </c>
      <c r="AR35">
        <f t="shared" ref="AR35:AR66" si="52">AI35*$K35</f>
        <v>-42.864671643077713</v>
      </c>
      <c r="AS35">
        <f t="shared" ref="AS35:AS66" si="53">AJ35*$K35</f>
        <v>0.97639659770945075</v>
      </c>
      <c r="AT35">
        <f t="shared" ref="AT35:AT66" si="54">AK35*$K35</f>
        <v>0.31031452100956586</v>
      </c>
      <c r="AU35">
        <f t="shared" ref="AU35:AU66" si="55">AL35*$K35</f>
        <v>-41.577960524358694</v>
      </c>
      <c r="AW35">
        <v>32</v>
      </c>
      <c r="AX35">
        <f>IF(Z35&gt;0, (R35*SUMPRODUCT(K35:$K$98, X35:$X$98)-K35*$AZ$3)/Z35, 0)</f>
        <v>562.6763661223406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0.137118778</v>
      </c>
      <c r="Q36" s="5">
        <f t="shared" si="30"/>
        <v>25</v>
      </c>
      <c r="R36">
        <f t="shared" si="41"/>
        <v>50000</v>
      </c>
      <c r="S36">
        <f t="shared" si="42"/>
        <v>493.41575487726914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129.9075502695863</v>
      </c>
      <c r="AC36">
        <f t="shared" si="27"/>
        <v>97.157713185251254</v>
      </c>
      <c r="AE36">
        <f t="shared" si="43"/>
        <v>0</v>
      </c>
      <c r="AF36">
        <f t="shared" si="44"/>
        <v>0</v>
      </c>
      <c r="AG36">
        <f t="shared" si="45"/>
        <v>-4.9227103221206425</v>
      </c>
      <c r="AH36">
        <f t="shared" si="46"/>
        <v>-1582.8605587875609</v>
      </c>
      <c r="AI36">
        <f t="shared" si="39"/>
        <v>-1587.7832691096814</v>
      </c>
      <c r="AJ36">
        <f t="shared" si="47"/>
        <v>32.749837084335041</v>
      </c>
      <c r="AK36">
        <f t="shared" ref="AK36:AK67" si="59">G36*SUM(AB36:AB36, AE36:AF36)</f>
        <v>9.0935285188710413</v>
      </c>
      <c r="AL36">
        <f t="shared" si="40"/>
        <v>-1545.9399035064753</v>
      </c>
      <c r="AN36">
        <f t="shared" si="48"/>
        <v>0</v>
      </c>
      <c r="AO36">
        <f t="shared" si="49"/>
        <v>0</v>
      </c>
      <c r="AP36">
        <f t="shared" si="50"/>
        <v>-0.11695250604630437</v>
      </c>
      <c r="AQ36">
        <f t="shared" si="51"/>
        <v>-37.605200582331186</v>
      </c>
      <c r="AR36">
        <f t="shared" si="52"/>
        <v>-37.722153088377489</v>
      </c>
      <c r="AS36">
        <f t="shared" si="53"/>
        <v>0.77806234147273268</v>
      </c>
      <c r="AT36">
        <f t="shared" si="54"/>
        <v>0.21604174925884312</v>
      </c>
      <c r="AU36">
        <f t="shared" si="55"/>
        <v>-36.728048997645914</v>
      </c>
      <c r="AW36">
        <v>33</v>
      </c>
      <c r="AX36">
        <f>IF(Z36&gt;0, (R36*SUMPRODUCT(K36:$K$98, X36:$X$98)-K36*$AZ$3)/Z36, 0)</f>
        <v>493.41575487726914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41"/>
        <v>50000</v>
      </c>
      <c r="S37">
        <f t="shared" si="42"/>
        <v>416.44562484531752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97.157713185251254</v>
      </c>
      <c r="AC37">
        <f t="shared" si="27"/>
        <v>68.446488517473881</v>
      </c>
      <c r="AE37">
        <f t="shared" si="43"/>
        <v>0</v>
      </c>
      <c r="AF37">
        <f t="shared" si="44"/>
        <v>0</v>
      </c>
      <c r="AG37">
        <f t="shared" si="45"/>
        <v>-4.1089691206923655</v>
      </c>
      <c r="AH37">
        <f t="shared" si="46"/>
        <v>-1529.0281964141404</v>
      </c>
      <c r="AI37">
        <f t="shared" si="39"/>
        <v>-1533.1371655348328</v>
      </c>
      <c r="AJ37">
        <f t="shared" si="47"/>
        <v>28.711224667777373</v>
      </c>
      <c r="AK37">
        <f t="shared" si="59"/>
        <v>6.801039922967588</v>
      </c>
      <c r="AL37">
        <f t="shared" si="40"/>
        <v>-1497.6249009440878</v>
      </c>
      <c r="AN37">
        <f t="shared" si="48"/>
        <v>0</v>
      </c>
      <c r="AO37">
        <f t="shared" si="49"/>
        <v>0</v>
      </c>
      <c r="AP37">
        <f t="shared" si="50"/>
        <v>-8.7160579031831817E-2</v>
      </c>
      <c r="AQ37">
        <f t="shared" si="51"/>
        <v>-32.434165125338701</v>
      </c>
      <c r="AR37">
        <f t="shared" si="52"/>
        <v>-32.521325704370533</v>
      </c>
      <c r="AS37">
        <f t="shared" si="53"/>
        <v>0.60903036582928061</v>
      </c>
      <c r="AT37">
        <f t="shared" si="54"/>
        <v>0.14426552263906411</v>
      </c>
      <c r="AU37">
        <f t="shared" si="55"/>
        <v>-31.768029815902189</v>
      </c>
      <c r="AW37">
        <v>34</v>
      </c>
      <c r="AX37">
        <f>IF(Z37&gt;0, (R37*SUMPRODUCT(K37:$K$98, X37:$X$98)-K37*$AZ$3)/Z37, 0)</f>
        <v>416.44562484531752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41"/>
        <v>50000</v>
      </c>
      <c r="S38">
        <f t="shared" si="42"/>
        <v>328.34575592053983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68.446488517473881</v>
      </c>
      <c r="AC38">
        <f t="shared" si="27"/>
        <v>43.953373315843947</v>
      </c>
      <c r="AE38">
        <f t="shared" si="43"/>
        <v>0</v>
      </c>
      <c r="AF38">
        <f t="shared" si="44"/>
        <v>0</v>
      </c>
      <c r="AG38">
        <f t="shared" si="45"/>
        <v>-3.3465769332557427</v>
      </c>
      <c r="AH38">
        <f t="shared" si="46"/>
        <v>-1442.6049924593995</v>
      </c>
      <c r="AI38">
        <f t="shared" si="39"/>
        <v>-1445.9515693926553</v>
      </c>
      <c r="AJ38">
        <f t="shared" si="47"/>
        <v>24.493115201629934</v>
      </c>
      <c r="AK38">
        <f t="shared" si="59"/>
        <v>4.7912541962231723</v>
      </c>
      <c r="AL38">
        <f t="shared" si="40"/>
        <v>-1416.6671999948021</v>
      </c>
      <c r="AN38">
        <f t="shared" si="48"/>
        <v>0</v>
      </c>
      <c r="AO38">
        <f t="shared" si="49"/>
        <v>0</v>
      </c>
      <c r="AP38">
        <f t="shared" si="50"/>
        <v>-6.3382595555290078E-2</v>
      </c>
      <c r="AQ38">
        <f t="shared" si="51"/>
        <v>-27.322261106408259</v>
      </c>
      <c r="AR38">
        <f t="shared" si="52"/>
        <v>-27.385643701963552</v>
      </c>
      <c r="AS38">
        <f t="shared" si="53"/>
        <v>0.46388809989308599</v>
      </c>
      <c r="AT38">
        <f t="shared" si="54"/>
        <v>9.0744104491977215E-2</v>
      </c>
      <c r="AU38">
        <f t="shared" si="55"/>
        <v>-26.831011497578487</v>
      </c>
      <c r="AW38">
        <v>35</v>
      </c>
      <c r="AX38">
        <f>IF(Z38&gt;0, (R38*SUMPRODUCT(K38:$K$98, X38:$X$98)-K38*$AZ$3)/Z38, 0)</f>
        <v>328.34575592053983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41"/>
        <v>50000</v>
      </c>
      <c r="S39">
        <f t="shared" si="42"/>
        <v>223.6414731784065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43.953373315843947</v>
      </c>
      <c r="AC39">
        <f t="shared" si="27"/>
        <v>23.721335355604261</v>
      </c>
      <c r="AE39">
        <f t="shared" si="43"/>
        <v>0</v>
      </c>
      <c r="AF39">
        <f t="shared" si="44"/>
        <v>0</v>
      </c>
      <c r="AG39">
        <f t="shared" si="45"/>
        <v>-2.6517147086445072</v>
      </c>
      <c r="AH39">
        <f t="shared" si="46"/>
        <v>-1322.792910557356</v>
      </c>
      <c r="AI39">
        <f t="shared" si="39"/>
        <v>-1325.4446252660005</v>
      </c>
      <c r="AJ39">
        <f t="shared" si="47"/>
        <v>20.232037960239687</v>
      </c>
      <c r="AK39">
        <f t="shared" si="59"/>
        <v>3.0767361321090765</v>
      </c>
      <c r="AL39">
        <f t="shared" si="40"/>
        <v>-1302.1358511736516</v>
      </c>
      <c r="AN39">
        <f t="shared" si="48"/>
        <v>0</v>
      </c>
      <c r="AO39">
        <f t="shared" si="49"/>
        <v>0</v>
      </c>
      <c r="AP39">
        <f t="shared" si="50"/>
        <v>-4.4841277973325475E-2</v>
      </c>
      <c r="AQ39">
        <f t="shared" si="51"/>
        <v>-22.368818338593986</v>
      </c>
      <c r="AR39">
        <f t="shared" si="52"/>
        <v>-22.413659616567312</v>
      </c>
      <c r="AS39">
        <f t="shared" si="53"/>
        <v>0.34212973031542115</v>
      </c>
      <c r="AT39">
        <f t="shared" si="54"/>
        <v>5.2028515624518913E-2</v>
      </c>
      <c r="AU39">
        <f t="shared" si="55"/>
        <v>-22.019501370627371</v>
      </c>
      <c r="AW39">
        <v>36</v>
      </c>
      <c r="AX39">
        <f>IF(Z39&gt;0, (R39*SUMPRODUCT(K39:$K$98, X39:$X$98)-K39*$AZ$3)/Z39, 0)</f>
        <v>223.6414731784065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41"/>
        <v>50000</v>
      </c>
      <c r="S40">
        <f t="shared" si="42"/>
        <v>94.306082092754991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23.721335355604261</v>
      </c>
      <c r="AC40">
        <f t="shared" si="27"/>
        <v>7.6830733975179015</v>
      </c>
      <c r="AE40">
        <f t="shared" si="43"/>
        <v>0</v>
      </c>
      <c r="AF40">
        <f t="shared" si="44"/>
        <v>0</v>
      </c>
      <c r="AG40">
        <f t="shared" si="45"/>
        <v>-2.0367385716334803</v>
      </c>
      <c r="AH40">
        <f t="shared" si="46"/>
        <v>-1176.9179798491641</v>
      </c>
      <c r="AI40">
        <f t="shared" si="39"/>
        <v>-1178.9547184207977</v>
      </c>
      <c r="AJ40">
        <f t="shared" si="47"/>
        <v>16.038261958086359</v>
      </c>
      <c r="AK40">
        <f t="shared" si="59"/>
        <v>1.6604934748922984</v>
      </c>
      <c r="AL40">
        <f t="shared" si="40"/>
        <v>-1161.255962987819</v>
      </c>
      <c r="AN40">
        <f t="shared" si="48"/>
        <v>0</v>
      </c>
      <c r="AO40">
        <f t="shared" si="49"/>
        <v>0</v>
      </c>
      <c r="AP40">
        <f t="shared" si="50"/>
        <v>-3.0751651856989914E-2</v>
      </c>
      <c r="AQ40">
        <f t="shared" si="51"/>
        <v>-17.769669846006284</v>
      </c>
      <c r="AR40">
        <f t="shared" si="52"/>
        <v>-17.800421497863276</v>
      </c>
      <c r="AS40">
        <f t="shared" si="53"/>
        <v>0.24215334014650902</v>
      </c>
      <c r="AT40">
        <f t="shared" si="54"/>
        <v>2.5070923662892347E-2</v>
      </c>
      <c r="AU40">
        <f t="shared" si="55"/>
        <v>-17.533197234053873</v>
      </c>
      <c r="AW40">
        <v>37</v>
      </c>
      <c r="AX40">
        <f>IF(Z40&gt;0, (R40*SUMPRODUCT(K40:$K$98, X40:$X$98)-K40*$AZ$3)/Z40, 0)</f>
        <v>94.306082092754991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41"/>
        <v>50000</v>
      </c>
      <c r="S41">
        <f t="shared" si="42"/>
        <v>-73.476632020308301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7.6830733975179015</v>
      </c>
      <c r="AC41">
        <f t="shared" si="27"/>
        <v>-4.4343139658923079</v>
      </c>
      <c r="AE41">
        <f t="shared" si="43"/>
        <v>0</v>
      </c>
      <c r="AF41">
        <f t="shared" si="44"/>
        <v>0</v>
      </c>
      <c r="AG41">
        <f t="shared" si="45"/>
        <v>-1.5087497357890267</v>
      </c>
      <c r="AH41">
        <f t="shared" si="46"/>
        <v>-1015.242900256237</v>
      </c>
      <c r="AI41">
        <f t="shared" si="39"/>
        <v>-1016.751649992026</v>
      </c>
      <c r="AJ41">
        <f t="shared" si="47"/>
        <v>12.117387363410209</v>
      </c>
      <c r="AK41">
        <f t="shared" si="59"/>
        <v>0.53781513782625312</v>
      </c>
      <c r="AL41">
        <f t="shared" si="40"/>
        <v>-1004.0964474907896</v>
      </c>
      <c r="AN41">
        <f t="shared" si="48"/>
        <v>0</v>
      </c>
      <c r="AO41">
        <f t="shared" si="49"/>
        <v>0</v>
      </c>
      <c r="AP41">
        <f t="shared" si="50"/>
        <v>-2.0339128754883456E-2</v>
      </c>
      <c r="AQ41">
        <f t="shared" si="51"/>
        <v>-13.686269880268826</v>
      </c>
      <c r="AR41">
        <f t="shared" si="52"/>
        <v>-13.70660900902371</v>
      </c>
      <c r="AS41">
        <f t="shared" si="53"/>
        <v>0.16335187732663231</v>
      </c>
      <c r="AT41">
        <f t="shared" si="54"/>
        <v>7.2501695112827808E-3</v>
      </c>
      <c r="AU41">
        <f t="shared" si="55"/>
        <v>-13.536006962185795</v>
      </c>
      <c r="AW41">
        <v>38</v>
      </c>
      <c r="AX41">
        <f>IF(Z41&gt;0, (R41*SUMPRODUCT(K41:$K$98, X41:$X$98)-K41*$AZ$3)/Z41, 0)</f>
        <v>-73.476632020308301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41"/>
        <v>50000</v>
      </c>
      <c r="S42">
        <f t="shared" si="42"/>
        <v>-305.08978083775554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-4.4343139658923079</v>
      </c>
      <c r="AC42">
        <f t="shared" si="27"/>
        <v>-13.073903058128906</v>
      </c>
      <c r="AE42">
        <f t="shared" si="43"/>
        <v>0</v>
      </c>
      <c r="AF42">
        <f t="shared" si="44"/>
        <v>0</v>
      </c>
      <c r="AG42">
        <f t="shared" si="45"/>
        <v>-1.071316041972044</v>
      </c>
      <c r="AH42">
        <f t="shared" si="46"/>
        <v>-844.69239291818519</v>
      </c>
      <c r="AI42">
        <f t="shared" si="39"/>
        <v>-845.76370896015726</v>
      </c>
      <c r="AJ42">
        <f t="shared" si="47"/>
        <v>8.6395890922365979</v>
      </c>
      <c r="AK42">
        <f t="shared" si="59"/>
        <v>-0.31040197761246158</v>
      </c>
      <c r="AL42">
        <f t="shared" si="40"/>
        <v>-837.43452184553314</v>
      </c>
      <c r="AN42">
        <f t="shared" si="48"/>
        <v>0</v>
      </c>
      <c r="AO42">
        <f t="shared" si="49"/>
        <v>0</v>
      </c>
      <c r="AP42">
        <f t="shared" si="50"/>
        <v>-1.2894803367631614E-2</v>
      </c>
      <c r="AQ42">
        <f t="shared" si="51"/>
        <v>-10.167067313548593</v>
      </c>
      <c r="AR42">
        <f t="shared" si="52"/>
        <v>-10.179962116916226</v>
      </c>
      <c r="AS42">
        <f t="shared" si="53"/>
        <v>0.10398967079448716</v>
      </c>
      <c r="AT42">
        <f t="shared" si="54"/>
        <v>-3.7361266978406076E-3</v>
      </c>
      <c r="AU42">
        <f t="shared" si="55"/>
        <v>-10.079708572819579</v>
      </c>
      <c r="AW42">
        <v>39</v>
      </c>
      <c r="AX42">
        <f>IF(Z42&gt;0, (R42*SUMPRODUCT(K42:$K$98, X42:$X$98)-K42*$AZ$3)/Z42, 0)</f>
        <v>-305.08978083775554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41"/>
        <v>50000</v>
      </c>
      <c r="S43">
        <f t="shared" si="42"/>
        <v>-647.26851096097914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-13.073903058128906</v>
      </c>
      <c r="AC43">
        <f t="shared" si="27"/>
        <v>-18.735005382363013</v>
      </c>
      <c r="AE43">
        <f t="shared" si="43"/>
        <v>0</v>
      </c>
      <c r="AF43">
        <f t="shared" si="44"/>
        <v>0</v>
      </c>
      <c r="AG43">
        <f t="shared" si="45"/>
        <v>-0.72361798330602167</v>
      </c>
      <c r="AH43">
        <f t="shared" si="46"/>
        <v>-673.9697964926039</v>
      </c>
      <c r="AI43">
        <f t="shared" si="39"/>
        <v>-674.69341447590989</v>
      </c>
      <c r="AJ43">
        <f t="shared" si="47"/>
        <v>5.6611023242341076</v>
      </c>
      <c r="AK43">
        <f t="shared" si="59"/>
        <v>-0.91517321406902352</v>
      </c>
      <c r="AL43">
        <f t="shared" si="40"/>
        <v>-669.9474853657448</v>
      </c>
      <c r="AN43">
        <f t="shared" si="48"/>
        <v>0</v>
      </c>
      <c r="AO43">
        <f t="shared" si="49"/>
        <v>0</v>
      </c>
      <c r="AP43">
        <f t="shared" si="50"/>
        <v>-7.7765764276688503E-3</v>
      </c>
      <c r="AQ43">
        <f t="shared" si="51"/>
        <v>-7.2430173838681888</v>
      </c>
      <c r="AR43">
        <f t="shared" si="52"/>
        <v>-7.2507939602958569</v>
      </c>
      <c r="AS43">
        <f t="shared" si="53"/>
        <v>6.0838724167862943E-2</v>
      </c>
      <c r="AT43">
        <f t="shared" si="54"/>
        <v>-9.8351818334417047E-3</v>
      </c>
      <c r="AU43">
        <f t="shared" si="55"/>
        <v>-7.1997904179614354</v>
      </c>
      <c r="AW43">
        <v>40</v>
      </c>
      <c r="AX43">
        <f>IF(Z43&gt;0, (R43*SUMPRODUCT(K43:$K$98, X43:$X$98)-K43*$AZ$3)/Z43, 0)</f>
        <v>-647.26851096097914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41"/>
        <v>50000</v>
      </c>
      <c r="S44">
        <f t="shared" si="42"/>
        <v>-1188.7962743069204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-18.735005382363013</v>
      </c>
      <c r="AC44">
        <f t="shared" si="27"/>
        <v>-21.954839740057547</v>
      </c>
      <c r="AE44">
        <f t="shared" si="43"/>
        <v>0</v>
      </c>
      <c r="AF44">
        <f t="shared" si="44"/>
        <v>0</v>
      </c>
      <c r="AG44">
        <f t="shared" si="45"/>
        <v>-0.46170315752498109</v>
      </c>
      <c r="AH44">
        <f t="shared" si="46"/>
        <v>-509.35729189596083</v>
      </c>
      <c r="AI44">
        <f t="shared" si="39"/>
        <v>-509.81899505348582</v>
      </c>
      <c r="AJ44">
        <f t="shared" si="47"/>
        <v>3.2198343576945341</v>
      </c>
      <c r="AK44">
        <f t="shared" si="59"/>
        <v>-1.3114503767654111</v>
      </c>
      <c r="AL44">
        <f t="shared" si="40"/>
        <v>-507.91061107255672</v>
      </c>
      <c r="AN44">
        <f t="shared" si="48"/>
        <v>0</v>
      </c>
      <c r="AO44">
        <f t="shared" si="49"/>
        <v>0</v>
      </c>
      <c r="AP44">
        <f t="shared" si="50"/>
        <v>-4.4302059411153146E-3</v>
      </c>
      <c r="AQ44">
        <f t="shared" si="51"/>
        <v>-4.8874643023982323</v>
      </c>
      <c r="AR44">
        <f t="shared" si="52"/>
        <v>-4.8918945083393481</v>
      </c>
      <c r="AS44">
        <f t="shared" si="53"/>
        <v>3.089545537728694E-2</v>
      </c>
      <c r="AT44">
        <f t="shared" si="54"/>
        <v>-1.2583832611778671E-2</v>
      </c>
      <c r="AU44">
        <f t="shared" si="55"/>
        <v>-4.8735828855738399</v>
      </c>
      <c r="AW44">
        <v>41</v>
      </c>
      <c r="AX44">
        <f>IF(Z44&gt;0, (R44*SUMPRODUCT(K44:$K$98, X44:$X$98)-K44*$AZ$3)/Z44, 0)</f>
        <v>-1188.7962743069204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41"/>
        <v>50000</v>
      </c>
      <c r="S45">
        <f t="shared" si="42"/>
        <v>-2101.8344532620863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-21.954839740057547</v>
      </c>
      <c r="AC45">
        <f t="shared" si="27"/>
        <v>-23.250176340515019</v>
      </c>
      <c r="AE45">
        <f t="shared" si="43"/>
        <v>0</v>
      </c>
      <c r="AF45">
        <f t="shared" si="44"/>
        <v>0</v>
      </c>
      <c r="AG45">
        <f t="shared" si="45"/>
        <v>-0.27654623684123064</v>
      </c>
      <c r="AH45">
        <f t="shared" si="46"/>
        <v>-361.07977821700126</v>
      </c>
      <c r="AI45">
        <f t="shared" si="39"/>
        <v>-361.35632445384249</v>
      </c>
      <c r="AJ45">
        <f t="shared" si="47"/>
        <v>1.2953366004574711</v>
      </c>
      <c r="AK45">
        <f t="shared" si="59"/>
        <v>-1.5368387818040286</v>
      </c>
      <c r="AL45">
        <f t="shared" si="40"/>
        <v>-361.59782663518905</v>
      </c>
      <c r="AN45">
        <f t="shared" si="48"/>
        <v>0</v>
      </c>
      <c r="AO45">
        <f t="shared" si="49"/>
        <v>0</v>
      </c>
      <c r="AP45">
        <f t="shared" si="50"/>
        <v>-2.3692495180211684E-3</v>
      </c>
      <c r="AQ45">
        <f t="shared" si="51"/>
        <v>-3.0934721812865211</v>
      </c>
      <c r="AR45">
        <f t="shared" si="52"/>
        <v>-3.0958414308045423</v>
      </c>
      <c r="AS45">
        <f t="shared" si="53"/>
        <v>1.109751357083549E-2</v>
      </c>
      <c r="AT45">
        <f t="shared" si="54"/>
        <v>-1.3166530793025674E-2</v>
      </c>
      <c r="AU45">
        <f t="shared" si="55"/>
        <v>-3.0979104480267323</v>
      </c>
      <c r="AW45">
        <v>42</v>
      </c>
      <c r="AX45">
        <f>IF(Z45&gt;0, (R45*SUMPRODUCT(K45:$K$98, X45:$X$98)-K45*$AZ$3)/Z45, 0)</f>
        <v>-2101.8344532620863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41"/>
        <v>50000</v>
      </c>
      <c r="S46">
        <f t="shared" si="42"/>
        <v>-3533.2074229561572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-23.250176340515019</v>
      </c>
      <c r="AC46">
        <f t="shared" si="27"/>
        <v>-23.136391645068716</v>
      </c>
      <c r="AE46">
        <f t="shared" si="43"/>
        <v>0</v>
      </c>
      <c r="AF46">
        <f t="shared" si="44"/>
        <v>0</v>
      </c>
      <c r="AG46">
        <f t="shared" si="45"/>
        <v>-0.16370671797207284</v>
      </c>
      <c r="AH46">
        <f t="shared" si="46"/>
        <v>-220.14811300149103</v>
      </c>
      <c r="AI46">
        <f t="shared" si="39"/>
        <v>-220.3118197194631</v>
      </c>
      <c r="AJ46">
        <f t="shared" si="47"/>
        <v>-0.11378469544630221</v>
      </c>
      <c r="AK46">
        <f t="shared" si="59"/>
        <v>-1.6275123438360515</v>
      </c>
      <c r="AL46">
        <f t="shared" si="40"/>
        <v>-222.05311675874546</v>
      </c>
      <c r="AN46">
        <f t="shared" si="48"/>
        <v>0</v>
      </c>
      <c r="AO46">
        <f t="shared" si="49"/>
        <v>0</v>
      </c>
      <c r="AP46">
        <f t="shared" si="50"/>
        <v>-1.2522514030126025E-3</v>
      </c>
      <c r="AQ46">
        <f t="shared" si="51"/>
        <v>-1.6839918776193608</v>
      </c>
      <c r="AR46">
        <f t="shared" si="52"/>
        <v>-1.6852441290223734</v>
      </c>
      <c r="AS46">
        <f t="shared" si="53"/>
        <v>-8.7037994701170951E-4</v>
      </c>
      <c r="AT46">
        <f t="shared" si="54"/>
        <v>-1.2449425663378711E-2</v>
      </c>
      <c r="AU46">
        <f t="shared" si="55"/>
        <v>-1.6985639346327639</v>
      </c>
      <c r="AW46">
        <v>43</v>
      </c>
      <c r="AX46">
        <f>IF(Z46&gt;0, (R46*SUMPRODUCT(K46:$K$98, X46:$X$98)-K46*$AZ$3)/Z46, 0)</f>
        <v>-3533.2074229561572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41"/>
        <v>50000</v>
      </c>
      <c r="S47">
        <f t="shared" si="42"/>
        <v>-5737.5558901791755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-23.136391645068716</v>
      </c>
      <c r="AC47">
        <f t="shared" si="27"/>
        <v>-21.956761311319489</v>
      </c>
      <c r="AE47">
        <f t="shared" si="43"/>
        <v>0</v>
      </c>
      <c r="AF47">
        <f t="shared" si="44"/>
        <v>0</v>
      </c>
      <c r="AG47">
        <f t="shared" si="45"/>
        <v>-9.5671230623227146E-2</v>
      </c>
      <c r="AH47">
        <f t="shared" si="46"/>
        <v>-132.79684033824992</v>
      </c>
      <c r="AI47">
        <f t="shared" si="39"/>
        <v>-132.89251156887315</v>
      </c>
      <c r="AJ47">
        <f t="shared" si="47"/>
        <v>-1.1796303337492269</v>
      </c>
      <c r="AK47">
        <f t="shared" si="59"/>
        <v>-1.6195474151548104</v>
      </c>
      <c r="AL47">
        <f t="shared" si="40"/>
        <v>-135.69168931777719</v>
      </c>
      <c r="AN47">
        <f t="shared" si="48"/>
        <v>0</v>
      </c>
      <c r="AO47">
        <f t="shared" si="49"/>
        <v>0</v>
      </c>
      <c r="AP47">
        <f t="shared" si="50"/>
        <v>-6.5341389085901442E-4</v>
      </c>
      <c r="AQ47">
        <f t="shared" si="51"/>
        <v>-0.90697380575067876</v>
      </c>
      <c r="AR47">
        <f t="shared" si="52"/>
        <v>-0.9076272196415377</v>
      </c>
      <c r="AS47">
        <f t="shared" si="53"/>
        <v>-8.0566210043426355E-3</v>
      </c>
      <c r="AT47">
        <f t="shared" si="54"/>
        <v>-1.1061159881328475E-2</v>
      </c>
      <c r="AU47">
        <f t="shared" si="55"/>
        <v>-0.92674500052720887</v>
      </c>
      <c r="AW47">
        <v>44</v>
      </c>
      <c r="AX47">
        <f>IF(Z47&gt;0, (R47*SUMPRODUCT(K47:$K$98, X47:$X$98)-K47*$AZ$3)/Z47, 0)</f>
        <v>-5737.5558901791755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41"/>
        <v>50000</v>
      </c>
      <c r="S48">
        <f t="shared" si="42"/>
        <v>-9211.3912272975886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-21.956761311319489</v>
      </c>
      <c r="AC48">
        <f t="shared" si="27"/>
        <v>-20.306929571205359</v>
      </c>
      <c r="AE48">
        <f t="shared" si="43"/>
        <v>0</v>
      </c>
      <c r="AF48">
        <f t="shared" si="44"/>
        <v>0</v>
      </c>
      <c r="AG48">
        <f t="shared" si="45"/>
        <v>-5.5113633408128915E-2</v>
      </c>
      <c r="AH48">
        <f t="shared" si="46"/>
        <v>-79.201769817731929</v>
      </c>
      <c r="AI48">
        <f t="shared" si="39"/>
        <v>-79.256883451140055</v>
      </c>
      <c r="AJ48">
        <f t="shared" si="47"/>
        <v>-1.6498317401141307</v>
      </c>
      <c r="AK48">
        <f t="shared" si="59"/>
        <v>-1.5369732917923644</v>
      </c>
      <c r="AL48">
        <f t="shared" si="40"/>
        <v>-82.443688483046557</v>
      </c>
      <c r="AN48">
        <f t="shared" si="48"/>
        <v>0</v>
      </c>
      <c r="AO48">
        <f t="shared" si="49"/>
        <v>0</v>
      </c>
      <c r="AP48">
        <f t="shared" si="50"/>
        <v>-3.3608414360072458E-4</v>
      </c>
      <c r="AQ48">
        <f t="shared" si="51"/>
        <v>-0.48297412699573705</v>
      </c>
      <c r="AR48">
        <f t="shared" si="52"/>
        <v>-0.48331021113933775</v>
      </c>
      <c r="AS48">
        <f t="shared" si="53"/>
        <v>-1.0060710085206761E-2</v>
      </c>
      <c r="AT48">
        <f t="shared" si="54"/>
        <v>-9.3724967955575791E-3</v>
      </c>
      <c r="AU48">
        <f t="shared" si="55"/>
        <v>-0.50274341802010214</v>
      </c>
      <c r="AW48">
        <v>45</v>
      </c>
      <c r="AX48">
        <f>IF(Z48&gt;0, (R48*SUMPRODUCT(K48:$K$98, X48:$X$98)-K48*$AZ$3)/Z48, 0)</f>
        <v>-9211.3912272975886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41"/>
        <v>50000</v>
      </c>
      <c r="S49">
        <f t="shared" si="42"/>
        <v>-14809.618425950695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-20.306929571205359</v>
      </c>
      <c r="AC49">
        <f t="shared" si="27"/>
        <v>-18.507041603678942</v>
      </c>
      <c r="AE49">
        <f t="shared" si="43"/>
        <v>0</v>
      </c>
      <c r="AF49">
        <f t="shared" si="44"/>
        <v>0</v>
      </c>
      <c r="AG49">
        <f t="shared" si="45"/>
        <v>-3.1241590889420391E-2</v>
      </c>
      <c r="AH49">
        <f t="shared" si="46"/>
        <v>-46.641812369254474</v>
      </c>
      <c r="AI49">
        <f t="shared" si="39"/>
        <v>-46.673053960143896</v>
      </c>
      <c r="AJ49">
        <f t="shared" si="47"/>
        <v>-1.7998879675264163</v>
      </c>
      <c r="AK49">
        <f t="shared" si="59"/>
        <v>-1.4214850699843753</v>
      </c>
      <c r="AL49">
        <f t="shared" si="40"/>
        <v>-49.894426997654691</v>
      </c>
      <c r="AN49">
        <f t="shared" si="48"/>
        <v>0</v>
      </c>
      <c r="AO49">
        <f t="shared" si="49"/>
        <v>0</v>
      </c>
      <c r="AP49">
        <f t="shared" si="50"/>
        <v>-1.7009991561177978E-4</v>
      </c>
      <c r="AQ49">
        <f t="shared" si="51"/>
        <v>-0.25394892264200708</v>
      </c>
      <c r="AR49">
        <f t="shared" si="52"/>
        <v>-0.25411902255761887</v>
      </c>
      <c r="AS49">
        <f t="shared" si="53"/>
        <v>-9.7997823628943014E-3</v>
      </c>
      <c r="AT49">
        <f t="shared" si="54"/>
        <v>-7.7395063299938432E-3</v>
      </c>
      <c r="AU49">
        <f t="shared" si="55"/>
        <v>-0.27165831125050705</v>
      </c>
      <c r="AW49">
        <v>46</v>
      </c>
      <c r="AX49">
        <f>IF(Z49&gt;0, (R49*SUMPRODUCT(K49:$K$98, X49:$X$98)-K49*$AZ$3)/Z49, 0)</f>
        <v>-14809.618425950695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41"/>
        <v>50000</v>
      </c>
      <c r="S50">
        <f t="shared" si="42"/>
        <v>-23994.359733393991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-18.507041603678942</v>
      </c>
      <c r="AC50">
        <f t="shared" si="27"/>
        <v>-16.722720799069027</v>
      </c>
      <c r="AE50">
        <f t="shared" si="43"/>
        <v>0</v>
      </c>
      <c r="AF50">
        <f t="shared" si="44"/>
        <v>0</v>
      </c>
      <c r="AG50">
        <f t="shared" si="45"/>
        <v>-1.7423595570874195E-2</v>
      </c>
      <c r="AH50">
        <f t="shared" si="46"/>
        <v>-27.011158819303979</v>
      </c>
      <c r="AI50">
        <f t="shared" si="39"/>
        <v>-27.028582414874855</v>
      </c>
      <c r="AJ50">
        <f t="shared" si="47"/>
        <v>-1.7843208046099157</v>
      </c>
      <c r="AK50">
        <f t="shared" si="59"/>
        <v>-1.2954929122575261</v>
      </c>
      <c r="AL50">
        <f t="shared" si="40"/>
        <v>-30.108396131742296</v>
      </c>
      <c r="AN50">
        <f t="shared" si="48"/>
        <v>0</v>
      </c>
      <c r="AO50">
        <f t="shared" si="49"/>
        <v>0</v>
      </c>
      <c r="AP50">
        <f t="shared" si="50"/>
        <v>-8.4701424901300438E-5</v>
      </c>
      <c r="AQ50">
        <f t="shared" si="51"/>
        <v>-0.13130950101108119</v>
      </c>
      <c r="AR50">
        <f t="shared" si="52"/>
        <v>-0.13139420243598249</v>
      </c>
      <c r="AS50">
        <f t="shared" si="53"/>
        <v>-8.6741289429453777E-3</v>
      </c>
      <c r="AT50">
        <f t="shared" si="54"/>
        <v>-6.2977871112421795E-3</v>
      </c>
      <c r="AU50">
        <f t="shared" si="55"/>
        <v>-0.14636611849017006</v>
      </c>
      <c r="AW50">
        <v>47</v>
      </c>
      <c r="AX50">
        <f>IF(Z50&gt;0, (R50*SUMPRODUCT(K50:$K$98, X50:$X$98)-K50*$AZ$3)/Z50, 0)</f>
        <v>-23994.359733393991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41"/>
        <v>50000</v>
      </c>
      <c r="S51">
        <f t="shared" si="42"/>
        <v>-39377.007705837677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-16.722720799069027</v>
      </c>
      <c r="AC51">
        <f t="shared" si="27"/>
        <v>-15.034146615033752</v>
      </c>
      <c r="AE51">
        <f t="shared" si="43"/>
        <v>0</v>
      </c>
      <c r="AF51">
        <f t="shared" si="44"/>
        <v>0</v>
      </c>
      <c r="AG51">
        <f t="shared" si="45"/>
        <v>-9.5450032207531899E-3</v>
      </c>
      <c r="AH51">
        <f t="shared" si="46"/>
        <v>-15.408712788824529</v>
      </c>
      <c r="AI51">
        <f t="shared" si="39"/>
        <v>-15.418257792045281</v>
      </c>
      <c r="AJ51">
        <f t="shared" si="47"/>
        <v>-1.688574184035275</v>
      </c>
      <c r="AK51">
        <f t="shared" si="59"/>
        <v>-1.1705904559348319</v>
      </c>
      <c r="AL51">
        <f t="shared" si="40"/>
        <v>-18.277422432015388</v>
      </c>
      <c r="AN51">
        <f t="shared" si="48"/>
        <v>0</v>
      </c>
      <c r="AO51">
        <f t="shared" si="49"/>
        <v>0</v>
      </c>
      <c r="AP51">
        <f t="shared" si="50"/>
        <v>-4.142962393176268E-5</v>
      </c>
      <c r="AQ51">
        <f t="shared" si="51"/>
        <v>-6.688077115841648E-2</v>
      </c>
      <c r="AR51">
        <f t="shared" si="52"/>
        <v>-6.6922200782348243E-2</v>
      </c>
      <c r="AS51">
        <f t="shared" si="53"/>
        <v>-7.3291744180201766E-3</v>
      </c>
      <c r="AT51">
        <f t="shared" si="54"/>
        <v>-5.0808911475321459E-3</v>
      </c>
      <c r="AU51">
        <f t="shared" si="55"/>
        <v>-7.9332266347900568E-2</v>
      </c>
      <c r="AW51">
        <v>48</v>
      </c>
      <c r="AX51">
        <f>IF(Z51&gt;0, (R51*SUMPRODUCT(K51:$K$98, X51:$X$98)-K51*$AZ$3)/Z51, 0)</f>
        <v>-39377.007705837677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41"/>
        <v>50000</v>
      </c>
      <c r="S52">
        <f t="shared" si="42"/>
        <v>-65672.016359248897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-15.034146615033752</v>
      </c>
      <c r="AC52">
        <f t="shared" si="27"/>
        <v>-13.476131238829348</v>
      </c>
      <c r="AE52">
        <f t="shared" si="43"/>
        <v>0</v>
      </c>
      <c r="AF52">
        <f t="shared" si="44"/>
        <v>0</v>
      </c>
      <c r="AG52">
        <f t="shared" si="45"/>
        <v>-5.1300888818116216E-3</v>
      </c>
      <c r="AH52">
        <f t="shared" si="46"/>
        <v>-8.6389286134680709</v>
      </c>
      <c r="AI52">
        <f t="shared" si="39"/>
        <v>-8.6440587023498825</v>
      </c>
      <c r="AJ52">
        <f t="shared" si="47"/>
        <v>-1.5580153762044038</v>
      </c>
      <c r="AK52">
        <f t="shared" si="59"/>
        <v>-1.0523902630523627</v>
      </c>
      <c r="AL52">
        <f t="shared" si="40"/>
        <v>-11.254464341606649</v>
      </c>
      <c r="AN52">
        <f t="shared" si="48"/>
        <v>0</v>
      </c>
      <c r="AO52">
        <f t="shared" si="49"/>
        <v>0</v>
      </c>
      <c r="AP52">
        <f t="shared" si="50"/>
        <v>-1.9881162668728593E-5</v>
      </c>
      <c r="AQ52">
        <f t="shared" si="51"/>
        <v>-3.3479331256194685E-2</v>
      </c>
      <c r="AR52">
        <f t="shared" si="52"/>
        <v>-3.3499212418863417E-2</v>
      </c>
      <c r="AS52">
        <f t="shared" si="53"/>
        <v>-6.0379377138124104E-3</v>
      </c>
      <c r="AT52">
        <f t="shared" si="54"/>
        <v>-4.0784365520274406E-3</v>
      </c>
      <c r="AU52">
        <f t="shared" si="55"/>
        <v>-4.3615586684703264E-2</v>
      </c>
      <c r="AW52">
        <v>49</v>
      </c>
      <c r="AX52">
        <f>IF(Z52&gt;0, (R52*SUMPRODUCT(K52:$K$98, X52:$X$98)-K52*$AZ$3)/Z52, 0)</f>
        <v>-65672.016359248897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41"/>
        <v>50000</v>
      </c>
      <c r="S53">
        <f t="shared" si="42"/>
        <v>-111559.1421070674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-13.476131238829348</v>
      </c>
      <c r="AC53">
        <f t="shared" si="27"/>
        <v>-12.058810438511596</v>
      </c>
      <c r="AE53">
        <f t="shared" si="43"/>
        <v>0</v>
      </c>
      <c r="AF53">
        <f t="shared" si="44"/>
        <v>0</v>
      </c>
      <c r="AG53">
        <f t="shared" si="45"/>
        <v>-2.7023357769590758E-3</v>
      </c>
      <c r="AH53">
        <f t="shared" si="46"/>
        <v>-4.7529044320688589</v>
      </c>
      <c r="AI53">
        <f t="shared" si="39"/>
        <v>-4.7556067678458183</v>
      </c>
      <c r="AJ53">
        <f t="shared" si="47"/>
        <v>-1.4173208003177518</v>
      </c>
      <c r="AK53">
        <f t="shared" si="59"/>
        <v>-0.94332918671805444</v>
      </c>
      <c r="AL53">
        <f t="shared" si="40"/>
        <v>-7.1162567548816247</v>
      </c>
      <c r="AN53">
        <f t="shared" si="48"/>
        <v>0</v>
      </c>
      <c r="AO53">
        <f t="shared" si="49"/>
        <v>0</v>
      </c>
      <c r="AP53">
        <f t="shared" si="50"/>
        <v>-9.3505719750728181E-6</v>
      </c>
      <c r="AQ53">
        <f t="shared" si="51"/>
        <v>-1.6445911482070977E-2</v>
      </c>
      <c r="AR53">
        <f t="shared" si="52"/>
        <v>-1.6455262054046051E-2</v>
      </c>
      <c r="AS53">
        <f t="shared" si="53"/>
        <v>-4.9041870622207467E-3</v>
      </c>
      <c r="AT53">
        <f t="shared" si="54"/>
        <v>-3.2640901000540816E-3</v>
      </c>
      <c r="AU53">
        <f t="shared" si="55"/>
        <v>-2.4623539216320881E-2</v>
      </c>
      <c r="AW53">
        <v>50</v>
      </c>
      <c r="AX53">
        <f>IF(Z53&gt;0, (R53*SUMPRODUCT(K53:$K$98, X53:$X$98)-K53*$AZ$3)/Z53, 0)</f>
        <v>-111559.1421070674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41"/>
        <v>50000</v>
      </c>
      <c r="S54">
        <f t="shared" si="42"/>
        <v>-193540.725575244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-12.058810438511596</v>
      </c>
      <c r="AC54">
        <f t="shared" si="27"/>
        <v>-10.779899089659786</v>
      </c>
      <c r="AE54">
        <f t="shared" si="43"/>
        <v>0</v>
      </c>
      <c r="AF54">
        <f t="shared" si="44"/>
        <v>0</v>
      </c>
      <c r="AG54">
        <f t="shared" si="45"/>
        <v>-1.3924587522367248E-3</v>
      </c>
      <c r="AH54">
        <f t="shared" si="46"/>
        <v>-2.5657073339055203</v>
      </c>
      <c r="AI54">
        <f t="shared" si="39"/>
        <v>-2.567099792657757</v>
      </c>
      <c r="AJ54">
        <f t="shared" si="47"/>
        <v>-1.2789113488518105</v>
      </c>
      <c r="AK54">
        <f t="shared" si="59"/>
        <v>-0.84411673069581183</v>
      </c>
      <c r="AL54">
        <f t="shared" si="40"/>
        <v>-4.6901278722053794</v>
      </c>
      <c r="AN54">
        <f t="shared" si="48"/>
        <v>0</v>
      </c>
      <c r="AO54">
        <f t="shared" si="49"/>
        <v>0</v>
      </c>
      <c r="AP54">
        <f t="shared" si="50"/>
        <v>-4.3019284518218721E-6</v>
      </c>
      <c r="AQ54">
        <f t="shared" si="51"/>
        <v>-7.9266185522885568E-3</v>
      </c>
      <c r="AR54">
        <f t="shared" si="52"/>
        <v>-7.9309204807403791E-3</v>
      </c>
      <c r="AS54">
        <f t="shared" si="53"/>
        <v>-3.9511296906611431E-3</v>
      </c>
      <c r="AT54">
        <f t="shared" si="54"/>
        <v>-2.6078544693737757E-3</v>
      </c>
      <c r="AU54">
        <f t="shared" si="55"/>
        <v>-1.4489904640775297E-2</v>
      </c>
      <c r="AW54">
        <v>51</v>
      </c>
      <c r="AX54">
        <f>IF(Z54&gt;0, (R54*SUMPRODUCT(K54:$K$98, X54:$X$98)-K54*$AZ$3)/Z54, 0)</f>
        <v>-193540.725575244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41"/>
        <v>50000</v>
      </c>
      <c r="S55">
        <f t="shared" si="42"/>
        <v>-343451.96574599581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-10.779899089659786</v>
      </c>
      <c r="AC55">
        <f t="shared" si="27"/>
        <v>-9.6312567257711095</v>
      </c>
      <c r="AE55">
        <f t="shared" si="43"/>
        <v>0</v>
      </c>
      <c r="AF55">
        <f t="shared" si="44"/>
        <v>0</v>
      </c>
      <c r="AG55">
        <f t="shared" si="45"/>
        <v>-7.0106286222962149E-4</v>
      </c>
      <c r="AH55">
        <f t="shared" si="46"/>
        <v>-1.3549426049694719</v>
      </c>
      <c r="AI55">
        <f t="shared" si="39"/>
        <v>-1.3556436678317016</v>
      </c>
      <c r="AJ55">
        <f t="shared" si="47"/>
        <v>-1.1486423638886762</v>
      </c>
      <c r="AK55">
        <f t="shared" si="59"/>
        <v>-0.75459293627618507</v>
      </c>
      <c r="AL55">
        <f t="shared" si="40"/>
        <v>-3.2588789679965631</v>
      </c>
      <c r="AN55">
        <f t="shared" si="48"/>
        <v>0</v>
      </c>
      <c r="AO55">
        <f t="shared" si="49"/>
        <v>0</v>
      </c>
      <c r="AP55">
        <f t="shared" si="50"/>
        <v>-1.9338366324372845E-6</v>
      </c>
      <c r="AQ55">
        <f t="shared" si="51"/>
        <v>-3.7375216767390968E-3</v>
      </c>
      <c r="AR55">
        <f t="shared" si="52"/>
        <v>-3.7394555133715346E-3</v>
      </c>
      <c r="AS55">
        <f t="shared" si="53"/>
        <v>-3.1684557841116022E-3</v>
      </c>
      <c r="AT55">
        <f t="shared" si="54"/>
        <v>-2.0814958848459782E-3</v>
      </c>
      <c r="AU55">
        <f t="shared" si="55"/>
        <v>-8.989407182329115E-3</v>
      </c>
      <c r="AW55">
        <v>52</v>
      </c>
      <c r="AX55">
        <f>IF(Z55&gt;0, (R55*SUMPRODUCT(K55:$K$98, X55:$X$98)-K55*$AZ$3)/Z55, 0)</f>
        <v>-343451.96574599581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41"/>
        <v>50000</v>
      </c>
      <c r="S56">
        <f t="shared" si="42"/>
        <v>-624813.00043389981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-9.6312567257711095</v>
      </c>
      <c r="AC56">
        <f t="shared" si="27"/>
        <v>-8.6023433702684162</v>
      </c>
      <c r="AE56">
        <f t="shared" si="43"/>
        <v>0</v>
      </c>
      <c r="AF56">
        <f t="shared" si="44"/>
        <v>0</v>
      </c>
      <c r="AG56">
        <f t="shared" si="45"/>
        <v>-3.4419671822987597E-4</v>
      </c>
      <c r="AH56">
        <f t="shared" si="46"/>
        <v>-0.6997110307548986</v>
      </c>
      <c r="AI56">
        <f t="shared" si="39"/>
        <v>-0.70005522747312843</v>
      </c>
      <c r="AJ56">
        <f t="shared" si="47"/>
        <v>-1.0289133555026932</v>
      </c>
      <c r="AK56">
        <f t="shared" si="59"/>
        <v>-0.67418797080397774</v>
      </c>
      <c r="AL56">
        <f t="shared" si="40"/>
        <v>-2.4031565537797994</v>
      </c>
      <c r="AN56">
        <f t="shared" si="48"/>
        <v>0</v>
      </c>
      <c r="AO56">
        <f t="shared" si="49"/>
        <v>0</v>
      </c>
      <c r="AP56">
        <f t="shared" si="50"/>
        <v>-8.4771823197026884E-7</v>
      </c>
      <c r="AQ56">
        <f t="shared" si="51"/>
        <v>-1.7233104398325187E-3</v>
      </c>
      <c r="AR56">
        <f t="shared" si="52"/>
        <v>-1.7241581580644887E-3</v>
      </c>
      <c r="AS56">
        <f t="shared" si="53"/>
        <v>-2.5340991484840694E-3</v>
      </c>
      <c r="AT56">
        <f t="shared" si="54"/>
        <v>-1.6604499821055055E-3</v>
      </c>
      <c r="AU56">
        <f t="shared" si="55"/>
        <v>-5.9187072886540638E-3</v>
      </c>
      <c r="AW56">
        <v>53</v>
      </c>
      <c r="AX56">
        <f>IF(Z56&gt;0, (R56*SUMPRODUCT(K56:$K$98, X56:$X$98)-K56*$AZ$3)/Z56, 0)</f>
        <v>-624813.00043389981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41"/>
        <v>50000</v>
      </c>
      <c r="S57">
        <f t="shared" si="42"/>
        <v>-1167975.684500969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-8.6023433702684162</v>
      </c>
      <c r="AC57">
        <f t="shared" si="27"/>
        <v>-7.6820569689408975</v>
      </c>
      <c r="AE57">
        <f t="shared" si="43"/>
        <v>0</v>
      </c>
      <c r="AF57">
        <f t="shared" si="44"/>
        <v>0</v>
      </c>
      <c r="AG57">
        <f t="shared" si="45"/>
        <v>-1.6443101236784618E-4</v>
      </c>
      <c r="AH57">
        <f t="shared" si="46"/>
        <v>-0.35264747735946211</v>
      </c>
      <c r="AI57">
        <f t="shared" si="39"/>
        <v>-0.35281190837182996</v>
      </c>
      <c r="AJ57">
        <f t="shared" si="47"/>
        <v>-0.92028640132751871</v>
      </c>
      <c r="AK57">
        <f t="shared" si="59"/>
        <v>-0.6021640359187892</v>
      </c>
      <c r="AL57">
        <f t="shared" si="40"/>
        <v>-1.8752623456181379</v>
      </c>
      <c r="AN57">
        <f t="shared" si="48"/>
        <v>0</v>
      </c>
      <c r="AO57">
        <f t="shared" si="49"/>
        <v>0</v>
      </c>
      <c r="AP57">
        <f t="shared" si="50"/>
        <v>-3.615850837380989E-7</v>
      </c>
      <c r="AQ57">
        <f t="shared" si="51"/>
        <v>-7.7547456404267038E-4</v>
      </c>
      <c r="AR57">
        <f t="shared" si="52"/>
        <v>-7.758361491264084E-4</v>
      </c>
      <c r="AS57">
        <f t="shared" si="53"/>
        <v>-2.0237170026213059E-3</v>
      </c>
      <c r="AT57">
        <f t="shared" si="54"/>
        <v>-1.3241634300996611E-3</v>
      </c>
      <c r="AU57">
        <f t="shared" si="55"/>
        <v>-4.1237165818473753E-3</v>
      </c>
      <c r="AW57">
        <v>54</v>
      </c>
      <c r="AX57">
        <f>IF(Z57&gt;0, (R57*SUMPRODUCT(K57:$K$98, X57:$X$98)-K57*$AZ$3)/Z57, 0)</f>
        <v>-1167975.684500969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41"/>
        <v>50000</v>
      </c>
      <c r="S58">
        <f t="shared" si="42"/>
        <v>-2246537.6392048323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-7.6820569689408975</v>
      </c>
      <c r="AC58">
        <f t="shared" si="27"/>
        <v>-6.8596094865698065</v>
      </c>
      <c r="AE58">
        <f t="shared" si="43"/>
        <v>0</v>
      </c>
      <c r="AF58">
        <f t="shared" si="44"/>
        <v>0</v>
      </c>
      <c r="AG58">
        <f t="shared" si="45"/>
        <v>-7.6335350083404154E-5</v>
      </c>
      <c r="AH58">
        <f t="shared" si="46"/>
        <v>-0.17290270432152713</v>
      </c>
      <c r="AI58">
        <f t="shared" si="39"/>
        <v>-0.17297903967161055</v>
      </c>
      <c r="AJ58">
        <f t="shared" si="47"/>
        <v>-0.822447482371091</v>
      </c>
      <c r="AK58">
        <f t="shared" si="59"/>
        <v>-0.53774398782586286</v>
      </c>
      <c r="AL58">
        <f t="shared" si="40"/>
        <v>-1.5331705098685644</v>
      </c>
      <c r="AN58">
        <f t="shared" si="48"/>
        <v>0</v>
      </c>
      <c r="AO58">
        <f t="shared" si="49"/>
        <v>0</v>
      </c>
      <c r="AP58">
        <f t="shared" si="50"/>
        <v>-1.4987681478636384E-7</v>
      </c>
      <c r="AQ58">
        <f t="shared" si="51"/>
        <v>-3.3947714346426849E-4</v>
      </c>
      <c r="AR58">
        <f t="shared" si="52"/>
        <v>-3.3962702027905492E-4</v>
      </c>
      <c r="AS58">
        <f t="shared" si="53"/>
        <v>-1.614793262258741E-3</v>
      </c>
      <c r="AT58">
        <f t="shared" si="54"/>
        <v>-1.0558064642108656E-3</v>
      </c>
      <c r="AU58">
        <f t="shared" si="55"/>
        <v>-3.0102267467486616E-3</v>
      </c>
      <c r="AW58">
        <v>55</v>
      </c>
      <c r="AX58">
        <f>IF(Z58&gt;0, (R58*SUMPRODUCT(K58:$K$98, X58:$X$98)-K58*$AZ$3)/Z58, 0)</f>
        <v>-2246537.6392048323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41"/>
        <v>50000</v>
      </c>
      <c r="S59">
        <f t="shared" si="42"/>
        <v>-4456158.8104501078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-6.8596094865698065</v>
      </c>
      <c r="AC59">
        <f t="shared" si="27"/>
        <v>-6.1249284664497567</v>
      </c>
      <c r="AE59">
        <f t="shared" si="43"/>
        <v>0</v>
      </c>
      <c r="AF59">
        <f t="shared" si="44"/>
        <v>0</v>
      </c>
      <c r="AG59">
        <f t="shared" si="45"/>
        <v>-3.4362153184970812E-5</v>
      </c>
      <c r="AH59">
        <f t="shared" si="46"/>
        <v>-8.2419686795198593E-2</v>
      </c>
      <c r="AI59">
        <f t="shared" si="39"/>
        <v>-8.2454048948383568E-2</v>
      </c>
      <c r="AJ59">
        <f t="shared" si="47"/>
        <v>-0.73468102012004977</v>
      </c>
      <c r="AK59">
        <f t="shared" si="59"/>
        <v>-0.48017266405988651</v>
      </c>
      <c r="AL59">
        <f t="shared" si="40"/>
        <v>-1.2973077331283198</v>
      </c>
      <c r="AN59">
        <f t="shared" si="48"/>
        <v>0</v>
      </c>
      <c r="AO59">
        <f t="shared" si="49"/>
        <v>0</v>
      </c>
      <c r="AP59">
        <f t="shared" si="50"/>
        <v>-6.0238077103876112E-8</v>
      </c>
      <c r="AQ59">
        <f t="shared" si="51"/>
        <v>-1.4448464336099811E-4</v>
      </c>
      <c r="AR59">
        <f t="shared" si="52"/>
        <v>-1.4454488143810198E-4</v>
      </c>
      <c r="AS59">
        <f t="shared" si="53"/>
        <v>-1.2879219674773563E-3</v>
      </c>
      <c r="AT59">
        <f t="shared" si="54"/>
        <v>-8.4175976415424431E-4</v>
      </c>
      <c r="AU59">
        <f t="shared" si="55"/>
        <v>-2.2742266130697025E-3</v>
      </c>
      <c r="AW59">
        <v>56</v>
      </c>
      <c r="AX59">
        <f>IF(Z59&gt;0, (R59*SUMPRODUCT(K59:$K$98, X59:$X$98)-K59*$AZ$3)/Z59, 0)</f>
        <v>-4456158.8104501078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41"/>
        <v>50000</v>
      </c>
      <c r="S60">
        <f t="shared" si="42"/>
        <v>-9126520.6154216304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-6.1249284664497567</v>
      </c>
      <c r="AC60">
        <f t="shared" si="27"/>
        <v>-5.4688046499649827</v>
      </c>
      <c r="AE60">
        <f t="shared" si="43"/>
        <v>0</v>
      </c>
      <c r="AF60">
        <f t="shared" si="44"/>
        <v>0</v>
      </c>
      <c r="AG60">
        <f t="shared" si="45"/>
        <v>-1.4980530040999456E-5</v>
      </c>
      <c r="AH60">
        <f t="shared" si="46"/>
        <v>-3.8076003224243302E-2</v>
      </c>
      <c r="AI60">
        <f t="shared" si="39"/>
        <v>-3.8090983754284304E-2</v>
      </c>
      <c r="AJ60">
        <f t="shared" si="47"/>
        <v>-0.65612381648477403</v>
      </c>
      <c r="AK60">
        <f t="shared" si="59"/>
        <v>-0.42874499265148303</v>
      </c>
      <c r="AL60">
        <f t="shared" si="40"/>
        <v>-1.1229597928905415</v>
      </c>
      <c r="AN60">
        <f t="shared" si="48"/>
        <v>0</v>
      </c>
      <c r="AO60">
        <f t="shared" si="49"/>
        <v>0</v>
      </c>
      <c r="AP60">
        <f t="shared" si="50"/>
        <v>-2.3447680494611343E-8</v>
      </c>
      <c r="AQ60">
        <f t="shared" si="51"/>
        <v>-5.9596953890844022E-5</v>
      </c>
      <c r="AR60">
        <f t="shared" si="52"/>
        <v>-5.9620401571338636E-5</v>
      </c>
      <c r="AS60">
        <f t="shared" si="53"/>
        <v>-1.0269717808204853E-3</v>
      </c>
      <c r="AT60">
        <f t="shared" si="54"/>
        <v>-6.7107609502752626E-4</v>
      </c>
      <c r="AU60">
        <f t="shared" si="55"/>
        <v>-1.7576682774193503E-3</v>
      </c>
      <c r="AW60">
        <v>57</v>
      </c>
      <c r="AX60">
        <f>IF(Z60&gt;0, (R60*SUMPRODUCT(K60:$K$98, X60:$X$98)-K60*$AZ$3)/Z60, 0)</f>
        <v>-9126520.6154216304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41"/>
        <v>50000</v>
      </c>
      <c r="S61">
        <f t="shared" si="42"/>
        <v>-19309618.46137454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-5.4688046499649827</v>
      </c>
      <c r="AC61">
        <f t="shared" si="27"/>
        <v>-4.8829104066258955</v>
      </c>
      <c r="AE61">
        <f t="shared" si="43"/>
        <v>0</v>
      </c>
      <c r="AF61">
        <f t="shared" si="44"/>
        <v>0</v>
      </c>
      <c r="AG61">
        <f t="shared" si="45"/>
        <v>-6.3218628793640972E-6</v>
      </c>
      <c r="AH61">
        <f t="shared" si="46"/>
        <v>-1.701772372245073E-2</v>
      </c>
      <c r="AI61">
        <f t="shared" si="39"/>
        <v>-1.7024045585330095E-2</v>
      </c>
      <c r="AJ61">
        <f t="shared" si="47"/>
        <v>-0.58589424333908724</v>
      </c>
      <c r="AK61">
        <f t="shared" si="59"/>
        <v>-0.38281632549754885</v>
      </c>
      <c r="AL61">
        <f t="shared" si="40"/>
        <v>-0.98573461442196619</v>
      </c>
      <c r="AN61">
        <f t="shared" si="48"/>
        <v>0</v>
      </c>
      <c r="AO61">
        <f t="shared" si="49"/>
        <v>0</v>
      </c>
      <c r="AP61">
        <f t="shared" si="50"/>
        <v>-8.834861729118536E-9</v>
      </c>
      <c r="AQ61">
        <f t="shared" si="51"/>
        <v>-2.378242598759369E-5</v>
      </c>
      <c r="AR61">
        <f t="shared" si="52"/>
        <v>-2.379126084932281E-5</v>
      </c>
      <c r="AS61">
        <f t="shared" si="53"/>
        <v>-8.1879261327921066E-4</v>
      </c>
      <c r="AT61">
        <f t="shared" si="54"/>
        <v>-5.3498934854472513E-4</v>
      </c>
      <c r="AU61">
        <f t="shared" si="55"/>
        <v>-1.3775732226732587E-3</v>
      </c>
      <c r="AW61">
        <v>58</v>
      </c>
      <c r="AX61">
        <f>IF(Z61&gt;0, (R61*SUMPRODUCT(K61:$K$98, X61:$X$98)-K61*$AZ$3)/Z61, 0)</f>
        <v>-19309618.46137454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41"/>
        <v>50000</v>
      </c>
      <c r="S62">
        <f t="shared" si="42"/>
        <v>-42286246.349594668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-4.8829104066258955</v>
      </c>
      <c r="AC62">
        <f t="shared" si="27"/>
        <v>-4.3597611173617228</v>
      </c>
      <c r="AE62">
        <f t="shared" si="43"/>
        <v>0</v>
      </c>
      <c r="AF62">
        <f t="shared" si="44"/>
        <v>0</v>
      </c>
      <c r="AG62">
        <f t="shared" si="45"/>
        <v>-2.577529039417513E-6</v>
      </c>
      <c r="AH62">
        <f t="shared" si="46"/>
        <v>-7.3622304223058864E-3</v>
      </c>
      <c r="AI62">
        <f t="shared" si="39"/>
        <v>-7.3648079513453039E-3</v>
      </c>
      <c r="AJ62">
        <f t="shared" si="47"/>
        <v>-0.5231492892641727</v>
      </c>
      <c r="AK62">
        <f t="shared" si="59"/>
        <v>-0.34180372846381274</v>
      </c>
      <c r="AL62">
        <f t="shared" si="40"/>
        <v>-0.87231782567933069</v>
      </c>
      <c r="AN62">
        <f t="shared" si="48"/>
        <v>0</v>
      </c>
      <c r="AO62">
        <f t="shared" si="49"/>
        <v>0</v>
      </c>
      <c r="AP62">
        <f t="shared" si="50"/>
        <v>-3.2161791294448162E-9</v>
      </c>
      <c r="AQ62">
        <f t="shared" si="51"/>
        <v>-9.1864151550877787E-6</v>
      </c>
      <c r="AR62">
        <f t="shared" si="52"/>
        <v>-9.1896313342172246E-6</v>
      </c>
      <c r="AS62">
        <f t="shared" si="53"/>
        <v>-6.5277317926767302E-4</v>
      </c>
      <c r="AT62">
        <f t="shared" si="54"/>
        <v>-4.264945228706968E-4</v>
      </c>
      <c r="AU62">
        <f t="shared" si="55"/>
        <v>-1.0884573334725869E-3</v>
      </c>
      <c r="AW62">
        <v>59</v>
      </c>
      <c r="AX62">
        <f>IF(Z62&gt;0, (R62*SUMPRODUCT(K62:$K$98, X62:$X$98)-K62*$AZ$3)/Z62, 0)</f>
        <v>-42286246.349594668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41"/>
        <v>50000</v>
      </c>
      <c r="S63">
        <f t="shared" si="42"/>
        <v>-96026875.603909165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-4.3597611173617228</v>
      </c>
      <c r="AC63">
        <f t="shared" si="27"/>
        <v>-3.8926514897678075</v>
      </c>
      <c r="AE63">
        <f t="shared" si="43"/>
        <v>0</v>
      </c>
      <c r="AF63">
        <f t="shared" si="44"/>
        <v>0</v>
      </c>
      <c r="AG63">
        <f t="shared" si="45"/>
        <v>-1.0134276121364667E-6</v>
      </c>
      <c r="AH63">
        <f t="shared" si="46"/>
        <v>-3.0766522737737429E-3</v>
      </c>
      <c r="AI63">
        <f t="shared" si="39"/>
        <v>-3.0776657013858793E-3</v>
      </c>
      <c r="AJ63">
        <f t="shared" si="47"/>
        <v>-0.46710962759391528</v>
      </c>
      <c r="AK63">
        <f t="shared" si="59"/>
        <v>-0.3051832782153206</v>
      </c>
      <c r="AL63">
        <f t="shared" si="40"/>
        <v>-0.77537057151062183</v>
      </c>
      <c r="AN63">
        <f t="shared" si="48"/>
        <v>0</v>
      </c>
      <c r="AO63">
        <f t="shared" si="49"/>
        <v>0</v>
      </c>
      <c r="AP63">
        <f t="shared" si="50"/>
        <v>-1.129045314576668E-9</v>
      </c>
      <c r="AQ63">
        <f t="shared" si="51"/>
        <v>-3.4276546175437501E-6</v>
      </c>
      <c r="AR63">
        <f t="shared" si="52"/>
        <v>-3.4287836628583268E-6</v>
      </c>
      <c r="AS63">
        <f t="shared" si="53"/>
        <v>-5.2040020432909332E-4</v>
      </c>
      <c r="AT63">
        <f t="shared" si="54"/>
        <v>-3.4000035743032104E-4</v>
      </c>
      <c r="AU63">
        <f t="shared" si="55"/>
        <v>-8.6382934542227269E-4</v>
      </c>
      <c r="AW63">
        <v>60</v>
      </c>
      <c r="AX63">
        <f>IF(Z63&gt;0, (R63*SUMPRODUCT(K63:$K$98, X63:$X$98)-K63*$AZ$3)/Z63, 0)</f>
        <v>-96026875.603909165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41"/>
        <v>50000</v>
      </c>
      <c r="S64">
        <f t="shared" si="42"/>
        <v>-226531561.20121777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-3.8926514897678075</v>
      </c>
      <c r="AC64">
        <f t="shared" si="27"/>
        <v>-3.4755845477714686</v>
      </c>
      <c r="AE64">
        <f t="shared" si="43"/>
        <v>0</v>
      </c>
      <c r="AF64">
        <f t="shared" si="44"/>
        <v>0</v>
      </c>
      <c r="AG64">
        <f t="shared" si="45"/>
        <v>-3.8356515636735754E-7</v>
      </c>
      <c r="AH64">
        <f t="shared" si="46"/>
        <v>-1.2394563592954889E-3</v>
      </c>
      <c r="AI64">
        <f t="shared" si="39"/>
        <v>-1.2398399244518562E-3</v>
      </c>
      <c r="AJ64">
        <f t="shared" si="47"/>
        <v>-0.41706694199633887</v>
      </c>
      <c r="AK64">
        <f t="shared" si="59"/>
        <v>-0.27248560428374657</v>
      </c>
      <c r="AL64">
        <f t="shared" si="40"/>
        <v>-0.69079238620453731</v>
      </c>
      <c r="AN64">
        <f t="shared" si="48"/>
        <v>0</v>
      </c>
      <c r="AO64">
        <f t="shared" si="49"/>
        <v>0</v>
      </c>
      <c r="AP64">
        <f t="shared" si="50"/>
        <v>-3.8153972772805042E-10</v>
      </c>
      <c r="AQ64">
        <f t="shared" si="51"/>
        <v>-1.2329113685276516E-6</v>
      </c>
      <c r="AR64">
        <f t="shared" si="52"/>
        <v>-1.2332929082553796E-6</v>
      </c>
      <c r="AS64">
        <f t="shared" si="53"/>
        <v>-4.1486460605730848E-4</v>
      </c>
      <c r="AT64">
        <f t="shared" si="54"/>
        <v>-2.7104673493507552E-4</v>
      </c>
      <c r="AU64">
        <f t="shared" si="55"/>
        <v>-6.8714463390063944E-4</v>
      </c>
      <c r="AW64">
        <v>61</v>
      </c>
      <c r="AX64">
        <f>IF(Z64&gt;0, (R64*SUMPRODUCT(K64:$K$98, X64:$X$98)-K64*$AZ$3)/Z64, 0)</f>
        <v>-226531561.20121777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41"/>
        <v>50000</v>
      </c>
      <c r="S65">
        <f t="shared" si="42"/>
        <v>-556080978.41170287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-3.4755845477714686</v>
      </c>
      <c r="AC65">
        <f t="shared" si="27"/>
        <v>-3.1032015220659117</v>
      </c>
      <c r="AE65">
        <f t="shared" si="43"/>
        <v>0</v>
      </c>
      <c r="AF65">
        <f t="shared" si="44"/>
        <v>0</v>
      </c>
      <c r="AG65">
        <f t="shared" si="45"/>
        <v>-1.39512123347996E-7</v>
      </c>
      <c r="AH65">
        <f t="shared" si="46"/>
        <v>-4.8043476291137596E-4</v>
      </c>
      <c r="AI65">
        <f t="shared" si="39"/>
        <v>-4.8057427503472394E-4</v>
      </c>
      <c r="AJ65">
        <f t="shared" si="47"/>
        <v>-0.37238302570555692</v>
      </c>
      <c r="AK65">
        <f t="shared" si="59"/>
        <v>-0.24329091834400282</v>
      </c>
      <c r="AL65">
        <f t="shared" si="40"/>
        <v>-0.61615451832459445</v>
      </c>
      <c r="AN65">
        <f t="shared" si="48"/>
        <v>0</v>
      </c>
      <c r="AO65">
        <f t="shared" si="49"/>
        <v>0</v>
      </c>
      <c r="AP65">
        <f t="shared" si="50"/>
        <v>-1.2390662938720128E-10</v>
      </c>
      <c r="AQ65">
        <f t="shared" si="51"/>
        <v>-4.2669447417340077E-7</v>
      </c>
      <c r="AR65">
        <f t="shared" si="52"/>
        <v>-4.2681838080278792E-7</v>
      </c>
      <c r="AS65">
        <f t="shared" si="53"/>
        <v>-3.3072914703685408E-4</v>
      </c>
      <c r="AT65">
        <f t="shared" si="54"/>
        <v>-2.1607697545630701E-4</v>
      </c>
      <c r="AU65">
        <f t="shared" si="55"/>
        <v>-5.4723294087396384E-4</v>
      </c>
      <c r="AW65">
        <v>62</v>
      </c>
      <c r="AX65">
        <f>IF(Z65&gt;0, (R65*SUMPRODUCT(K65:$K$98, X65:$X$98)-K65*$AZ$3)/Z65, 0)</f>
        <v>-556080978.41170287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41"/>
        <v>50000</v>
      </c>
      <c r="S66">
        <f t="shared" si="42"/>
        <v>-1423095518.5439923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-3.1032015220659117</v>
      </c>
      <c r="AC66">
        <f t="shared" si="27"/>
        <v>-2.7707160035667027</v>
      </c>
      <c r="AE66">
        <f t="shared" si="43"/>
        <v>0</v>
      </c>
      <c r="AF66">
        <f t="shared" si="44"/>
        <v>0</v>
      </c>
      <c r="AG66">
        <f t="shared" si="45"/>
        <v>-4.8674104574538633E-8</v>
      </c>
      <c r="AH66">
        <f t="shared" si="46"/>
        <v>-1.788857950799548E-4</v>
      </c>
      <c r="AI66">
        <f t="shared" si="39"/>
        <v>-1.7893446918452934E-4</v>
      </c>
      <c r="AJ66">
        <f t="shared" si="47"/>
        <v>-0.33248551849920904</v>
      </c>
      <c r="AK66">
        <f t="shared" si="59"/>
        <v>-0.21722410654461385</v>
      </c>
      <c r="AL66">
        <f t="shared" si="40"/>
        <v>-0.54988855951300741</v>
      </c>
      <c r="AN66">
        <f t="shared" si="48"/>
        <v>0</v>
      </c>
      <c r="AO66">
        <f t="shared" si="49"/>
        <v>0</v>
      </c>
      <c r="AP66">
        <f t="shared" si="50"/>
        <v>-3.8597799216418608E-11</v>
      </c>
      <c r="AQ66">
        <f t="shared" si="51"/>
        <v>-1.4185362137667933E-7</v>
      </c>
      <c r="AR66">
        <f t="shared" si="52"/>
        <v>-1.4189221917589575E-7</v>
      </c>
      <c r="AS66">
        <f t="shared" si="53"/>
        <v>-2.6365578571140973E-4</v>
      </c>
      <c r="AT66">
        <f t="shared" si="54"/>
        <v>-1.7225529925332788E-4</v>
      </c>
      <c r="AU66">
        <f t="shared" si="55"/>
        <v>-4.3605297718391352E-4</v>
      </c>
      <c r="AW66">
        <v>63</v>
      </c>
      <c r="AX66">
        <f>IF(Z66&gt;0, (R66*SUMPRODUCT(K66:$K$98, X66:$X$98)-K66*$AZ$3)/Z66, 0)</f>
        <v>-1423095518.5439923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-3804872051.6240382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-2.7707160035667027</v>
      </c>
      <c r="AC67">
        <f t="shared" si="27"/>
        <v>-2.4738536943545357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-1.6254513034798488E-8</v>
      </c>
      <c r="AH67">
        <f t="shared" ref="AH67:AH79" si="66">-X67*R67</f>
        <v>-6.3865700987989524E-5</v>
      </c>
      <c r="AI67">
        <f t="shared" si="39"/>
        <v>-6.3881955501024325E-5</v>
      </c>
      <c r="AJ67">
        <f t="shared" ref="AJ67:AJ79" si="67">AB67-AC67</f>
        <v>-0.29686230921216694</v>
      </c>
      <c r="AK67">
        <f t="shared" si="59"/>
        <v>-0.19395012024966921</v>
      </c>
      <c r="AL67">
        <f t="shared" si="40"/>
        <v>-0.49087631141733712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-1.1508547437995788E-11</v>
      </c>
      <c r="AQ67">
        <f t="shared" ref="AQ67:AQ79" si="71">AH67*$K67</f>
        <v>-4.5218300167319895E-8</v>
      </c>
      <c r="AR67">
        <f t="shared" ref="AR67:AR79" si="72">AI67*$K67</f>
        <v>-4.5229808714757894E-8</v>
      </c>
      <c r="AS67">
        <f t="shared" ref="AS67:AS79" si="73">AJ67*$K67</f>
        <v>-2.1018494745472097E-4</v>
      </c>
      <c r="AT67">
        <f t="shared" ref="AT67:AT79" si="74">AK67*$K67</f>
        <v>-1.3732088772636536E-4</v>
      </c>
      <c r="AU67">
        <f t="shared" ref="AU67:AU79" si="75">AL67*$K67</f>
        <v>-3.4755106498980101E-4</v>
      </c>
      <c r="AW67">
        <v>64</v>
      </c>
      <c r="AX67">
        <f>IF(Z67&gt;0, (R67*SUMPRODUCT(K67:$K$98, X67:$X$98)-K67*$AZ$3)/Z67, 0)</f>
        <v>-3804872051.6240382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1"/>
        <v>50000</v>
      </c>
      <c r="S68">
        <f t="shared" si="62"/>
        <v>-10650124469.58112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-2.4738536943545357</v>
      </c>
      <c r="AC68">
        <f t="shared" ref="AC68:AC79" si="79">S68*Z68</f>
        <v>-2.2087979796926676</v>
      </c>
      <c r="AE68">
        <f t="shared" si="63"/>
        <v>0</v>
      </c>
      <c r="AF68">
        <f t="shared" si="64"/>
        <v>0</v>
      </c>
      <c r="AG68">
        <f t="shared" si="65"/>
        <v>-5.1849111857834044E-9</v>
      </c>
      <c r="AH68">
        <f t="shared" si="66"/>
        <v>-2.1814113437334194E-5</v>
      </c>
      <c r="AI68">
        <f t="shared" si="39"/>
        <v>-2.1819298348519977E-5</v>
      </c>
      <c r="AJ68">
        <f t="shared" si="67"/>
        <v>-0.26505571466186817</v>
      </c>
      <c r="AK68">
        <f t="shared" ref="AK68:AK79" si="80">G68*SUM(AB68:AB68, AE68:AF68)</f>
        <v>-0.17316975860481751</v>
      </c>
      <c r="AL68">
        <f t="shared" si="40"/>
        <v>-0.43824729256503425</v>
      </c>
      <c r="AN68">
        <f t="shared" si="68"/>
        <v>0</v>
      </c>
      <c r="AO68">
        <f t="shared" si="69"/>
        <v>0</v>
      </c>
      <c r="AP68">
        <f t="shared" si="70"/>
        <v>-3.2777048823981673E-12</v>
      </c>
      <c r="AQ68">
        <f t="shared" si="71"/>
        <v>-1.3790058027374786E-8</v>
      </c>
      <c r="AR68">
        <f t="shared" si="72"/>
        <v>-1.3793335732257184E-8</v>
      </c>
      <c r="AS68">
        <f t="shared" si="73"/>
        <v>-1.6755820474550232E-4</v>
      </c>
      <c r="AT68">
        <f t="shared" si="74"/>
        <v>-1.09471376254049E-4</v>
      </c>
      <c r="AU68">
        <f t="shared" si="75"/>
        <v>-2.7704337433528362E-4</v>
      </c>
      <c r="AW68">
        <v>65</v>
      </c>
      <c r="AX68">
        <f>IF(Z68&gt;0, (R68*SUMPRODUCT(K68:$K$98, X68:$X$98)-K68*$AZ$3)/Z68, 0)</f>
        <v>-10650124469.58112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0.68591378599999997</v>
      </c>
      <c r="Q69" s="5">
        <f t="shared" ref="Q69:Q79" si="81">$C$8</f>
        <v>25</v>
      </c>
      <c r="R69">
        <f t="shared" si="61"/>
        <v>50000</v>
      </c>
      <c r="S69">
        <f t="shared" si="62"/>
        <v>-31270867680.635368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-2.2087979796926676</v>
      </c>
      <c r="AC69">
        <f t="shared" si="79"/>
        <v>-1.9721410650182898</v>
      </c>
      <c r="AE69">
        <f t="shared" si="63"/>
        <v>0</v>
      </c>
      <c r="AF69">
        <f t="shared" si="64"/>
        <v>0</v>
      </c>
      <c r="AG69">
        <f t="shared" si="65"/>
        <v>-1.5766600124111261E-9</v>
      </c>
      <c r="AH69">
        <f t="shared" si="66"/>
        <v>-7.1128041230288886E-6</v>
      </c>
      <c r="AI69">
        <f t="shared" si="39"/>
        <v>-7.1143807830412999E-6</v>
      </c>
      <c r="AJ69">
        <f t="shared" si="67"/>
        <v>-0.23665691467437777</v>
      </c>
      <c r="AK69">
        <f t="shared" si="80"/>
        <v>-0.15461585857848675</v>
      </c>
      <c r="AL69">
        <f t="shared" si="40"/>
        <v>-0.39127988763364757</v>
      </c>
      <c r="AN69">
        <f t="shared" si="68"/>
        <v>0</v>
      </c>
      <c r="AO69">
        <f t="shared" si="69"/>
        <v>0</v>
      </c>
      <c r="AP69">
        <f t="shared" si="70"/>
        <v>-8.8991506098015537E-13</v>
      </c>
      <c r="AQ69">
        <f t="shared" si="71"/>
        <v>-4.0146838665650214E-9</v>
      </c>
      <c r="AR69">
        <f t="shared" si="72"/>
        <v>-4.0155737816260017E-9</v>
      </c>
      <c r="AS69">
        <f t="shared" si="73"/>
        <v>-1.3357638996105116E-4</v>
      </c>
      <c r="AT69">
        <f t="shared" si="74"/>
        <v>-8.7269912430235582E-5</v>
      </c>
      <c r="AU69">
        <f t="shared" si="75"/>
        <v>-2.2085031796506837E-4</v>
      </c>
      <c r="AW69">
        <v>66</v>
      </c>
      <c r="AX69">
        <f>IF(Z69&gt;0, (R69*SUMPRODUCT(K69:$K$98, X69:$X$98)-K69*$AZ$3)/Z69, 0)</f>
        <v>-31270867680.635368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0.70320868400000003</v>
      </c>
      <c r="Q70" s="5">
        <f t="shared" si="81"/>
        <v>25</v>
      </c>
      <c r="R70">
        <f t="shared" si="61"/>
        <v>50000</v>
      </c>
      <c r="S70">
        <f t="shared" si="62"/>
        <v>-97354473683.848557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-1.9721410650182898</v>
      </c>
      <c r="AC70">
        <f t="shared" si="79"/>
        <v>-1.7608402400468703</v>
      </c>
      <c r="AE70">
        <f t="shared" si="63"/>
        <v>0</v>
      </c>
      <c r="AF70">
        <f t="shared" si="64"/>
        <v>0</v>
      </c>
      <c r="AG70">
        <f t="shared" si="65"/>
        <v>-4.5217239984396312E-10</v>
      </c>
      <c r="AH70">
        <f t="shared" si="66"/>
        <v>-2.2174420248861033E-6</v>
      </c>
      <c r="AI70">
        <f t="shared" ref="AI70:AI79" si="88">SUM(AE70:AH70)</f>
        <v>-2.2178941972859473E-6</v>
      </c>
      <c r="AJ70">
        <f t="shared" si="67"/>
        <v>-0.21130082497141944</v>
      </c>
      <c r="AK70">
        <f t="shared" si="80"/>
        <v>-0.13804987455128029</v>
      </c>
      <c r="AL70">
        <f t="shared" ref="AL70:AL79" si="89">SUM(AI70:AK70)</f>
        <v>-0.349352917416897</v>
      </c>
      <c r="AN70">
        <f t="shared" si="68"/>
        <v>0</v>
      </c>
      <c r="AO70">
        <f t="shared" si="69"/>
        <v>0</v>
      </c>
      <c r="AP70">
        <f t="shared" si="70"/>
        <v>-2.2787492095242763E-13</v>
      </c>
      <c r="AQ70">
        <f t="shared" si="71"/>
        <v>-1.1174928551850623E-9</v>
      </c>
      <c r="AR70">
        <f t="shared" si="72"/>
        <v>-1.1177207301060147E-9</v>
      </c>
      <c r="AS70">
        <f t="shared" si="73"/>
        <v>-1.0648628444407651E-4</v>
      </c>
      <c r="AT70">
        <f t="shared" si="74"/>
        <v>-6.9571040297287495E-5</v>
      </c>
      <c r="AU70">
        <f t="shared" si="75"/>
        <v>-1.760584424620941E-4</v>
      </c>
      <c r="AW70">
        <v>67</v>
      </c>
      <c r="AX70">
        <f>IF(Z70&gt;0, (R70*SUMPRODUCT(K70:$K$98, X70:$X$98)-K70*$AZ$3)/Z70, 0)</f>
        <v>-97354473683.848557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0.72040963400000002</v>
      </c>
      <c r="Q71" s="5">
        <f t="shared" si="81"/>
        <v>25</v>
      </c>
      <c r="R71">
        <f t="shared" si="61"/>
        <v>50000</v>
      </c>
      <c r="S71">
        <f t="shared" si="62"/>
        <v>-322428573989.16571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-1.7608402400468703</v>
      </c>
      <c r="AC71">
        <f t="shared" si="79"/>
        <v>-1.572178786712485</v>
      </c>
      <c r="AE71">
        <f t="shared" si="63"/>
        <v>0</v>
      </c>
      <c r="AF71">
        <f t="shared" si="64"/>
        <v>0</v>
      </c>
      <c r="AG71">
        <f t="shared" si="65"/>
        <v>-1.2190132276903236E-10</v>
      </c>
      <c r="AH71">
        <f t="shared" si="66"/>
        <v>-6.514987061529823E-7</v>
      </c>
      <c r="AI71">
        <f t="shared" si="88"/>
        <v>-6.5162060747575134E-7</v>
      </c>
      <c r="AJ71">
        <f t="shared" si="67"/>
        <v>-0.18866145333438533</v>
      </c>
      <c r="AK71">
        <f t="shared" si="80"/>
        <v>-0.12325881680328094</v>
      </c>
      <c r="AL71">
        <f t="shared" si="89"/>
        <v>-0.31192092175827374</v>
      </c>
      <c r="AN71">
        <f t="shared" si="68"/>
        <v>0</v>
      </c>
      <c r="AO71">
        <f t="shared" si="69"/>
        <v>0</v>
      </c>
      <c r="AP71">
        <f t="shared" si="70"/>
        <v>-5.4850788698023242E-14</v>
      </c>
      <c r="AQ71">
        <f t="shared" si="71"/>
        <v>-2.931487292877095E-10</v>
      </c>
      <c r="AR71">
        <f t="shared" si="72"/>
        <v>-2.9320358007640756E-10</v>
      </c>
      <c r="AS71">
        <f t="shared" si="73"/>
        <v>-8.4890215112047921E-5</v>
      </c>
      <c r="AT71">
        <f t="shared" si="74"/>
        <v>-5.5461607487680477E-5</v>
      </c>
      <c r="AU71">
        <f t="shared" si="75"/>
        <v>-1.4035211580330846E-4</v>
      </c>
      <c r="AW71">
        <v>68</v>
      </c>
      <c r="AX71">
        <f>IF(Z71&gt;0, (R71*SUMPRODUCT(K71:$K$98, X71:$X$98)-K71*$AZ$3)/Z71, 0)</f>
        <v>-322428573989.16571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0.73749531199999996</v>
      </c>
      <c r="Q72" s="5">
        <f t="shared" si="81"/>
        <v>25</v>
      </c>
      <c r="R72">
        <f t="shared" si="61"/>
        <v>50000</v>
      </c>
      <c r="S72">
        <f t="shared" si="62"/>
        <v>-1140108160681.344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-1.572178786712485</v>
      </c>
      <c r="AC72">
        <f t="shared" si="79"/>
        <v>-1.4037310598164561</v>
      </c>
      <c r="AE72">
        <f t="shared" si="63"/>
        <v>0</v>
      </c>
      <c r="AF72">
        <f t="shared" si="64"/>
        <v>0</v>
      </c>
      <c r="AG72">
        <f t="shared" si="65"/>
        <v>-3.0780655472581822E-11</v>
      </c>
      <c r="AH72">
        <f t="shared" si="66"/>
        <v>-1.7980330813752045E-7</v>
      </c>
      <c r="AI72">
        <f t="shared" si="88"/>
        <v>-1.7983408879299304E-7</v>
      </c>
      <c r="AJ72">
        <f t="shared" si="67"/>
        <v>-0.16844772689602894</v>
      </c>
      <c r="AK72">
        <f t="shared" si="80"/>
        <v>-0.11005251506987396</v>
      </c>
      <c r="AL72">
        <f t="shared" si="89"/>
        <v>-0.27850042179999168</v>
      </c>
      <c r="AN72">
        <f t="shared" si="68"/>
        <v>0</v>
      </c>
      <c r="AO72">
        <f t="shared" si="69"/>
        <v>0</v>
      </c>
      <c r="AP72">
        <f t="shared" si="70"/>
        <v>-1.2366144006025257E-14</v>
      </c>
      <c r="AQ72">
        <f t="shared" si="71"/>
        <v>-7.2236070579097715E-11</v>
      </c>
      <c r="AR72">
        <f t="shared" si="72"/>
        <v>-7.2248436723103751E-11</v>
      </c>
      <c r="AS72">
        <f t="shared" si="73"/>
        <v>-6.7673960034392519E-5</v>
      </c>
      <c r="AT72">
        <f t="shared" si="74"/>
        <v>-4.4213653955211711E-5</v>
      </c>
      <c r="AU72">
        <f t="shared" si="75"/>
        <v>-1.1188768623804096E-4</v>
      </c>
      <c r="AW72">
        <v>69</v>
      </c>
      <c r="AX72">
        <f>IF(Z72&gt;0, (R72*SUMPRODUCT(K72:$K$98, X72:$X$98)-K72*$AZ$3)/Z72, 0)</f>
        <v>-1140108160681.344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0.75444439200000002</v>
      </c>
      <c r="Q73" s="5">
        <f t="shared" si="81"/>
        <v>25</v>
      </c>
      <c r="R73">
        <f t="shared" si="61"/>
        <v>50000</v>
      </c>
      <c r="S73">
        <f t="shared" si="62"/>
        <v>-4321500657902.4185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-1.4037310598164561</v>
      </c>
      <c r="AC73">
        <f t="shared" si="79"/>
        <v>-1.2533313034697846</v>
      </c>
      <c r="AE73">
        <f t="shared" si="63"/>
        <v>0</v>
      </c>
      <c r="AF73">
        <f t="shared" si="64"/>
        <v>0</v>
      </c>
      <c r="AG73">
        <f t="shared" si="65"/>
        <v>-7.2505560144825361E-12</v>
      </c>
      <c r="AH73">
        <f t="shared" si="66"/>
        <v>-4.6444585806746935E-8</v>
      </c>
      <c r="AI73">
        <f t="shared" si="88"/>
        <v>-4.6451836362761419E-8</v>
      </c>
      <c r="AJ73">
        <f t="shared" si="67"/>
        <v>-0.15039975634667146</v>
      </c>
      <c r="AK73">
        <f t="shared" si="80"/>
        <v>-9.826117418715194E-2</v>
      </c>
      <c r="AL73">
        <f t="shared" si="89"/>
        <v>-0.24866097698565975</v>
      </c>
      <c r="AN73">
        <f t="shared" si="68"/>
        <v>0</v>
      </c>
      <c r="AO73">
        <f t="shared" si="69"/>
        <v>0</v>
      </c>
      <c r="AP73">
        <f t="shared" si="70"/>
        <v>-2.6008165803168162E-15</v>
      </c>
      <c r="AQ73">
        <f t="shared" si="71"/>
        <v>-1.6659942850018161E-11</v>
      </c>
      <c r="AR73">
        <f t="shared" si="72"/>
        <v>-1.6662543666598478E-11</v>
      </c>
      <c r="AS73">
        <f t="shared" si="73"/>
        <v>-5.3949266677025902E-5</v>
      </c>
      <c r="AT73">
        <f t="shared" si="74"/>
        <v>-3.5246854243575204E-5</v>
      </c>
      <c r="AU73">
        <f t="shared" si="75"/>
        <v>-8.9196137583144765E-5</v>
      </c>
      <c r="AW73">
        <v>70</v>
      </c>
      <c r="AX73">
        <f>IF(Z73&gt;0, (R73*SUMPRODUCT(K73:$K$98, X73:$X$98)-K73*$AZ$3)/Z73, 0)</f>
        <v>-4321500657902.4185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0.77123612500000005</v>
      </c>
      <c r="Q74" s="5">
        <f t="shared" si="81"/>
        <v>25</v>
      </c>
      <c r="R74">
        <f t="shared" si="61"/>
        <v>50000</v>
      </c>
      <c r="S74">
        <f t="shared" si="62"/>
        <v>-17637659464203.859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-1.2533313034697846</v>
      </c>
      <c r="AC74">
        <f t="shared" si="79"/>
        <v>-1.1190458066838478</v>
      </c>
      <c r="AE74">
        <f t="shared" si="63"/>
        <v>0</v>
      </c>
      <c r="AF74">
        <f t="shared" si="64"/>
        <v>0</v>
      </c>
      <c r="AG74">
        <f t="shared" si="65"/>
        <v>-1.5861597296327551E-12</v>
      </c>
      <c r="AH74">
        <f t="shared" si="66"/>
        <v>-1.1183781449409911E-8</v>
      </c>
      <c r="AI74">
        <f t="shared" si="88"/>
        <v>-1.1185367609139544E-8</v>
      </c>
      <c r="AJ74">
        <f t="shared" si="67"/>
        <v>-0.13428549678593682</v>
      </c>
      <c r="AK74">
        <f t="shared" si="80"/>
        <v>-8.7733191242884936E-2</v>
      </c>
      <c r="AL74">
        <f t="shared" si="89"/>
        <v>-0.22201869921418937</v>
      </c>
      <c r="AN74">
        <f t="shared" si="68"/>
        <v>0</v>
      </c>
      <c r="AO74">
        <f t="shared" si="69"/>
        <v>0</v>
      </c>
      <c r="AP74">
        <f t="shared" si="70"/>
        <v>-5.0800420828067421E-16</v>
      </c>
      <c r="AQ74">
        <f t="shared" si="71"/>
        <v>-3.581863752213022E-12</v>
      </c>
      <c r="AR74">
        <f t="shared" si="72"/>
        <v>-3.5823717564213025E-12</v>
      </c>
      <c r="AS74">
        <f t="shared" si="73"/>
        <v>-4.3008025108613328E-5</v>
      </c>
      <c r="AT74">
        <f t="shared" si="74"/>
        <v>-2.8098576407306597E-5</v>
      </c>
      <c r="AU74">
        <f t="shared" si="75"/>
        <v>-7.1106605098291683E-5</v>
      </c>
      <c r="AW74">
        <v>71</v>
      </c>
      <c r="AX74">
        <f>IF(Z74&gt;0, (R74*SUMPRODUCT(K74:$K$98, X74:$X$98)-K74*$AZ$3)/Z74, 0)</f>
        <v>-17637659464203.859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0.78794255700000004</v>
      </c>
      <c r="Q75" s="5">
        <f t="shared" si="81"/>
        <v>25</v>
      </c>
      <c r="R75">
        <f t="shared" si="61"/>
        <v>50000</v>
      </c>
      <c r="S75">
        <f t="shared" si="62"/>
        <v>-77937788393893.703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-1.1190458066838478</v>
      </c>
      <c r="AC75">
        <f t="shared" si="79"/>
        <v>-0.99914804168511184</v>
      </c>
      <c r="AE75">
        <f t="shared" si="63"/>
        <v>0</v>
      </c>
      <c r="AF75">
        <f t="shared" si="64"/>
        <v>0</v>
      </c>
      <c r="AG75">
        <f t="shared" si="65"/>
        <v>-3.204953791591658E-13</v>
      </c>
      <c r="AH75">
        <f t="shared" si="66"/>
        <v>-2.4996055063545235E-9</v>
      </c>
      <c r="AI75">
        <f t="shared" si="88"/>
        <v>-2.4999260017336825E-9</v>
      </c>
      <c r="AJ75">
        <f t="shared" si="67"/>
        <v>-0.11989776499873595</v>
      </c>
      <c r="AK75">
        <f t="shared" si="80"/>
        <v>-7.8333206467869357E-2</v>
      </c>
      <c r="AL75">
        <f t="shared" si="89"/>
        <v>-0.1982309739665313</v>
      </c>
      <c r="AN75">
        <f t="shared" si="68"/>
        <v>0</v>
      </c>
      <c r="AO75">
        <f t="shared" si="69"/>
        <v>0</v>
      </c>
      <c r="AP75">
        <f t="shared" si="70"/>
        <v>-9.1648242284314684E-17</v>
      </c>
      <c r="AQ75">
        <f t="shared" si="71"/>
        <v>-7.1478238364184825E-13</v>
      </c>
      <c r="AR75">
        <f t="shared" si="72"/>
        <v>-7.1487403188413246E-13</v>
      </c>
      <c r="AS75">
        <f t="shared" si="73"/>
        <v>-3.4285734305376244E-5</v>
      </c>
      <c r="AT75">
        <f t="shared" si="74"/>
        <v>-2.2400013080092557E-5</v>
      </c>
      <c r="AU75">
        <f t="shared" si="75"/>
        <v>-5.6685748100342833E-5</v>
      </c>
      <c r="AW75">
        <v>72</v>
      </c>
      <c r="AX75">
        <f>IF(Z75&gt;0, (R75*SUMPRODUCT(K75:$K$98, X75:$X$98)-K75*$AZ$3)/Z75, 0)</f>
        <v>-77937788393893.703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0.80464841200000004</v>
      </c>
      <c r="Q76" s="5">
        <f t="shared" si="81"/>
        <v>25</v>
      </c>
      <c r="R76">
        <f t="shared" si="61"/>
        <v>50000</v>
      </c>
      <c r="S76">
        <f t="shared" si="62"/>
        <v>-375434123963507.56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-0.99914804168511184</v>
      </c>
      <c r="AC76">
        <f t="shared" si="79"/>
        <v>-0.89209646579089941</v>
      </c>
      <c r="AE76">
        <f t="shared" si="63"/>
        <v>0</v>
      </c>
      <c r="AF76">
        <f t="shared" si="64"/>
        <v>0</v>
      </c>
      <c r="AG76">
        <f t="shared" si="65"/>
        <v>-5.9404327473813477E-14</v>
      </c>
      <c r="AH76">
        <f t="shared" si="66"/>
        <v>-5.1577219578752136E-10</v>
      </c>
      <c r="AI76">
        <f t="shared" si="88"/>
        <v>-5.1583160011499512E-10</v>
      </c>
      <c r="AJ76">
        <f t="shared" si="67"/>
        <v>-0.10705157589421244</v>
      </c>
      <c r="AK76">
        <f t="shared" si="80"/>
        <v>-6.9940362917957841E-2</v>
      </c>
      <c r="AL76">
        <f t="shared" si="89"/>
        <v>-0.17699193932800189</v>
      </c>
      <c r="AN76">
        <f t="shared" si="68"/>
        <v>0</v>
      </c>
      <c r="AO76">
        <f t="shared" si="69"/>
        <v>0</v>
      </c>
      <c r="AP76">
        <f t="shared" si="70"/>
        <v>-1.5167095754291493E-17</v>
      </c>
      <c r="AQ76">
        <f t="shared" si="71"/>
        <v>-1.3168680824404475E-13</v>
      </c>
      <c r="AR76">
        <f t="shared" si="72"/>
        <v>-1.3170197533979903E-13</v>
      </c>
      <c r="AS76">
        <f t="shared" si="73"/>
        <v>-2.7332377476221117E-5</v>
      </c>
      <c r="AT76">
        <f t="shared" si="74"/>
        <v>-1.7857153284568051E-5</v>
      </c>
      <c r="AU76">
        <f t="shared" si="75"/>
        <v>-4.5189530892491146E-5</v>
      </c>
      <c r="AW76">
        <v>73</v>
      </c>
      <c r="AX76">
        <f>IF(Z76&gt;0, (R76*SUMPRODUCT(K76:$K$98, X76:$X$98)-K76*$AZ$3)/Z76, 0)</f>
        <v>-375434123963507.56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0.82135484400000003</v>
      </c>
      <c r="Q77" s="5">
        <f t="shared" si="81"/>
        <v>25</v>
      </c>
      <c r="R77">
        <f t="shared" si="61"/>
        <v>50000</v>
      </c>
      <c r="S77">
        <f t="shared" si="62"/>
        <v>-1987658864350542.5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-0.89209646579089941</v>
      </c>
      <c r="AC77">
        <f t="shared" si="79"/>
        <v>-0.79651470159913218</v>
      </c>
      <c r="AE77">
        <f t="shared" si="63"/>
        <v>0</v>
      </c>
      <c r="AF77">
        <f t="shared" si="64"/>
        <v>0</v>
      </c>
      <c r="AG77">
        <f t="shared" si="65"/>
        <v>-1.0018252073896359E-14</v>
      </c>
      <c r="AH77">
        <f t="shared" si="66"/>
        <v>-9.7584064250357968E-11</v>
      </c>
      <c r="AI77">
        <f t="shared" si="88"/>
        <v>-9.7594082502431869E-11</v>
      </c>
      <c r="AJ77">
        <f t="shared" si="67"/>
        <v>-9.5581764191767227E-2</v>
      </c>
      <c r="AK77">
        <f t="shared" si="80"/>
        <v>-6.2446752605362962E-2</v>
      </c>
      <c r="AL77">
        <f t="shared" si="89"/>
        <v>-0.15802851689472427</v>
      </c>
      <c r="AN77">
        <f t="shared" si="68"/>
        <v>0</v>
      </c>
      <c r="AO77">
        <f t="shared" si="69"/>
        <v>0</v>
      </c>
      <c r="AP77">
        <f t="shared" si="70"/>
        <v>-2.2838010978119876E-18</v>
      </c>
      <c r="AQ77">
        <f t="shared" si="71"/>
        <v>-2.2245656369998483E-14</v>
      </c>
      <c r="AR77">
        <f t="shared" si="72"/>
        <v>-2.2247940171096296E-14</v>
      </c>
      <c r="AS77">
        <f t="shared" si="73"/>
        <v>-2.1789203983072262E-5</v>
      </c>
      <c r="AT77">
        <f t="shared" si="74"/>
        <v>-1.4235613268957652E-5</v>
      </c>
      <c r="AU77">
        <f t="shared" si="75"/>
        <v>-3.6024817274277855E-5</v>
      </c>
      <c r="AW77">
        <v>74</v>
      </c>
      <c r="AX77">
        <f>IF(Z77&gt;0, (R77*SUMPRODUCT(K77:$K$98, X77:$X$98)-K77*$AZ$3)/Z77, 0)</f>
        <v>-1987658864350542.5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0.83806127600000002</v>
      </c>
      <c r="Q78" s="5">
        <f t="shared" si="81"/>
        <v>25</v>
      </c>
      <c r="R78">
        <f t="shared" si="61"/>
        <v>50000</v>
      </c>
      <c r="S78">
        <f t="shared" si="62"/>
        <v>-1.1680336440095074E+16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-0.79651470159913218</v>
      </c>
      <c r="AC78">
        <f t="shared" si="79"/>
        <v>-0.71117384071353029</v>
      </c>
      <c r="AE78">
        <f t="shared" si="63"/>
        <v>0</v>
      </c>
      <c r="AF78">
        <f t="shared" si="64"/>
        <v>0</v>
      </c>
      <c r="AG78">
        <f t="shared" si="65"/>
        <v>-1.5221604368181658E-15</v>
      </c>
      <c r="AH78">
        <f t="shared" si="66"/>
        <v>-1.6791818232678459E-11</v>
      </c>
      <c r="AI78">
        <f t="shared" si="88"/>
        <v>-1.6793340393115276E-11</v>
      </c>
      <c r="AJ78">
        <f t="shared" si="67"/>
        <v>-8.5340860885601888E-2</v>
      </c>
      <c r="AK78">
        <f t="shared" si="80"/>
        <v>-5.5756029111939255E-2</v>
      </c>
      <c r="AL78">
        <f t="shared" si="89"/>
        <v>-0.14109689001433448</v>
      </c>
      <c r="AN78">
        <f t="shared" si="68"/>
        <v>0</v>
      </c>
      <c r="AO78">
        <f t="shared" si="69"/>
        <v>0</v>
      </c>
      <c r="AP78">
        <f t="shared" si="70"/>
        <v>-3.098194863137075E-19</v>
      </c>
      <c r="AQ78">
        <f t="shared" si="71"/>
        <v>-3.417795111004491E-15</v>
      </c>
      <c r="AR78">
        <f t="shared" si="72"/>
        <v>-3.4181049304908044E-15</v>
      </c>
      <c r="AS78">
        <f t="shared" si="73"/>
        <v>-1.7370220012034939E-5</v>
      </c>
      <c r="AT78">
        <f t="shared" si="74"/>
        <v>-1.1348543741198743E-5</v>
      </c>
      <c r="AU78">
        <f t="shared" si="75"/>
        <v>-2.8718763756651786E-5</v>
      </c>
      <c r="AW78">
        <v>75</v>
      </c>
      <c r="AX78">
        <f>IF(Z78&gt;0, (R78*SUMPRODUCT(K78:$K$98, X78:$X$98)-K78*$AZ$3)/Z78, 0)</f>
        <v>-1.1680336440095074E+16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-0.71117384071353029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-0.71117384071353029</v>
      </c>
      <c r="AK79">
        <f t="shared" si="80"/>
        <v>-4.9782168849947128E-2</v>
      </c>
      <c r="AL79">
        <f t="shared" si="89"/>
        <v>-0.76095600956652176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-5.5324908270304908E-16</v>
      </c>
      <c r="AR79">
        <f t="shared" si="72"/>
        <v>-5.5324908270304908E-16</v>
      </c>
      <c r="AS79">
        <f t="shared" si="73"/>
        <v>-1.2924270842291195E-4</v>
      </c>
      <c r="AT79">
        <f t="shared" si="74"/>
        <v>-9.0469895896038373E-6</v>
      </c>
      <c r="AU79">
        <f t="shared" si="75"/>
        <v>-1.3828969801306905E-4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6934.0287139483653</v>
      </c>
      <c r="AO81" s="6">
        <f t="shared" ref="AO81:AU81" si="90">SUM(AO3:AO79)</f>
        <v>-693.40287139483655</v>
      </c>
      <c r="AP81" s="6">
        <f t="shared" si="90"/>
        <v>-1675.711916950941</v>
      </c>
      <c r="AQ81" s="6">
        <f t="shared" si="90"/>
        <v>-3494.0367919210225</v>
      </c>
      <c r="AR81" s="6">
        <f t="shared" si="90"/>
        <v>1070.8771336815646</v>
      </c>
      <c r="AS81" s="6">
        <f t="shared" si="90"/>
        <v>-840.42573310459045</v>
      </c>
      <c r="AT81" s="6">
        <f t="shared" si="90"/>
        <v>490.24834431101061</v>
      </c>
      <c r="AU81" s="6">
        <f t="shared" si="90"/>
        <v>720.69974488798528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15310.546747229646</v>
      </c>
      <c r="K3">
        <v>1</v>
      </c>
      <c r="L3" s="2">
        <v>0</v>
      </c>
      <c r="O3">
        <f>$C$3</f>
        <v>15310.546747229646</v>
      </c>
      <c r="P3" s="2">
        <f>O3*C5</f>
        <v>1531.0546747229646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15310.546747229646</v>
      </c>
      <c r="AF3">
        <f t="shared" ref="AF3:AF34" si="3">-$Z3*P3</f>
        <v>-1531.0546747229646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12257.059485506681</v>
      </c>
      <c r="AJ3">
        <f t="shared" ref="AJ3:AJ34" si="7">AB3-AC3</f>
        <v>0</v>
      </c>
      <c r="AL3">
        <f t="shared" ref="AL3:AL23" si="8">SUM(AI3:AK3)</f>
        <v>12257.059485506681</v>
      </c>
      <c r="AN3">
        <f t="shared" ref="AN3:AN34" si="9">AE3*$K3</f>
        <v>15310.546747229646</v>
      </c>
      <c r="AO3">
        <f t="shared" ref="AO3:AO34" si="10">AF3*$K3</f>
        <v>-1531.0546747229646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12257.059485506681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12257.059485506681</v>
      </c>
      <c r="AW3">
        <v>0</v>
      </c>
      <c r="AX3">
        <f>IF(Z3&gt;0, (R3*SUMPRODUCT(K3:$K$98, X3:$X$98)-K3*$AZ$3)/Z3, 0)</f>
        <v>0</v>
      </c>
      <c r="AZ3">
        <f>C6*ABS(SUMPRODUCT(X4:X69, K4:K69))/1</f>
        <v>8528.6042016918273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933.57644653580689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913.77902160983922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-913.77902160983922</v>
      </c>
      <c r="AK4">
        <f t="shared" ref="AK4:AK35" si="27">G4*SUM(AB4:AB4, AE4:AF4)</f>
        <v>0</v>
      </c>
      <c r="AL4">
        <f t="shared" si="8"/>
        <v>-1474.0791716098392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-500.26799107142858</v>
      </c>
      <c r="AR4">
        <f t="shared" si="13"/>
        <v>-500.26799107142858</v>
      </c>
      <c r="AS4">
        <f t="shared" si="14"/>
        <v>-815.87412643735638</v>
      </c>
      <c r="AT4">
        <f t="shared" si="15"/>
        <v>0</v>
      </c>
      <c r="AU4">
        <f t="shared" si="16"/>
        <v>-1316.1421175087848</v>
      </c>
      <c r="AW4">
        <v>1</v>
      </c>
      <c r="AX4">
        <f>IF(Z4&gt;0, (R4*SUMPRODUCT(K4:$K$98, X4:$X$98)-K4*$AZ$3)/Z4, 0)</f>
        <v>933.57644653580689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50000</v>
      </c>
      <c r="S5">
        <f t="shared" si="1"/>
        <v>1285.5069112635342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913.77902160983922</v>
      </c>
      <c r="AC5">
        <f>S5*Z5</f>
        <v>1229.3851569757662</v>
      </c>
      <c r="AE5">
        <f t="shared" si="2"/>
        <v>0</v>
      </c>
      <c r="AF5">
        <f t="shared" si="3"/>
        <v>0</v>
      </c>
      <c r="AG5">
        <f t="shared" si="4"/>
        <v>-23.908567628146677</v>
      </c>
      <c r="AH5">
        <f t="shared" si="5"/>
        <v>-633.16759520664368</v>
      </c>
      <c r="AI5">
        <f t="shared" si="6"/>
        <v>-657.07616283479035</v>
      </c>
      <c r="AJ5">
        <f t="shared" si="7"/>
        <v>-315.606135365927</v>
      </c>
      <c r="AK5">
        <f t="shared" si="27"/>
        <v>63.964531512688751</v>
      </c>
      <c r="AL5">
        <f t="shared" si="8"/>
        <v>-908.71776668802863</v>
      </c>
      <c r="AN5">
        <f t="shared" si="9"/>
        <v>0</v>
      </c>
      <c r="AO5">
        <f t="shared" si="10"/>
        <v>0</v>
      </c>
      <c r="AP5">
        <f t="shared" si="11"/>
        <v>-19.05976373417305</v>
      </c>
      <c r="AQ5">
        <f t="shared" si="12"/>
        <v>-504.75733036243912</v>
      </c>
      <c r="AR5">
        <f t="shared" si="13"/>
        <v>-523.81709409661221</v>
      </c>
      <c r="AS5">
        <f t="shared" si="14"/>
        <v>-251.59927883125556</v>
      </c>
      <c r="AT5">
        <f t="shared" si="15"/>
        <v>50.992132902334781</v>
      </c>
      <c r="AU5">
        <f t="shared" si="16"/>
        <v>-724.42424002553298</v>
      </c>
      <c r="AW5">
        <v>2</v>
      </c>
      <c r="AX5">
        <f>IF(Z5&gt;0, (R5*SUMPRODUCT(K5:$K$98, X5:$X$98)-K5*$AZ$3)/Z5, 0)</f>
        <v>1285.5069112635342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50000</v>
      </c>
      <c r="S6">
        <f t="shared" si="1"/>
        <v>1557.9694395676859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1229.3851569757662</v>
      </c>
      <c r="AC6">
        <f t="shared" ref="AC6:AC67" si="30">S6*Z6</f>
        <v>1453.0868680752537</v>
      </c>
      <c r="AE6">
        <f t="shared" si="2"/>
        <v>0</v>
      </c>
      <c r="AF6">
        <f t="shared" si="3"/>
        <v>0</v>
      </c>
      <c r="AG6">
        <f t="shared" si="4"/>
        <v>-23.316998895666149</v>
      </c>
      <c r="AH6">
        <f t="shared" si="5"/>
        <v>-704.96611239812262</v>
      </c>
      <c r="AI6">
        <f t="shared" si="6"/>
        <v>-728.28311129378881</v>
      </c>
      <c r="AJ6">
        <f t="shared" si="7"/>
        <v>-223.70171109948751</v>
      </c>
      <c r="AK6">
        <f t="shared" si="27"/>
        <v>86.056960988303643</v>
      </c>
      <c r="AL6">
        <f t="shared" si="8"/>
        <v>-865.92786140497265</v>
      </c>
      <c r="AN6">
        <f t="shared" si="9"/>
        <v>0</v>
      </c>
      <c r="AO6">
        <f t="shared" si="10"/>
        <v>0</v>
      </c>
      <c r="AP6">
        <f t="shared" si="11"/>
        <v>-16.596579252222281</v>
      </c>
      <c r="AQ6">
        <f t="shared" si="12"/>
        <v>-501.78095418279264</v>
      </c>
      <c r="AR6">
        <f t="shared" si="13"/>
        <v>-518.37753343501493</v>
      </c>
      <c r="AS6">
        <f t="shared" si="14"/>
        <v>-159.2264593626773</v>
      </c>
      <c r="AT6">
        <f t="shared" si="15"/>
        <v>61.253645018323809</v>
      </c>
      <c r="AU6">
        <f t="shared" si="16"/>
        <v>-616.35034777936846</v>
      </c>
      <c r="AW6">
        <v>3</v>
      </c>
      <c r="AX6">
        <f>IF(Z6&gt;0, (R6*SUMPRODUCT(K6:$K$98, X6:$X$98)-K6*$AZ$3)/Z6, 0)</f>
        <v>1557.9694395676859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50000</v>
      </c>
      <c r="S7">
        <f t="shared" si="1"/>
        <v>1764.3897531038674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1453.0868680752537</v>
      </c>
      <c r="AC7">
        <f t="shared" si="30"/>
        <v>1601.7157723406081</v>
      </c>
      <c r="AE7">
        <f t="shared" si="2"/>
        <v>0</v>
      </c>
      <c r="AF7">
        <f t="shared" si="3"/>
        <v>0</v>
      </c>
      <c r="AG7">
        <f t="shared" si="4"/>
        <v>-22.695039028691259</v>
      </c>
      <c r="AH7">
        <f t="shared" si="5"/>
        <v>-777.57975603646275</v>
      </c>
      <c r="AI7">
        <f t="shared" si="6"/>
        <v>-800.27479506515397</v>
      </c>
      <c r="AJ7">
        <f t="shared" si="7"/>
        <v>-148.62890426535432</v>
      </c>
      <c r="AK7">
        <f t="shared" si="27"/>
        <v>101.71608076526778</v>
      </c>
      <c r="AL7">
        <f t="shared" si="8"/>
        <v>-847.18761856524054</v>
      </c>
      <c r="AN7">
        <f t="shared" si="9"/>
        <v>0</v>
      </c>
      <c r="AO7">
        <f t="shared" si="10"/>
        <v>0</v>
      </c>
      <c r="AP7">
        <f t="shared" si="11"/>
        <v>-14.423107592836516</v>
      </c>
      <c r="AQ7">
        <f t="shared" si="12"/>
        <v>-494.16599236279023</v>
      </c>
      <c r="AR7">
        <f t="shared" si="13"/>
        <v>-508.58909995562675</v>
      </c>
      <c r="AS7">
        <f t="shared" si="14"/>
        <v>-94.456355634133601</v>
      </c>
      <c r="AT7">
        <f t="shared" si="15"/>
        <v>64.642408190813583</v>
      </c>
      <c r="AU7">
        <f t="shared" si="16"/>
        <v>-538.4030473989468</v>
      </c>
      <c r="AW7">
        <v>4</v>
      </c>
      <c r="AX7">
        <f>IF(Z7&gt;0, (R7*SUMPRODUCT(K7:$K$98, X7:$X$98)-K7*$AZ$3)/Z7, 0)</f>
        <v>1764.3897531038674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50000</v>
      </c>
      <c r="S8">
        <f t="shared" si="1"/>
        <v>1914.8921555082632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1601.7157723406081</v>
      </c>
      <c r="AC8">
        <f t="shared" si="30"/>
        <v>1688.2728678779486</v>
      </c>
      <c r="AE8">
        <f t="shared" si="2"/>
        <v>0</v>
      </c>
      <c r="AF8">
        <f t="shared" si="3"/>
        <v>0</v>
      </c>
      <c r="AG8">
        <f t="shared" si="4"/>
        <v>-22.041357042243405</v>
      </c>
      <c r="AH8">
        <f t="shared" si="5"/>
        <v>-853.46319232187921</v>
      </c>
      <c r="AI8">
        <f t="shared" si="6"/>
        <v>-875.50454936412257</v>
      </c>
      <c r="AJ8">
        <f t="shared" si="7"/>
        <v>-86.557095537340501</v>
      </c>
      <c r="AK8">
        <f t="shared" si="27"/>
        <v>112.12010406384258</v>
      </c>
      <c r="AL8">
        <f t="shared" si="8"/>
        <v>-849.94154083762055</v>
      </c>
      <c r="AN8">
        <f t="shared" si="9"/>
        <v>0</v>
      </c>
      <c r="AO8">
        <f t="shared" si="10"/>
        <v>0</v>
      </c>
      <c r="AP8">
        <f t="shared" si="11"/>
        <v>-12.50685792225118</v>
      </c>
      <c r="AQ8">
        <f t="shared" si="12"/>
        <v>-484.27793569076209</v>
      </c>
      <c r="AR8">
        <f t="shared" si="13"/>
        <v>-496.78479361301328</v>
      </c>
      <c r="AS8">
        <f t="shared" si="14"/>
        <v>-49.114820560887523</v>
      </c>
      <c r="AT8">
        <f t="shared" si="15"/>
        <v>63.619958111788343</v>
      </c>
      <c r="AU8">
        <f t="shared" si="16"/>
        <v>-482.27965606211251</v>
      </c>
      <c r="AW8">
        <v>5</v>
      </c>
      <c r="AX8">
        <f>IF(Z8&gt;0, (R8*SUMPRODUCT(K8:$K$98, X8:$X$98)-K8*$AZ$3)/Z8, 0)</f>
        <v>1914.8921555082632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50000</v>
      </c>
      <c r="S9">
        <f t="shared" si="1"/>
        <v>2016.9400344986107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1688.2728678779486</v>
      </c>
      <c r="AC9">
        <f t="shared" si="30"/>
        <v>1722.4976892408758</v>
      </c>
      <c r="AE9">
        <f t="shared" si="2"/>
        <v>0</v>
      </c>
      <c r="AF9">
        <f t="shared" si="3"/>
        <v>0</v>
      </c>
      <c r="AG9">
        <f t="shared" si="4"/>
        <v>-21.350383003194615</v>
      </c>
      <c r="AH9">
        <f t="shared" si="5"/>
        <v>-941.12093725271325</v>
      </c>
      <c r="AI9">
        <f t="shared" si="6"/>
        <v>-962.47132025590781</v>
      </c>
      <c r="AJ9">
        <f t="shared" si="7"/>
        <v>-34.224821362927287</v>
      </c>
      <c r="AK9">
        <f t="shared" si="27"/>
        <v>118.17910075145642</v>
      </c>
      <c r="AL9">
        <f t="shared" si="8"/>
        <v>-878.51704086737868</v>
      </c>
      <c r="AN9">
        <f t="shared" si="9"/>
        <v>0</v>
      </c>
      <c r="AO9">
        <f t="shared" si="10"/>
        <v>0</v>
      </c>
      <c r="AP9">
        <f t="shared" si="11"/>
        <v>-10.816768478473701</v>
      </c>
      <c r="AQ9">
        <f t="shared" si="12"/>
        <v>-476.80115560379306</v>
      </c>
      <c r="AR9">
        <f t="shared" si="13"/>
        <v>-487.61792408226677</v>
      </c>
      <c r="AS9">
        <f t="shared" si="14"/>
        <v>-17.33935961919337</v>
      </c>
      <c r="AT9">
        <f t="shared" si="15"/>
        <v>59.873210313437916</v>
      </c>
      <c r="AU9">
        <f t="shared" si="16"/>
        <v>-445.0840733880222</v>
      </c>
      <c r="AW9">
        <v>6</v>
      </c>
      <c r="AX9">
        <f>IF(Z9&gt;0, (R9*SUMPRODUCT(K9:$K$98, X9:$X$98)-K9*$AZ$3)/Z9, 0)</f>
        <v>2016.9400344986107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50000</v>
      </c>
      <c r="S10">
        <f t="shared" si="1"/>
        <v>2071.2745226470065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1722.4976892408758</v>
      </c>
      <c r="AC10">
        <f t="shared" si="30"/>
        <v>1708.6454238635918</v>
      </c>
      <c r="AE10">
        <f t="shared" si="2"/>
        <v>0</v>
      </c>
      <c r="AF10">
        <f t="shared" si="3"/>
        <v>0</v>
      </c>
      <c r="AG10">
        <f t="shared" si="4"/>
        <v>-20.623116409504362</v>
      </c>
      <c r="AH10">
        <f t="shared" si="5"/>
        <v>-1027.5255273166144</v>
      </c>
      <c r="AI10">
        <f t="shared" si="6"/>
        <v>-1048.1486437261187</v>
      </c>
      <c r="AJ10">
        <f t="shared" si="7"/>
        <v>13.852265377284084</v>
      </c>
      <c r="AK10">
        <f t="shared" si="27"/>
        <v>120.57483824686132</v>
      </c>
      <c r="AL10">
        <f t="shared" si="8"/>
        <v>-913.72154010197335</v>
      </c>
      <c r="AN10">
        <f t="shared" si="9"/>
        <v>0</v>
      </c>
      <c r="AO10">
        <f t="shared" si="10"/>
        <v>0</v>
      </c>
      <c r="AP10">
        <f t="shared" si="11"/>
        <v>-9.3288505256407124</v>
      </c>
      <c r="AQ10">
        <f t="shared" si="12"/>
        <v>-464.80036602029833</v>
      </c>
      <c r="AR10">
        <f t="shared" si="13"/>
        <v>-474.12921654593902</v>
      </c>
      <c r="AS10">
        <f t="shared" si="14"/>
        <v>6.2660613740528728</v>
      </c>
      <c r="AT10">
        <f t="shared" si="15"/>
        <v>54.541933470340581</v>
      </c>
      <c r="AU10">
        <f t="shared" si="16"/>
        <v>-413.32122170154554</v>
      </c>
      <c r="AW10">
        <v>7</v>
      </c>
      <c r="AX10">
        <f>IF(Z10&gt;0, (R10*SUMPRODUCT(K10:$K$98, X10:$X$98)-K10*$AZ$3)/Z10, 0)</f>
        <v>2071.2745226470065</v>
      </c>
    </row>
    <row r="11" spans="1:52" x14ac:dyDescent="0.25">
      <c r="A11" t="s">
        <v>33</v>
      </c>
      <c r="C11" s="25">
        <f>AU71</f>
        <v>3159.1364412216544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50000</v>
      </c>
      <c r="S11">
        <f t="shared" si="1"/>
        <v>2085.5839023967637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1708.6454238635918</v>
      </c>
      <c r="AC11">
        <f t="shared" si="30"/>
        <v>1657.1922812598177</v>
      </c>
      <c r="AE11">
        <f t="shared" si="2"/>
        <v>0</v>
      </c>
      <c r="AF11">
        <f t="shared" si="3"/>
        <v>0</v>
      </c>
      <c r="AG11">
        <f t="shared" si="4"/>
        <v>-19.864847913279394</v>
      </c>
      <c r="AH11">
        <f t="shared" si="5"/>
        <v>-1104.0746642598483</v>
      </c>
      <c r="AI11">
        <f t="shared" si="6"/>
        <v>-1123.9395121731277</v>
      </c>
      <c r="AJ11">
        <f t="shared" si="7"/>
        <v>51.45314260377404</v>
      </c>
      <c r="AK11">
        <f t="shared" si="27"/>
        <v>119.60517967045143</v>
      </c>
      <c r="AL11">
        <f t="shared" si="8"/>
        <v>-952.88118989890222</v>
      </c>
      <c r="AN11">
        <f t="shared" si="9"/>
        <v>0</v>
      </c>
      <c r="AO11">
        <f t="shared" si="10"/>
        <v>0</v>
      </c>
      <c r="AP11">
        <f t="shared" si="11"/>
        <v>-8.0230788985345178</v>
      </c>
      <c r="AQ11">
        <f t="shared" si="12"/>
        <v>-445.91723933150581</v>
      </c>
      <c r="AR11">
        <f t="shared" si="13"/>
        <v>-453.94031823004036</v>
      </c>
      <c r="AS11">
        <f t="shared" si="14"/>
        <v>20.781061324495067</v>
      </c>
      <c r="AT11">
        <f t="shared" si="15"/>
        <v>48.30652604835435</v>
      </c>
      <c r="AU11">
        <f t="shared" si="16"/>
        <v>-384.85273085719092</v>
      </c>
      <c r="AW11">
        <v>8</v>
      </c>
      <c r="AX11">
        <f>IF(Z11&gt;0, (R11*SUMPRODUCT(K11:$K$98, X11:$X$98)-K11*$AZ$3)/Z11, 0)</f>
        <v>2085.5839023967637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50000</v>
      </c>
      <c r="S12">
        <f t="shared" si="1"/>
        <v>2071.1726447756569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1657.1922812598177</v>
      </c>
      <c r="AC12">
        <f t="shared" si="30"/>
        <v>1580.3350628359242</v>
      </c>
      <c r="AE12">
        <f t="shared" si="2"/>
        <v>0</v>
      </c>
      <c r="AF12">
        <f t="shared" si="3"/>
        <v>0</v>
      </c>
      <c r="AG12">
        <f t="shared" si="4"/>
        <v>-19.075366155764158</v>
      </c>
      <c r="AH12">
        <f t="shared" si="5"/>
        <v>-1181.6665567648863</v>
      </c>
      <c r="AI12">
        <f t="shared" si="6"/>
        <v>-1200.7419229206505</v>
      </c>
      <c r="AJ12">
        <f t="shared" si="7"/>
        <v>76.857218423893528</v>
      </c>
      <c r="AK12">
        <f t="shared" si="27"/>
        <v>116.00345968818725</v>
      </c>
      <c r="AL12">
        <f t="shared" si="8"/>
        <v>-1007.8812448085697</v>
      </c>
      <c r="AN12">
        <f t="shared" si="9"/>
        <v>0</v>
      </c>
      <c r="AO12">
        <f t="shared" si="10"/>
        <v>0</v>
      </c>
      <c r="AP12">
        <f t="shared" si="11"/>
        <v>-6.8787682659628917</v>
      </c>
      <c r="AQ12">
        <f t="shared" si="12"/>
        <v>-426.12080655488285</v>
      </c>
      <c r="AR12">
        <f t="shared" si="13"/>
        <v>-432.99957482084574</v>
      </c>
      <c r="AS12">
        <f t="shared" si="14"/>
        <v>27.715483455854965</v>
      </c>
      <c r="AT12">
        <f t="shared" si="15"/>
        <v>41.832010496106868</v>
      </c>
      <c r="AU12">
        <f t="shared" si="16"/>
        <v>-363.45208086888391</v>
      </c>
      <c r="AW12">
        <v>9</v>
      </c>
      <c r="AX12">
        <f>IF(Z12&gt;0, (R12*SUMPRODUCT(K12:$K$98, X12:$X$98)-K12*$AZ$3)/Z12, 0)</f>
        <v>2071.1726447756569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50000</v>
      </c>
      <c r="S13">
        <f t="shared" si="1"/>
        <v>2031.741495130306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1580.3350628359242</v>
      </c>
      <c r="AC13">
        <f t="shared" si="30"/>
        <v>1483.7321320914089</v>
      </c>
      <c r="AE13">
        <f t="shared" si="2"/>
        <v>0</v>
      </c>
      <c r="AF13">
        <f t="shared" si="3"/>
        <v>0</v>
      </c>
      <c r="AG13">
        <f t="shared" si="4"/>
        <v>-18.256900984298809</v>
      </c>
      <c r="AH13">
        <f t="shared" si="5"/>
        <v>-1255.4230198154125</v>
      </c>
      <c r="AI13">
        <f t="shared" si="6"/>
        <v>-1273.6799207997115</v>
      </c>
      <c r="AJ13">
        <f t="shared" si="7"/>
        <v>96.602930744515334</v>
      </c>
      <c r="AK13">
        <f t="shared" si="27"/>
        <v>110.62345439851471</v>
      </c>
      <c r="AL13">
        <f t="shared" si="8"/>
        <v>-1066.4535356566814</v>
      </c>
      <c r="AN13">
        <f t="shared" si="9"/>
        <v>0</v>
      </c>
      <c r="AO13">
        <f t="shared" si="10"/>
        <v>0</v>
      </c>
      <c r="AP13">
        <f t="shared" si="11"/>
        <v>-5.8782335000305519</v>
      </c>
      <c r="AQ13">
        <f t="shared" si="12"/>
        <v>-404.2126129804339</v>
      </c>
      <c r="AR13">
        <f t="shared" si="13"/>
        <v>-410.09084648046451</v>
      </c>
      <c r="AS13">
        <f t="shared" si="14"/>
        <v>31.103558275958459</v>
      </c>
      <c r="AT13">
        <f t="shared" si="15"/>
        <v>35.617791655533054</v>
      </c>
      <c r="AU13">
        <f t="shared" si="16"/>
        <v>-343.36949654897296</v>
      </c>
      <c r="AW13">
        <v>10</v>
      </c>
      <c r="AX13">
        <f>IF(Z13&gt;0, (R13*SUMPRODUCT(K13:$K$98, X13:$X$98)-K13*$AZ$3)/Z13, 0)</f>
        <v>2031.741495130306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50000</v>
      </c>
      <c r="S14">
        <f t="shared" si="1"/>
        <v>1972.7047876106915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1483.7321320914089</v>
      </c>
      <c r="AC14">
        <f t="shared" si="30"/>
        <v>1373.7319082273748</v>
      </c>
      <c r="AE14">
        <f t="shared" si="2"/>
        <v>0</v>
      </c>
      <c r="AF14">
        <f t="shared" si="3"/>
        <v>0</v>
      </c>
      <c r="AG14">
        <f t="shared" si="4"/>
        <v>-17.409243350233069</v>
      </c>
      <c r="AH14">
        <f t="shared" si="5"/>
        <v>-1330.177248445503</v>
      </c>
      <c r="AI14">
        <f t="shared" si="6"/>
        <v>-1347.586491795736</v>
      </c>
      <c r="AJ14">
        <f t="shared" si="7"/>
        <v>110.00022386403407</v>
      </c>
      <c r="AK14">
        <f t="shared" si="27"/>
        <v>103.86124924639863</v>
      </c>
      <c r="AL14">
        <f t="shared" si="8"/>
        <v>-1133.7250186853034</v>
      </c>
      <c r="AN14">
        <f t="shared" si="9"/>
        <v>0</v>
      </c>
      <c r="AO14">
        <f t="shared" si="10"/>
        <v>0</v>
      </c>
      <c r="AP14">
        <f t="shared" si="11"/>
        <v>-5.0047414536335655</v>
      </c>
      <c r="AQ14">
        <f t="shared" si="12"/>
        <v>-382.39417314402232</v>
      </c>
      <c r="AR14">
        <f t="shared" si="13"/>
        <v>-387.39891459765585</v>
      </c>
      <c r="AS14">
        <f t="shared" si="14"/>
        <v>31.622435806432293</v>
      </c>
      <c r="AT14">
        <f t="shared" si="15"/>
        <v>29.857627300192817</v>
      </c>
      <c r="AU14">
        <f t="shared" si="16"/>
        <v>-325.91885149103075</v>
      </c>
      <c r="AW14">
        <v>11</v>
      </c>
      <c r="AX14">
        <f>IF(Z14&gt;0, (R14*SUMPRODUCT(K14:$K$98, X14:$X$98)-K14*$AZ$3)/Z14, 0)</f>
        <v>1972.7047876106915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50000</v>
      </c>
      <c r="S15">
        <f t="shared" si="1"/>
        <v>1896.5702376408808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1373.7319082273748</v>
      </c>
      <c r="AC15">
        <f t="shared" si="30"/>
        <v>1254.0273682229949</v>
      </c>
      <c r="AE15">
        <f t="shared" si="2"/>
        <v>0</v>
      </c>
      <c r="AF15">
        <f t="shared" si="3"/>
        <v>0</v>
      </c>
      <c r="AG15">
        <f t="shared" si="4"/>
        <v>-16.530199400667378</v>
      </c>
      <c r="AH15">
        <f t="shared" si="5"/>
        <v>-1409.9030321267203</v>
      </c>
      <c r="AI15">
        <f t="shared" si="6"/>
        <v>-1426.4332315273878</v>
      </c>
      <c r="AJ15">
        <f t="shared" si="7"/>
        <v>119.70454000437985</v>
      </c>
      <c r="AK15">
        <f t="shared" si="27"/>
        <v>96.161233575916242</v>
      </c>
      <c r="AL15">
        <f t="shared" si="8"/>
        <v>-1210.5674579470917</v>
      </c>
      <c r="AN15">
        <f t="shared" si="9"/>
        <v>0</v>
      </c>
      <c r="AO15">
        <f t="shared" si="10"/>
        <v>0</v>
      </c>
      <c r="AP15">
        <f t="shared" si="11"/>
        <v>-4.2428904675721135</v>
      </c>
      <c r="AQ15">
        <f t="shared" si="12"/>
        <v>-361.88699181511174</v>
      </c>
      <c r="AR15">
        <f t="shared" si="13"/>
        <v>-366.12988228268392</v>
      </c>
      <c r="AS15">
        <f t="shared" si="14"/>
        <v>30.725173931609238</v>
      </c>
      <c r="AT15">
        <f t="shared" si="15"/>
        <v>24.682193565841565</v>
      </c>
      <c r="AU15">
        <f t="shared" si="16"/>
        <v>-310.7225147852331</v>
      </c>
      <c r="AW15">
        <v>12</v>
      </c>
      <c r="AX15">
        <f>IF(Z15&gt;0, (R15*SUMPRODUCT(K15:$K$98, X15:$X$98)-K15*$AZ$3)/Z15, 0)</f>
        <v>1896.5702376408808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50000</v>
      </c>
      <c r="S16">
        <f t="shared" si="1"/>
        <v>1802.8418990953558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1254.0273682229949</v>
      </c>
      <c r="AC16">
        <f t="shared" si="30"/>
        <v>1126.6846917111343</v>
      </c>
      <c r="AE16">
        <f t="shared" si="2"/>
        <v>0</v>
      </c>
      <c r="AF16">
        <f t="shared" si="3"/>
        <v>0</v>
      </c>
      <c r="AG16">
        <f t="shared" si="4"/>
        <v>-15.623731236173441</v>
      </c>
      <c r="AH16">
        <f t="shared" si="5"/>
        <v>-1482.332340974529</v>
      </c>
      <c r="AI16">
        <f t="shared" si="6"/>
        <v>-1497.9560722107024</v>
      </c>
      <c r="AJ16">
        <f t="shared" si="7"/>
        <v>127.34267651186065</v>
      </c>
      <c r="AK16">
        <f t="shared" si="27"/>
        <v>87.781915775609647</v>
      </c>
      <c r="AL16">
        <f t="shared" si="8"/>
        <v>-1282.8314799232321</v>
      </c>
      <c r="AN16">
        <f t="shared" si="9"/>
        <v>0</v>
      </c>
      <c r="AO16">
        <f t="shared" si="10"/>
        <v>0</v>
      </c>
      <c r="AP16">
        <f t="shared" si="11"/>
        <v>-3.5805559528558892</v>
      </c>
      <c r="AQ16">
        <f t="shared" si="12"/>
        <v>-339.71231374606549</v>
      </c>
      <c r="AR16">
        <f t="shared" si="13"/>
        <v>-343.29286969892132</v>
      </c>
      <c r="AS16">
        <f t="shared" si="14"/>
        <v>29.183654758568249</v>
      </c>
      <c r="AT16">
        <f t="shared" si="15"/>
        <v>20.117349455918678</v>
      </c>
      <c r="AU16">
        <f t="shared" si="16"/>
        <v>-293.99186548443441</v>
      </c>
      <c r="AW16">
        <v>13</v>
      </c>
      <c r="AX16">
        <f>IF(Z16&gt;0, (R16*SUMPRODUCT(K16:$K$98, X16:$X$98)-K16*$AZ$3)/Z16, 0)</f>
        <v>1802.8418990953558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50000</v>
      </c>
      <c r="S17">
        <f t="shared" si="1"/>
        <v>1695.1264169129265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1126.6846917111343</v>
      </c>
      <c r="AC17">
        <f t="shared" si="30"/>
        <v>996.38694520011495</v>
      </c>
      <c r="AE17">
        <f t="shared" si="2"/>
        <v>0</v>
      </c>
      <c r="AF17">
        <f t="shared" si="3"/>
        <v>0</v>
      </c>
      <c r="AG17">
        <f t="shared" si="4"/>
        <v>-14.694876666111451</v>
      </c>
      <c r="AH17">
        <f t="shared" si="5"/>
        <v>-1545.2345154005111</v>
      </c>
      <c r="AI17">
        <f t="shared" si="6"/>
        <v>-1559.9293920666225</v>
      </c>
      <c r="AJ17">
        <f t="shared" si="7"/>
        <v>130.29774651101934</v>
      </c>
      <c r="AK17">
        <f t="shared" si="27"/>
        <v>78.867928419779403</v>
      </c>
      <c r="AL17">
        <f t="shared" si="8"/>
        <v>-1350.7637171358238</v>
      </c>
      <c r="AN17">
        <f t="shared" si="9"/>
        <v>0</v>
      </c>
      <c r="AO17">
        <f t="shared" si="10"/>
        <v>0</v>
      </c>
      <c r="AP17">
        <f t="shared" si="11"/>
        <v>-3.0068629098335338</v>
      </c>
      <c r="AQ17">
        <f t="shared" si="12"/>
        <v>-316.18559698887861</v>
      </c>
      <c r="AR17">
        <f t="shared" si="13"/>
        <v>-319.19245989871217</v>
      </c>
      <c r="AS17">
        <f t="shared" si="14"/>
        <v>26.661500475359237</v>
      </c>
      <c r="AT17">
        <f t="shared" si="15"/>
        <v>16.137940734659729</v>
      </c>
      <c r="AU17">
        <f t="shared" si="16"/>
        <v>-276.39301868869319</v>
      </c>
      <c r="AW17">
        <v>14</v>
      </c>
      <c r="AX17">
        <f>IF(Z17&gt;0, (R17*SUMPRODUCT(K17:$K$98, X17:$X$98)-K17*$AZ$3)/Z17, 0)</f>
        <v>1695.1264169129265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50000</v>
      </c>
      <c r="S18">
        <f t="shared" si="1"/>
        <v>1577.2785225290709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996.38694520011495</v>
      </c>
      <c r="AC18">
        <f t="shared" si="30"/>
        <v>867.17864038538528</v>
      </c>
      <c r="AE18">
        <f t="shared" si="2"/>
        <v>0</v>
      </c>
      <c r="AF18">
        <f t="shared" si="3"/>
        <v>0</v>
      </c>
      <c r="AG18">
        <f t="shared" si="4"/>
        <v>-13.744855902097061</v>
      </c>
      <c r="AH18">
        <f t="shared" si="5"/>
        <v>-1606.1439947065485</v>
      </c>
      <c r="AI18">
        <f t="shared" si="6"/>
        <v>-1619.8888506086455</v>
      </c>
      <c r="AJ18">
        <f t="shared" si="7"/>
        <v>129.20830481472967</v>
      </c>
      <c r="AK18">
        <f t="shared" si="27"/>
        <v>69.747086164008053</v>
      </c>
      <c r="AL18">
        <f t="shared" si="8"/>
        <v>-1420.9334596299077</v>
      </c>
      <c r="AN18">
        <f t="shared" si="9"/>
        <v>0</v>
      </c>
      <c r="AO18">
        <f t="shared" si="10"/>
        <v>0</v>
      </c>
      <c r="AP18">
        <f t="shared" si="11"/>
        <v>-2.5111337849282966</v>
      </c>
      <c r="AQ18">
        <f t="shared" si="12"/>
        <v>-293.43650288483229</v>
      </c>
      <c r="AR18">
        <f t="shared" si="13"/>
        <v>-295.94763666976058</v>
      </c>
      <c r="AS18">
        <f t="shared" si="14"/>
        <v>23.605874213936154</v>
      </c>
      <c r="AT18">
        <f t="shared" si="15"/>
        <v>12.742531876236235</v>
      </c>
      <c r="AU18">
        <f t="shared" si="16"/>
        <v>-259.59923057958821</v>
      </c>
      <c r="AW18">
        <v>15</v>
      </c>
      <c r="AX18">
        <f>IF(Z18&gt;0, (R18*SUMPRODUCT(K18:$K$98, X18:$X$98)-K18*$AZ$3)/Z18, 0)</f>
        <v>1577.2785225290709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50000</v>
      </c>
      <c r="S19">
        <f t="shared" si="1"/>
        <v>1449.4049203457541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867.17864038538528</v>
      </c>
      <c r="AC19">
        <f t="shared" si="30"/>
        <v>740.68614837032828</v>
      </c>
      <c r="AE19">
        <f t="shared" si="2"/>
        <v>0</v>
      </c>
      <c r="AF19">
        <f t="shared" si="3"/>
        <v>0</v>
      </c>
      <c r="AG19">
        <f t="shared" si="4"/>
        <v>-12.775693975732437</v>
      </c>
      <c r="AH19">
        <f t="shared" si="5"/>
        <v>-1663.4267346873094</v>
      </c>
      <c r="AI19">
        <f t="shared" si="6"/>
        <v>-1676.2024286630417</v>
      </c>
      <c r="AJ19">
        <f t="shared" si="7"/>
        <v>126.492492015057</v>
      </c>
      <c r="AK19">
        <f t="shared" si="27"/>
        <v>60.702504826976977</v>
      </c>
      <c r="AL19">
        <f t="shared" si="8"/>
        <v>-1489.0074318210077</v>
      </c>
      <c r="AN19">
        <f t="shared" si="9"/>
        <v>0</v>
      </c>
      <c r="AO19">
        <f t="shared" si="10"/>
        <v>0</v>
      </c>
      <c r="AP19">
        <f t="shared" si="11"/>
        <v>-2.0839924325195271</v>
      </c>
      <c r="AQ19">
        <f t="shared" si="12"/>
        <v>-271.34093331632732</v>
      </c>
      <c r="AR19">
        <f t="shared" si="13"/>
        <v>-273.42492574884682</v>
      </c>
      <c r="AS19">
        <f t="shared" si="14"/>
        <v>20.633665508162942</v>
      </c>
      <c r="AT19">
        <f t="shared" si="15"/>
        <v>9.9018934654113444</v>
      </c>
      <c r="AU19">
        <f t="shared" si="16"/>
        <v>-242.88936677527255</v>
      </c>
      <c r="AW19">
        <v>16</v>
      </c>
      <c r="AX19">
        <f>IF(Z19&gt;0, (R19*SUMPRODUCT(K19:$K$98, X19:$X$98)-K19*$AZ$3)/Z19, 0)</f>
        <v>1449.4049203457541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50000</v>
      </c>
      <c r="S20">
        <f t="shared" si="1"/>
        <v>1311.3781669635443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740.68614837032828</v>
      </c>
      <c r="AC20">
        <f t="shared" si="30"/>
        <v>618.40236761630035</v>
      </c>
      <c r="AE20">
        <f t="shared" si="2"/>
        <v>0</v>
      </c>
      <c r="AF20">
        <f t="shared" si="3"/>
        <v>0</v>
      </c>
      <c r="AG20">
        <f t="shared" si="4"/>
        <v>-11.789169272357796</v>
      </c>
      <c r="AH20">
        <f t="shared" si="5"/>
        <v>-1717.5355272346358</v>
      </c>
      <c r="AI20">
        <f t="shared" si="6"/>
        <v>-1729.3246965069936</v>
      </c>
      <c r="AJ20">
        <f t="shared" si="7"/>
        <v>122.28378075402793</v>
      </c>
      <c r="AK20">
        <f t="shared" si="27"/>
        <v>51.848030385922982</v>
      </c>
      <c r="AL20">
        <f t="shared" si="8"/>
        <v>-1555.1928853670427</v>
      </c>
      <c r="AN20">
        <f t="shared" si="9"/>
        <v>0</v>
      </c>
      <c r="AO20">
        <f t="shared" si="10"/>
        <v>0</v>
      </c>
      <c r="AP20">
        <f t="shared" si="11"/>
        <v>-1.7170257887998646</v>
      </c>
      <c r="AQ20">
        <f t="shared" si="12"/>
        <v>-250.14932989014929</v>
      </c>
      <c r="AR20">
        <f t="shared" si="13"/>
        <v>-251.86635567894916</v>
      </c>
      <c r="AS20">
        <f t="shared" si="14"/>
        <v>17.809940654505699</v>
      </c>
      <c r="AT20">
        <f t="shared" si="15"/>
        <v>7.5513722141428001</v>
      </c>
      <c r="AU20">
        <f t="shared" si="16"/>
        <v>-226.50504281030067</v>
      </c>
      <c r="AW20">
        <v>17</v>
      </c>
      <c r="AX20">
        <f>IF(Z20&gt;0, (R20*SUMPRODUCT(K20:$K$98, X20:$X$98)-K20*$AZ$3)/Z20, 0)</f>
        <v>1311.3781669635443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50000</v>
      </c>
      <c r="S21">
        <f t="shared" si="1"/>
        <v>1161.8464414536227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618.40236761630035</v>
      </c>
      <c r="AC21">
        <f t="shared" si="30"/>
        <v>501.33978108534683</v>
      </c>
      <c r="AE21">
        <f t="shared" si="2"/>
        <v>0</v>
      </c>
      <c r="AF21">
        <f t="shared" si="3"/>
        <v>0</v>
      </c>
      <c r="AG21">
        <f t="shared" si="4"/>
        <v>-10.787565447506662</v>
      </c>
      <c r="AH21">
        <f t="shared" si="5"/>
        <v>-1767.4242642551139</v>
      </c>
      <c r="AI21">
        <f t="shared" si="6"/>
        <v>-1778.2118297026207</v>
      </c>
      <c r="AJ21">
        <f t="shared" si="7"/>
        <v>117.06258653095352</v>
      </c>
      <c r="AK21">
        <f t="shared" si="27"/>
        <v>43.288165733141028</v>
      </c>
      <c r="AL21">
        <f t="shared" si="8"/>
        <v>-1617.8610774385261</v>
      </c>
      <c r="AN21">
        <f t="shared" si="9"/>
        <v>0</v>
      </c>
      <c r="AO21">
        <f t="shared" si="10"/>
        <v>0</v>
      </c>
      <c r="AP21">
        <f t="shared" si="11"/>
        <v>-1.402810589156402</v>
      </c>
      <c r="AQ21">
        <f t="shared" si="12"/>
        <v>-229.83512688695609</v>
      </c>
      <c r="AR21">
        <f t="shared" si="13"/>
        <v>-231.23793747611251</v>
      </c>
      <c r="AS21">
        <f t="shared" si="14"/>
        <v>15.222770770546262</v>
      </c>
      <c r="AT21">
        <f t="shared" si="15"/>
        <v>5.6291753288637505</v>
      </c>
      <c r="AU21">
        <f t="shared" si="16"/>
        <v>-210.38599137670249</v>
      </c>
      <c r="AW21">
        <v>18</v>
      </c>
      <c r="AX21">
        <f>IF(Z21&gt;0, (R21*SUMPRODUCT(K21:$K$98, X21:$X$98)-K21*$AZ$3)/Z21, 0)</f>
        <v>1161.8464414536227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50000</v>
      </c>
      <c r="S22">
        <f t="shared" si="1"/>
        <v>998.31315874715108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501.33978108534683</v>
      </c>
      <c r="AC22">
        <f t="shared" si="30"/>
        <v>390.33210362624538</v>
      </c>
      <c r="AE22">
        <f t="shared" si="2"/>
        <v>0</v>
      </c>
      <c r="AF22">
        <f t="shared" si="3"/>
        <v>0</v>
      </c>
      <c r="AG22">
        <f t="shared" si="4"/>
        <v>-9.7747911115410631</v>
      </c>
      <c r="AH22">
        <f t="shared" si="5"/>
        <v>-1809.7973629810647</v>
      </c>
      <c r="AI22">
        <f t="shared" si="6"/>
        <v>-1819.5721540926058</v>
      </c>
      <c r="AJ22">
        <f t="shared" si="7"/>
        <v>111.00767745910144</v>
      </c>
      <c r="AK22">
        <f t="shared" si="27"/>
        <v>35.093784675974284</v>
      </c>
      <c r="AL22">
        <f t="shared" si="8"/>
        <v>-1673.4706919575301</v>
      </c>
      <c r="AN22">
        <f t="shared" si="9"/>
        <v>0</v>
      </c>
      <c r="AO22">
        <f t="shared" si="10"/>
        <v>0</v>
      </c>
      <c r="AP22">
        <f t="shared" si="11"/>
        <v>-1.1349194907376789</v>
      </c>
      <c r="AQ22">
        <f t="shared" si="12"/>
        <v>-210.12973864042411</v>
      </c>
      <c r="AR22">
        <f t="shared" si="13"/>
        <v>-211.26465813116181</v>
      </c>
      <c r="AS22">
        <f t="shared" si="14"/>
        <v>12.888743639862149</v>
      </c>
      <c r="AT22">
        <f t="shared" si="15"/>
        <v>4.0746262276120646</v>
      </c>
      <c r="AU22">
        <f t="shared" si="16"/>
        <v>-194.30128826368761</v>
      </c>
      <c r="AW22">
        <v>19</v>
      </c>
      <c r="AX22">
        <f>IF(Z22&gt;0, (R22*SUMPRODUCT(K22:$K$98, X22:$X$98)-K22*$AZ$3)/Z22, 0)</f>
        <v>998.31315874715108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50000</v>
      </c>
      <c r="S23">
        <f t="shared" si="1"/>
        <v>817.69736999385759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390.33210362624538</v>
      </c>
      <c r="AC23">
        <f t="shared" si="30"/>
        <v>286.2983019749762</v>
      </c>
      <c r="AE23">
        <f t="shared" si="2"/>
        <v>0</v>
      </c>
      <c r="AF23">
        <f t="shared" si="3"/>
        <v>0</v>
      </c>
      <c r="AG23">
        <f t="shared" si="4"/>
        <v>-8.7531864624049973</v>
      </c>
      <c r="AH23">
        <f t="shared" si="5"/>
        <v>-1847.7134760413087</v>
      </c>
      <c r="AI23">
        <f t="shared" si="6"/>
        <v>-1856.4666625037137</v>
      </c>
      <c r="AJ23">
        <f t="shared" si="7"/>
        <v>104.03380165126919</v>
      </c>
      <c r="AK23">
        <f t="shared" si="27"/>
        <v>27.323247253837181</v>
      </c>
      <c r="AL23">
        <f t="shared" si="8"/>
        <v>-1725.1096135986072</v>
      </c>
      <c r="AN23">
        <f t="shared" si="9"/>
        <v>0</v>
      </c>
      <c r="AO23">
        <f t="shared" si="10"/>
        <v>0</v>
      </c>
      <c r="AP23">
        <f t="shared" si="11"/>
        <v>-0.90741452470560013</v>
      </c>
      <c r="AQ23">
        <f t="shared" si="12"/>
        <v>-191.54647885719638</v>
      </c>
      <c r="AR23">
        <f t="shared" si="13"/>
        <v>-192.45389338190199</v>
      </c>
      <c r="AS23">
        <f t="shared" si="14"/>
        <v>10.784847676233047</v>
      </c>
      <c r="AT23">
        <f t="shared" si="15"/>
        <v>2.8325126543051016</v>
      </c>
      <c r="AU23">
        <f t="shared" si="16"/>
        <v>-178.83653305136383</v>
      </c>
      <c r="AW23">
        <v>20</v>
      </c>
      <c r="AX23">
        <f>IF(Z23&gt;0, (R23*SUMPRODUCT(K23:$K$98, X23:$X$98)-K23*$AZ$3)/Z23, 0)</f>
        <v>817.69736999385759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50000</v>
      </c>
      <c r="S24">
        <f t="shared" si="1"/>
        <v>612.72653519235405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286.2983019749762</v>
      </c>
      <c r="AC24">
        <f t="shared" si="30"/>
        <v>189.48033828666834</v>
      </c>
      <c r="AE24">
        <f t="shared" si="2"/>
        <v>0</v>
      </c>
      <c r="AF24">
        <f t="shared" si="3"/>
        <v>0</v>
      </c>
      <c r="AG24">
        <f t="shared" si="4"/>
        <v>-7.7310320103561594</v>
      </c>
      <c r="AH24">
        <f t="shared" si="5"/>
        <v>-1869.2451748495757</v>
      </c>
      <c r="AI24">
        <f t="shared" ref="AI24:AI69" si="39">SUM(AE24:AH24)</f>
        <v>-1876.9762068599318</v>
      </c>
      <c r="AJ24">
        <f t="shared" si="7"/>
        <v>96.817963688307856</v>
      </c>
      <c r="AK24">
        <f t="shared" si="27"/>
        <v>20.040881138248334</v>
      </c>
      <c r="AL24">
        <f t="shared" ref="AL24:AL69" si="40">SUM(AI24:AK24)</f>
        <v>-1760.1173620333757</v>
      </c>
      <c r="AN24">
        <f t="shared" si="9"/>
        <v>0</v>
      </c>
      <c r="AO24">
        <f t="shared" si="10"/>
        <v>0</v>
      </c>
      <c r="AP24">
        <f t="shared" si="11"/>
        <v>-0.7155813207579228</v>
      </c>
      <c r="AQ24">
        <f t="shared" si="12"/>
        <v>-173.01660751726885</v>
      </c>
      <c r="AR24">
        <f t="shared" si="13"/>
        <v>-173.73218883802679</v>
      </c>
      <c r="AS24">
        <f t="shared" si="14"/>
        <v>8.9614331225593062</v>
      </c>
      <c r="AT24">
        <f t="shared" si="15"/>
        <v>1.854976175864989</v>
      </c>
      <c r="AU24">
        <f t="shared" si="16"/>
        <v>-162.91577953960248</v>
      </c>
      <c r="AW24">
        <v>21</v>
      </c>
      <c r="AX24">
        <f>IF(Z24&gt;0, (R24*SUMPRODUCT(K24:$K$98, X24:$X$98)-K24*$AZ$3)/Z24, 0)</f>
        <v>612.72653519235405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50000</v>
      </c>
      <c r="S25">
        <f t="shared" si="1"/>
        <v>375.93730349402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189.48033828666834</v>
      </c>
      <c r="AC25">
        <f t="shared" si="30"/>
        <v>101.04276217019287</v>
      </c>
      <c r="AE25">
        <f t="shared" si="2"/>
        <v>0</v>
      </c>
      <c r="AF25">
        <f t="shared" si="3"/>
        <v>0</v>
      </c>
      <c r="AG25">
        <f t="shared" si="4"/>
        <v>-6.7193891927647016</v>
      </c>
      <c r="AH25">
        <f t="shared" si="5"/>
        <v>-1868.6649949757914</v>
      </c>
      <c r="AI25">
        <f t="shared" si="39"/>
        <v>-1875.3843841685562</v>
      </c>
      <c r="AJ25">
        <f t="shared" si="7"/>
        <v>88.437576116475469</v>
      </c>
      <c r="AK25">
        <f t="shared" si="27"/>
        <v>13.263623680066786</v>
      </c>
      <c r="AL25">
        <f t="shared" si="40"/>
        <v>-1773.683184372014</v>
      </c>
      <c r="AN25">
        <f t="shared" si="9"/>
        <v>0</v>
      </c>
      <c r="AO25">
        <f t="shared" si="10"/>
        <v>0</v>
      </c>
      <c r="AP25">
        <f t="shared" si="11"/>
        <v>-0.5553071914318034</v>
      </c>
      <c r="AQ25">
        <f t="shared" si="12"/>
        <v>-154.43116633343507</v>
      </c>
      <c r="AR25">
        <f t="shared" si="13"/>
        <v>-154.98647352486688</v>
      </c>
      <c r="AS25">
        <f t="shared" si="14"/>
        <v>7.3087033064191278</v>
      </c>
      <c r="AT25">
        <f t="shared" si="15"/>
        <v>1.0961391582909263</v>
      </c>
      <c r="AU25">
        <f t="shared" si="16"/>
        <v>-146.58163106015684</v>
      </c>
      <c r="AW25">
        <v>22</v>
      </c>
      <c r="AX25">
        <f>IF(Z25&gt;0, (R25*SUMPRODUCT(K25:$K$98, X25:$X$98)-K25*$AZ$3)/Z25, 0)</f>
        <v>375.93730349402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50000</v>
      </c>
      <c r="S26">
        <f t="shared" si="1"/>
        <v>96.53290274939765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101.04276217019287</v>
      </c>
      <c r="AC26">
        <f t="shared" si="30"/>
        <v>22.128588158894217</v>
      </c>
      <c r="AE26">
        <f t="shared" si="2"/>
        <v>0</v>
      </c>
      <c r="AF26">
        <f t="shared" si="3"/>
        <v>0</v>
      </c>
      <c r="AG26">
        <f t="shared" si="4"/>
        <v>-5.7308408658187524</v>
      </c>
      <c r="AH26">
        <f t="shared" si="5"/>
        <v>-1842.7088700366048</v>
      </c>
      <c r="AI26">
        <f t="shared" si="39"/>
        <v>-1848.4397109024235</v>
      </c>
      <c r="AJ26">
        <f t="shared" si="7"/>
        <v>78.914174011298655</v>
      </c>
      <c r="AK26">
        <f t="shared" si="27"/>
        <v>7.0729933519135022</v>
      </c>
      <c r="AL26">
        <f t="shared" si="40"/>
        <v>-1762.4525435392113</v>
      </c>
      <c r="AN26">
        <f t="shared" si="9"/>
        <v>0</v>
      </c>
      <c r="AO26">
        <f t="shared" si="10"/>
        <v>0</v>
      </c>
      <c r="AP26">
        <f t="shared" si="11"/>
        <v>-0.42286703215512894</v>
      </c>
      <c r="AQ26">
        <f t="shared" si="12"/>
        <v>-135.96972054239458</v>
      </c>
      <c r="AR26">
        <f t="shared" si="13"/>
        <v>-136.39258757454968</v>
      </c>
      <c r="AS26">
        <f t="shared" si="14"/>
        <v>5.8229155791370495</v>
      </c>
      <c r="AT26">
        <f t="shared" si="15"/>
        <v>0.5219017203942744</v>
      </c>
      <c r="AU26">
        <f t="shared" si="16"/>
        <v>-130.04777027501837</v>
      </c>
      <c r="AW26">
        <v>23</v>
      </c>
      <c r="AX26">
        <f>IF(Z26&gt;0, (R26*SUMPRODUCT(K26:$K$98, X26:$X$98)-K26*$AZ$3)/Z26, 0)</f>
        <v>96.53290274939765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50000</v>
      </c>
      <c r="S27">
        <f t="shared" si="1"/>
        <v>-242.57929108788989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22.128588158894217</v>
      </c>
      <c r="AC27">
        <f t="shared" si="30"/>
        <v>-46.415246381592397</v>
      </c>
      <c r="AE27">
        <f t="shared" si="2"/>
        <v>0</v>
      </c>
      <c r="AF27">
        <f t="shared" si="3"/>
        <v>0</v>
      </c>
      <c r="AG27">
        <f t="shared" si="4"/>
        <v>-4.7835128643334501</v>
      </c>
      <c r="AH27">
        <f t="shared" si="5"/>
        <v>-1780.0391856542294</v>
      </c>
      <c r="AI27">
        <f t="shared" si="39"/>
        <v>-1784.8226985185629</v>
      </c>
      <c r="AJ27">
        <f t="shared" si="7"/>
        <v>68.543834540486614</v>
      </c>
      <c r="AK27">
        <f t="shared" si="27"/>
        <v>1.5490011711225953</v>
      </c>
      <c r="AL27">
        <f t="shared" si="40"/>
        <v>-1714.7298628069536</v>
      </c>
      <c r="AN27">
        <f t="shared" si="9"/>
        <v>0</v>
      </c>
      <c r="AO27">
        <f t="shared" si="10"/>
        <v>0</v>
      </c>
      <c r="AP27">
        <f t="shared" si="11"/>
        <v>-0.31514788884917577</v>
      </c>
      <c r="AQ27">
        <f t="shared" si="12"/>
        <v>-117.27272557589421</v>
      </c>
      <c r="AR27">
        <f t="shared" si="13"/>
        <v>-117.5878734647434</v>
      </c>
      <c r="AS27">
        <f t="shared" si="14"/>
        <v>4.5158119904150364</v>
      </c>
      <c r="AT27">
        <f t="shared" si="15"/>
        <v>0.10205145522739367</v>
      </c>
      <c r="AU27">
        <f t="shared" si="16"/>
        <v>-112.97001001910097</v>
      </c>
      <c r="AW27">
        <v>24</v>
      </c>
      <c r="AX27">
        <f>IF(Z27&gt;0, (R27*SUMPRODUCT(K27:$K$98, X27:$X$98)-K27*$AZ$3)/Z27, 0)</f>
        <v>-242.57929108788989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50000</v>
      </c>
      <c r="S28">
        <f t="shared" si="1"/>
        <v>-664.06094034217267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-46.415246381592397</v>
      </c>
      <c r="AC28">
        <f t="shared" si="30"/>
        <v>-103.48628802721191</v>
      </c>
      <c r="AE28">
        <f t="shared" si="2"/>
        <v>0</v>
      </c>
      <c r="AF28">
        <f t="shared" si="3"/>
        <v>0</v>
      </c>
      <c r="AG28">
        <f t="shared" si="4"/>
        <v>-3.8959635230875129</v>
      </c>
      <c r="AH28">
        <f t="shared" si="5"/>
        <v>-1679.4284252052055</v>
      </c>
      <c r="AI28">
        <f t="shared" si="39"/>
        <v>-1683.3243887282929</v>
      </c>
      <c r="AJ28">
        <f t="shared" si="7"/>
        <v>57.071041645619516</v>
      </c>
      <c r="AK28">
        <f t="shared" si="27"/>
        <v>-3.2490672467114678</v>
      </c>
      <c r="AL28">
        <f t="shared" si="40"/>
        <v>-1629.5024143293849</v>
      </c>
      <c r="AN28">
        <f t="shared" si="9"/>
        <v>0</v>
      </c>
      <c r="AO28">
        <f t="shared" si="10"/>
        <v>0</v>
      </c>
      <c r="AP28">
        <f t="shared" si="11"/>
        <v>-0.22917345663497493</v>
      </c>
      <c r="AQ28">
        <f t="shared" si="12"/>
        <v>-98.789533088414402</v>
      </c>
      <c r="AR28">
        <f t="shared" si="13"/>
        <v>-99.018706545049369</v>
      </c>
      <c r="AS28">
        <f t="shared" si="14"/>
        <v>3.3571073779767113</v>
      </c>
      <c r="AT28">
        <f t="shared" si="15"/>
        <v>-0.1911208786621954</v>
      </c>
      <c r="AU28">
        <f t="shared" si="16"/>
        <v>-95.852720045734856</v>
      </c>
      <c r="AW28">
        <v>25</v>
      </c>
      <c r="AX28">
        <f>IF(Z28&gt;0, (R28*SUMPRODUCT(K28:$K$98, X28:$X$98)-K28*$AZ$3)/Z28, 0)</f>
        <v>-664.06094034217267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50000</v>
      </c>
      <c r="S29">
        <f t="shared" si="1"/>
        <v>-1202.8091079841361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-103.48628802721191</v>
      </c>
      <c r="AC29">
        <f t="shared" si="30"/>
        <v>-148.52431760645214</v>
      </c>
      <c r="AE29">
        <f t="shared" si="2"/>
        <v>0</v>
      </c>
      <c r="AF29">
        <f t="shared" si="3"/>
        <v>0</v>
      </c>
      <c r="AG29">
        <f t="shared" si="4"/>
        <v>-3.0870301160126199</v>
      </c>
      <c r="AH29">
        <f t="shared" si="5"/>
        <v>-1539.9475436880364</v>
      </c>
      <c r="AI29">
        <f t="shared" si="39"/>
        <v>-1543.0345738040489</v>
      </c>
      <c r="AJ29">
        <f t="shared" si="7"/>
        <v>45.038029579240231</v>
      </c>
      <c r="AK29">
        <f t="shared" si="27"/>
        <v>-7.2440401619048345</v>
      </c>
      <c r="AL29">
        <f t="shared" si="40"/>
        <v>-1505.2405843867136</v>
      </c>
      <c r="AN29">
        <f t="shared" si="9"/>
        <v>0</v>
      </c>
      <c r="AO29">
        <f t="shared" si="10"/>
        <v>0</v>
      </c>
      <c r="AP29">
        <f t="shared" si="11"/>
        <v>-0.16213332040200845</v>
      </c>
      <c r="AQ29">
        <f t="shared" si="12"/>
        <v>-80.879291461385151</v>
      </c>
      <c r="AR29">
        <f t="shared" si="13"/>
        <v>-81.041424781787157</v>
      </c>
      <c r="AS29">
        <f t="shared" si="14"/>
        <v>2.3654337682581388</v>
      </c>
      <c r="AT29">
        <f t="shared" si="15"/>
        <v>-0.38046285278621894</v>
      </c>
      <c r="AU29">
        <f t="shared" si="16"/>
        <v>-79.056453866315252</v>
      </c>
      <c r="AW29">
        <v>26</v>
      </c>
      <c r="AX29">
        <f>IF(Z29&gt;0, (R29*SUMPRODUCT(K29:$K$98, X29:$X$98)-K29*$AZ$3)/Z29, 0)</f>
        <v>-1202.8091079841361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50000</v>
      </c>
      <c r="S30">
        <f t="shared" si="1"/>
        <v>-1912.7346989454734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-148.52431760645214</v>
      </c>
      <c r="AC30">
        <f t="shared" si="30"/>
        <v>-181.41119522036044</v>
      </c>
      <c r="AE30">
        <f t="shared" si="2"/>
        <v>0</v>
      </c>
      <c r="AF30">
        <f t="shared" si="3"/>
        <v>0</v>
      </c>
      <c r="AG30">
        <f t="shared" si="4"/>
        <v>-2.3710971955543005</v>
      </c>
      <c r="AH30">
        <f t="shared" si="5"/>
        <v>-1370.1252385963867</v>
      </c>
      <c r="AI30">
        <f t="shared" si="39"/>
        <v>-1372.496335791941</v>
      </c>
      <c r="AJ30">
        <f t="shared" si="7"/>
        <v>32.886877613908297</v>
      </c>
      <c r="AK30">
        <f t="shared" si="27"/>
        <v>-10.39670223245165</v>
      </c>
      <c r="AL30">
        <f t="shared" si="40"/>
        <v>-1350.0061604104842</v>
      </c>
      <c r="AN30">
        <f t="shared" si="9"/>
        <v>0</v>
      </c>
      <c r="AO30">
        <f t="shared" si="10"/>
        <v>0</v>
      </c>
      <c r="AP30">
        <f t="shared" si="11"/>
        <v>-0.11118923564993584</v>
      </c>
      <c r="AQ30">
        <f t="shared" si="12"/>
        <v>-64.250077267964699</v>
      </c>
      <c r="AR30">
        <f t="shared" si="13"/>
        <v>-64.36126650361463</v>
      </c>
      <c r="AS30">
        <f t="shared" si="14"/>
        <v>1.542183421101224</v>
      </c>
      <c r="AT30">
        <f t="shared" si="15"/>
        <v>-0.48753858621811474</v>
      </c>
      <c r="AU30">
        <f t="shared" si="16"/>
        <v>-63.306621668731509</v>
      </c>
      <c r="AW30">
        <v>27</v>
      </c>
      <c r="AX30">
        <f>IF(Z30&gt;0, (R30*SUMPRODUCT(K30:$K$98, X30:$X$98)-K30*$AZ$3)/Z30, 0)</f>
        <v>-1912.7346989454734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50000</v>
      </c>
      <c r="S31">
        <f t="shared" si="1"/>
        <v>-2886.6892276792987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-181.41119522036044</v>
      </c>
      <c r="AC31">
        <f t="shared" si="30"/>
        <v>-202.81090298164946</v>
      </c>
      <c r="AE31">
        <f t="shared" si="2"/>
        <v>0</v>
      </c>
      <c r="AF31">
        <f t="shared" si="3"/>
        <v>0</v>
      </c>
      <c r="AG31">
        <f t="shared" si="4"/>
        <v>-1.756431737065576</v>
      </c>
      <c r="AH31">
        <f t="shared" si="5"/>
        <v>-1181.9089730663629</v>
      </c>
      <c r="AI31">
        <f t="shared" si="39"/>
        <v>-1183.6654048034286</v>
      </c>
      <c r="AJ31">
        <f t="shared" si="7"/>
        <v>21.399707761289022</v>
      </c>
      <c r="AK31">
        <f t="shared" si="27"/>
        <v>-12.698783665425232</v>
      </c>
      <c r="AL31">
        <f t="shared" si="40"/>
        <v>-1174.9644807075649</v>
      </c>
      <c r="AN31">
        <f t="shared" si="9"/>
        <v>0</v>
      </c>
      <c r="AO31">
        <f t="shared" si="10"/>
        <v>0</v>
      </c>
      <c r="AP31">
        <f t="shared" si="11"/>
        <v>-7.3540510622263716E-2</v>
      </c>
      <c r="AQ31">
        <f t="shared" si="12"/>
        <v>-49.485663208037671</v>
      </c>
      <c r="AR31">
        <f t="shared" si="13"/>
        <v>-49.559203718659937</v>
      </c>
      <c r="AS31">
        <f t="shared" si="14"/>
        <v>0.89599009327947443</v>
      </c>
      <c r="AT31">
        <f t="shared" si="15"/>
        <v>-0.53168877294214323</v>
      </c>
      <c r="AU31">
        <f t="shared" si="16"/>
        <v>-49.194902398322611</v>
      </c>
      <c r="AW31">
        <v>28</v>
      </c>
      <c r="AX31">
        <f>IF(Z31&gt;0, (R31*SUMPRODUCT(K31:$K$98, X31:$X$98)-K31*$AZ$3)/Z31, 0)</f>
        <v>-2886.6892276792987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50000</v>
      </c>
      <c r="S32">
        <f t="shared" si="1"/>
        <v>-4290.4002702395401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-202.81090298164946</v>
      </c>
      <c r="AC32">
        <f t="shared" si="30"/>
        <v>-214.03730770158387</v>
      </c>
      <c r="AE32">
        <f t="shared" si="2"/>
        <v>0</v>
      </c>
      <c r="AF32">
        <f t="shared" si="3"/>
        <v>0</v>
      </c>
      <c r="AG32">
        <f t="shared" si="4"/>
        <v>-1.2471872915113456</v>
      </c>
      <c r="AH32">
        <f t="shared" si="5"/>
        <v>-983.36025636714919</v>
      </c>
      <c r="AI32">
        <f t="shared" si="39"/>
        <v>-984.60744365866049</v>
      </c>
      <c r="AJ32">
        <f t="shared" si="7"/>
        <v>11.226404719934408</v>
      </c>
      <c r="AK32">
        <f t="shared" si="27"/>
        <v>-14.196763208715463</v>
      </c>
      <c r="AL32">
        <f t="shared" si="40"/>
        <v>-987.5778021474415</v>
      </c>
      <c r="AN32">
        <f t="shared" si="9"/>
        <v>0</v>
      </c>
      <c r="AO32">
        <f t="shared" si="10"/>
        <v>0</v>
      </c>
      <c r="AP32">
        <f t="shared" si="11"/>
        <v>-4.6623945177672793E-2</v>
      </c>
      <c r="AQ32">
        <f t="shared" si="12"/>
        <v>-36.76122663758489</v>
      </c>
      <c r="AR32">
        <f t="shared" si="13"/>
        <v>-36.807850582762562</v>
      </c>
      <c r="AS32">
        <f t="shared" si="14"/>
        <v>0.41967977204955942</v>
      </c>
      <c r="AT32">
        <f t="shared" si="15"/>
        <v>-0.53072149952830927</v>
      </c>
      <c r="AU32">
        <f t="shared" si="16"/>
        <v>-36.918892310241311</v>
      </c>
      <c r="AW32">
        <v>29</v>
      </c>
      <c r="AX32">
        <f>IF(Z32&gt;0, (R32*SUMPRODUCT(K32:$K$98, X32:$X$98)-K32*$AZ$3)/Z32, 0)</f>
        <v>-4290.4002702395401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50000</v>
      </c>
      <c r="S33">
        <f t="shared" si="1"/>
        <v>-6429.129780677843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-214.03730770158387</v>
      </c>
      <c r="AC33">
        <f t="shared" si="30"/>
        <v>-216.63848211764804</v>
      </c>
      <c r="AE33">
        <f t="shared" si="2"/>
        <v>0</v>
      </c>
      <c r="AF33">
        <f t="shared" si="3"/>
        <v>0</v>
      </c>
      <c r="AG33">
        <f t="shared" si="4"/>
        <v>-0.84240981870025022</v>
      </c>
      <c r="AH33">
        <f t="shared" si="5"/>
        <v>-784.61119979196383</v>
      </c>
      <c r="AI33">
        <f t="shared" si="39"/>
        <v>-785.4536096106641</v>
      </c>
      <c r="AJ33">
        <f t="shared" si="7"/>
        <v>2.6011744160641683</v>
      </c>
      <c r="AK33">
        <f t="shared" si="27"/>
        <v>-14.982611539110872</v>
      </c>
      <c r="AL33">
        <f t="shared" si="40"/>
        <v>-797.83504673371078</v>
      </c>
      <c r="AN33">
        <f t="shared" si="9"/>
        <v>0</v>
      </c>
      <c r="AO33">
        <f t="shared" si="10"/>
        <v>0</v>
      </c>
      <c r="AP33">
        <f t="shared" si="11"/>
        <v>-2.811789080427126E-2</v>
      </c>
      <c r="AQ33">
        <f t="shared" si="12"/>
        <v>-26.188692901986173</v>
      </c>
      <c r="AR33">
        <f t="shared" si="13"/>
        <v>-26.216810792790444</v>
      </c>
      <c r="AS33">
        <f t="shared" si="14"/>
        <v>8.6821801657776213E-2</v>
      </c>
      <c r="AT33">
        <f t="shared" si="15"/>
        <v>-0.50008846747480218</v>
      </c>
      <c r="AU33">
        <f t="shared" si="16"/>
        <v>-26.63007745860747</v>
      </c>
      <c r="AW33">
        <v>30</v>
      </c>
      <c r="AX33">
        <f>IF(Z33&gt;0, (R33*SUMPRODUCT(K33:$K$98, X33:$X$98)-K33*$AZ$3)/Z33, 0)</f>
        <v>-6429.129780677843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50000</v>
      </c>
      <c r="S34">
        <f t="shared" si="1"/>
        <v>-9875.7157551246437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-216.63848211764804</v>
      </c>
      <c r="AC34">
        <f t="shared" si="30"/>
        <v>-212.32712839327641</v>
      </c>
      <c r="AE34">
        <f t="shared" si="2"/>
        <v>0</v>
      </c>
      <c r="AF34">
        <f t="shared" si="3"/>
        <v>0</v>
      </c>
      <c r="AG34">
        <f t="shared" si="4"/>
        <v>-0.53749807522329951</v>
      </c>
      <c r="AH34">
        <f t="shared" si="5"/>
        <v>-592.9752905798963</v>
      </c>
      <c r="AI34">
        <f t="shared" si="39"/>
        <v>-593.51278865511961</v>
      </c>
      <c r="AJ34">
        <f t="shared" si="7"/>
        <v>-4.311353724371628</v>
      </c>
      <c r="AK34">
        <f t="shared" si="27"/>
        <v>-15.164693748235365</v>
      </c>
      <c r="AL34">
        <f t="shared" si="40"/>
        <v>-612.98883612772659</v>
      </c>
      <c r="AN34">
        <f t="shared" si="9"/>
        <v>0</v>
      </c>
      <c r="AO34">
        <f t="shared" si="10"/>
        <v>0</v>
      </c>
      <c r="AP34">
        <f t="shared" si="11"/>
        <v>-1.6018365928932996E-2</v>
      </c>
      <c r="AQ34">
        <f t="shared" si="12"/>
        <v>-17.671682242542126</v>
      </c>
      <c r="AR34">
        <f t="shared" si="13"/>
        <v>-17.687700608471058</v>
      </c>
      <c r="AS34">
        <f t="shared" si="14"/>
        <v>-0.12848574681381336</v>
      </c>
      <c r="AT34">
        <f t="shared" si="15"/>
        <v>-0.4519339228489701</v>
      </c>
      <c r="AU34">
        <f t="shared" si="16"/>
        <v>-18.268120278133843</v>
      </c>
      <c r="AW34">
        <v>31</v>
      </c>
      <c r="AX34">
        <f>IF(Z34&gt;0, (R34*SUMPRODUCT(K34:$K$98, X34:$X$98)-K34*$AZ$3)/Z34, 0)</f>
        <v>-9875.7157551246437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-15745.43494113174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-212.32712839327641</v>
      </c>
      <c r="AC35">
        <f t="shared" si="30"/>
        <v>-202.76662614799903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-0.32194510171693086</v>
      </c>
      <c r="AH35">
        <f t="shared" ref="AH35:AH69" si="46">-X35*R35</f>
        <v>-420.35598550827132</v>
      </c>
      <c r="AI35">
        <f t="shared" si="39"/>
        <v>-420.67793060998827</v>
      </c>
      <c r="AJ35">
        <f t="shared" ref="AJ35:AJ69" si="47">AB35-AC35</f>
        <v>-9.5605022452773767</v>
      </c>
      <c r="AK35">
        <f t="shared" si="27"/>
        <v>-14.86289898752935</v>
      </c>
      <c r="AL35">
        <f t="shared" si="40"/>
        <v>-445.10133184279499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-8.5665330824455602E-3</v>
      </c>
      <c r="AQ35">
        <f t="shared" ref="AQ35:AQ69" si="51">AH35*$K35</f>
        <v>-11.185116459472566</v>
      </c>
      <c r="AR35">
        <f t="shared" ref="AR35:AR69" si="52">AI35*$K35</f>
        <v>-11.193682992555013</v>
      </c>
      <c r="AS35">
        <f t="shared" ref="AS35:AS69" si="53">AJ35*$K35</f>
        <v>-0.25439231201900481</v>
      </c>
      <c r="AT35">
        <f t="shared" ref="AT35:AT69" si="54">AK35*$K35</f>
        <v>-0.39548207193928853</v>
      </c>
      <c r="AU35">
        <f t="shared" ref="AU35:AU69" si="55">AL35*$K35</f>
        <v>-11.843557376513306</v>
      </c>
      <c r="AW35">
        <v>32</v>
      </c>
      <c r="AX35">
        <f>IF(Z35&gt;0, (R35*SUMPRODUCT(K35:$K$98, X35:$X$98)-K35*$AZ$3)/Z35, 0)</f>
        <v>-15745.43494113174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41"/>
        <v>50000</v>
      </c>
      <c r="S36">
        <f t="shared" si="42"/>
        <v>-24876.150955795965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-202.76662614799903</v>
      </c>
      <c r="AC36">
        <f t="shared" si="30"/>
        <v>-189.63729217191846</v>
      </c>
      <c r="AE36">
        <f t="shared" si="43"/>
        <v>0</v>
      </c>
      <c r="AF36">
        <f t="shared" si="44"/>
        <v>0</v>
      </c>
      <c r="AG36">
        <f t="shared" si="45"/>
        <v>-0.19058142526640998</v>
      </c>
      <c r="AH36">
        <f t="shared" si="46"/>
        <v>-256.28845086670322</v>
      </c>
      <c r="AI36">
        <f t="shared" si="39"/>
        <v>-256.47903229196965</v>
      </c>
      <c r="AJ36">
        <f t="shared" si="47"/>
        <v>-13.129333976080574</v>
      </c>
      <c r="AK36">
        <f t="shared" ref="AK36:AK69" si="59">G36*SUM(AB36:AB36, AE36:AF36)</f>
        <v>-14.193663830359935</v>
      </c>
      <c r="AL36">
        <f t="shared" si="40"/>
        <v>-283.80203009841011</v>
      </c>
      <c r="AN36">
        <f t="shared" si="48"/>
        <v>0</v>
      </c>
      <c r="AO36">
        <f t="shared" si="49"/>
        <v>0</v>
      </c>
      <c r="AP36">
        <f t="shared" si="50"/>
        <v>-4.5277852711799018E-3</v>
      </c>
      <c r="AQ36">
        <f t="shared" si="51"/>
        <v>-6.0888361569635983</v>
      </c>
      <c r="AR36">
        <f t="shared" si="52"/>
        <v>-6.0933639422347783</v>
      </c>
      <c r="AS36">
        <f t="shared" si="53"/>
        <v>-0.3119233939729435</v>
      </c>
      <c r="AT36">
        <f t="shared" si="54"/>
        <v>-0.33720947330174833</v>
      </c>
      <c r="AU36">
        <f t="shared" si="55"/>
        <v>-6.7424968095094693</v>
      </c>
      <c r="AW36">
        <v>33</v>
      </c>
      <c r="AX36">
        <f>IF(Z36&gt;0, (R36*SUMPRODUCT(K36:$K$98, X36:$X$98)-K36*$AZ$3)/Z36, 0)</f>
        <v>-24876.150955795965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41"/>
        <v>50000</v>
      </c>
      <c r="S37">
        <f t="shared" si="42"/>
        <v>-39060.315933212834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-189.63729217191846</v>
      </c>
      <c r="AC37">
        <f t="shared" si="30"/>
        <v>-174.01679758285246</v>
      </c>
      <c r="AE37">
        <f t="shared" si="43"/>
        <v>0</v>
      </c>
      <c r="AF37">
        <f t="shared" si="44"/>
        <v>0</v>
      </c>
      <c r="AG37">
        <f t="shared" si="45"/>
        <v>-0.1113769777748307</v>
      </c>
      <c r="AH37">
        <f t="shared" si="46"/>
        <v>-154.59726647783029</v>
      </c>
      <c r="AI37">
        <f t="shared" si="39"/>
        <v>-154.70864345560511</v>
      </c>
      <c r="AJ37">
        <f t="shared" si="47"/>
        <v>-15.620494589065999</v>
      </c>
      <c r="AK37">
        <f t="shared" si="59"/>
        <v>-13.274610452034294</v>
      </c>
      <c r="AL37">
        <f t="shared" si="40"/>
        <v>-183.60374849670541</v>
      </c>
      <c r="AN37">
        <f t="shared" si="48"/>
        <v>0</v>
      </c>
      <c r="AO37">
        <f t="shared" si="49"/>
        <v>0</v>
      </c>
      <c r="AP37">
        <f t="shared" si="50"/>
        <v>-2.362558974897809E-3</v>
      </c>
      <c r="AQ37">
        <f t="shared" si="51"/>
        <v>-3.2793595831831355</v>
      </c>
      <c r="AR37">
        <f t="shared" si="52"/>
        <v>-3.2817221421580332</v>
      </c>
      <c r="AS37">
        <f t="shared" si="53"/>
        <v>-0.33134621194650776</v>
      </c>
      <c r="AT37">
        <f t="shared" si="54"/>
        <v>-0.28158467475325205</v>
      </c>
      <c r="AU37">
        <f t="shared" si="55"/>
        <v>-3.894653028857793</v>
      </c>
      <c r="AW37">
        <v>34</v>
      </c>
      <c r="AX37">
        <f>IF(Z37&gt;0, (R37*SUMPRODUCT(K37:$K$98, X37:$X$98)-K37*$AZ$3)/Z37, 0)</f>
        <v>-39060.315933212834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41"/>
        <v>50000</v>
      </c>
      <c r="S38">
        <f t="shared" si="42"/>
        <v>-61529.629908343588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-174.01679758285246</v>
      </c>
      <c r="AC38">
        <f t="shared" si="30"/>
        <v>-157.91282614279496</v>
      </c>
      <c r="AE38">
        <f t="shared" si="43"/>
        <v>0</v>
      </c>
      <c r="AF38">
        <f t="shared" si="44"/>
        <v>0</v>
      </c>
      <c r="AG38">
        <f t="shared" si="45"/>
        <v>-6.4161293663730273E-2</v>
      </c>
      <c r="AH38">
        <f t="shared" si="46"/>
        <v>-92.203828666704268</v>
      </c>
      <c r="AI38">
        <f t="shared" si="39"/>
        <v>-92.267989960367998</v>
      </c>
      <c r="AJ38">
        <f t="shared" si="47"/>
        <v>-16.103971440057506</v>
      </c>
      <c r="AK38">
        <f t="shared" si="59"/>
        <v>-12.181175830799674</v>
      </c>
      <c r="AL38">
        <f t="shared" si="40"/>
        <v>-120.55313723122518</v>
      </c>
      <c r="AN38">
        <f t="shared" si="48"/>
        <v>0</v>
      </c>
      <c r="AO38">
        <f t="shared" si="49"/>
        <v>0</v>
      </c>
      <c r="AP38">
        <f t="shared" si="50"/>
        <v>-1.2151847716932904E-3</v>
      </c>
      <c r="AQ38">
        <f t="shared" si="51"/>
        <v>-1.7462972158077608</v>
      </c>
      <c r="AR38">
        <f t="shared" si="52"/>
        <v>-1.747512400579454</v>
      </c>
      <c r="AS38">
        <f t="shared" si="53"/>
        <v>-0.30500165661098383</v>
      </c>
      <c r="AT38">
        <f t="shared" si="54"/>
        <v>-0.23070574992588974</v>
      </c>
      <c r="AU38">
        <f t="shared" si="55"/>
        <v>-2.2832198071163274</v>
      </c>
      <c r="AW38">
        <v>35</v>
      </c>
      <c r="AX38">
        <f>IF(Z38&gt;0, (R38*SUMPRODUCT(K38:$K$98, X38:$X$98)-K38*$AZ$3)/Z38, 0)</f>
        <v>-61529.629908343588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41"/>
        <v>50000</v>
      </c>
      <c r="S39">
        <f t="shared" si="42"/>
        <v>-97849.392787846969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-157.91282614279496</v>
      </c>
      <c r="AC39">
        <f t="shared" si="30"/>
        <v>-142.3525778021378</v>
      </c>
      <c r="AE39">
        <f t="shared" si="43"/>
        <v>0</v>
      </c>
      <c r="AF39">
        <f t="shared" si="44"/>
        <v>0</v>
      </c>
      <c r="AG39">
        <f t="shared" si="45"/>
        <v>-3.6370327333246924E-2</v>
      </c>
      <c r="AH39">
        <f t="shared" si="46"/>
        <v>-54.298706787692097</v>
      </c>
      <c r="AI39">
        <f t="shared" si="39"/>
        <v>-54.335077115025342</v>
      </c>
      <c r="AJ39">
        <f t="shared" si="47"/>
        <v>-15.560248340657154</v>
      </c>
      <c r="AK39">
        <f t="shared" si="59"/>
        <v>-11.053897829995648</v>
      </c>
      <c r="AL39">
        <f t="shared" si="40"/>
        <v>-80.949223285678144</v>
      </c>
      <c r="AN39">
        <f t="shared" si="48"/>
        <v>0</v>
      </c>
      <c r="AO39">
        <f t="shared" si="49"/>
        <v>0</v>
      </c>
      <c r="AP39">
        <f t="shared" si="50"/>
        <v>-6.1503296437369597E-4</v>
      </c>
      <c r="AQ39">
        <f t="shared" si="51"/>
        <v>-0.91820714978181772</v>
      </c>
      <c r="AR39">
        <f t="shared" si="52"/>
        <v>-0.91882218274619143</v>
      </c>
      <c r="AS39">
        <f t="shared" si="53"/>
        <v>-0.26312838968037122</v>
      </c>
      <c r="AT39">
        <f t="shared" si="54"/>
        <v>-0.18692467318135789</v>
      </c>
      <c r="AU39">
        <f t="shared" si="55"/>
        <v>-1.3688752456079205</v>
      </c>
      <c r="AW39">
        <v>36</v>
      </c>
      <c r="AX39">
        <f>IF(Z39&gt;0, (R39*SUMPRODUCT(K39:$K$98, X39:$X$98)-K39*$AZ$3)/Z39, 0)</f>
        <v>-97849.392787846969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41"/>
        <v>50000</v>
      </c>
      <c r="S40">
        <f t="shared" si="42"/>
        <v>-157536.76241669935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-142.3525778021378</v>
      </c>
      <c r="AC40">
        <f t="shared" si="30"/>
        <v>-127.81851213364739</v>
      </c>
      <c r="AE40">
        <f t="shared" si="43"/>
        <v>0</v>
      </c>
      <c r="AF40">
        <f t="shared" si="44"/>
        <v>0</v>
      </c>
      <c r="AG40">
        <f t="shared" si="45"/>
        <v>-2.0283918206271682E-2</v>
      </c>
      <c r="AH40">
        <f t="shared" si="46"/>
        <v>-31.44541170728554</v>
      </c>
      <c r="AI40">
        <f t="shared" si="39"/>
        <v>-31.465695625491811</v>
      </c>
      <c r="AJ40">
        <f t="shared" si="47"/>
        <v>-14.534065668490413</v>
      </c>
      <c r="AK40">
        <f t="shared" si="59"/>
        <v>-9.9646804461496465</v>
      </c>
      <c r="AL40">
        <f t="shared" si="40"/>
        <v>-55.964441740131875</v>
      </c>
      <c r="AN40">
        <f t="shared" si="48"/>
        <v>0</v>
      </c>
      <c r="AO40">
        <f t="shared" si="49"/>
        <v>0</v>
      </c>
      <c r="AP40">
        <f t="shared" si="50"/>
        <v>-3.0625628623248517E-4</v>
      </c>
      <c r="AQ40">
        <f t="shared" si="51"/>
        <v>-0.47477784669567069</v>
      </c>
      <c r="AR40">
        <f t="shared" si="52"/>
        <v>-0.47508410298190318</v>
      </c>
      <c r="AS40">
        <f t="shared" si="53"/>
        <v>-0.21944226604673764</v>
      </c>
      <c r="AT40">
        <f t="shared" si="54"/>
        <v>-0.15045150527118917</v>
      </c>
      <c r="AU40">
        <f t="shared" si="55"/>
        <v>-0.84497787429983007</v>
      </c>
      <c r="AW40">
        <v>37</v>
      </c>
      <c r="AX40">
        <f>IF(Z40&gt;0, (R40*SUMPRODUCT(K40:$K$98, X40:$X$98)-K40*$AZ$3)/Z40, 0)</f>
        <v>-157536.76241669935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41"/>
        <v>50000</v>
      </c>
      <c r="S41">
        <f t="shared" si="42"/>
        <v>-257598.01888198472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-127.81851213364739</v>
      </c>
      <c r="AC41">
        <f t="shared" si="30"/>
        <v>-114.49661782117143</v>
      </c>
      <c r="AE41">
        <f t="shared" si="43"/>
        <v>0</v>
      </c>
      <c r="AF41">
        <f t="shared" si="44"/>
        <v>0</v>
      </c>
      <c r="AG41">
        <f t="shared" si="45"/>
        <v>-1.1111946659965056E-2</v>
      </c>
      <c r="AH41">
        <f t="shared" si="46"/>
        <v>-17.93826472848782</v>
      </c>
      <c r="AI41">
        <f t="shared" si="39"/>
        <v>-17.949376675147786</v>
      </c>
      <c r="AJ41">
        <f t="shared" si="47"/>
        <v>-13.321894312475962</v>
      </c>
      <c r="AK41">
        <f t="shared" si="59"/>
        <v>-8.9472958493553172</v>
      </c>
      <c r="AL41">
        <f t="shared" si="40"/>
        <v>-40.218566836979065</v>
      </c>
      <c r="AN41">
        <f t="shared" si="48"/>
        <v>0</v>
      </c>
      <c r="AO41">
        <f t="shared" si="49"/>
        <v>0</v>
      </c>
      <c r="AP41">
        <f t="shared" si="50"/>
        <v>-1.4979774874076914E-4</v>
      </c>
      <c r="AQ41">
        <f t="shared" si="51"/>
        <v>-0.24182186567946229</v>
      </c>
      <c r="AR41">
        <f t="shared" si="52"/>
        <v>-0.24197166342820309</v>
      </c>
      <c r="AS41">
        <f t="shared" si="53"/>
        <v>-0.17958957489970809</v>
      </c>
      <c r="AT41">
        <f t="shared" si="54"/>
        <v>-0.12061655950706923</v>
      </c>
      <c r="AU41">
        <f t="shared" si="55"/>
        <v>-0.54217779783498043</v>
      </c>
      <c r="AW41">
        <v>38</v>
      </c>
      <c r="AX41">
        <f>IF(Z41&gt;0, (R41*SUMPRODUCT(K41:$K$98, X41:$X$98)-K41*$AZ$3)/Z41, 0)</f>
        <v>-257598.01888198472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41"/>
        <v>50000</v>
      </c>
      <c r="S42">
        <f t="shared" si="42"/>
        <v>-428731.84927958169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-114.49661782117143</v>
      </c>
      <c r="AC42">
        <f t="shared" si="30"/>
        <v>-102.41998240187621</v>
      </c>
      <c r="AE42">
        <f t="shared" si="43"/>
        <v>0</v>
      </c>
      <c r="AF42">
        <f t="shared" si="44"/>
        <v>0</v>
      </c>
      <c r="AG42">
        <f t="shared" si="45"/>
        <v>-5.972263465729064E-3</v>
      </c>
      <c r="AH42">
        <f t="shared" si="46"/>
        <v>-10.057127455272683</v>
      </c>
      <c r="AI42">
        <f t="shared" si="39"/>
        <v>-10.063099718738412</v>
      </c>
      <c r="AJ42">
        <f t="shared" si="47"/>
        <v>-12.076635419295215</v>
      </c>
      <c r="AK42">
        <f t="shared" si="59"/>
        <v>-8.0147632474820014</v>
      </c>
      <c r="AL42">
        <f t="shared" si="40"/>
        <v>-30.15449838551563</v>
      </c>
      <c r="AN42">
        <f t="shared" si="48"/>
        <v>0</v>
      </c>
      <c r="AO42">
        <f t="shared" si="49"/>
        <v>0</v>
      </c>
      <c r="AP42">
        <f t="shared" si="50"/>
        <v>-7.1884635376603468E-5</v>
      </c>
      <c r="AQ42">
        <f t="shared" si="51"/>
        <v>-0.12105174934208134</v>
      </c>
      <c r="AR42">
        <f t="shared" si="52"/>
        <v>-0.12112363397745794</v>
      </c>
      <c r="AS42">
        <f t="shared" si="53"/>
        <v>-0.14535938320099462</v>
      </c>
      <c r="AT42">
        <f t="shared" si="54"/>
        <v>-9.6469008271508644E-2</v>
      </c>
      <c r="AU42">
        <f t="shared" si="55"/>
        <v>-0.36295202544996119</v>
      </c>
      <c r="AW42">
        <v>39</v>
      </c>
      <c r="AX42">
        <f>IF(Z42&gt;0, (R42*SUMPRODUCT(K42:$K$98, X42:$X$98)-K42*$AZ$3)/Z42, 0)</f>
        <v>-428731.84927958169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41"/>
        <v>50000</v>
      </c>
      <c r="S43">
        <f t="shared" si="42"/>
        <v>-727459.76525665354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-102.41998240187621</v>
      </c>
      <c r="AC43">
        <f t="shared" si="30"/>
        <v>-91.542411575348055</v>
      </c>
      <c r="AE43">
        <f t="shared" si="43"/>
        <v>0</v>
      </c>
      <c r="AF43">
        <f t="shared" si="44"/>
        <v>0</v>
      </c>
      <c r="AG43">
        <f t="shared" si="45"/>
        <v>-3.1459613282891034E-3</v>
      </c>
      <c r="AH43">
        <f t="shared" si="46"/>
        <v>-5.5331590055653379</v>
      </c>
      <c r="AI43">
        <f t="shared" si="39"/>
        <v>-5.5363049668936268</v>
      </c>
      <c r="AJ43">
        <f t="shared" si="47"/>
        <v>-10.877570826528157</v>
      </c>
      <c r="AK43">
        <f t="shared" si="59"/>
        <v>-7.1693987681313356</v>
      </c>
      <c r="AL43">
        <f t="shared" si="40"/>
        <v>-23.583274561553118</v>
      </c>
      <c r="AN43">
        <f t="shared" si="48"/>
        <v>0</v>
      </c>
      <c r="AO43">
        <f t="shared" si="49"/>
        <v>0</v>
      </c>
      <c r="AP43">
        <f t="shared" si="50"/>
        <v>-3.3809011484426495E-5</v>
      </c>
      <c r="AQ43">
        <f t="shared" si="51"/>
        <v>-5.9463743143356666E-2</v>
      </c>
      <c r="AR43">
        <f t="shared" si="52"/>
        <v>-5.9497552154841087E-2</v>
      </c>
      <c r="AS43">
        <f t="shared" si="53"/>
        <v>-0.11689905838631375</v>
      </c>
      <c r="AT43">
        <f t="shared" si="54"/>
        <v>-7.7048081649499098E-2</v>
      </c>
      <c r="AU43">
        <f t="shared" si="55"/>
        <v>-0.25344469219065391</v>
      </c>
      <c r="AW43">
        <v>40</v>
      </c>
      <c r="AX43">
        <f>IF(Z43&gt;0, (R43*SUMPRODUCT(K43:$K$98, X43:$X$98)-K43*$AZ$3)/Z43, 0)</f>
        <v>-727459.76525665354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41"/>
        <v>50000</v>
      </c>
      <c r="S44">
        <f t="shared" si="42"/>
        <v>-1261245.4437778366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-91.542411575348055</v>
      </c>
      <c r="AC44">
        <f t="shared" si="30"/>
        <v>-81.781676590035829</v>
      </c>
      <c r="AE44">
        <f t="shared" si="43"/>
        <v>0</v>
      </c>
      <c r="AF44">
        <f t="shared" si="44"/>
        <v>0</v>
      </c>
      <c r="AG44">
        <f t="shared" si="45"/>
        <v>-1.6210499905766429E-3</v>
      </c>
      <c r="AH44">
        <f t="shared" si="46"/>
        <v>-2.9869034488591395</v>
      </c>
      <c r="AI44">
        <f t="shared" si="39"/>
        <v>-2.9885244988497162</v>
      </c>
      <c r="AJ44">
        <f t="shared" si="47"/>
        <v>-9.7607349853122258</v>
      </c>
      <c r="AK44">
        <f t="shared" si="59"/>
        <v>-6.4079688102743644</v>
      </c>
      <c r="AL44">
        <f t="shared" si="40"/>
        <v>-19.157228294436308</v>
      </c>
      <c r="AN44">
        <f t="shared" si="48"/>
        <v>0</v>
      </c>
      <c r="AO44">
        <f t="shared" si="49"/>
        <v>0</v>
      </c>
      <c r="AP44">
        <f t="shared" si="50"/>
        <v>-1.5554550975123009E-5</v>
      </c>
      <c r="AQ44">
        <f t="shared" si="51"/>
        <v>-2.8660400495436538E-2</v>
      </c>
      <c r="AR44">
        <f t="shared" si="52"/>
        <v>-2.8675955046411662E-2</v>
      </c>
      <c r="AS44">
        <f t="shared" si="53"/>
        <v>-9.3657722319654385E-2</v>
      </c>
      <c r="AT44">
        <f t="shared" si="54"/>
        <v>-6.1486738895051019E-2</v>
      </c>
      <c r="AU44">
        <f t="shared" si="55"/>
        <v>-0.18382041626111709</v>
      </c>
      <c r="AW44">
        <v>41</v>
      </c>
      <c r="AX44">
        <f>IF(Z44&gt;0, (R44*SUMPRODUCT(K44:$K$98, X44:$X$98)-K44*$AZ$3)/Z44, 0)</f>
        <v>-1261245.4437778366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41"/>
        <v>50000</v>
      </c>
      <c r="S45">
        <f t="shared" si="42"/>
        <v>-2237398.9643785823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-81.781676590035829</v>
      </c>
      <c r="AC45">
        <f t="shared" si="30"/>
        <v>-73.042302411553081</v>
      </c>
      <c r="AE45">
        <f t="shared" si="43"/>
        <v>0</v>
      </c>
      <c r="AF45">
        <f t="shared" si="44"/>
        <v>0</v>
      </c>
      <c r="AG45">
        <f t="shared" si="45"/>
        <v>-8.1615196456301137E-4</v>
      </c>
      <c r="AH45">
        <f t="shared" si="46"/>
        <v>-1.5773750522157304</v>
      </c>
      <c r="AI45">
        <f t="shared" si="39"/>
        <v>-1.5781912041802935</v>
      </c>
      <c r="AJ45">
        <f t="shared" si="47"/>
        <v>-8.7393741784827483</v>
      </c>
      <c r="AK45">
        <f t="shared" si="59"/>
        <v>-5.7247173613025089</v>
      </c>
      <c r="AL45">
        <f t="shared" si="40"/>
        <v>-16.042282743965551</v>
      </c>
      <c r="AN45">
        <f t="shared" si="48"/>
        <v>0</v>
      </c>
      <c r="AO45">
        <f t="shared" si="49"/>
        <v>0</v>
      </c>
      <c r="AP45">
        <f t="shared" si="50"/>
        <v>-6.9922038020104835E-6</v>
      </c>
      <c r="AQ45">
        <f t="shared" si="51"/>
        <v>-1.3513816441285782E-2</v>
      </c>
      <c r="AR45">
        <f t="shared" si="52"/>
        <v>-1.3520808645087794E-2</v>
      </c>
      <c r="AS45">
        <f t="shared" si="53"/>
        <v>-7.4872680592881782E-2</v>
      </c>
      <c r="AT45">
        <f t="shared" si="54"/>
        <v>-4.9045266368460003E-2</v>
      </c>
      <c r="AU45">
        <f t="shared" si="55"/>
        <v>-0.13743875560642957</v>
      </c>
      <c r="AW45">
        <v>42</v>
      </c>
      <c r="AX45">
        <f>IF(Z45&gt;0, (R45*SUMPRODUCT(K45:$K$98, X45:$X$98)-K45*$AZ$3)/Z45, 0)</f>
        <v>-2237398.9643785823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41"/>
        <v>50000</v>
      </c>
      <c r="S46">
        <f t="shared" si="42"/>
        <v>-4069565.5054937061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-73.042302411553081</v>
      </c>
      <c r="AC46">
        <f t="shared" si="30"/>
        <v>-65.227213925335278</v>
      </c>
      <c r="AE46">
        <f t="shared" si="43"/>
        <v>0</v>
      </c>
      <c r="AF46">
        <f t="shared" si="44"/>
        <v>0</v>
      </c>
      <c r="AG46">
        <f t="shared" si="45"/>
        <v>-4.0070133922946976E-4</v>
      </c>
      <c r="AH46">
        <f t="shared" si="46"/>
        <v>-0.81457821137582309</v>
      </c>
      <c r="AI46">
        <f t="shared" si="39"/>
        <v>-0.81497891271505252</v>
      </c>
      <c r="AJ46">
        <f t="shared" si="47"/>
        <v>-7.8150884862178032</v>
      </c>
      <c r="AK46">
        <f t="shared" si="59"/>
        <v>-5.1129611688087158</v>
      </c>
      <c r="AL46">
        <f t="shared" si="40"/>
        <v>-13.743028567741572</v>
      </c>
      <c r="AN46">
        <f t="shared" si="48"/>
        <v>0</v>
      </c>
      <c r="AO46">
        <f t="shared" si="49"/>
        <v>0</v>
      </c>
      <c r="AP46">
        <f t="shared" si="50"/>
        <v>-3.0651082646756871E-6</v>
      </c>
      <c r="AQ46">
        <f t="shared" si="51"/>
        <v>-6.2310009063457307E-3</v>
      </c>
      <c r="AR46">
        <f t="shared" si="52"/>
        <v>-6.2340660146104057E-3</v>
      </c>
      <c r="AS46">
        <f t="shared" si="53"/>
        <v>-5.9780414895394686E-2</v>
      </c>
      <c r="AT46">
        <f t="shared" si="54"/>
        <v>-3.91108738633556E-2</v>
      </c>
      <c r="AU46">
        <f t="shared" si="55"/>
        <v>-0.1051253547733607</v>
      </c>
      <c r="AW46">
        <v>43</v>
      </c>
      <c r="AX46">
        <f>IF(Z46&gt;0, (R46*SUMPRODUCT(K46:$K$98, X46:$X$98)-K46*$AZ$3)/Z46, 0)</f>
        <v>-4069565.5054937061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41"/>
        <v>50000</v>
      </c>
      <c r="S47">
        <f t="shared" si="42"/>
        <v>-7606600.0116521632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-65.227213925335278</v>
      </c>
      <c r="AC47">
        <f t="shared" si="30"/>
        <v>-58.243621441724564</v>
      </c>
      <c r="AE47">
        <f t="shared" si="43"/>
        <v>0</v>
      </c>
      <c r="AF47">
        <f t="shared" si="44"/>
        <v>0</v>
      </c>
      <c r="AG47">
        <f t="shared" si="45"/>
        <v>-1.9142462253997887E-4</v>
      </c>
      <c r="AH47">
        <f t="shared" si="46"/>
        <v>-0.41053940659439236</v>
      </c>
      <c r="AI47">
        <f t="shared" si="39"/>
        <v>-0.41073083121693232</v>
      </c>
      <c r="AJ47">
        <f t="shared" si="47"/>
        <v>-6.9835924836107139</v>
      </c>
      <c r="AK47">
        <f t="shared" si="59"/>
        <v>-4.5659049747734697</v>
      </c>
      <c r="AL47">
        <f t="shared" si="40"/>
        <v>-11.960228289601115</v>
      </c>
      <c r="AN47">
        <f t="shared" si="48"/>
        <v>0</v>
      </c>
      <c r="AO47">
        <f t="shared" si="49"/>
        <v>0</v>
      </c>
      <c r="AP47">
        <f t="shared" si="50"/>
        <v>-1.3073889256494927E-6</v>
      </c>
      <c r="AQ47">
        <f t="shared" si="51"/>
        <v>-2.8038956880383887E-3</v>
      </c>
      <c r="AR47">
        <f t="shared" si="52"/>
        <v>-2.805203076964038E-3</v>
      </c>
      <c r="AS47">
        <f t="shared" si="53"/>
        <v>-4.7696431907106596E-2</v>
      </c>
      <c r="AT47">
        <f t="shared" si="54"/>
        <v>-3.1184147161319616E-2</v>
      </c>
      <c r="AU47">
        <f t="shared" si="55"/>
        <v>-8.168578214539024E-2</v>
      </c>
      <c r="AW47">
        <v>44</v>
      </c>
      <c r="AX47">
        <f>IF(Z47&gt;0, (R47*SUMPRODUCT(K47:$K$98, X47:$X$98)-K47*$AZ$3)/Z47, 0)</f>
        <v>-7606600.0116521632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41"/>
        <v>50000</v>
      </c>
      <c r="S48">
        <f t="shared" si="42"/>
        <v>-14630178.018283291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-58.243621441724564</v>
      </c>
      <c r="AC48">
        <f t="shared" si="30"/>
        <v>-52.005511511950949</v>
      </c>
      <c r="AE48">
        <f t="shared" si="43"/>
        <v>0</v>
      </c>
      <c r="AF48">
        <f t="shared" si="44"/>
        <v>0</v>
      </c>
      <c r="AG48">
        <f t="shared" si="45"/>
        <v>-8.8866846744721444E-5</v>
      </c>
      <c r="AH48">
        <f t="shared" si="46"/>
        <v>-0.20128705913971526</v>
      </c>
      <c r="AI48">
        <f t="shared" si="39"/>
        <v>-0.20137592598645998</v>
      </c>
      <c r="AJ48">
        <f t="shared" si="47"/>
        <v>-6.2381099297736142</v>
      </c>
      <c r="AK48">
        <f t="shared" si="59"/>
        <v>-4.0770535009207203</v>
      </c>
      <c r="AL48">
        <f t="shared" si="40"/>
        <v>-10.516539356680795</v>
      </c>
      <c r="AN48">
        <f t="shared" si="48"/>
        <v>0</v>
      </c>
      <c r="AO48">
        <f t="shared" si="49"/>
        <v>0</v>
      </c>
      <c r="AP48">
        <f t="shared" si="50"/>
        <v>-5.4191197777737855E-7</v>
      </c>
      <c r="AQ48">
        <f t="shared" si="51"/>
        <v>-1.2274528951470244E-3</v>
      </c>
      <c r="AR48">
        <f t="shared" si="52"/>
        <v>-1.2279948071248017E-3</v>
      </c>
      <c r="AS48">
        <f t="shared" si="53"/>
        <v>-3.8040130976483878E-2</v>
      </c>
      <c r="AT48">
        <f t="shared" si="54"/>
        <v>-2.4861961542698353E-2</v>
      </c>
      <c r="AU48">
        <f t="shared" si="55"/>
        <v>-6.4130087326307039E-2</v>
      </c>
      <c r="AW48">
        <v>45</v>
      </c>
      <c r="AX48">
        <f>IF(Z48&gt;0, (R48*SUMPRODUCT(K48:$K$98, X48:$X$98)-K48*$AZ$3)/Z48, 0)</f>
        <v>-14630178.018283291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41"/>
        <v>50000</v>
      </c>
      <c r="S49">
        <f t="shared" si="42"/>
        <v>-29019257.23381589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-52.005511511950949</v>
      </c>
      <c r="AC49">
        <f t="shared" si="30"/>
        <v>-46.43449447782676</v>
      </c>
      <c r="AE49">
        <f t="shared" si="43"/>
        <v>0</v>
      </c>
      <c r="AF49">
        <f t="shared" si="44"/>
        <v>0</v>
      </c>
      <c r="AG49">
        <f t="shared" si="45"/>
        <v>-4.0003172810120241E-5</v>
      </c>
      <c r="AH49">
        <f t="shared" si="46"/>
        <v>-9.595001093430798E-2</v>
      </c>
      <c r="AI49">
        <f t="shared" si="39"/>
        <v>-9.5990014107118105E-2</v>
      </c>
      <c r="AJ49">
        <f t="shared" si="47"/>
        <v>-5.5710170341241891</v>
      </c>
      <c r="AK49">
        <f t="shared" si="59"/>
        <v>-3.640385805836567</v>
      </c>
      <c r="AL49">
        <f t="shared" si="40"/>
        <v>-9.3073928540678743</v>
      </c>
      <c r="AN49">
        <f t="shared" si="48"/>
        <v>0</v>
      </c>
      <c r="AO49">
        <f t="shared" si="49"/>
        <v>0</v>
      </c>
      <c r="AP49">
        <f t="shared" si="50"/>
        <v>-2.1780377136649514E-7</v>
      </c>
      <c r="AQ49">
        <f t="shared" si="51"/>
        <v>-5.2241541798058963E-4</v>
      </c>
      <c r="AR49">
        <f t="shared" si="52"/>
        <v>-5.2263322175195609E-4</v>
      </c>
      <c r="AS49">
        <f t="shared" si="53"/>
        <v>-3.0332307043211944E-2</v>
      </c>
      <c r="AT49">
        <f t="shared" si="54"/>
        <v>-1.9820671762807569E-2</v>
      </c>
      <c r="AU49">
        <f t="shared" si="55"/>
        <v>-5.0675612027771468E-2</v>
      </c>
      <c r="AW49">
        <v>46</v>
      </c>
      <c r="AX49">
        <f>IF(Z49&gt;0, (R49*SUMPRODUCT(K49:$K$98, X49:$X$98)-K49*$AZ$3)/Z49, 0)</f>
        <v>-29019257.23381589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41"/>
        <v>50000</v>
      </c>
      <c r="S50">
        <f t="shared" si="42"/>
        <v>-59432766.738842614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-46.43449447782676</v>
      </c>
      <c r="AC50">
        <f t="shared" si="30"/>
        <v>-41.459798601263195</v>
      </c>
      <c r="AE50">
        <f t="shared" si="43"/>
        <v>0</v>
      </c>
      <c r="AF50">
        <f t="shared" si="44"/>
        <v>0</v>
      </c>
      <c r="AG50">
        <f t="shared" si="45"/>
        <v>-1.7439789898829881E-5</v>
      </c>
      <c r="AH50">
        <f t="shared" si="46"/>
        <v>-4.4326702366378319E-2</v>
      </c>
      <c r="AI50">
        <f t="shared" si="39"/>
        <v>-4.4344142156277147E-2</v>
      </c>
      <c r="AJ50">
        <f t="shared" si="47"/>
        <v>-4.9746958765635654</v>
      </c>
      <c r="AK50">
        <f t="shared" si="59"/>
        <v>-3.2504146134478735</v>
      </c>
      <c r="AL50">
        <f t="shared" si="40"/>
        <v>-8.2694546321677169</v>
      </c>
      <c r="AN50">
        <f t="shared" si="48"/>
        <v>0</v>
      </c>
      <c r="AO50">
        <f t="shared" si="49"/>
        <v>0</v>
      </c>
      <c r="AP50">
        <f t="shared" si="50"/>
        <v>-8.478015048050629E-8</v>
      </c>
      <c r="AQ50">
        <f t="shared" si="51"/>
        <v>-2.154856519904699E-4</v>
      </c>
      <c r="AR50">
        <f t="shared" si="52"/>
        <v>-2.1557043214095038E-4</v>
      </c>
      <c r="AS50">
        <f t="shared" si="53"/>
        <v>-2.4183517545593298E-2</v>
      </c>
      <c r="AT50">
        <f t="shared" si="54"/>
        <v>-1.5801259169448866E-2</v>
      </c>
      <c r="AU50">
        <f t="shared" si="55"/>
        <v>-4.0200347147183117E-2</v>
      </c>
      <c r="AW50">
        <v>47</v>
      </c>
      <c r="AX50">
        <f>IF(Z50&gt;0, (R50*SUMPRODUCT(K50:$K$98, X50:$X$98)-K50*$AZ$3)/Z50, 0)</f>
        <v>-59432766.738842614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41"/>
        <v>50000</v>
      </c>
      <c r="S51">
        <f t="shared" si="42"/>
        <v>-125745402.94101065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-41.459798601263195</v>
      </c>
      <c r="AC51">
        <f t="shared" si="30"/>
        <v>-37.017854897645954</v>
      </c>
      <c r="AE51">
        <f t="shared" si="43"/>
        <v>0</v>
      </c>
      <c r="AF51">
        <f t="shared" si="44"/>
        <v>0</v>
      </c>
      <c r="AG51">
        <f t="shared" si="45"/>
        <v>-7.3596835414754027E-6</v>
      </c>
      <c r="AH51">
        <f t="shared" si="46"/>
        <v>-1.9811416916732355E-2</v>
      </c>
      <c r="AI51">
        <f t="shared" si="39"/>
        <v>-1.981877660027383E-2</v>
      </c>
      <c r="AJ51">
        <f t="shared" si="47"/>
        <v>-4.4419437036172411</v>
      </c>
      <c r="AK51">
        <f t="shared" si="59"/>
        <v>-2.9021859020884238</v>
      </c>
      <c r="AL51">
        <f t="shared" si="40"/>
        <v>-7.3639483823059386</v>
      </c>
      <c r="AN51">
        <f t="shared" si="48"/>
        <v>0</v>
      </c>
      <c r="AO51">
        <f t="shared" si="49"/>
        <v>0</v>
      </c>
      <c r="AP51">
        <f t="shared" si="50"/>
        <v>-3.19443497637761E-8</v>
      </c>
      <c r="AQ51">
        <f t="shared" si="51"/>
        <v>-8.5990495071914245E-5</v>
      </c>
      <c r="AR51">
        <f t="shared" si="52"/>
        <v>-8.6022439421678024E-5</v>
      </c>
      <c r="AS51">
        <f t="shared" si="53"/>
        <v>-1.9280041390326727E-2</v>
      </c>
      <c r="AT51">
        <f t="shared" si="54"/>
        <v>-1.2596797268979764E-2</v>
      </c>
      <c r="AU51">
        <f t="shared" si="55"/>
        <v>-3.1962861098728167E-2</v>
      </c>
      <c r="AW51">
        <v>48</v>
      </c>
      <c r="AX51">
        <f>IF(Z51&gt;0, (R51*SUMPRODUCT(K51:$K$98, X51:$X$98)-K51*$AZ$3)/Z51, 0)</f>
        <v>-125745402.94101065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41"/>
        <v>50000</v>
      </c>
      <c r="S52">
        <f t="shared" si="42"/>
        <v>-275369942.71419877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-37.017854897645954</v>
      </c>
      <c r="AC52">
        <f t="shared" si="30"/>
        <v>-33.051727326293495</v>
      </c>
      <c r="AE52">
        <f t="shared" si="43"/>
        <v>0</v>
      </c>
      <c r="AF52">
        <f t="shared" si="44"/>
        <v>0</v>
      </c>
      <c r="AG52">
        <f t="shared" si="45"/>
        <v>-3.000665849776246E-6</v>
      </c>
      <c r="AH52">
        <f t="shared" si="46"/>
        <v>-8.5708417125688052E-3</v>
      </c>
      <c r="AI52">
        <f t="shared" si="39"/>
        <v>-8.5738423784185811E-3</v>
      </c>
      <c r="AJ52">
        <f t="shared" si="47"/>
        <v>-3.9661275713524589</v>
      </c>
      <c r="AK52">
        <f t="shared" si="59"/>
        <v>-2.5912498428352171</v>
      </c>
      <c r="AL52">
        <f t="shared" si="40"/>
        <v>-6.5659512565660947</v>
      </c>
      <c r="AN52">
        <f t="shared" si="48"/>
        <v>0</v>
      </c>
      <c r="AO52">
        <f t="shared" si="49"/>
        <v>0</v>
      </c>
      <c r="AP52">
        <f t="shared" si="50"/>
        <v>-1.1628789919295373E-8</v>
      </c>
      <c r="AQ52">
        <f t="shared" si="51"/>
        <v>-3.3215467065227707E-5</v>
      </c>
      <c r="AR52">
        <f t="shared" si="52"/>
        <v>-3.3227095855147007E-5</v>
      </c>
      <c r="AS52">
        <f t="shared" si="53"/>
        <v>-1.5370343326905957E-2</v>
      </c>
      <c r="AT52">
        <f t="shared" si="54"/>
        <v>-1.0042137831836511E-2</v>
      </c>
      <c r="AU52">
        <f t="shared" si="55"/>
        <v>-2.5445708254597615E-2</v>
      </c>
      <c r="AW52">
        <v>49</v>
      </c>
      <c r="AX52">
        <f>IF(Z52&gt;0, (R52*SUMPRODUCT(K52:$K$98, X52:$X$98)-K52*$AZ$3)/Z52, 0)</f>
        <v>-275369942.71419877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41"/>
        <v>50000</v>
      </c>
      <c r="S53">
        <f t="shared" si="42"/>
        <v>-625330701.78575659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-33.051727326293495</v>
      </c>
      <c r="AC53">
        <f t="shared" si="30"/>
        <v>-29.510498432968124</v>
      </c>
      <c r="AE53">
        <f t="shared" si="43"/>
        <v>0</v>
      </c>
      <c r="AF53">
        <f t="shared" si="44"/>
        <v>0</v>
      </c>
      <c r="AG53">
        <f t="shared" si="45"/>
        <v>-1.1797956804573566E-6</v>
      </c>
      <c r="AH53">
        <f t="shared" si="46"/>
        <v>-3.5817270216422538E-3</v>
      </c>
      <c r="AI53">
        <f t="shared" si="39"/>
        <v>-3.5829068173227111E-3</v>
      </c>
      <c r="AJ53">
        <f t="shared" si="47"/>
        <v>-3.5412288933253713</v>
      </c>
      <c r="AK53">
        <f t="shared" si="59"/>
        <v>-2.3136209128405447</v>
      </c>
      <c r="AL53">
        <f t="shared" si="40"/>
        <v>-5.8584327129832392</v>
      </c>
      <c r="AN53">
        <f t="shared" si="48"/>
        <v>0</v>
      </c>
      <c r="AO53">
        <f t="shared" si="49"/>
        <v>0</v>
      </c>
      <c r="AP53">
        <f t="shared" si="50"/>
        <v>-4.0823070619338472E-9</v>
      </c>
      <c r="AQ53">
        <f t="shared" si="51"/>
        <v>-1.2393425197743767E-5</v>
      </c>
      <c r="AR53">
        <f t="shared" si="52"/>
        <v>-1.2397507504805702E-5</v>
      </c>
      <c r="AS53">
        <f t="shared" si="53"/>
        <v>-1.2253294327660379E-2</v>
      </c>
      <c r="AT53">
        <f t="shared" si="54"/>
        <v>-8.0055480347795468E-3</v>
      </c>
      <c r="AU53">
        <f t="shared" si="55"/>
        <v>-2.0271239869944734E-2</v>
      </c>
      <c r="AW53">
        <v>50</v>
      </c>
      <c r="AX53">
        <f>IF(Z53&gt;0, (R53*SUMPRODUCT(K53:$K$98, X53:$X$98)-K53*$AZ$3)/Z53, 0)</f>
        <v>-625330701.78575659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41"/>
        <v>50000</v>
      </c>
      <c r="S54">
        <f t="shared" si="42"/>
        <v>-1475181591.296792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-29.510498432968124</v>
      </c>
      <c r="AC54">
        <f t="shared" si="30"/>
        <v>-26.348669657828637</v>
      </c>
      <c r="AE54">
        <f t="shared" si="43"/>
        <v>0</v>
      </c>
      <c r="AF54">
        <f t="shared" si="44"/>
        <v>0</v>
      </c>
      <c r="AG54">
        <f t="shared" si="45"/>
        <v>-4.4653264745979911E-7</v>
      </c>
      <c r="AH54">
        <f t="shared" si="46"/>
        <v>-1.4429301523859678E-3</v>
      </c>
      <c r="AI54">
        <f t="shared" si="39"/>
        <v>-1.4433766850334277E-3</v>
      </c>
      <c r="AJ54">
        <f t="shared" si="47"/>
        <v>-3.1618287751394867</v>
      </c>
      <c r="AK54">
        <f t="shared" si="59"/>
        <v>-2.0657348903077688</v>
      </c>
      <c r="AL54">
        <f t="shared" si="40"/>
        <v>-5.229007042132289</v>
      </c>
      <c r="AN54">
        <f t="shared" si="48"/>
        <v>0</v>
      </c>
      <c r="AO54">
        <f t="shared" si="49"/>
        <v>0</v>
      </c>
      <c r="AP54">
        <f t="shared" si="50"/>
        <v>-1.3795392486053937E-9</v>
      </c>
      <c r="AQ54">
        <f t="shared" si="51"/>
        <v>-4.4578572015651203E-6</v>
      </c>
      <c r="AR54">
        <f t="shared" si="52"/>
        <v>-4.4592367408137254E-6</v>
      </c>
      <c r="AS54">
        <f t="shared" si="53"/>
        <v>-9.768304551723811E-3</v>
      </c>
      <c r="AT54">
        <f t="shared" si="54"/>
        <v>-6.3819798498601071E-3</v>
      </c>
      <c r="AU54">
        <f t="shared" si="55"/>
        <v>-1.6154743638324733E-2</v>
      </c>
      <c r="AW54">
        <v>51</v>
      </c>
      <c r="AX54">
        <f>IF(Z54&gt;0, (R54*SUMPRODUCT(K54:$K$98, X54:$X$98)-K54*$AZ$3)/Z54, 0)</f>
        <v>-1475181591.296792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41"/>
        <v>50000</v>
      </c>
      <c r="S55">
        <f t="shared" si="42"/>
        <v>-3621218497.9590502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-26.348669657828637</v>
      </c>
      <c r="AC55">
        <f t="shared" si="30"/>
        <v>-23.525601643753092</v>
      </c>
      <c r="AE55">
        <f t="shared" si="43"/>
        <v>0</v>
      </c>
      <c r="AF55">
        <f t="shared" si="44"/>
        <v>0</v>
      </c>
      <c r="AG55">
        <f t="shared" si="45"/>
        <v>-1.6241495547018445E-7</v>
      </c>
      <c r="AH55">
        <f t="shared" si="46"/>
        <v>-5.5930473103003333E-4</v>
      </c>
      <c r="AI55">
        <f t="shared" si="39"/>
        <v>-5.5946714598550354E-4</v>
      </c>
      <c r="AJ55">
        <f t="shared" si="47"/>
        <v>-2.8230680140755453</v>
      </c>
      <c r="AK55">
        <f t="shared" si="59"/>
        <v>-1.8444068760480048</v>
      </c>
      <c r="AL55">
        <f t="shared" si="40"/>
        <v>-4.6680343572695353</v>
      </c>
      <c r="AN55">
        <f t="shared" si="48"/>
        <v>0</v>
      </c>
      <c r="AO55">
        <f t="shared" si="49"/>
        <v>0</v>
      </c>
      <c r="AP55">
        <f t="shared" si="50"/>
        <v>-4.4801116628117725E-10</v>
      </c>
      <c r="AQ55">
        <f t="shared" si="51"/>
        <v>-1.5428059819364664E-6</v>
      </c>
      <c r="AR55">
        <f t="shared" si="52"/>
        <v>-1.5432539931027476E-6</v>
      </c>
      <c r="AS55">
        <f t="shared" si="53"/>
        <v>-7.7872508096044953E-3</v>
      </c>
      <c r="AT55">
        <f t="shared" si="54"/>
        <v>-5.0876772600352144E-3</v>
      </c>
      <c r="AU55">
        <f t="shared" si="55"/>
        <v>-1.2876471323632812E-2</v>
      </c>
      <c r="AW55">
        <v>52</v>
      </c>
      <c r="AX55">
        <f>IF(Z55&gt;0, (R55*SUMPRODUCT(K55:$K$98, X55:$X$98)-K55*$AZ$3)/Z55, 0)</f>
        <v>-3621218497.9590502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41"/>
        <v>50000</v>
      </c>
      <c r="S56">
        <f t="shared" si="42"/>
        <v>-9267246439.0157356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-23.525601643753092</v>
      </c>
      <c r="AC56">
        <f t="shared" si="30"/>
        <v>-21.00500276519055</v>
      </c>
      <c r="AE56">
        <f t="shared" si="43"/>
        <v>0</v>
      </c>
      <c r="AF56">
        <f t="shared" si="44"/>
        <v>0</v>
      </c>
      <c r="AG56">
        <f t="shared" si="45"/>
        <v>-5.6664627684762063E-8</v>
      </c>
      <c r="AH56">
        <f t="shared" si="46"/>
        <v>-2.0825235646144106E-4</v>
      </c>
      <c r="AI56">
        <f t="shared" si="39"/>
        <v>-2.0830902108912583E-4</v>
      </c>
      <c r="AJ56">
        <f t="shared" si="47"/>
        <v>-2.5205988785625415</v>
      </c>
      <c r="AK56">
        <f t="shared" si="59"/>
        <v>-1.6467921150627165</v>
      </c>
      <c r="AL56">
        <f t="shared" si="40"/>
        <v>-4.1675993026463471</v>
      </c>
      <c r="AN56">
        <f t="shared" si="48"/>
        <v>0</v>
      </c>
      <c r="AO56">
        <f t="shared" si="49"/>
        <v>0</v>
      </c>
      <c r="AP56">
        <f t="shared" si="50"/>
        <v>-1.3955867517626609E-10</v>
      </c>
      <c r="AQ56">
        <f t="shared" si="51"/>
        <v>-5.1290239003740612E-7</v>
      </c>
      <c r="AR56">
        <f t="shared" si="52"/>
        <v>-5.1304194871258237E-7</v>
      </c>
      <c r="AS56">
        <f t="shared" si="53"/>
        <v>-6.2079546714742945E-3</v>
      </c>
      <c r="AT56">
        <f t="shared" si="54"/>
        <v>-4.0558658065740173E-3</v>
      </c>
      <c r="AU56">
        <f t="shared" si="55"/>
        <v>-1.0264333519997025E-2</v>
      </c>
      <c r="AW56">
        <v>53</v>
      </c>
      <c r="AX56">
        <f>IF(Z56&gt;0, (R56*SUMPRODUCT(K56:$K$98, X56:$X$98)-K56*$AZ$3)/Z56, 0)</f>
        <v>-9267246439.0157356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41"/>
        <v>50000</v>
      </c>
      <c r="S57">
        <f t="shared" si="42"/>
        <v>-24777455637.471615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-21.00500276519055</v>
      </c>
      <c r="AC57">
        <f t="shared" si="30"/>
        <v>-18.754467187585327</v>
      </c>
      <c r="AE57">
        <f t="shared" si="43"/>
        <v>0</v>
      </c>
      <c r="AF57">
        <f t="shared" si="44"/>
        <v>0</v>
      </c>
      <c r="AG57">
        <f t="shared" si="45"/>
        <v>-1.8922914707213158E-8</v>
      </c>
      <c r="AH57">
        <f t="shared" si="46"/>
        <v>-7.4350133401402573E-5</v>
      </c>
      <c r="AI57">
        <f t="shared" si="39"/>
        <v>-7.4369056316109781E-5</v>
      </c>
      <c r="AJ57">
        <f t="shared" si="47"/>
        <v>-2.2505355776052234</v>
      </c>
      <c r="AK57">
        <f t="shared" si="59"/>
        <v>-1.4703501935633387</v>
      </c>
      <c r="AL57">
        <f t="shared" si="40"/>
        <v>-3.7209601402248786</v>
      </c>
      <c r="AN57">
        <f t="shared" si="48"/>
        <v>0</v>
      </c>
      <c r="AO57">
        <f t="shared" si="49"/>
        <v>0</v>
      </c>
      <c r="AP57">
        <f t="shared" si="50"/>
        <v>-4.1611637612921163E-11</v>
      </c>
      <c r="AQ57">
        <f t="shared" si="51"/>
        <v>-1.634965255321995E-7</v>
      </c>
      <c r="AR57">
        <f t="shared" si="52"/>
        <v>-1.6353813716981241E-7</v>
      </c>
      <c r="AS57">
        <f t="shared" si="53"/>
        <v>-4.9489453574822302E-3</v>
      </c>
      <c r="AT57">
        <f t="shared" si="54"/>
        <v>-3.2333115889025149E-3</v>
      </c>
      <c r="AU57">
        <f t="shared" si="55"/>
        <v>-8.1824204845219149E-3</v>
      </c>
      <c r="AW57">
        <v>54</v>
      </c>
      <c r="AX57">
        <f>IF(Z57&gt;0, (R57*SUMPRODUCT(K57:$K$98, X57:$X$98)-K57*$AZ$3)/Z57, 0)</f>
        <v>-24777455637.471615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41"/>
        <v>50000</v>
      </c>
      <c r="S58">
        <f t="shared" si="42"/>
        <v>-69353970542.142822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-18.754467187585327</v>
      </c>
      <c r="AC58">
        <f t="shared" si="30"/>
        <v>-16.745060127414341</v>
      </c>
      <c r="AE58">
        <f t="shared" si="43"/>
        <v>0</v>
      </c>
      <c r="AF58">
        <f t="shared" si="44"/>
        <v>0</v>
      </c>
      <c r="AG58">
        <f t="shared" si="45"/>
        <v>-6.0360856042262323E-9</v>
      </c>
      <c r="AH58">
        <f t="shared" si="46"/>
        <v>-2.539519991182959E-5</v>
      </c>
      <c r="AI58">
        <f t="shared" si="39"/>
        <v>-2.5401235997433817E-5</v>
      </c>
      <c r="AJ58">
        <f t="shared" si="47"/>
        <v>-2.0094070601709859</v>
      </c>
      <c r="AK58">
        <f t="shared" si="59"/>
        <v>-1.3128127031309731</v>
      </c>
      <c r="AL58">
        <f t="shared" si="40"/>
        <v>-3.3222451645379563</v>
      </c>
      <c r="AN58">
        <f t="shared" si="48"/>
        <v>0</v>
      </c>
      <c r="AO58">
        <f t="shared" si="49"/>
        <v>0</v>
      </c>
      <c r="AP58">
        <f t="shared" si="50"/>
        <v>-1.1851249560666306E-11</v>
      </c>
      <c r="AQ58">
        <f t="shared" si="51"/>
        <v>-4.9860931658653012E-8</v>
      </c>
      <c r="AR58">
        <f t="shared" si="52"/>
        <v>-4.9872782908213676E-8</v>
      </c>
      <c r="AS58">
        <f t="shared" si="53"/>
        <v>-3.9452695174464628E-3</v>
      </c>
      <c r="AT58">
        <f t="shared" si="54"/>
        <v>-2.5775762623917483E-3</v>
      </c>
      <c r="AU58">
        <f t="shared" si="55"/>
        <v>-6.5228956526211194E-3</v>
      </c>
      <c r="AW58">
        <v>55</v>
      </c>
      <c r="AX58">
        <f>IF(Z58&gt;0, (R58*SUMPRODUCT(K58:$K$98, X58:$X$98)-K58*$AZ$3)/Z58, 0)</f>
        <v>-69353970542.142822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41"/>
        <v>50000</v>
      </c>
      <c r="S59">
        <f t="shared" si="42"/>
        <v>-203636946723.23065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-16.745060127414341</v>
      </c>
      <c r="AC59">
        <f t="shared" si="30"/>
        <v>-14.950946584714996</v>
      </c>
      <c r="AE59">
        <f t="shared" si="43"/>
        <v>0</v>
      </c>
      <c r="AF59">
        <f t="shared" si="44"/>
        <v>0</v>
      </c>
      <c r="AG59">
        <f t="shared" si="45"/>
        <v>-1.8354904187690577E-9</v>
      </c>
      <c r="AH59">
        <f t="shared" si="46"/>
        <v>-8.2804686588298248E-6</v>
      </c>
      <c r="AI59">
        <f t="shared" si="39"/>
        <v>-8.282304149248594E-6</v>
      </c>
      <c r="AJ59">
        <f t="shared" si="47"/>
        <v>-1.7941135426993444</v>
      </c>
      <c r="AK59">
        <f t="shared" si="59"/>
        <v>-1.172154208919004</v>
      </c>
      <c r="AL59">
        <f t="shared" si="40"/>
        <v>-2.9662760339224974</v>
      </c>
      <c r="AN59">
        <f t="shared" si="48"/>
        <v>0</v>
      </c>
      <c r="AO59">
        <f t="shared" si="49"/>
        <v>0</v>
      </c>
      <c r="AP59">
        <f t="shared" si="50"/>
        <v>-3.2176800089930184E-12</v>
      </c>
      <c r="AQ59">
        <f t="shared" si="51"/>
        <v>-1.4515956169620467E-8</v>
      </c>
      <c r="AR59">
        <f t="shared" si="52"/>
        <v>-1.451917384962946E-8</v>
      </c>
      <c r="AS59">
        <f t="shared" si="53"/>
        <v>-3.14514487309545E-3</v>
      </c>
      <c r="AT59">
        <f t="shared" si="54"/>
        <v>-2.0548280322950853E-3</v>
      </c>
      <c r="AU59">
        <f t="shared" si="55"/>
        <v>-5.1999874245643842E-3</v>
      </c>
      <c r="AW59">
        <v>56</v>
      </c>
      <c r="AX59">
        <f>IF(Z59&gt;0, (R59*SUMPRODUCT(K59:$K$98, X59:$X$98)-K59*$AZ$3)/Z59, 0)</f>
        <v>-203636946723.23065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41"/>
        <v>50000</v>
      </c>
      <c r="S60">
        <f t="shared" si="42"/>
        <v>-633975620796.16418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-14.950946584714996</v>
      </c>
      <c r="AC60">
        <f t="shared" si="30"/>
        <v>-13.34905946301642</v>
      </c>
      <c r="AE60">
        <f t="shared" si="43"/>
        <v>0</v>
      </c>
      <c r="AF60">
        <f t="shared" si="44"/>
        <v>0</v>
      </c>
      <c r="AG60">
        <f t="shared" si="45"/>
        <v>-5.2640271270416916E-10</v>
      </c>
      <c r="AH60">
        <f t="shared" si="46"/>
        <v>-2.5814656037543959E-6</v>
      </c>
      <c r="AI60">
        <f t="shared" si="39"/>
        <v>-2.5819920064671002E-6</v>
      </c>
      <c r="AJ60">
        <f t="shared" si="47"/>
        <v>-1.6018871216985762</v>
      </c>
      <c r="AK60">
        <f t="shared" si="59"/>
        <v>-1.0465662609300499</v>
      </c>
      <c r="AL60">
        <f t="shared" si="40"/>
        <v>-2.6484559646206325</v>
      </c>
      <c r="AN60">
        <f t="shared" si="48"/>
        <v>0</v>
      </c>
      <c r="AO60">
        <f t="shared" si="49"/>
        <v>0</v>
      </c>
      <c r="AP60">
        <f t="shared" si="50"/>
        <v>-8.239309680767853E-13</v>
      </c>
      <c r="AQ60">
        <f t="shared" si="51"/>
        <v>-4.0405366511733722E-9</v>
      </c>
      <c r="AR60">
        <f t="shared" si="52"/>
        <v>-4.0413605821414489E-9</v>
      </c>
      <c r="AS60">
        <f t="shared" si="53"/>
        <v>-2.5072902838032614E-3</v>
      </c>
      <c r="AT60">
        <f t="shared" si="54"/>
        <v>-1.638096331409289E-3</v>
      </c>
      <c r="AU60">
        <f t="shared" si="55"/>
        <v>-4.1453906565731323E-3</v>
      </c>
      <c r="AW60">
        <v>57</v>
      </c>
      <c r="AX60">
        <f>IF(Z60&gt;0, (R60*SUMPRODUCT(K60:$K$98, X60:$X$98)-K60*$AZ$3)/Z60, 0)</f>
        <v>-633975620796.16418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41"/>
        <v>50000</v>
      </c>
      <c r="S61">
        <f t="shared" si="42"/>
        <v>-2099665763239.3628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-13.34905946301642</v>
      </c>
      <c r="AC61">
        <f t="shared" si="30"/>
        <v>-11.918803095436838</v>
      </c>
      <c r="AE61">
        <f t="shared" si="43"/>
        <v>0</v>
      </c>
      <c r="AF61">
        <f t="shared" si="44"/>
        <v>0</v>
      </c>
      <c r="AG61">
        <f t="shared" si="45"/>
        <v>-1.4191309998130984E-10</v>
      </c>
      <c r="AH61">
        <f t="shared" si="46"/>
        <v>-7.584511711916352E-7</v>
      </c>
      <c r="AI61">
        <f t="shared" si="39"/>
        <v>-7.5859308429161654E-7</v>
      </c>
      <c r="AJ61">
        <f t="shared" si="47"/>
        <v>-1.4302563675795827</v>
      </c>
      <c r="AK61">
        <f t="shared" si="59"/>
        <v>-0.93443416241114952</v>
      </c>
      <c r="AL61">
        <f t="shared" si="40"/>
        <v>-2.3646912885838165</v>
      </c>
      <c r="AN61">
        <f t="shared" si="48"/>
        <v>0</v>
      </c>
      <c r="AO61">
        <f t="shared" si="49"/>
        <v>0</v>
      </c>
      <c r="AP61">
        <f t="shared" si="50"/>
        <v>-1.9832486718085256E-13</v>
      </c>
      <c r="AQ61">
        <f t="shared" si="51"/>
        <v>-1.0599425127740399E-9</v>
      </c>
      <c r="AR61">
        <f t="shared" si="52"/>
        <v>-1.0601408376412209E-9</v>
      </c>
      <c r="AS61">
        <f t="shared" si="53"/>
        <v>-1.9987964759570977E-3</v>
      </c>
      <c r="AT61">
        <f t="shared" si="54"/>
        <v>-1.3058803674491611E-3</v>
      </c>
      <c r="AU61">
        <f t="shared" si="55"/>
        <v>-3.3046779035470967E-3</v>
      </c>
      <c r="AW61">
        <v>58</v>
      </c>
      <c r="AX61">
        <f>IF(Z61&gt;0, (R61*SUMPRODUCT(K61:$K$98, X61:$X$98)-K61*$AZ$3)/Z61, 0)</f>
        <v>-2099665763239.3628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41"/>
        <v>50000</v>
      </c>
      <c r="S62">
        <f t="shared" si="42"/>
        <v>-7424422846680.7969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-11.918803095436838</v>
      </c>
      <c r="AC62">
        <f t="shared" si="30"/>
        <v>-10.641788478978819</v>
      </c>
      <c r="AE62">
        <f t="shared" si="43"/>
        <v>0</v>
      </c>
      <c r="AF62">
        <f t="shared" si="44"/>
        <v>0</v>
      </c>
      <c r="AG62">
        <f t="shared" si="45"/>
        <v>-3.5833723033893458E-11</v>
      </c>
      <c r="AH62">
        <f t="shared" si="46"/>
        <v>-2.0932049189520657E-7</v>
      </c>
      <c r="AI62">
        <f t="shared" si="39"/>
        <v>-2.0935632561824048E-7</v>
      </c>
      <c r="AJ62">
        <f t="shared" si="47"/>
        <v>-1.2770146164580183</v>
      </c>
      <c r="AK62">
        <f t="shared" si="59"/>
        <v>-0.83431621668057876</v>
      </c>
      <c r="AL62">
        <f t="shared" si="40"/>
        <v>-2.1113310424949225</v>
      </c>
      <c r="AN62">
        <f t="shared" si="48"/>
        <v>0</v>
      </c>
      <c r="AO62">
        <f t="shared" si="49"/>
        <v>0</v>
      </c>
      <c r="AP62">
        <f t="shared" si="50"/>
        <v>-4.4712463134055921E-14</v>
      </c>
      <c r="AQ62">
        <f t="shared" si="51"/>
        <v>-2.611851067837525E-10</v>
      </c>
      <c r="AR62">
        <f t="shared" si="52"/>
        <v>-2.612298192468866E-10</v>
      </c>
      <c r="AS62">
        <f t="shared" si="53"/>
        <v>-1.5934283162824835E-3</v>
      </c>
      <c r="AT62">
        <f t="shared" si="54"/>
        <v>-1.0410398340465754E-3</v>
      </c>
      <c r="AU62">
        <f t="shared" si="55"/>
        <v>-2.6344684115588782E-3</v>
      </c>
      <c r="AW62">
        <v>59</v>
      </c>
      <c r="AX62">
        <f>IF(Z62&gt;0, (R62*SUMPRODUCT(K62:$K$98, X62:$X$98)-K62*$AZ$3)/Z62, 0)</f>
        <v>-7424422846680.7969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41"/>
        <v>50000</v>
      </c>
      <c r="S63">
        <f t="shared" si="42"/>
        <v>-28141758231490.301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-10.641788478978819</v>
      </c>
      <c r="AC63">
        <f t="shared" si="30"/>
        <v>-9.5015968564561089</v>
      </c>
      <c r="AE63">
        <f t="shared" si="43"/>
        <v>0</v>
      </c>
      <c r="AF63">
        <f t="shared" si="44"/>
        <v>0</v>
      </c>
      <c r="AG63">
        <f t="shared" si="45"/>
        <v>-8.4408344161523742E-12</v>
      </c>
      <c r="AH63">
        <f t="shared" si="46"/>
        <v>-5.4069102774804289E-8</v>
      </c>
      <c r="AI63">
        <f t="shared" si="39"/>
        <v>-5.407754360922044E-8</v>
      </c>
      <c r="AJ63">
        <f t="shared" si="47"/>
        <v>-1.1401916225227104</v>
      </c>
      <c r="AK63">
        <f t="shared" si="59"/>
        <v>-0.74492519352851738</v>
      </c>
      <c r="AL63">
        <f t="shared" si="40"/>
        <v>-1.8851168701287713</v>
      </c>
      <c r="AN63">
        <f t="shared" si="48"/>
        <v>0</v>
      </c>
      <c r="AO63">
        <f t="shared" si="49"/>
        <v>0</v>
      </c>
      <c r="AP63">
        <f t="shared" si="50"/>
        <v>-9.4038137845715383E-15</v>
      </c>
      <c r="AQ63">
        <f t="shared" si="51"/>
        <v>-6.0237619757134343E-11</v>
      </c>
      <c r="AR63">
        <f t="shared" si="52"/>
        <v>-6.0247023570918914E-11</v>
      </c>
      <c r="AS63">
        <f t="shared" si="53"/>
        <v>-1.2702712988201918E-3</v>
      </c>
      <c r="AT63">
        <f t="shared" si="54"/>
        <v>-8.2991058205964408E-4</v>
      </c>
      <c r="AU63">
        <f t="shared" si="55"/>
        <v>-2.1001819411268592E-3</v>
      </c>
      <c r="AW63">
        <v>60</v>
      </c>
      <c r="AX63">
        <f>IF(Z63&gt;0, (R63*SUMPRODUCT(K63:$K$98, X63:$X$98)-K63*$AZ$3)/Z63, 0)</f>
        <v>-28141758231490.301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41"/>
        <v>50000</v>
      </c>
      <c r="S64">
        <f t="shared" si="42"/>
        <v>-114857034095318.95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-9.5015968564561089</v>
      </c>
      <c r="AC64">
        <f t="shared" si="30"/>
        <v>-8.4835686218878692</v>
      </c>
      <c r="AE64">
        <f t="shared" si="43"/>
        <v>0</v>
      </c>
      <c r="AF64">
        <f t="shared" si="44"/>
        <v>0</v>
      </c>
      <c r="AG64">
        <f t="shared" si="45"/>
        <v>-1.8465496451108563E-12</v>
      </c>
      <c r="AH64">
        <f t="shared" si="46"/>
        <v>-1.3019752853759991E-8</v>
      </c>
      <c r="AI64">
        <f t="shared" si="39"/>
        <v>-1.3021599403405101E-8</v>
      </c>
      <c r="AJ64">
        <f t="shared" si="47"/>
        <v>-1.0180282345682397</v>
      </c>
      <c r="AK64">
        <f t="shared" si="59"/>
        <v>-0.66511177995192772</v>
      </c>
      <c r="AL64">
        <f t="shared" si="40"/>
        <v>-1.6831400275417667</v>
      </c>
      <c r="AN64">
        <f t="shared" si="48"/>
        <v>0</v>
      </c>
      <c r="AO64">
        <f t="shared" si="49"/>
        <v>0</v>
      </c>
      <c r="AP64">
        <f t="shared" si="50"/>
        <v>-1.8367988779386477E-15</v>
      </c>
      <c r="AQ64">
        <f t="shared" si="51"/>
        <v>-1.2951001613275962E-11</v>
      </c>
      <c r="AR64">
        <f t="shared" si="52"/>
        <v>-1.29528384121539E-11</v>
      </c>
      <c r="AS64">
        <f t="shared" si="53"/>
        <v>-1.0126525024202887E-3</v>
      </c>
      <c r="AT64">
        <f t="shared" si="54"/>
        <v>-6.6159963494842025E-4</v>
      </c>
      <c r="AU64">
        <f t="shared" si="55"/>
        <v>-1.6742521503215473E-3</v>
      </c>
      <c r="AW64">
        <v>61</v>
      </c>
      <c r="AX64">
        <f>IF(Z64&gt;0, (R64*SUMPRODUCT(K64:$K$98, X64:$X$98)-K64*$AZ$3)/Z64, 0)</f>
        <v>-114857034095318.95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41"/>
        <v>50000</v>
      </c>
      <c r="S65">
        <f t="shared" si="42"/>
        <v>-507533510159009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-8.4835686218878692</v>
      </c>
      <c r="AC65">
        <f t="shared" si="30"/>
        <v>-7.5746148409825365</v>
      </c>
      <c r="AE65">
        <f t="shared" si="43"/>
        <v>0</v>
      </c>
      <c r="AF65">
        <f t="shared" si="44"/>
        <v>0</v>
      </c>
      <c r="AG65">
        <f t="shared" si="45"/>
        <v>-3.7310909966365712E-13</v>
      </c>
      <c r="AH65">
        <f t="shared" si="46"/>
        <v>-2.9099500979921811E-9</v>
      </c>
      <c r="AI65">
        <f t="shared" si="39"/>
        <v>-2.9103232070918447E-9</v>
      </c>
      <c r="AJ65">
        <f t="shared" si="47"/>
        <v>-0.90895378090533274</v>
      </c>
      <c r="AK65">
        <f t="shared" si="59"/>
        <v>-0.59384980353215089</v>
      </c>
      <c r="AL65">
        <f t="shared" si="40"/>
        <v>-1.5028035873478069</v>
      </c>
      <c r="AN65">
        <f t="shared" si="48"/>
        <v>0</v>
      </c>
      <c r="AO65">
        <f t="shared" si="49"/>
        <v>0</v>
      </c>
      <c r="AP65">
        <f t="shared" si="50"/>
        <v>-3.3137400409067162E-16</v>
      </c>
      <c r="AQ65">
        <f t="shared" si="51"/>
        <v>-2.5844500081744795E-12</v>
      </c>
      <c r="AR65">
        <f t="shared" si="52"/>
        <v>-2.58478138217857E-12</v>
      </c>
      <c r="AS65">
        <f t="shared" si="53"/>
        <v>-8.0728037505243958E-4</v>
      </c>
      <c r="AT65">
        <f t="shared" si="54"/>
        <v>-5.27423178374107E-4</v>
      </c>
      <c r="AU65">
        <f t="shared" si="55"/>
        <v>-1.3347035560113281E-3</v>
      </c>
      <c r="AW65">
        <v>62</v>
      </c>
      <c r="AX65">
        <f>IF(Z65&gt;0, (R65*SUMPRODUCT(K65:$K$98, X65:$X$98)-K65*$AZ$3)/Z65, 0)</f>
        <v>-507533510159009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41"/>
        <v>50000</v>
      </c>
      <c r="S66">
        <f t="shared" si="42"/>
        <v>-2444839694521419.5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-7.5746148409825365</v>
      </c>
      <c r="AC66">
        <f t="shared" si="30"/>
        <v>-6.7630489651652255</v>
      </c>
      <c r="AE66">
        <f t="shared" si="43"/>
        <v>0</v>
      </c>
      <c r="AF66">
        <f t="shared" si="44"/>
        <v>0</v>
      </c>
      <c r="AG66">
        <f t="shared" si="45"/>
        <v>-6.9156364119909108E-14</v>
      </c>
      <c r="AH66">
        <f t="shared" si="46"/>
        <v>-6.0044328909422288E-10</v>
      </c>
      <c r="AI66">
        <f t="shared" si="39"/>
        <v>-6.0051244545834281E-10</v>
      </c>
      <c r="AJ66">
        <f t="shared" si="47"/>
        <v>-0.81156587581731099</v>
      </c>
      <c r="AK66">
        <f t="shared" si="59"/>
        <v>-0.53022303886877764</v>
      </c>
      <c r="AL66">
        <f t="shared" si="40"/>
        <v>-1.3417889152866009</v>
      </c>
      <c r="AN66">
        <f t="shared" si="48"/>
        <v>0</v>
      </c>
      <c r="AO66">
        <f t="shared" si="49"/>
        <v>0</v>
      </c>
      <c r="AP66">
        <f t="shared" si="50"/>
        <v>-5.4839908821539711E-17</v>
      </c>
      <c r="AQ66">
        <f t="shared" si="51"/>
        <v>-4.7614208244578653E-13</v>
      </c>
      <c r="AR66">
        <f t="shared" si="52"/>
        <v>-4.7619692235460801E-13</v>
      </c>
      <c r="AS66">
        <f t="shared" si="53"/>
        <v>-6.4355897246601594E-4</v>
      </c>
      <c r="AT66">
        <f t="shared" si="54"/>
        <v>-4.2045852867896098E-4</v>
      </c>
      <c r="AU66">
        <f t="shared" si="55"/>
        <v>-1.0640175016211736E-3</v>
      </c>
      <c r="AW66">
        <v>63</v>
      </c>
      <c r="AX66">
        <f>IF(Z66&gt;0, (R66*SUMPRODUCT(K66:$K$98, X66:$X$98)-K66*$AZ$3)/Z66, 0)</f>
        <v>-2444839694521419.5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41"/>
        <v>50000</v>
      </c>
      <c r="S67">
        <f t="shared" si="42"/>
        <v>-1.294370165244636E+16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-6.7630489651652255</v>
      </c>
      <c r="AC67">
        <f t="shared" si="30"/>
        <v>-6.0384365760407945</v>
      </c>
      <c r="AE67">
        <f t="shared" si="43"/>
        <v>0</v>
      </c>
      <c r="AF67">
        <f t="shared" si="44"/>
        <v>0</v>
      </c>
      <c r="AG67">
        <f t="shared" si="45"/>
        <v>-1.1662885815394875E-14</v>
      </c>
      <c r="AH67">
        <f t="shared" si="46"/>
        <v>-1.1360382932663028E-10</v>
      </c>
      <c r="AI67">
        <f t="shared" si="39"/>
        <v>-1.1361549221244568E-10</v>
      </c>
      <c r="AJ67">
        <f t="shared" si="47"/>
        <v>-0.72461238912443093</v>
      </c>
      <c r="AK67">
        <f t="shared" si="59"/>
        <v>-0.47341342756156585</v>
      </c>
      <c r="AL67">
        <f t="shared" si="40"/>
        <v>-1.1980258167996123</v>
      </c>
      <c r="AN67">
        <f t="shared" si="48"/>
        <v>0</v>
      </c>
      <c r="AO67">
        <f t="shared" si="49"/>
        <v>0</v>
      </c>
      <c r="AP67">
        <f t="shared" si="50"/>
        <v>-8.2575758734235184E-18</v>
      </c>
      <c r="AQ67">
        <f t="shared" si="51"/>
        <v>-8.0433972776946375E-14</v>
      </c>
      <c r="AR67">
        <f t="shared" si="52"/>
        <v>-8.0442230352819805E-14</v>
      </c>
      <c r="AS67">
        <f t="shared" si="53"/>
        <v>-5.1304127269423058E-4</v>
      </c>
      <c r="AT67">
        <f t="shared" si="54"/>
        <v>-3.3518696482708917E-4</v>
      </c>
      <c r="AU67">
        <f t="shared" si="55"/>
        <v>-8.4822823760176197E-4</v>
      </c>
      <c r="AW67">
        <v>64</v>
      </c>
      <c r="AX67">
        <f>IF(Z67&gt;0, (R67*SUMPRODUCT(K67:$K$98, X67:$X$98)-K67*$AZ$3)/Z67, 0)</f>
        <v>-1.294370165244636E+16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41"/>
        <v>50000</v>
      </c>
      <c r="S68">
        <f t="shared" si="42"/>
        <v>-7.606274536963128E+16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-6.0384365760407945</v>
      </c>
      <c r="AC68">
        <f t="shared" ref="AC68:AC69" si="62">S68*Z68</f>
        <v>-5.3914612286079215</v>
      </c>
      <c r="AE68">
        <f t="shared" si="43"/>
        <v>0</v>
      </c>
      <c r="AF68">
        <f t="shared" si="44"/>
        <v>0</v>
      </c>
      <c r="AG68">
        <f t="shared" si="45"/>
        <v>-1.7720439889487969E-15</v>
      </c>
      <c r="AH68">
        <f t="shared" si="46"/>
        <v>-1.9548425936584259E-11</v>
      </c>
      <c r="AI68">
        <f t="shared" si="39"/>
        <v>-1.9550197980573209E-11</v>
      </c>
      <c r="AJ68">
        <f t="shared" si="47"/>
        <v>-0.64697534743287299</v>
      </c>
      <c r="AK68">
        <f t="shared" si="59"/>
        <v>-0.42269056032285568</v>
      </c>
      <c r="AL68">
        <f t="shared" si="40"/>
        <v>-1.069665907775279</v>
      </c>
      <c r="AN68">
        <f t="shared" si="48"/>
        <v>0</v>
      </c>
      <c r="AO68">
        <f t="shared" si="49"/>
        <v>0</v>
      </c>
      <c r="AP68">
        <f t="shared" si="50"/>
        <v>-1.1202192335188883E-18</v>
      </c>
      <c r="AQ68">
        <f t="shared" si="51"/>
        <v>-1.2357776023478801E-14</v>
      </c>
      <c r="AR68">
        <f t="shared" si="52"/>
        <v>-1.235889624271232E-14</v>
      </c>
      <c r="AS68">
        <f t="shared" si="53"/>
        <v>-4.0899336152304242E-4</v>
      </c>
      <c r="AT68">
        <f t="shared" si="54"/>
        <v>-2.6720899619508303E-4</v>
      </c>
      <c r="AU68">
        <f t="shared" si="55"/>
        <v>-6.7620235773048444E-4</v>
      </c>
      <c r="AW68">
        <v>65</v>
      </c>
      <c r="AX68">
        <f>IF(Z68&gt;0, (R68*SUMPRODUCT(K68:$K$98, X68:$X$98)-K68*$AZ$3)/Z68, 0)</f>
        <v>-7.606274536963128E+16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-5.3914612286079215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-5.3914612286079215</v>
      </c>
      <c r="AK69">
        <f t="shared" si="59"/>
        <v>-0.37740228600255454</v>
      </c>
      <c r="AL69">
        <f t="shared" si="40"/>
        <v>-5.7688635146140204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-2.0003914884265864E-15</v>
      </c>
      <c r="AR69">
        <f t="shared" si="52"/>
        <v>-2.0003914884265864E-15</v>
      </c>
      <c r="AS69">
        <f t="shared" si="53"/>
        <v>-3.043105368475383E-3</v>
      </c>
      <c r="AT69">
        <f t="shared" si="54"/>
        <v>-2.1301737579327684E-4</v>
      </c>
      <c r="AU69">
        <f t="shared" si="55"/>
        <v>-3.2561227442706605E-3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15310.546747229646</v>
      </c>
      <c r="AO71" s="6">
        <f t="shared" si="63"/>
        <v>-1531.0546747229646</v>
      </c>
      <c r="AP71" s="6">
        <f t="shared" si="63"/>
        <v>-1654.2305193794571</v>
      </c>
      <c r="AQ71" s="6">
        <f t="shared" si="63"/>
        <v>-8528.6042016918291</v>
      </c>
      <c r="AR71" s="6">
        <f t="shared" si="63"/>
        <v>3596.6573514353977</v>
      </c>
      <c r="AS71" s="6">
        <f t="shared" si="63"/>
        <v>-1050.0501845129838</v>
      </c>
      <c r="AT71" s="6">
        <f t="shared" si="63"/>
        <v>612.52927429924091</v>
      </c>
      <c r="AU71" s="6">
        <f t="shared" si="63"/>
        <v>3159.1364412216544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2816.3775297110569</v>
      </c>
      <c r="K3">
        <v>1</v>
      </c>
      <c r="L3" s="2">
        <v>0</v>
      </c>
      <c r="O3">
        <f>$C$3</f>
        <v>2816.3775297110569</v>
      </c>
      <c r="P3">
        <f>O3*C5</f>
        <v>281.63775297110573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2816.3775297110569</v>
      </c>
      <c r="AF3">
        <f t="shared" ref="AF3:AF34" si="4">-$Z3*P3</f>
        <v>-281.63775297110573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1012.3071897399511</v>
      </c>
      <c r="AJ3">
        <f t="shared" ref="AJ3:AJ34" si="8">AB3-AC3</f>
        <v>0</v>
      </c>
      <c r="AL3">
        <f t="shared" ref="AL3:AL34" si="9">SUM(AI3:AK3)</f>
        <v>1012.3071897399511</v>
      </c>
      <c r="AN3">
        <f t="shared" ref="AN3:AN34" si="10">AE3*$K3</f>
        <v>2816.3775297110569</v>
      </c>
      <c r="AO3">
        <f t="shared" ref="AO3:AO34" si="11">AF3*$K3</f>
        <v>-281.63775297110573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1012.3071897399511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1012.3071897399511</v>
      </c>
      <c r="AW3">
        <v>0</v>
      </c>
      <c r="AX3">
        <f>IF(Z3&gt;0, (R3*SUMPRODUCT(K3:$K$98, X3:$X$98)-K3*$AZ$3)/Z3, 0)</f>
        <v>0</v>
      </c>
      <c r="AZ3">
        <f>C6*SUMPRODUCT(X4:X98, K4:K98)/1</f>
        <v>1531.2141298321274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165.90893157256926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164.05865676772805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-164.05865676772805</v>
      </c>
      <c r="AK4">
        <f>G4*SUM(AB4, AE4:AF4)</f>
        <v>0</v>
      </c>
      <c r="AL4">
        <f t="shared" si="9"/>
        <v>-279.29385676772802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-102.88857142857141</v>
      </c>
      <c r="AR4">
        <f t="shared" si="14"/>
        <v>-102.88857142857141</v>
      </c>
      <c r="AS4">
        <f t="shared" si="15"/>
        <v>-146.48094354261431</v>
      </c>
      <c r="AT4">
        <f t="shared" si="16"/>
        <v>0</v>
      </c>
      <c r="AU4">
        <f t="shared" si="17"/>
        <v>-249.36951497118571</v>
      </c>
      <c r="AW4">
        <v>1</v>
      </c>
      <c r="AX4">
        <f>IF(Z4&gt;0, (R4*SUMPRODUCT(K4:$K$98, X4:$X$98)-K4*$AZ$3)/Z4, 0)</f>
        <v>165.90893157256926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100000</v>
      </c>
      <c r="S5">
        <f t="shared" si="1"/>
        <v>212.36291831531906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164.05865676772805</v>
      </c>
      <c r="AC5">
        <f t="shared" si="2"/>
        <v>207.65102888177103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-114.7082059785312</v>
      </c>
      <c r="AI5">
        <f t="shared" si="7"/>
        <v>-139.15350821503657</v>
      </c>
      <c r="AJ5">
        <f t="shared" si="8"/>
        <v>-43.592372114042973</v>
      </c>
      <c r="AK5">
        <f>G5*SUM(AB5, AE5:AF5)</f>
        <v>11.484105973740965</v>
      </c>
      <c r="AL5">
        <f t="shared" si="9"/>
        <v>-171.26177435533859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-91.444679510946415</v>
      </c>
      <c r="AR5">
        <f t="shared" si="14"/>
        <v>-110.93232478877276</v>
      </c>
      <c r="AS5">
        <f t="shared" si="15"/>
        <v>-34.751572157240886</v>
      </c>
      <c r="AT5">
        <f t="shared" si="16"/>
        <v>9.1550589714133963</v>
      </c>
      <c r="AU5">
        <f t="shared" si="17"/>
        <v>-136.52883797460026</v>
      </c>
      <c r="AW5">
        <v>2</v>
      </c>
      <c r="AX5">
        <f>IF(Z5&gt;0, (R5*SUMPRODUCT(K5:$K$98, X5:$X$98)-K5*$AZ$3)/Z5, 0)</f>
        <v>212.36291831531906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100000</v>
      </c>
      <c r="S6">
        <f t="shared" si="1"/>
        <v>255.45077180567483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207.65102888177103</v>
      </c>
      <c r="AC6">
        <f t="shared" si="2"/>
        <v>246.9929061053017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-114.3540482690737</v>
      </c>
      <c r="AI6">
        <f t="shared" si="7"/>
        <v>-138.52630897114676</v>
      </c>
      <c r="AJ6">
        <f t="shared" si="8"/>
        <v>-39.341877223530673</v>
      </c>
      <c r="AK6">
        <f>G6*SUM(AB6, AE6:AF6)</f>
        <v>14.535572021723974</v>
      </c>
      <c r="AL6">
        <f t="shared" si="9"/>
        <v>-163.33261417295347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-81.394952815428042</v>
      </c>
      <c r="AR6">
        <f t="shared" si="14"/>
        <v>-98.600290528159974</v>
      </c>
      <c r="AS6">
        <f t="shared" si="15"/>
        <v>-28.002771119609452</v>
      </c>
      <c r="AT6">
        <f t="shared" si="16"/>
        <v>10.346133055732373</v>
      </c>
      <c r="AU6">
        <f t="shared" si="17"/>
        <v>-116.25692859203707</v>
      </c>
      <c r="AW6">
        <v>3</v>
      </c>
      <c r="AX6">
        <f>IF(Z6&gt;0, (R6*SUMPRODUCT(K6:$K$98, X6:$X$98)-K6*$AZ$3)/Z6, 0)</f>
        <v>255.45077180567483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100000</v>
      </c>
      <c r="S7">
        <f t="shared" si="1"/>
        <v>295.34277601851784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246.9929061053017</v>
      </c>
      <c r="AC7">
        <f t="shared" si="2"/>
        <v>282.37166465994233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-114.03612066757069</v>
      </c>
      <c r="AI7">
        <f t="shared" si="7"/>
        <v>-137.93814973245611</v>
      </c>
      <c r="AJ7">
        <f t="shared" si="8"/>
        <v>-35.378758554640626</v>
      </c>
      <c r="AK7">
        <f>G7*SUM(AB7, AE7:AF7)</f>
        <v>17.28950342737112</v>
      </c>
      <c r="AL7">
        <f t="shared" si="9"/>
        <v>-156.02740485972561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-72.472016275395973</v>
      </c>
      <c r="AR7">
        <f t="shared" si="14"/>
        <v>-87.662187856688391</v>
      </c>
      <c r="AS7">
        <f t="shared" si="15"/>
        <v>-22.483840652993695</v>
      </c>
      <c r="AT7">
        <f t="shared" si="16"/>
        <v>10.987791994736638</v>
      </c>
      <c r="AU7">
        <f t="shared" si="17"/>
        <v>-99.158236514945443</v>
      </c>
      <c r="AW7">
        <v>4</v>
      </c>
      <c r="AX7">
        <f>IF(Z7&gt;0, (R7*SUMPRODUCT(K7:$K$98, X7:$X$98)-K7*$AZ$3)/Z7, 0)</f>
        <v>295.34277601851784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100000</v>
      </c>
      <c r="S8">
        <f t="shared" si="1"/>
        <v>332.31258299571601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282.37166465994233</v>
      </c>
      <c r="AC8">
        <f t="shared" si="2"/>
        <v>314.1618906792504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-113.9686032979078</v>
      </c>
      <c r="AI8">
        <f t="shared" si="7"/>
        <v>-137.60311992131989</v>
      </c>
      <c r="AJ8">
        <f t="shared" si="8"/>
        <v>-31.790226019308079</v>
      </c>
      <c r="AK8">
        <f>G8*SUM(AB8, AE8:AF8)</f>
        <v>19.766016526195965</v>
      </c>
      <c r="AL8">
        <f t="shared" si="9"/>
        <v>-149.62732941443201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-64.66884621997221</v>
      </c>
      <c r="AR8">
        <f t="shared" si="14"/>
        <v>-78.079705674023899</v>
      </c>
      <c r="AS8">
        <f t="shared" si="15"/>
        <v>-18.038627992719587</v>
      </c>
      <c r="AT8">
        <f t="shared" si="16"/>
        <v>11.215768607541248</v>
      </c>
      <c r="AU8">
        <f t="shared" si="17"/>
        <v>-84.902565059202246</v>
      </c>
      <c r="AW8">
        <v>5</v>
      </c>
      <c r="AX8">
        <f>IF(Z8&gt;0, (R8*SUMPRODUCT(K8:$K$98, X8:$X$98)-K8*$AZ$3)/Z8, 0)</f>
        <v>332.31258299571601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100000</v>
      </c>
      <c r="S9">
        <f t="shared" si="1"/>
        <v>366.4861293482009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314.1618906792504</v>
      </c>
      <c r="AC9">
        <f t="shared" si="2"/>
        <v>342.58433222240694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-114.56898109845557</v>
      </c>
      <c r="AI9">
        <f t="shared" si="7"/>
        <v>-137.93851031035894</v>
      </c>
      <c r="AJ9">
        <f t="shared" si="8"/>
        <v>-28.422441543156538</v>
      </c>
      <c r="AK9">
        <f t="shared" ref="AK9:AK40" si="30">G9*SUM(AB9:AB9, AE9:AF9)</f>
        <v>21.99133234754753</v>
      </c>
      <c r="AL9">
        <f t="shared" si="9"/>
        <v>-144.36961950596793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-58.044211346053814</v>
      </c>
      <c r="AR9">
        <f t="shared" si="14"/>
        <v>-69.883942132066565</v>
      </c>
      <c r="AS9">
        <f t="shared" si="15"/>
        <v>-14.399693425606257</v>
      </c>
      <c r="AT9">
        <f t="shared" si="16"/>
        <v>11.141493363421088</v>
      </c>
      <c r="AU9">
        <f t="shared" si="17"/>
        <v>-73.142142194251733</v>
      </c>
      <c r="AW9">
        <v>6</v>
      </c>
      <c r="AX9">
        <f>IF(Z9&gt;0, (R9*SUMPRODUCT(K9:$K$98, X9:$X$98)-K9*$AZ$3)/Z9, 0)</f>
        <v>366.4861293482009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100000</v>
      </c>
      <c r="S10">
        <f t="shared" si="1"/>
        <v>397.77762437260947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342.58433222240694</v>
      </c>
      <c r="AC10">
        <f t="shared" si="2"/>
        <v>367.6573420934327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-115.47660251971284</v>
      </c>
      <c r="AI10">
        <f t="shared" si="7"/>
        <v>-138.58356728886724</v>
      </c>
      <c r="AJ10">
        <f t="shared" si="8"/>
        <v>-25.073009871025761</v>
      </c>
      <c r="AK10">
        <f t="shared" si="30"/>
        <v>23.980903255568489</v>
      </c>
      <c r="AL10">
        <f t="shared" si="9"/>
        <v>-139.67567390432453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-52.235750539562446</v>
      </c>
      <c r="AR10">
        <f t="shared" si="14"/>
        <v>-62.688167921706686</v>
      </c>
      <c r="AS10">
        <f t="shared" si="15"/>
        <v>-11.341756341292689</v>
      </c>
      <c r="AT10">
        <f t="shared" si="16"/>
        <v>10.847742770726361</v>
      </c>
      <c r="AU10">
        <f t="shared" si="17"/>
        <v>-63.182181492273017</v>
      </c>
      <c r="AW10">
        <v>7</v>
      </c>
      <c r="AX10">
        <f>IF(Z10&gt;0, (R10*SUMPRODUCT(K10:$K$98, X10:$X$98)-K10*$AZ$3)/Z10, 0)</f>
        <v>397.77762437260947</v>
      </c>
    </row>
    <row r="11" spans="1:52" x14ac:dyDescent="0.25">
      <c r="A11" t="s">
        <v>33</v>
      </c>
      <c r="C11" s="25">
        <f>AU100</f>
        <v>-809.69983237032443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100000</v>
      </c>
      <c r="S11">
        <f t="shared" si="1"/>
        <v>426.35410087675888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367.6573420934327</v>
      </c>
      <c r="AC11">
        <f t="shared" si="2"/>
        <v>389.63339621197656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-116.30511762331651</v>
      </c>
      <c r="AI11">
        <f t="shared" si="7"/>
        <v>-139.15193646537352</v>
      </c>
      <c r="AJ11">
        <f t="shared" si="8"/>
        <v>-21.976054118543857</v>
      </c>
      <c r="AK11">
        <f t="shared" si="30"/>
        <v>25.736013946540293</v>
      </c>
      <c r="AL11">
        <f t="shared" si="9"/>
        <v>-135.3919766373771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-46.973686336225292</v>
      </c>
      <c r="AR11">
        <f t="shared" si="14"/>
        <v>-56.201133279215156</v>
      </c>
      <c r="AS11">
        <f t="shared" si="15"/>
        <v>-8.8757596756468047</v>
      </c>
      <c r="AT11">
        <f t="shared" si="16"/>
        <v>10.394344388050758</v>
      </c>
      <c r="AU11">
        <f t="shared" si="17"/>
        <v>-54.682548566811207</v>
      </c>
      <c r="AW11">
        <v>8</v>
      </c>
      <c r="AX11">
        <f>IF(Z11&gt;0, (R11*SUMPRODUCT(K11:$K$98, X11:$X$98)-K11*$AZ$3)/Z11, 0)</f>
        <v>426.35410087675888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100000</v>
      </c>
      <c r="S12">
        <f t="shared" si="1"/>
        <v>452.56704685607593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389.63339621197656</v>
      </c>
      <c r="AC12">
        <f t="shared" si="2"/>
        <v>408.92024974906076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-117.67464235334815</v>
      </c>
      <c r="AI12">
        <f t="shared" si="7"/>
        <v>-140.26357434639627</v>
      </c>
      <c r="AJ12">
        <f t="shared" si="8"/>
        <v>-19.286853537084198</v>
      </c>
      <c r="AK12">
        <f t="shared" si="30"/>
        <v>27.274337734838362</v>
      </c>
      <c r="AL12">
        <f t="shared" si="9"/>
        <v>-132.27609014864211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-42.434655718739322</v>
      </c>
      <c r="AR12">
        <f t="shared" si="14"/>
        <v>-50.580451049059612</v>
      </c>
      <c r="AS12">
        <f t="shared" si="15"/>
        <v>-6.9550327358240001</v>
      </c>
      <c r="AT12">
        <f t="shared" si="16"/>
        <v>9.8353996119161007</v>
      </c>
      <c r="AU12">
        <f t="shared" si="17"/>
        <v>-47.700084172967507</v>
      </c>
      <c r="AW12">
        <v>9</v>
      </c>
      <c r="AX12">
        <f>IF(Z12&gt;0, (R12*SUMPRODUCT(K12:$K$98, X12:$X$98)-K12*$AZ$3)/Z12, 0)</f>
        <v>452.56704685607593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100000</v>
      </c>
      <c r="S13">
        <f t="shared" si="1"/>
        <v>476.47156351685038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408.92024974906076</v>
      </c>
      <c r="AC13">
        <f t="shared" si="2"/>
        <v>425.64679034577642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-119.07656108834544</v>
      </c>
      <c r="AI13">
        <f t="shared" si="7"/>
        <v>-141.40983462119098</v>
      </c>
      <c r="AJ13">
        <f t="shared" si="8"/>
        <v>-16.726540596715665</v>
      </c>
      <c r="AK13">
        <f t="shared" si="30"/>
        <v>28.624417482434257</v>
      </c>
      <c r="AL13">
        <f t="shared" si="9"/>
        <v>-129.51195773547238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-38.339465775704319</v>
      </c>
      <c r="AR13">
        <f t="shared" si="14"/>
        <v>-45.530182138739924</v>
      </c>
      <c r="AS13">
        <f t="shared" si="15"/>
        <v>-5.3854984128902155</v>
      </c>
      <c r="AT13">
        <f t="shared" si="16"/>
        <v>9.2162963423426607</v>
      </c>
      <c r="AU13">
        <f t="shared" si="17"/>
        <v>-41.699384209287473</v>
      </c>
      <c r="AW13">
        <v>10</v>
      </c>
      <c r="AX13">
        <f>IF(Z13&gt;0, (R13*SUMPRODUCT(K13:$K$98, X13:$X$98)-K13*$AZ$3)/Z13, 0)</f>
        <v>476.47156351685038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100000</v>
      </c>
      <c r="S14">
        <f t="shared" si="1"/>
        <v>498.34187548531855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425.64679034577642</v>
      </c>
      <c r="AC14">
        <f t="shared" si="2"/>
        <v>440.12982128029972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-120.91162824207274</v>
      </c>
      <c r="AI14">
        <f t="shared" si="7"/>
        <v>-142.9913411325293</v>
      </c>
      <c r="AJ14">
        <f t="shared" si="8"/>
        <v>-14.483030934523299</v>
      </c>
      <c r="AK14">
        <f t="shared" si="30"/>
        <v>29.795275324204354</v>
      </c>
      <c r="AL14">
        <f t="shared" si="9"/>
        <v>-127.67909674284824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-34.75920382727783</v>
      </c>
      <c r="AR14">
        <f t="shared" si="14"/>
        <v>-41.106593668647122</v>
      </c>
      <c r="AS14">
        <f t="shared" si="15"/>
        <v>-4.1635253085996782</v>
      </c>
      <c r="AT14">
        <f t="shared" si="16"/>
        <v>8.5654296707544422</v>
      </c>
      <c r="AU14">
        <f t="shared" si="17"/>
        <v>-36.704689306492362</v>
      </c>
      <c r="AW14">
        <v>11</v>
      </c>
      <c r="AX14">
        <f>IF(Z14&gt;0, (R14*SUMPRODUCT(K14:$K$98, X14:$X$98)-K14*$AZ$3)/Z14, 0)</f>
        <v>498.34187548531855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100000</v>
      </c>
      <c r="S15">
        <f t="shared" si="1"/>
        <v>518.29609585769776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440.12982128029972</v>
      </c>
      <c r="AC15">
        <f t="shared" si="2"/>
        <v>452.53356094429654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-123.88034882434408</v>
      </c>
      <c r="AI15">
        <f t="shared" si="7"/>
        <v>-145.70829449869001</v>
      </c>
      <c r="AJ15">
        <f t="shared" si="8"/>
        <v>-12.403739663996816</v>
      </c>
      <c r="AK15">
        <f t="shared" si="30"/>
        <v>30.809087489620982</v>
      </c>
      <c r="AL15">
        <f t="shared" si="9"/>
        <v>-127.30294667306585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-31.797000048595734</v>
      </c>
      <c r="AR15">
        <f t="shared" si="14"/>
        <v>-37.399690033365374</v>
      </c>
      <c r="AS15">
        <f t="shared" si="15"/>
        <v>-3.1837310311267917</v>
      </c>
      <c r="AT15">
        <f t="shared" si="16"/>
        <v>7.9079253949610884</v>
      </c>
      <c r="AU15">
        <f t="shared" si="17"/>
        <v>-32.675495669531081</v>
      </c>
      <c r="AW15">
        <v>12</v>
      </c>
      <c r="AX15">
        <f>IF(Z15&gt;0, (R15*SUMPRODUCT(K15:$K$98, X15:$X$98)-K15*$AZ$3)/Z15, 0)</f>
        <v>518.29609585769776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100000</v>
      </c>
      <c r="S16">
        <f t="shared" si="1"/>
        <v>536.25245603664973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452.53356094429654</v>
      </c>
      <c r="AC16">
        <f t="shared" si="2"/>
        <v>462.84633187005323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-127.38989912648485</v>
      </c>
      <c r="AI16">
        <f t="shared" si="7"/>
        <v>-148.96771786930569</v>
      </c>
      <c r="AJ16">
        <f t="shared" si="8"/>
        <v>-10.312770925756695</v>
      </c>
      <c r="AK16">
        <f t="shared" si="30"/>
        <v>31.677349266100762</v>
      </c>
      <c r="AL16">
        <f t="shared" si="9"/>
        <v>-127.60313952896162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-29.194476963030564</v>
      </c>
      <c r="AR16">
        <f t="shared" si="14"/>
        <v>-34.1395560981844</v>
      </c>
      <c r="AS16">
        <f t="shared" si="15"/>
        <v>-2.3634209249045584</v>
      </c>
      <c r="AT16">
        <f t="shared" si="16"/>
        <v>7.2596308635178248</v>
      </c>
      <c r="AU16">
        <f t="shared" si="17"/>
        <v>-29.243346159571132</v>
      </c>
      <c r="AW16">
        <v>13</v>
      </c>
      <c r="AX16">
        <f>IF(Z16&gt;0, (R16*SUMPRODUCT(K16:$K$98, X16:$X$98)-K16*$AZ$3)/Z16, 0)</f>
        <v>536.25245603664973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100000</v>
      </c>
      <c r="S17">
        <f t="shared" si="1"/>
        <v>552.35004230024367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462.84633187005323</v>
      </c>
      <c r="AC17">
        <f t="shared" si="2"/>
        <v>471.24986470555154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-130.91254000141907</v>
      </c>
      <c r="AI17">
        <f t="shared" si="7"/>
        <v>-152.24185242181136</v>
      </c>
      <c r="AJ17">
        <f t="shared" si="8"/>
        <v>-8.4035328354983108</v>
      </c>
      <c r="AK17">
        <f t="shared" si="30"/>
        <v>32.399243230903728</v>
      </c>
      <c r="AL17">
        <f t="shared" si="9"/>
        <v>-128.24614202640595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-26.787299404162308</v>
      </c>
      <c r="AR17">
        <f t="shared" si="14"/>
        <v>-31.151699314849033</v>
      </c>
      <c r="AS17">
        <f t="shared" si="15"/>
        <v>-1.7195293141112542</v>
      </c>
      <c r="AT17">
        <f t="shared" si="16"/>
        <v>6.6295270788045917</v>
      </c>
      <c r="AU17">
        <f t="shared" si="17"/>
        <v>-26.241701550155696</v>
      </c>
      <c r="AW17">
        <v>14</v>
      </c>
      <c r="AX17">
        <f>IF(Z17&gt;0, (R17*SUMPRODUCT(K17:$K$98, X17:$X$98)-K17*$AZ$3)/Z17, 0)</f>
        <v>552.35004230024367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100000</v>
      </c>
      <c r="S18">
        <f t="shared" si="1"/>
        <v>566.86253545342595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471.24986470555154</v>
      </c>
      <c r="AC18">
        <f t="shared" si="2"/>
        <v>478.03221690721847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-134.59922324963327</v>
      </c>
      <c r="AI18">
        <f t="shared" si="7"/>
        <v>-155.68159274000922</v>
      </c>
      <c r="AJ18">
        <f t="shared" si="8"/>
        <v>-6.7823522016669244</v>
      </c>
      <c r="AK18">
        <f t="shared" si="30"/>
        <v>32.987490529388609</v>
      </c>
      <c r="AL18">
        <f t="shared" si="9"/>
        <v>-129.47645441228752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-24.590774856773287</v>
      </c>
      <c r="AR18">
        <f t="shared" si="14"/>
        <v>-28.442444941255399</v>
      </c>
      <c r="AS18">
        <f t="shared" si="15"/>
        <v>-1.2391103898215579</v>
      </c>
      <c r="AT18">
        <f t="shared" si="16"/>
        <v>6.0266911882074812</v>
      </c>
      <c r="AU18">
        <f t="shared" si="17"/>
        <v>-23.654864142869471</v>
      </c>
      <c r="AW18">
        <v>15</v>
      </c>
      <c r="AX18">
        <f>IF(Z18&gt;0, (R18*SUMPRODUCT(K18:$K$98, X18:$X$98)-K18*$AZ$3)/Z18, 0)</f>
        <v>566.86253545342595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100000</v>
      </c>
      <c r="S19">
        <f t="shared" si="1"/>
        <v>580.00090157663499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478.03221690721847</v>
      </c>
      <c r="AC19">
        <f t="shared" si="2"/>
        <v>483.41434526993555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-139.01183166242745</v>
      </c>
      <c r="AI19">
        <f t="shared" si="7"/>
        <v>-159.84862449998403</v>
      </c>
      <c r="AJ19">
        <f t="shared" si="8"/>
        <v>-5.3821283627170828</v>
      </c>
      <c r="AK19">
        <f t="shared" si="30"/>
        <v>33.462255183505299</v>
      </c>
      <c r="AL19">
        <f t="shared" si="9"/>
        <v>-131.7684976791958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-22.67584099661941</v>
      </c>
      <c r="AR19">
        <f t="shared" si="14"/>
        <v>-26.074773271760687</v>
      </c>
      <c r="AS19">
        <f t="shared" si="15"/>
        <v>-0.87794172277894411</v>
      </c>
      <c r="AT19">
        <f t="shared" si="16"/>
        <v>5.4584186745490992</v>
      </c>
      <c r="AU19">
        <f t="shared" si="17"/>
        <v>-21.494296319990532</v>
      </c>
      <c r="AW19">
        <v>16</v>
      </c>
      <c r="AX19">
        <f>IF(Z19&gt;0, (R19*SUMPRODUCT(K19:$K$98, X19:$X$98)-K19*$AZ$3)/Z19, 0)</f>
        <v>580.00090157663499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100000</v>
      </c>
      <c r="S20">
        <f t="shared" si="1"/>
        <v>591.8379951844878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483.41434526993555</v>
      </c>
      <c r="AC20">
        <f t="shared" si="2"/>
        <v>487.50002500500403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-143.18118884366896</v>
      </c>
      <c r="AI20">
        <f t="shared" si="7"/>
        <v>-163.77381845563906</v>
      </c>
      <c r="AJ20">
        <f t="shared" si="8"/>
        <v>-4.0856797350684815</v>
      </c>
      <c r="AK20">
        <f t="shared" si="30"/>
        <v>33.839004168895492</v>
      </c>
      <c r="AL20">
        <f t="shared" si="9"/>
        <v>-134.02049402181206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-20.853529882893493</v>
      </c>
      <c r="AR20">
        <f t="shared" si="14"/>
        <v>-23.852729850770867</v>
      </c>
      <c r="AS20">
        <f t="shared" si="15"/>
        <v>-0.59505613227034104</v>
      </c>
      <c r="AT20">
        <f t="shared" si="16"/>
        <v>4.9284594599496652</v>
      </c>
      <c r="AU20">
        <f t="shared" si="17"/>
        <v>-19.519326523091543</v>
      </c>
      <c r="AW20">
        <v>17</v>
      </c>
      <c r="AX20">
        <f>IF(Z20&gt;0, (R20*SUMPRODUCT(K20:$K$98, X20:$X$98)-K20*$AZ$3)/Z20, 0)</f>
        <v>591.8379951844878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100000</v>
      </c>
      <c r="S21">
        <f t="shared" si="1"/>
        <v>602.63950805977242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487.50002500500403</v>
      </c>
      <c r="AC21">
        <f t="shared" si="2"/>
        <v>490.54071006111747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-148.11578330483289</v>
      </c>
      <c r="AI21">
        <f t="shared" si="7"/>
        <v>-168.46545767485708</v>
      </c>
      <c r="AJ21">
        <f t="shared" si="8"/>
        <v>-3.040685056113432</v>
      </c>
      <c r="AK21">
        <f t="shared" si="30"/>
        <v>34.125001750350286</v>
      </c>
      <c r="AL21">
        <f t="shared" si="9"/>
        <v>-137.38114098062022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-19.260915750850771</v>
      </c>
      <c r="AR21">
        <f t="shared" si="14"/>
        <v>-21.90717906494752</v>
      </c>
      <c r="AS21">
        <f t="shared" si="15"/>
        <v>-0.39540943837253295</v>
      </c>
      <c r="AT21">
        <f t="shared" si="16"/>
        <v>4.4376012403648106</v>
      </c>
      <c r="AU21">
        <f t="shared" si="17"/>
        <v>-17.864987262955243</v>
      </c>
      <c r="AW21">
        <v>18</v>
      </c>
      <c r="AX21">
        <f>IF(Z21&gt;0, (R21*SUMPRODUCT(K21:$K$98, X21:$X$98)-K21*$AZ$3)/Z21, 0)</f>
        <v>602.63950805977242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100000</v>
      </c>
      <c r="S22">
        <f t="shared" si="1"/>
        <v>612.4652054519147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490.54071006111747</v>
      </c>
      <c r="AC22">
        <f t="shared" si="2"/>
        <v>492.61391479152297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-153.37980985783878</v>
      </c>
      <c r="AI22">
        <f t="shared" si="7"/>
        <v>-173.48764253169827</v>
      </c>
      <c r="AJ22">
        <f t="shared" si="8"/>
        <v>-2.0732047304055072</v>
      </c>
      <c r="AK22">
        <f t="shared" si="30"/>
        <v>34.337849704278227</v>
      </c>
      <c r="AL22">
        <f t="shared" si="9"/>
        <v>-141.22299755782555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-17.808435362651601</v>
      </c>
      <c r="AR22">
        <f t="shared" si="14"/>
        <v>-20.143091004664317</v>
      </c>
      <c r="AS22">
        <f t="shared" si="15"/>
        <v>-0.24071311908125384</v>
      </c>
      <c r="AT22">
        <f t="shared" si="16"/>
        <v>3.9868570545097213</v>
      </c>
      <c r="AU22">
        <f t="shared" si="17"/>
        <v>-16.39694706923585</v>
      </c>
      <c r="AW22">
        <v>19</v>
      </c>
      <c r="AX22">
        <f>IF(Z22&gt;0, (R22*SUMPRODUCT(K22:$K$98, X22:$X$98)-K22*$AZ$3)/Z22, 0)</f>
        <v>612.4652054519147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100000</v>
      </c>
      <c r="S23">
        <f t="shared" si="1"/>
        <v>621.45083764077447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492.61391479152297</v>
      </c>
      <c r="AC23">
        <f t="shared" si="2"/>
        <v>493.85380128713609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-159.13813322943503</v>
      </c>
      <c r="AI23">
        <f t="shared" si="7"/>
        <v>-179.00510304324857</v>
      </c>
      <c r="AJ23">
        <f t="shared" si="8"/>
        <v>-1.2398864956131206</v>
      </c>
      <c r="AK23">
        <f t="shared" si="30"/>
        <v>34.482974035406613</v>
      </c>
      <c r="AL23">
        <f t="shared" si="9"/>
        <v>-145.76201550345507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-16.497335472875122</v>
      </c>
      <c r="AR23">
        <f t="shared" si="14"/>
        <v>-18.556879965428855</v>
      </c>
      <c r="AS23">
        <f t="shared" si="15"/>
        <v>-0.12853502206744327</v>
      </c>
      <c r="AT23">
        <f t="shared" si="16"/>
        <v>3.5747383686119725</v>
      </c>
      <c r="AU23">
        <f t="shared" si="17"/>
        <v>-15.110676618884327</v>
      </c>
      <c r="AW23">
        <v>20</v>
      </c>
      <c r="AX23">
        <f>IF(Z23&gt;0, (R23*SUMPRODUCT(K23:$K$98, X23:$X$98)-K23*$AZ$3)/Z23, 0)</f>
        <v>621.45083764077447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100000</v>
      </c>
      <c r="S24">
        <f t="shared" si="1"/>
        <v>629.69836541069583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493.85380128713609</v>
      </c>
      <c r="AC24">
        <f t="shared" si="2"/>
        <v>494.36389604485419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-165.15229230100906</v>
      </c>
      <c r="AI24">
        <f t="shared" si="7"/>
        <v>-184.7793043436092</v>
      </c>
      <c r="AJ24">
        <f t="shared" si="8"/>
        <v>-0.51009475771809321</v>
      </c>
      <c r="AK24">
        <f t="shared" si="30"/>
        <v>34.569766090099527</v>
      </c>
      <c r="AL24">
        <f t="shared" si="9"/>
        <v>-150.71963301122776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-15.286432043308817</v>
      </c>
      <c r="AR24">
        <f t="shared" si="14"/>
        <v>-17.103100656394595</v>
      </c>
      <c r="AS24">
        <f t="shared" si="15"/>
        <v>-4.7214172693975175E-2</v>
      </c>
      <c r="AT24">
        <f t="shared" si="16"/>
        <v>3.1997641251399043</v>
      </c>
      <c r="AU24">
        <f t="shared" si="17"/>
        <v>-13.950550703948664</v>
      </c>
      <c r="AW24">
        <v>21</v>
      </c>
      <c r="AX24">
        <f>IF(Z24&gt;0, (R24*SUMPRODUCT(K24:$K$98, X24:$X$98)-K24*$AZ$3)/Z24, 0)</f>
        <v>629.69836541069583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100000</v>
      </c>
      <c r="S25">
        <f t="shared" si="1"/>
        <v>637.68615599374141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494.36389604485419</v>
      </c>
      <c r="AC25">
        <f t="shared" si="2"/>
        <v>494.26266956457522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-214.20182967641003</v>
      </c>
      <c r="AI25">
        <f t="shared" si="7"/>
        <v>-233.57902114116507</v>
      </c>
      <c r="AJ25">
        <f t="shared" si="8"/>
        <v>0.1012264802789673</v>
      </c>
      <c r="AK25">
        <f t="shared" si="30"/>
        <v>34.605472723139798</v>
      </c>
      <c r="AL25">
        <f t="shared" si="9"/>
        <v>-198.87232193774631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-17.702176942696116</v>
      </c>
      <c r="AR25">
        <f t="shared" si="14"/>
        <v>-19.303556690384479</v>
      </c>
      <c r="AS25">
        <f t="shared" si="15"/>
        <v>8.3656104520285646E-3</v>
      </c>
      <c r="AT25">
        <f t="shared" si="16"/>
        <v>2.859883140382574</v>
      </c>
      <c r="AU25">
        <f t="shared" si="17"/>
        <v>-16.435307939549876</v>
      </c>
      <c r="AW25">
        <v>22</v>
      </c>
      <c r="AX25">
        <f>IF(Z25&gt;0, (R25*SUMPRODUCT(K25:$K$98, X25:$X$98)-K25*$AZ$3)/Z25, 0)</f>
        <v>637.68615599374141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100000</v>
      </c>
      <c r="S26">
        <f t="shared" si="1"/>
        <v>640.97521546414998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494.26266956457522</v>
      </c>
      <c r="AC26">
        <f t="shared" si="2"/>
        <v>490.11871187458422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-269.1441513756667</v>
      </c>
      <c r="AI26">
        <f t="shared" si="7"/>
        <v>-288.26028488793025</v>
      </c>
      <c r="AJ26">
        <f t="shared" si="8"/>
        <v>4.143957689990998</v>
      </c>
      <c r="AK26">
        <f t="shared" si="30"/>
        <v>34.598386869520269</v>
      </c>
      <c r="AL26">
        <f t="shared" si="9"/>
        <v>-249.517940328419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-19.859596729157975</v>
      </c>
      <c r="AR26">
        <f t="shared" si="14"/>
        <v>-21.270137142664503</v>
      </c>
      <c r="AS26">
        <f t="shared" si="15"/>
        <v>0.30577416661395357</v>
      </c>
      <c r="AT26">
        <f t="shared" si="16"/>
        <v>2.552944238974046</v>
      </c>
      <c r="AU26">
        <f t="shared" si="17"/>
        <v>-18.411418737076502</v>
      </c>
      <c r="AW26">
        <v>23</v>
      </c>
      <c r="AX26">
        <f>IF(Z26&gt;0, (R26*SUMPRODUCT(K26:$K$98, X26:$X$98)-K26*$AZ$3)/Z26, 0)</f>
        <v>640.97521546414998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100000</v>
      </c>
      <c r="S27">
        <f t="shared" si="1"/>
        <v>639.95990738599755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490.11871187458422</v>
      </c>
      <c r="AC27">
        <f t="shared" si="2"/>
        <v>482.36466804962714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-325.68753088209041</v>
      </c>
      <c r="AI27">
        <f t="shared" si="7"/>
        <v>-344.53108117651084</v>
      </c>
      <c r="AJ27">
        <f t="shared" si="8"/>
        <v>7.7540438249570798</v>
      </c>
      <c r="AK27">
        <f t="shared" si="30"/>
        <v>34.308309831220896</v>
      </c>
      <c r="AL27">
        <f t="shared" si="9"/>
        <v>-302.46872752033289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-21.456979565642637</v>
      </c>
      <c r="AR27">
        <f t="shared" si="14"/>
        <v>-22.69843229340432</v>
      </c>
      <c r="AS27">
        <f t="shared" si="15"/>
        <v>0.51085271656726694</v>
      </c>
      <c r="AT27">
        <f t="shared" si="16"/>
        <v>2.2603036136705974</v>
      </c>
      <c r="AU27">
        <f t="shared" si="17"/>
        <v>-19.927275963166458</v>
      </c>
      <c r="AW27">
        <v>24</v>
      </c>
      <c r="AX27">
        <f>IF(Z27&gt;0, (R27*SUMPRODUCT(K27:$K$98, X27:$X$98)-K27*$AZ$3)/Z27, 0)</f>
        <v>639.95990738599755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100000</v>
      </c>
      <c r="S28">
        <f t="shared" si="1"/>
        <v>635.44249636555617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482.36466804962714</v>
      </c>
      <c r="AC28">
        <f t="shared" si="2"/>
        <v>471.7162178627355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-386.17037333290602</v>
      </c>
      <c r="AI28">
        <f t="shared" si="7"/>
        <v>-404.72894553104902</v>
      </c>
      <c r="AJ28">
        <f t="shared" si="8"/>
        <v>10.648450186891637</v>
      </c>
      <c r="AK28">
        <f t="shared" si="30"/>
        <v>33.7655267634739</v>
      </c>
      <c r="AL28">
        <f t="shared" si="9"/>
        <v>-360.31496858068351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-22.715818251959771</v>
      </c>
      <c r="AR28">
        <f t="shared" si="14"/>
        <v>-23.807494833543267</v>
      </c>
      <c r="AS28">
        <f t="shared" si="15"/>
        <v>0.62637704964992946</v>
      </c>
      <c r="AT28">
        <f t="shared" si="16"/>
        <v>1.9861999317061503</v>
      </c>
      <c r="AU28">
        <f t="shared" si="17"/>
        <v>-21.194917852187189</v>
      </c>
      <c r="AW28">
        <v>25</v>
      </c>
      <c r="AX28">
        <f>IF(Z28&gt;0, (R28*SUMPRODUCT(K28:$K$98, X28:$X$98)-K28*$AZ$3)/Z28, 0)</f>
        <v>635.44249636555617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100000</v>
      </c>
      <c r="S29">
        <f t="shared" si="1"/>
        <v>627.9208485033306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471.7162178627355</v>
      </c>
      <c r="AC29">
        <f t="shared" si="2"/>
        <v>458.65087227037463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-449.16139389402548</v>
      </c>
      <c r="AI29">
        <f t="shared" si="7"/>
        <v>-467.42209002171353</v>
      </c>
      <c r="AJ29">
        <f t="shared" si="8"/>
        <v>13.06534559236087</v>
      </c>
      <c r="AK29">
        <f t="shared" si="30"/>
        <v>33.02013525039149</v>
      </c>
      <c r="AL29">
        <f t="shared" si="9"/>
        <v>-421.33660917896117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-23.590319968273043</v>
      </c>
      <c r="AR29">
        <f t="shared" si="14"/>
        <v>-24.549386509502103</v>
      </c>
      <c r="AS29">
        <f t="shared" si="15"/>
        <v>0.68620252588444597</v>
      </c>
      <c r="AT29">
        <f t="shared" si="16"/>
        <v>1.734244230563085</v>
      </c>
      <c r="AU29">
        <f t="shared" si="17"/>
        <v>-22.128939753054571</v>
      </c>
      <c r="AW29">
        <v>26</v>
      </c>
      <c r="AX29">
        <f>IF(Z29&gt;0, (R29*SUMPRODUCT(K29:$K$98, X29:$X$98)-K29*$AZ$3)/Z29, 0)</f>
        <v>627.9208485033306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100000</v>
      </c>
      <c r="S30">
        <f t="shared" si="1"/>
        <v>617.99977332787591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458.65087227037463</v>
      </c>
      <c r="AC30">
        <f t="shared" si="2"/>
        <v>443.67704574817219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-519.92810875230509</v>
      </c>
      <c r="AI30">
        <f t="shared" si="7"/>
        <v>-537.8762158915282</v>
      </c>
      <c r="AJ30">
        <f t="shared" si="8"/>
        <v>14.973826522202444</v>
      </c>
      <c r="AK30">
        <f t="shared" si="30"/>
        <v>32.105561058926227</v>
      </c>
      <c r="AL30">
        <f t="shared" si="9"/>
        <v>-490.79682831039952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-24.381290279233347</v>
      </c>
      <c r="AR30">
        <f t="shared" si="14"/>
        <v>-25.22294127435708</v>
      </c>
      <c r="AS30">
        <f t="shared" si="15"/>
        <v>0.70217632954064113</v>
      </c>
      <c r="AT30">
        <f t="shared" si="16"/>
        <v>1.505544690849262</v>
      </c>
      <c r="AU30">
        <f t="shared" si="17"/>
        <v>-23.015220253967176</v>
      </c>
      <c r="AW30">
        <v>27</v>
      </c>
      <c r="AX30">
        <f>IF(Z30&gt;0, (R30*SUMPRODUCT(K30:$K$98, X30:$X$98)-K30*$AZ$3)/Z30, 0)</f>
        <v>617.99977332787591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100000</v>
      </c>
      <c r="S31">
        <f t="shared" si="1"/>
        <v>605.862397025934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443.67704574817219</v>
      </c>
      <c r="AC31">
        <f t="shared" si="2"/>
        <v>426.98905318864468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-598.26159895186697</v>
      </c>
      <c r="AI31">
        <f t="shared" si="7"/>
        <v>-615.88065961995983</v>
      </c>
      <c r="AJ31">
        <f t="shared" si="8"/>
        <v>16.687992559527515</v>
      </c>
      <c r="AK31">
        <f t="shared" si="30"/>
        <v>31.057393202372058</v>
      </c>
      <c r="AL31">
        <f t="shared" si="9"/>
        <v>-568.13527385806026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-25.04877505010014</v>
      </c>
      <c r="AR31">
        <f t="shared" si="14"/>
        <v>-25.786472218098773</v>
      </c>
      <c r="AS31">
        <f t="shared" si="15"/>
        <v>0.69871402810024053</v>
      </c>
      <c r="AT31">
        <f t="shared" si="16"/>
        <v>1.3003503105191225</v>
      </c>
      <c r="AU31">
        <f t="shared" si="17"/>
        <v>-23.78740787947941</v>
      </c>
      <c r="AW31">
        <v>28</v>
      </c>
      <c r="AX31">
        <f>IF(Z31&gt;0, (R31*SUMPRODUCT(K31:$K$98, X31:$X$98)-K31*$AZ$3)/Z31, 0)</f>
        <v>605.862397025934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100000</v>
      </c>
      <c r="S32">
        <f t="shared" si="1"/>
        <v>591.71090793801477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426.98905318864468</v>
      </c>
      <c r="AC32">
        <f t="shared" si="2"/>
        <v>408.80929395971043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-682.11777566689886</v>
      </c>
      <c r="AI32">
        <f t="shared" si="7"/>
        <v>-699.39011628439414</v>
      </c>
      <c r="AJ32">
        <f t="shared" si="8"/>
        <v>18.179759228934245</v>
      </c>
      <c r="AK32">
        <f t="shared" si="30"/>
        <v>29.88923372320513</v>
      </c>
      <c r="AL32">
        <f t="shared" si="9"/>
        <v>-651.32112333225473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-25.49979621654948</v>
      </c>
      <c r="AR32">
        <f t="shared" si="14"/>
        <v>-26.14549287135128</v>
      </c>
      <c r="AS32">
        <f t="shared" si="15"/>
        <v>0.67961893406240714</v>
      </c>
      <c r="AT32">
        <f t="shared" si="16"/>
        <v>1.1173574362072369</v>
      </c>
      <c r="AU32">
        <f t="shared" si="17"/>
        <v>-24.348516501081633</v>
      </c>
      <c r="AW32">
        <v>29</v>
      </c>
      <c r="AX32">
        <f>IF(Z32&gt;0, (R32*SUMPRODUCT(K32:$K$98, X32:$X$98)-K32*$AZ$3)/Z32, 0)</f>
        <v>591.71090793801477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100000</v>
      </c>
      <c r="S33">
        <f t="shared" si="1"/>
        <v>575.89182713607909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408.80929395971043</v>
      </c>
      <c r="AC33">
        <f t="shared" si="2"/>
        <v>389.44254758348774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-774.21560310669429</v>
      </c>
      <c r="AI33">
        <f t="shared" si="7"/>
        <v>-791.12166641723786</v>
      </c>
      <c r="AJ33">
        <f t="shared" si="8"/>
        <v>19.366746376222693</v>
      </c>
      <c r="AK33">
        <f t="shared" si="30"/>
        <v>28.616650577179733</v>
      </c>
      <c r="AL33">
        <f t="shared" si="9"/>
        <v>-743.1382694638354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-25.841709467138934</v>
      </c>
      <c r="AR33">
        <f t="shared" si="14"/>
        <v>-26.405998761427306</v>
      </c>
      <c r="AS33">
        <f t="shared" si="15"/>
        <v>0.64642178634721092</v>
      </c>
      <c r="AT33">
        <f t="shared" si="16"/>
        <v>0.95516438466327547</v>
      </c>
      <c r="AU33">
        <f t="shared" si="17"/>
        <v>-24.80441259041682</v>
      </c>
      <c r="AW33">
        <v>30</v>
      </c>
      <c r="AX33">
        <f>IF(Z33&gt;0, (R33*SUMPRODUCT(K33:$K$98, X33:$X$98)-K33*$AZ$3)/Z33, 0)</f>
        <v>575.89182713607909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100000</v>
      </c>
      <c r="S34">
        <f t="shared" si="1"/>
        <v>558.58849048112904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389.44254758348774</v>
      </c>
      <c r="AC34">
        <f t="shared" si="2"/>
        <v>369.07677547378341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-874.90290978955977</v>
      </c>
      <c r="AI34">
        <f t="shared" si="7"/>
        <v>-891.42118673955054</v>
      </c>
      <c r="AJ34">
        <f t="shared" si="8"/>
        <v>20.365772109704324</v>
      </c>
      <c r="AK34">
        <f t="shared" si="30"/>
        <v>27.260978330844143</v>
      </c>
      <c r="AL34">
        <f t="shared" si="9"/>
        <v>-843.79443629900197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-26.073609576136992</v>
      </c>
      <c r="AR34">
        <f t="shared" si="14"/>
        <v>-26.565882603515714</v>
      </c>
      <c r="AS34">
        <f t="shared" si="15"/>
        <v>0.60693499217271296</v>
      </c>
      <c r="AT34">
        <f t="shared" si="16"/>
        <v>0.8124239818026523</v>
      </c>
      <c r="AU34">
        <f t="shared" si="17"/>
        <v>-25.146523629540347</v>
      </c>
      <c r="AW34">
        <v>31</v>
      </c>
      <c r="AX34">
        <f>IF(Z34&gt;0, (R34*SUMPRODUCT(K34:$K$98, X34:$X$98)-K34*$AZ$3)/Z34, 0)</f>
        <v>558.58849048112904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539.88480847797848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369.07677547378341</v>
      </c>
      <c r="AC35">
        <f t="shared" ref="AC35:AC66" si="33">S35*Z35</f>
        <v>347.89239568107018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-974.11318537054501</v>
      </c>
      <c r="AI35">
        <f t="shared" ref="AI35:AI66" si="38">SUM(AE35:AH35)</f>
        <v>-990.22275125469321</v>
      </c>
      <c r="AJ35">
        <f t="shared" ref="AJ35:AJ66" si="39">AB35-AC35</f>
        <v>21.18437979271323</v>
      </c>
      <c r="AK35">
        <f t="shared" si="30"/>
        <v>25.835374283164843</v>
      </c>
      <c r="AL35">
        <f t="shared" ref="AL35:AL66" si="40">SUM(AI35:AK35)</f>
        <v>-943.20299717881517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-25.919862684726642</v>
      </c>
      <c r="AR35">
        <f t="shared" ref="AR35:AR66" si="45">AI35*$K35</f>
        <v>-26.348516912899154</v>
      </c>
      <c r="AS35">
        <f t="shared" ref="AS35:AS66" si="46">AJ35*$K35</f>
        <v>0.56368831008005793</v>
      </c>
      <c r="AT35">
        <f t="shared" ref="AT35:AT66" si="47">AK35*$K35</f>
        <v>0.68744511817014498</v>
      </c>
      <c r="AU35">
        <f t="shared" ref="AU35:AU66" si="48">AL35*$K35</f>
        <v>-25.097383484648951</v>
      </c>
      <c r="AW35">
        <v>32</v>
      </c>
      <c r="AX35">
        <f>IF(Z35&gt;0, (R35*SUMPRODUCT(K35:$K$98, X35:$X$98)-K35*$AZ$3)/Z35, 0)</f>
        <v>539.88480847797848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100000</v>
      </c>
      <c r="S36">
        <f t="shared" si="32"/>
        <v>520.31389788068907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347.89239568107018</v>
      </c>
      <c r="AC36">
        <f t="shared" si="33"/>
        <v>326.33791673154326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-1074.4497922824512</v>
      </c>
      <c r="AI36">
        <f t="shared" si="38"/>
        <v>-1090.1296500596873</v>
      </c>
      <c r="AJ36">
        <f t="shared" si="39"/>
        <v>21.554478949526924</v>
      </c>
      <c r="AK36">
        <f t="shared" si="30"/>
        <v>24.352467697674914</v>
      </c>
      <c r="AL36">
        <f t="shared" si="40"/>
        <v>-1044.2227034124853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-25.526506254837123</v>
      </c>
      <c r="AR36">
        <f t="shared" si="45"/>
        <v>-25.899024347818759</v>
      </c>
      <c r="AS36">
        <f t="shared" si="46"/>
        <v>0.51208585610691326</v>
      </c>
      <c r="AT36">
        <f t="shared" si="47"/>
        <v>0.57855976470048287</v>
      </c>
      <c r="AU36">
        <f t="shared" si="48"/>
        <v>-24.808378727011359</v>
      </c>
      <c r="AW36">
        <v>33</v>
      </c>
      <c r="AX36">
        <f>IF(Z36&gt;0, (R36*SUMPRODUCT(K36:$K$98, X36:$X$98)-K36*$AZ$3)/Z36, 0)</f>
        <v>520.31389788068907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100000</v>
      </c>
      <c r="S37">
        <f t="shared" si="32"/>
        <v>500.23708154625695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326.33791673154326</v>
      </c>
      <c r="AC37">
        <f t="shared" si="33"/>
        <v>304.70907452599164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-1179.3045569822682</v>
      </c>
      <c r="AI37">
        <f t="shared" si="38"/>
        <v>-1194.5327900424863</v>
      </c>
      <c r="AJ37">
        <f t="shared" si="39"/>
        <v>21.628842205551621</v>
      </c>
      <c r="AK37">
        <f t="shared" si="30"/>
        <v>22.84365417120803</v>
      </c>
      <c r="AL37">
        <f t="shared" si="40"/>
        <v>-1150.0602936657267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-25.015731445587591</v>
      </c>
      <c r="AR37">
        <f t="shared" si="45"/>
        <v>-25.338756898486746</v>
      </c>
      <c r="AS37">
        <f t="shared" si="46"/>
        <v>0.45879692814686973</v>
      </c>
      <c r="AT37">
        <f t="shared" si="47"/>
        <v>0.4845658524758919</v>
      </c>
      <c r="AU37">
        <f t="shared" si="48"/>
        <v>-24.395394117863987</v>
      </c>
      <c r="AW37">
        <v>34</v>
      </c>
      <c r="AX37">
        <f>IF(Z37&gt;0, (R37*SUMPRODUCT(K37:$K$98, X37:$X$98)-K37*$AZ$3)/Z37, 0)</f>
        <v>500.23708154625695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100000</v>
      </c>
      <c r="S38">
        <f t="shared" si="32"/>
        <v>479.92747030464659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304.70907452599164</v>
      </c>
      <c r="AC38">
        <f t="shared" si="33"/>
        <v>283.17340026726606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-1300.4289112388185</v>
      </c>
      <c r="AI38">
        <f t="shared" si="38"/>
        <v>-1315.1797547406247</v>
      </c>
      <c r="AJ38">
        <f t="shared" si="39"/>
        <v>21.535674258725578</v>
      </c>
      <c r="AK38">
        <f t="shared" si="30"/>
        <v>21.329635216819415</v>
      </c>
      <c r="AL38">
        <f t="shared" si="40"/>
        <v>-1272.3144452650797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-24.629512894320019</v>
      </c>
      <c r="AR38">
        <f t="shared" si="45"/>
        <v>-24.908886943212654</v>
      </c>
      <c r="AS38">
        <f t="shared" si="46"/>
        <v>0.40787555725585456</v>
      </c>
      <c r="AT38">
        <f t="shared" si="47"/>
        <v>0.40397327455858129</v>
      </c>
      <c r="AU38">
        <f t="shared" si="48"/>
        <v>-24.09703811139822</v>
      </c>
      <c r="AW38">
        <v>35</v>
      </c>
      <c r="AX38">
        <f>IF(Z38&gt;0, (R38*SUMPRODUCT(K38:$K$98, X38:$X$98)-K38*$AZ$3)/Z38, 0)</f>
        <v>479.92747030464659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100000</v>
      </c>
      <c r="S39">
        <f t="shared" si="32"/>
        <v>459.08918722628226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283.17340026726606</v>
      </c>
      <c r="AC39">
        <f t="shared" si="33"/>
        <v>261.6510812897871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-1419.8216720787188</v>
      </c>
      <c r="AI39">
        <f t="shared" si="38"/>
        <v>-1434.0700517274875</v>
      </c>
      <c r="AJ39">
        <f t="shared" si="39"/>
        <v>21.52231897747896</v>
      </c>
      <c r="AK39">
        <f t="shared" si="30"/>
        <v>19.822138018708625</v>
      </c>
      <c r="AL39">
        <f t="shared" si="40"/>
        <v>-1392.7255947312999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-24.0096033191966</v>
      </c>
      <c r="AR39">
        <f t="shared" si="45"/>
        <v>-24.250547622298686</v>
      </c>
      <c r="AS39">
        <f t="shared" si="46"/>
        <v>0.36394876294706763</v>
      </c>
      <c r="AT39">
        <f t="shared" si="47"/>
        <v>0.33519820138452805</v>
      </c>
      <c r="AU39">
        <f t="shared" si="48"/>
        <v>-23.551400657967093</v>
      </c>
      <c r="AW39">
        <v>36</v>
      </c>
      <c r="AX39">
        <f>IF(Z39&gt;0, (R39*SUMPRODUCT(K39:$K$98, X39:$X$98)-K39*$AZ$3)/Z39, 0)</f>
        <v>459.08918722628226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100000</v>
      </c>
      <c r="S40">
        <f t="shared" si="32"/>
        <v>437.93182753122414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261.6510812897871</v>
      </c>
      <c r="AC40">
        <f t="shared" si="33"/>
        <v>240.41575825348437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-1525.5962934594245</v>
      </c>
      <c r="AI40">
        <f t="shared" si="38"/>
        <v>-1539.3207902383406</v>
      </c>
      <c r="AJ40">
        <f t="shared" si="39"/>
        <v>21.235323036302731</v>
      </c>
      <c r="AK40">
        <f t="shared" si="30"/>
        <v>18.315575690285097</v>
      </c>
      <c r="AL40">
        <f t="shared" si="40"/>
        <v>-1499.7698915117526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-23.034181580384448</v>
      </c>
      <c r="AR40">
        <f t="shared" si="45"/>
        <v>-23.241400588624234</v>
      </c>
      <c r="AS40">
        <f t="shared" si="46"/>
        <v>0.32062105082017051</v>
      </c>
      <c r="AT40">
        <f t="shared" si="47"/>
        <v>0.27653731069485116</v>
      </c>
      <c r="AU40">
        <f t="shared" si="48"/>
        <v>-22.64424222710921</v>
      </c>
      <c r="AW40">
        <v>37</v>
      </c>
      <c r="AX40">
        <f>IF(Z40&gt;0, (R40*SUMPRODUCT(K40:$K$98, X40:$X$98)-K40*$AZ$3)/Z40, 0)</f>
        <v>437.93182753122414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100000</v>
      </c>
      <c r="S41">
        <f t="shared" si="32"/>
        <v>417.06084953136326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240.41575825348437</v>
      </c>
      <c r="AC41">
        <f t="shared" si="33"/>
        <v>219.85861263996941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-1632.8117811796724</v>
      </c>
      <c r="AI41">
        <f t="shared" si="38"/>
        <v>-1645.9908300455043</v>
      </c>
      <c r="AJ41">
        <f t="shared" si="39"/>
        <v>20.557145613514962</v>
      </c>
      <c r="AK41">
        <f t="shared" ref="AK41:AK72" si="61">G41*SUM(AB41:AB41, AE41:AF41)</f>
        <v>16.829103077743909</v>
      </c>
      <c r="AL41">
        <f t="shared" si="40"/>
        <v>-1608.6045813542455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-22.011582346714526</v>
      </c>
      <c r="AR41">
        <f t="shared" si="45"/>
        <v>-22.189246253054083</v>
      </c>
      <c r="AS41">
        <f t="shared" si="46"/>
        <v>0.27712643226910544</v>
      </c>
      <c r="AT41">
        <f t="shared" si="47"/>
        <v>0.22686949744414217</v>
      </c>
      <c r="AU41">
        <f t="shared" si="48"/>
        <v>-21.685250323340838</v>
      </c>
      <c r="AW41">
        <v>38</v>
      </c>
      <c r="AX41">
        <f>IF(Z41&gt;0, (R41*SUMPRODUCT(K41:$K$98, X41:$X$98)-K41*$AZ$3)/Z41, 0)</f>
        <v>417.06084953136326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100000</v>
      </c>
      <c r="S42">
        <f t="shared" si="32"/>
        <v>396.51456032256675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219.85861263996941</v>
      </c>
      <c r="AC42">
        <f t="shared" si="33"/>
        <v>200.05866954938841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-1734.7275213837038</v>
      </c>
      <c r="AI42">
        <f t="shared" si="38"/>
        <v>-1747.3410978805316</v>
      </c>
      <c r="AJ42">
        <f t="shared" si="39"/>
        <v>19.799943090580996</v>
      </c>
      <c r="AK42">
        <f t="shared" si="61"/>
        <v>15.39010288479786</v>
      </c>
      <c r="AL42">
        <f t="shared" si="40"/>
        <v>-1712.1510519051528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-20.879898562412777</v>
      </c>
      <c r="AR42">
        <f t="shared" si="45"/>
        <v>-21.031720790697321</v>
      </c>
      <c r="AS42">
        <f t="shared" si="46"/>
        <v>0.23832031150523986</v>
      </c>
      <c r="AT42">
        <f t="shared" si="47"/>
        <v>0.18524164927259354</v>
      </c>
      <c r="AU42">
        <f t="shared" si="48"/>
        <v>-20.608158829919489</v>
      </c>
      <c r="AW42">
        <v>39</v>
      </c>
      <c r="AX42">
        <f>IF(Z42&gt;0, (R42*SUMPRODUCT(K42:$K$98, X42:$X$98)-K42*$AZ$3)/Z42, 0)</f>
        <v>396.51456032256675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100000</v>
      </c>
      <c r="S43">
        <f t="shared" si="32"/>
        <v>376.52648866292617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200.05866954938841</v>
      </c>
      <c r="AC43">
        <f t="shared" si="33"/>
        <v>181.15344889423767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-1838.0219613434665</v>
      </c>
      <c r="AI43">
        <f t="shared" si="38"/>
        <v>-1850.0498965849902</v>
      </c>
      <c r="AJ43">
        <f t="shared" si="39"/>
        <v>18.905220655150742</v>
      </c>
      <c r="AK43">
        <f t="shared" si="61"/>
        <v>14.004106868457191</v>
      </c>
      <c r="AL43">
        <f t="shared" si="40"/>
        <v>-1817.1405690613822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-19.752851073183553</v>
      </c>
      <c r="AR43">
        <f t="shared" si="45"/>
        <v>-19.882112865773916</v>
      </c>
      <c r="AS43">
        <f t="shared" si="46"/>
        <v>0.20317059097265264</v>
      </c>
      <c r="AT43">
        <f t="shared" si="47"/>
        <v>0.15049931023859531</v>
      </c>
      <c r="AU43">
        <f t="shared" si="48"/>
        <v>-19.528442964562668</v>
      </c>
      <c r="AW43">
        <v>40</v>
      </c>
      <c r="AX43">
        <f>IF(Z43&gt;0, (R43*SUMPRODUCT(K43:$K$98, X43:$X$98)-K43*$AZ$3)/Z43, 0)</f>
        <v>376.52648866292617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100000</v>
      </c>
      <c r="S44">
        <f t="shared" si="32"/>
        <v>357.16943302459413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181.15344889423767</v>
      </c>
      <c r="AC44">
        <f t="shared" si="33"/>
        <v>163.16370309539536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-1948.1860326825649</v>
      </c>
      <c r="AI44">
        <f t="shared" si="38"/>
        <v>-1959.6066420635027</v>
      </c>
      <c r="AJ44">
        <f t="shared" si="39"/>
        <v>17.989745798842307</v>
      </c>
      <c r="AK44">
        <f t="shared" si="61"/>
        <v>12.680741422596638</v>
      </c>
      <c r="AL44">
        <f t="shared" si="40"/>
        <v>-1928.9361548420638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-18.693537602504243</v>
      </c>
      <c r="AR44">
        <f t="shared" si="45"/>
        <v>-18.80312240976831</v>
      </c>
      <c r="AS44">
        <f t="shared" si="46"/>
        <v>0.17261800665262564</v>
      </c>
      <c r="AT44">
        <f t="shared" si="47"/>
        <v>0.12167622220581215</v>
      </c>
      <c r="AU44">
        <f t="shared" si="48"/>
        <v>-18.508828180909873</v>
      </c>
      <c r="AW44">
        <v>41</v>
      </c>
      <c r="AX44">
        <f>IF(Z44&gt;0, (R44*SUMPRODUCT(K44:$K$98, X44:$X$98)-K44*$AZ$3)/Z44, 0)</f>
        <v>357.16943302459413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100000</v>
      </c>
      <c r="S45">
        <f t="shared" si="32"/>
        <v>338.24304362685729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163.16370309539536</v>
      </c>
      <c r="AC45">
        <f t="shared" si="33"/>
        <v>146.04436663069563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-2048.2679281312944</v>
      </c>
      <c r="AI45">
        <f t="shared" si="38"/>
        <v>-2059.0622644363898</v>
      </c>
      <c r="AJ45">
        <f t="shared" si="39"/>
        <v>17.119336464699728</v>
      </c>
      <c r="AK45">
        <f t="shared" si="61"/>
        <v>11.421459216677677</v>
      </c>
      <c r="AL45">
        <f t="shared" si="40"/>
        <v>-2030.5214687550124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-17.548088366465045</v>
      </c>
      <c r="AR45">
        <f t="shared" si="45"/>
        <v>-17.640566486508632</v>
      </c>
      <c r="AS45">
        <f t="shared" si="46"/>
        <v>0.1466661782532884</v>
      </c>
      <c r="AT45">
        <f t="shared" si="47"/>
        <v>9.7850858696543169E-2</v>
      </c>
      <c r="AU45">
        <f t="shared" si="48"/>
        <v>-17.396049449558802</v>
      </c>
      <c r="AW45">
        <v>42</v>
      </c>
      <c r="AX45">
        <f>IF(Z45&gt;0, (R45*SUMPRODUCT(K45:$K$98, X45:$X$98)-K45*$AZ$3)/Z45, 0)</f>
        <v>338.24304362685729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100000</v>
      </c>
      <c r="S46">
        <f t="shared" si="32"/>
        <v>319.87337834969594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146.04436663069563</v>
      </c>
      <c r="AC46">
        <f t="shared" si="33"/>
        <v>129.90181499441329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-2135.1853507126275</v>
      </c>
      <c r="AI46">
        <f t="shared" si="38"/>
        <v>-2145.3379473169939</v>
      </c>
      <c r="AJ46">
        <f t="shared" si="39"/>
        <v>16.142551636282349</v>
      </c>
      <c r="AK46">
        <f t="shared" si="61"/>
        <v>10.223105664148695</v>
      </c>
      <c r="AL46">
        <f t="shared" si="40"/>
        <v>-2118.972290016563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-16.332798581778253</v>
      </c>
      <c r="AR46">
        <f t="shared" si="45"/>
        <v>-16.410459434671335</v>
      </c>
      <c r="AS46">
        <f t="shared" si="46"/>
        <v>0.12348016736971297</v>
      </c>
      <c r="AT46">
        <f t="shared" si="47"/>
        <v>7.8200201981083003E-2</v>
      </c>
      <c r="AU46">
        <f t="shared" si="48"/>
        <v>-16.208779065320542</v>
      </c>
      <c r="AW46">
        <v>43</v>
      </c>
      <c r="AX46">
        <f>IF(Z46&gt;0, (R46*SUMPRODUCT(K46:$K$98, X46:$X$98)-K46*$AZ$3)/Z46, 0)</f>
        <v>319.87337834969594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100000</v>
      </c>
      <c r="S47">
        <f t="shared" si="32"/>
        <v>302.28817076930028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129.90181499441329</v>
      </c>
      <c r="AC47">
        <f t="shared" si="33"/>
        <v>114.82395992172668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-2219.3492925852797</v>
      </c>
      <c r="AI47">
        <f t="shared" si="38"/>
        <v>-2228.8455259004563</v>
      </c>
      <c r="AJ47">
        <f t="shared" si="39"/>
        <v>15.077855072686603</v>
      </c>
      <c r="AK47">
        <f t="shared" si="61"/>
        <v>9.0931270496089311</v>
      </c>
      <c r="AL47">
        <f t="shared" si="40"/>
        <v>-2204.6745437781606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-15.15767746475793</v>
      </c>
      <c r="AR47">
        <f t="shared" si="45"/>
        <v>-15.22253469214545</v>
      </c>
      <c r="AS47">
        <f t="shared" si="46"/>
        <v>0.1029785013182488</v>
      </c>
      <c r="AT47">
        <f t="shared" si="47"/>
        <v>6.2104098451074188E-2</v>
      </c>
      <c r="AU47">
        <f t="shared" si="48"/>
        <v>-15.057452092376126</v>
      </c>
      <c r="AW47">
        <v>44</v>
      </c>
      <c r="AX47">
        <f>IF(Z47&gt;0, (R47*SUMPRODUCT(K47:$K$98, X47:$X$98)-K47*$AZ$3)/Z47, 0)</f>
        <v>302.28817076930028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100000</v>
      </c>
      <c r="S48">
        <f t="shared" si="32"/>
        <v>285.46169526285871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114.82395992172668</v>
      </c>
      <c r="AC48">
        <f t="shared" si="33"/>
        <v>100.7867677329434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-2298.5018523013691</v>
      </c>
      <c r="AI48">
        <f t="shared" si="38"/>
        <v>-2307.3284978203183</v>
      </c>
      <c r="AJ48">
        <f t="shared" si="39"/>
        <v>14.03719218878328</v>
      </c>
      <c r="AK48">
        <f t="shared" si="61"/>
        <v>8.0376771945208692</v>
      </c>
      <c r="AL48">
        <f t="shared" si="40"/>
        <v>-2285.2536284370144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-14.016314636252005</v>
      </c>
      <c r="AR48">
        <f t="shared" si="45"/>
        <v>-14.070139713944409</v>
      </c>
      <c r="AS48">
        <f t="shared" si="46"/>
        <v>8.5599105404474768E-2</v>
      </c>
      <c r="AT48">
        <f t="shared" si="47"/>
        <v>4.9013931570354254E-2</v>
      </c>
      <c r="AU48">
        <f t="shared" si="48"/>
        <v>-13.935526676969582</v>
      </c>
      <c r="AW48">
        <v>45</v>
      </c>
      <c r="AX48">
        <f>IF(Z48&gt;0, (R48*SUMPRODUCT(K48:$K$98, X48:$X$98)-K48*$AZ$3)/Z48, 0)</f>
        <v>285.46169526285871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100000</v>
      </c>
      <c r="S49">
        <f t="shared" si="32"/>
        <v>269.39907748944756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100.7867677329434</v>
      </c>
      <c r="AC49">
        <f t="shared" si="33"/>
        <v>87.77088637881161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-2373.2686919236726</v>
      </c>
      <c r="AI49">
        <f t="shared" si="38"/>
        <v>-2381.4137538144514</v>
      </c>
      <c r="AJ49">
        <f t="shared" si="39"/>
        <v>13.015881354131793</v>
      </c>
      <c r="AK49">
        <f t="shared" si="61"/>
        <v>7.0550737413060389</v>
      </c>
      <c r="AL49">
        <f t="shared" si="40"/>
        <v>-2361.3427987190139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-12.921646840878442</v>
      </c>
      <c r="AR49">
        <f t="shared" si="45"/>
        <v>-12.9659939531999</v>
      </c>
      <c r="AS49">
        <f t="shared" si="46"/>
        <v>7.0867079970005686E-2</v>
      </c>
      <c r="AT49">
        <f t="shared" si="47"/>
        <v>3.8412494814322337E-2</v>
      </c>
      <c r="AU49">
        <f t="shared" si="48"/>
        <v>-12.856714378415575</v>
      </c>
      <c r="AW49">
        <v>46</v>
      </c>
      <c r="AX49">
        <f>IF(Z49&gt;0, (R49*SUMPRODUCT(K49:$K$98, X49:$X$98)-K49*$AZ$3)/Z49, 0)</f>
        <v>269.39907748944756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100000</v>
      </c>
      <c r="S50">
        <f t="shared" si="32"/>
        <v>254.06504701151252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87.77088637881161</v>
      </c>
      <c r="AC50">
        <f t="shared" si="33"/>
        <v>75.742483539826281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-2442.2043126272206</v>
      </c>
      <c r="AI50">
        <f t="shared" si="38"/>
        <v>-2449.6573728209351</v>
      </c>
      <c r="AJ50">
        <f t="shared" si="39"/>
        <v>12.028402838985329</v>
      </c>
      <c r="AK50">
        <f t="shared" si="61"/>
        <v>6.1439620465168137</v>
      </c>
      <c r="AL50">
        <f t="shared" si="40"/>
        <v>-2431.4850079354333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-11.872301806948327</v>
      </c>
      <c r="AR50">
        <f t="shared" si="45"/>
        <v>-11.908533411137881</v>
      </c>
      <c r="AS50">
        <f t="shared" si="46"/>
        <v>5.8473743585508817E-2</v>
      </c>
      <c r="AT50">
        <f t="shared" si="47"/>
        <v>2.98676778718053E-2</v>
      </c>
      <c r="AU50">
        <f t="shared" si="48"/>
        <v>-11.820191989680568</v>
      </c>
      <c r="AW50">
        <v>47</v>
      </c>
      <c r="AX50">
        <f>IF(Z50&gt;0, (R50*SUMPRODUCT(K50:$K$98, X50:$X$98)-K50*$AZ$3)/Z50, 0)</f>
        <v>254.06504701151252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100000</v>
      </c>
      <c r="S51">
        <f t="shared" si="32"/>
        <v>239.39159278441304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75.742483539826281</v>
      </c>
      <c r="AC51">
        <f t="shared" si="33"/>
        <v>64.667721020282499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-2500.7549201642905</v>
      </c>
      <c r="AI51">
        <f t="shared" si="38"/>
        <v>-2507.5082610260265</v>
      </c>
      <c r="AJ51">
        <f t="shared" si="39"/>
        <v>11.074762519543782</v>
      </c>
      <c r="AK51">
        <f t="shared" si="61"/>
        <v>5.3019738477878402</v>
      </c>
      <c r="AL51">
        <f t="shared" si="40"/>
        <v>-2491.1315246586951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-10.854405545159819</v>
      </c>
      <c r="AR51">
        <f t="shared" si="45"/>
        <v>-10.883718093905367</v>
      </c>
      <c r="AS51">
        <f t="shared" si="46"/>
        <v>4.8069470036498745E-2</v>
      </c>
      <c r="AT51">
        <f t="shared" si="47"/>
        <v>2.3012960554303286E-2</v>
      </c>
      <c r="AU51">
        <f t="shared" si="48"/>
        <v>-10.812635663314566</v>
      </c>
      <c r="AW51">
        <v>48</v>
      </c>
      <c r="AX51">
        <f>IF(Z51&gt;0, (R51*SUMPRODUCT(K51:$K$98, X51:$X$98)-K51*$AZ$3)/Z51, 0)</f>
        <v>239.39159278441304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100000</v>
      </c>
      <c r="S52">
        <f t="shared" si="32"/>
        <v>225.40395736084804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64.667721020282499</v>
      </c>
      <c r="AC52">
        <f t="shared" si="33"/>
        <v>54.52540412459102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-2553.1469217377298</v>
      </c>
      <c r="AI52">
        <f t="shared" si="38"/>
        <v>-2559.1944424604139</v>
      </c>
      <c r="AJ52">
        <f t="shared" si="39"/>
        <v>10.142316895691479</v>
      </c>
      <c r="AK52">
        <f t="shared" si="61"/>
        <v>4.5267404714197754</v>
      </c>
      <c r="AL52">
        <f t="shared" si="40"/>
        <v>-2544.5253850933022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-9.894473650972385</v>
      </c>
      <c r="AR52">
        <f t="shared" si="45"/>
        <v>-9.9179102318972223</v>
      </c>
      <c r="AS52">
        <f t="shared" si="46"/>
        <v>3.9305566957317489E-2</v>
      </c>
      <c r="AT52">
        <f t="shared" si="47"/>
        <v>1.7542944331918189E-2</v>
      </c>
      <c r="AU52">
        <f t="shared" si="48"/>
        <v>-9.8610617206079851</v>
      </c>
      <c r="AW52">
        <v>49</v>
      </c>
      <c r="AX52">
        <f>IF(Z52&gt;0, (R52*SUMPRODUCT(K52:$K$98, X52:$X$98)-K52*$AZ$3)/Z52, 0)</f>
        <v>225.40395736084804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100000</v>
      </c>
      <c r="S53">
        <f t="shared" si="32"/>
        <v>211.87046337978867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54.52540412459102</v>
      </c>
      <c r="AC53">
        <f t="shared" si="33"/>
        <v>45.266723910643933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-2582.8991486089062</v>
      </c>
      <c r="AI53">
        <f t="shared" si="38"/>
        <v>-2588.2404693372114</v>
      </c>
      <c r="AJ53">
        <f t="shared" si="39"/>
        <v>9.2586802139470876</v>
      </c>
      <c r="AK53">
        <f t="shared" si="61"/>
        <v>3.8167782887213719</v>
      </c>
      <c r="AL53">
        <f t="shared" si="40"/>
        <v>-2575.165010834543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-8.9372995759244738</v>
      </c>
      <c r="AR53">
        <f t="shared" si="45"/>
        <v>-8.9557815145265547</v>
      </c>
      <c r="AS53">
        <f t="shared" si="46"/>
        <v>3.2036713006892155E-2</v>
      </c>
      <c r="AT53">
        <f t="shared" si="47"/>
        <v>1.3206745218666039E-2</v>
      </c>
      <c r="AU53">
        <f t="shared" si="48"/>
        <v>-8.9105380563009966</v>
      </c>
      <c r="AW53">
        <v>50</v>
      </c>
      <c r="AX53">
        <f>IF(Z53&gt;0, (R53*SUMPRODUCT(K53:$K$98, X53:$X$98)-K53*$AZ$3)/Z53, 0)</f>
        <v>211.87046337978867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100000</v>
      </c>
      <c r="S54">
        <f t="shared" si="32"/>
        <v>198.69696130830232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45.266723910643933</v>
      </c>
      <c r="AC54">
        <f t="shared" si="33"/>
        <v>36.897097046349224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-2582.0974634569534</v>
      </c>
      <c r="AI54">
        <f t="shared" si="38"/>
        <v>-2586.7398466121113</v>
      </c>
      <c r="AJ54">
        <f t="shared" si="39"/>
        <v>8.3696268642947089</v>
      </c>
      <c r="AK54">
        <f t="shared" si="61"/>
        <v>3.1686706737450754</v>
      </c>
      <c r="AL54">
        <f t="shared" si="40"/>
        <v>-2575.2015490740714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-7.9772549998911142</v>
      </c>
      <c r="AR54">
        <f t="shared" si="45"/>
        <v>-7.9915973997269099</v>
      </c>
      <c r="AS54">
        <f t="shared" si="46"/>
        <v>2.5857524239627151E-2</v>
      </c>
      <c r="AT54">
        <f t="shared" si="47"/>
        <v>9.7894422394496292E-3</v>
      </c>
      <c r="AU54">
        <f t="shared" si="48"/>
        <v>-7.9559504332478328</v>
      </c>
      <c r="AW54">
        <v>51</v>
      </c>
      <c r="AX54">
        <f>IF(Z54&gt;0, (R54*SUMPRODUCT(K54:$K$98, X54:$X$98)-K54*$AZ$3)/Z54, 0)</f>
        <v>198.69696130830232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100000</v>
      </c>
      <c r="S55">
        <f t="shared" si="32"/>
        <v>185.80266038045349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36.897097046349224</v>
      </c>
      <c r="AC55">
        <f t="shared" si="33"/>
        <v>29.426692681841793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-2546.2316209721612</v>
      </c>
      <c r="AI55">
        <f t="shared" si="38"/>
        <v>-2550.1910223905247</v>
      </c>
      <c r="AJ55">
        <f t="shared" si="39"/>
        <v>7.4704043645074307</v>
      </c>
      <c r="AK55">
        <f t="shared" si="61"/>
        <v>2.5827967932444458</v>
      </c>
      <c r="AL55">
        <f t="shared" si="40"/>
        <v>-2540.1378212327727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-7.0236154966847453</v>
      </c>
      <c r="AR55">
        <f t="shared" si="45"/>
        <v>-7.0345372498082872</v>
      </c>
      <c r="AS55">
        <f t="shared" si="46"/>
        <v>2.0606628018005207E-2</v>
      </c>
      <c r="AT55">
        <f t="shared" si="47"/>
        <v>7.1244781631033295E-3</v>
      </c>
      <c r="AU55">
        <f t="shared" si="48"/>
        <v>-7.0068061436271787</v>
      </c>
      <c r="AW55">
        <v>52</v>
      </c>
      <c r="AX55">
        <f>IF(Z55&gt;0, (R55*SUMPRODUCT(K55:$K$98, X55:$X$98)-K55*$AZ$3)/Z55, 0)</f>
        <v>185.80266038045349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100000</v>
      </c>
      <c r="S56">
        <f t="shared" si="32"/>
        <v>172.89201247307113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29.426692681841793</v>
      </c>
      <c r="AC56">
        <f t="shared" si="33"/>
        <v>22.855622395321063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-2459.6354501686969</v>
      </c>
      <c r="AI56">
        <f t="shared" si="38"/>
        <v>-2462.9403487103345</v>
      </c>
      <c r="AJ56">
        <f t="shared" si="39"/>
        <v>6.5710702865207296</v>
      </c>
      <c r="AK56">
        <f t="shared" si="61"/>
        <v>2.0598684877289255</v>
      </c>
      <c r="AL56">
        <f t="shared" si="40"/>
        <v>-2454.3094099360846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-6.0578085283075227</v>
      </c>
      <c r="AR56">
        <f t="shared" si="45"/>
        <v>-6.0659481258114338</v>
      </c>
      <c r="AS56">
        <f t="shared" si="46"/>
        <v>1.618381521499996E-2</v>
      </c>
      <c r="AT56">
        <f t="shared" si="47"/>
        <v>5.0732269659312188E-3</v>
      </c>
      <c r="AU56">
        <f t="shared" si="48"/>
        <v>-6.0446910836305019</v>
      </c>
      <c r="AW56">
        <v>53</v>
      </c>
      <c r="AX56">
        <f>IF(Z56&gt;0, (R56*SUMPRODUCT(K56:$K$98, X56:$X$98)-K56*$AZ$3)/Z56, 0)</f>
        <v>172.89201247307113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100000</v>
      </c>
      <c r="S57">
        <f t="shared" si="32"/>
        <v>159.76794731524882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22.855622395321063</v>
      </c>
      <c r="AC57">
        <f t="shared" si="33"/>
        <v>17.201872090374266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-2320.6127842278361</v>
      </c>
      <c r="AI57">
        <f t="shared" si="38"/>
        <v>-2323.3044805880004</v>
      </c>
      <c r="AJ57">
        <f t="shared" si="39"/>
        <v>5.6537503049467972</v>
      </c>
      <c r="AK57">
        <f t="shared" si="61"/>
        <v>1.5998935676724746</v>
      </c>
      <c r="AL57">
        <f t="shared" si="40"/>
        <v>-2316.0508367153811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-5.1030456835696487</v>
      </c>
      <c r="AR57">
        <f t="shared" si="45"/>
        <v>-5.1089647449423916</v>
      </c>
      <c r="AS57">
        <f t="shared" si="46"/>
        <v>1.2432641191037555E-2</v>
      </c>
      <c r="AT57">
        <f t="shared" si="47"/>
        <v>3.5181784829296618E-3</v>
      </c>
      <c r="AU57">
        <f t="shared" si="48"/>
        <v>-5.0930139252684246</v>
      </c>
      <c r="AW57">
        <v>54</v>
      </c>
      <c r="AX57">
        <f>IF(Z57&gt;0, (R57*SUMPRODUCT(K57:$K$98, X57:$X$98)-K57*$AZ$3)/Z57, 0)</f>
        <v>159.76794731524882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100000</v>
      </c>
      <c r="S58">
        <f t="shared" si="32"/>
        <v>146.04671804454213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17.201872090374266</v>
      </c>
      <c r="AC58">
        <f t="shared" si="33"/>
        <v>12.459592677662409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-2127.8798806123928</v>
      </c>
      <c r="AI58">
        <f t="shared" si="38"/>
        <v>-2130.0126900388022</v>
      </c>
      <c r="AJ58">
        <f t="shared" si="39"/>
        <v>4.7422794127118575</v>
      </c>
      <c r="AK58">
        <f t="shared" si="61"/>
        <v>1.2041310463261987</v>
      </c>
      <c r="AL58">
        <f t="shared" si="40"/>
        <v>-2124.0662795797643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-4.1778790351484751</v>
      </c>
      <c r="AR58">
        <f t="shared" si="45"/>
        <v>-4.1820665928530945</v>
      </c>
      <c r="AS58">
        <f t="shared" si="46"/>
        <v>9.3109906803024549E-3</v>
      </c>
      <c r="AT58">
        <f t="shared" si="47"/>
        <v>2.3641907138902078E-3</v>
      </c>
      <c r="AU58">
        <f t="shared" si="48"/>
        <v>-4.170391411458902</v>
      </c>
      <c r="AW58">
        <v>55</v>
      </c>
      <c r="AX58">
        <f>IF(Z58&gt;0, (R58*SUMPRODUCT(K58:$K$98, X58:$X$98)-K58*$AZ$3)/Z58, 0)</f>
        <v>146.04671804454213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100000</v>
      </c>
      <c r="S59">
        <f t="shared" si="32"/>
        <v>131.30192849754758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12.459592677662409</v>
      </c>
      <c r="AC59">
        <f t="shared" si="33"/>
        <v>8.6038263843512439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-1893.2215847730993</v>
      </c>
      <c r="AI59">
        <f t="shared" si="38"/>
        <v>-1894.8597607090514</v>
      </c>
      <c r="AJ59">
        <f t="shared" si="39"/>
        <v>3.8557662933111647</v>
      </c>
      <c r="AK59">
        <f t="shared" si="61"/>
        <v>0.87217148743636874</v>
      </c>
      <c r="AL59">
        <f t="shared" si="40"/>
        <v>-1890.1318229283038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-3.318884797014543</v>
      </c>
      <c r="AR59">
        <f t="shared" si="45"/>
        <v>-3.3217565777149085</v>
      </c>
      <c r="AS59">
        <f t="shared" si="46"/>
        <v>6.7592954964356324E-3</v>
      </c>
      <c r="AT59">
        <f t="shared" si="47"/>
        <v>1.5289476484544962E-3</v>
      </c>
      <c r="AU59">
        <f t="shared" si="48"/>
        <v>-3.3134683345700182</v>
      </c>
      <c r="AW59">
        <v>56</v>
      </c>
      <c r="AX59">
        <f>IF(Z59&gt;0, (R59*SUMPRODUCT(K59:$K$98, X59:$X$98)-K59*$AZ$3)/Z59, 0)</f>
        <v>131.30192849754758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100000</v>
      </c>
      <c r="S60">
        <f t="shared" si="32"/>
        <v>114.80238685290041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8.6038263843512439</v>
      </c>
      <c r="AC60">
        <f t="shared" si="33"/>
        <v>5.572542249691443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-1633.1467489340994</v>
      </c>
      <c r="AI60">
        <f t="shared" si="38"/>
        <v>-1634.3602564234584</v>
      </c>
      <c r="AJ60">
        <f t="shared" si="39"/>
        <v>3.031284134659801</v>
      </c>
      <c r="AK60">
        <f t="shared" si="61"/>
        <v>0.60226784690458712</v>
      </c>
      <c r="AL60">
        <f t="shared" si="40"/>
        <v>-1630.7267044418941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-2.5562181755262636</v>
      </c>
      <c r="AR60">
        <f t="shared" si="45"/>
        <v>-2.5581175699943119</v>
      </c>
      <c r="AS60">
        <f t="shared" si="46"/>
        <v>4.7445972661422217E-3</v>
      </c>
      <c r="AT60">
        <f t="shared" si="47"/>
        <v>9.4267586045000142E-4</v>
      </c>
      <c r="AU60">
        <f t="shared" si="48"/>
        <v>-2.5524302968677199</v>
      </c>
      <c r="AW60">
        <v>57</v>
      </c>
      <c r="AX60">
        <f>IF(Z60&gt;0, (R60*SUMPRODUCT(K60:$K$98, X60:$X$98)-K60*$AZ$3)/Z60, 0)</f>
        <v>114.80238685290041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100000</v>
      </c>
      <c r="S61">
        <f t="shared" si="32"/>
        <v>94.963737304635586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5.572542249691443</v>
      </c>
      <c r="AC61">
        <f t="shared" si="33"/>
        <v>3.2731103798390544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-1358.7946638144681</v>
      </c>
      <c r="AI61">
        <f t="shared" si="38"/>
        <v>-1359.6563375629798</v>
      </c>
      <c r="AJ61">
        <f t="shared" si="39"/>
        <v>2.2994318698523886</v>
      </c>
      <c r="AK61">
        <f t="shared" si="61"/>
        <v>0.39007795747840107</v>
      </c>
      <c r="AL61">
        <f t="shared" si="40"/>
        <v>-1356.9668277356491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-1.8989280853039421</v>
      </c>
      <c r="AR61">
        <f t="shared" si="45"/>
        <v>-1.9001322823213374</v>
      </c>
      <c r="AS61">
        <f t="shared" si="46"/>
        <v>3.2134772634799381E-3</v>
      </c>
      <c r="AT61">
        <f t="shared" si="47"/>
        <v>5.4513754626789811E-4</v>
      </c>
      <c r="AU61">
        <f t="shared" si="48"/>
        <v>-1.8963736675115896</v>
      </c>
      <c r="AW61">
        <v>58</v>
      </c>
      <c r="AX61">
        <f>IF(Z61&gt;0, (R61*SUMPRODUCT(K61:$K$98, X61:$X$98)-K61*$AZ$3)/Z61, 0)</f>
        <v>94.963737304635586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100000</v>
      </c>
      <c r="S62">
        <f t="shared" si="32"/>
        <v>68.87512361292363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3.2731103798390544</v>
      </c>
      <c r="AC62">
        <f t="shared" si="33"/>
        <v>1.6034557817439321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-1084.1657516086734</v>
      </c>
      <c r="AI62">
        <f t="shared" si="38"/>
        <v>-1084.7477671817981</v>
      </c>
      <c r="AJ62">
        <f t="shared" si="39"/>
        <v>1.6696545980951223</v>
      </c>
      <c r="AK62">
        <f t="shared" si="61"/>
        <v>0.22911772658873383</v>
      </c>
      <c r="AL62">
        <f t="shared" si="40"/>
        <v>-1082.8489948571141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-1.352796112035523</v>
      </c>
      <c r="AR62">
        <f t="shared" si="45"/>
        <v>-1.3535223371568192</v>
      </c>
      <c r="AS62">
        <f t="shared" si="46"/>
        <v>2.0833551008172663E-3</v>
      </c>
      <c r="AT62">
        <f t="shared" si="47"/>
        <v>2.8588762305741287E-4</v>
      </c>
      <c r="AU62">
        <f t="shared" si="48"/>
        <v>-1.3511530944329444</v>
      </c>
      <c r="AW62">
        <v>59</v>
      </c>
      <c r="AX62">
        <f>IF(Z62&gt;0, (R62*SUMPRODUCT(K62:$K$98, X62:$X$98)-K62*$AZ$3)/Z62, 0)</f>
        <v>68.87512361292363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100000</v>
      </c>
      <c r="S63">
        <f t="shared" si="32"/>
        <v>30.655933990876701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1.6034557817439321</v>
      </c>
      <c r="AC63">
        <f t="shared" si="33"/>
        <v>0.45536814043056983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-819.36569573233544</v>
      </c>
      <c r="AI63">
        <f t="shared" si="38"/>
        <v>-819.7370497257956</v>
      </c>
      <c r="AJ63">
        <f t="shared" si="39"/>
        <v>1.1480876413133623</v>
      </c>
      <c r="AK63">
        <f t="shared" si="61"/>
        <v>0.11224190472207526</v>
      </c>
      <c r="AL63">
        <f t="shared" si="40"/>
        <v>-818.47672017976015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-0.91284368869838173</v>
      </c>
      <c r="AR63">
        <f t="shared" si="45"/>
        <v>-0.91325740891020979</v>
      </c>
      <c r="AS63">
        <f t="shared" si="46"/>
        <v>1.2790681412513949E-3</v>
      </c>
      <c r="AT63">
        <f t="shared" si="47"/>
        <v>1.250471125001823E-4</v>
      </c>
      <c r="AU63">
        <f t="shared" si="48"/>
        <v>-0.91185329365645829</v>
      </c>
      <c r="AW63">
        <v>60</v>
      </c>
      <c r="AX63">
        <f>IF(Z63&gt;0, (R63*SUMPRODUCT(K63:$K$98, X63:$X$98)-K63*$AZ$3)/Z63, 0)</f>
        <v>30.655933990876701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100000</v>
      </c>
      <c r="S64">
        <f t="shared" si="32"/>
        <v>-30.874921593798341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0.45536814043056983</v>
      </c>
      <c r="AC64">
        <f t="shared" si="33"/>
        <v>-0.27470012798016841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-580.8425409841409</v>
      </c>
      <c r="AI64">
        <f t="shared" si="38"/>
        <v>-581.06497080242048</v>
      </c>
      <c r="AJ64">
        <f t="shared" si="39"/>
        <v>0.73006826841073824</v>
      </c>
      <c r="AK64">
        <f t="shared" si="61"/>
        <v>3.1875769830139893E-2</v>
      </c>
      <c r="AL64">
        <f t="shared" si="40"/>
        <v>-580.30302676417966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-0.57777538251599669</v>
      </c>
      <c r="AR64">
        <f t="shared" si="45"/>
        <v>-0.57799663778618005</v>
      </c>
      <c r="AS64">
        <f t="shared" si="46"/>
        <v>7.2621311849698465E-4</v>
      </c>
      <c r="AT64">
        <f t="shared" si="47"/>
        <v>3.1707448761236301E-5</v>
      </c>
      <c r="AU64">
        <f t="shared" si="48"/>
        <v>-0.57723871721892184</v>
      </c>
      <c r="AW64">
        <v>61</v>
      </c>
      <c r="AX64">
        <f>IF(Z64&gt;0, (R64*SUMPRODUCT(K64:$K$98, X64:$X$98)-K64*$AZ$3)/Z64, 0)</f>
        <v>-30.874921593798341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100000</v>
      </c>
      <c r="S65">
        <f t="shared" si="32"/>
        <v>-130.87175554098087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-0.27470012798016841</v>
      </c>
      <c r="AC65">
        <f t="shared" si="33"/>
        <v>-0.68928317095362701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-354.13611357599154</v>
      </c>
      <c r="AI65">
        <f t="shared" si="38"/>
        <v>-354.26778506769432</v>
      </c>
      <c r="AJ65">
        <f t="shared" si="39"/>
        <v>0.4145830429734586</v>
      </c>
      <c r="AK65">
        <f t="shared" si="61"/>
        <v>-1.9229008958611789E-2</v>
      </c>
      <c r="AL65">
        <f t="shared" si="40"/>
        <v>-353.8724310336795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-0.31452329105501003</v>
      </c>
      <c r="AR65">
        <f t="shared" si="45"/>
        <v>-0.31464023408714054</v>
      </c>
      <c r="AS65">
        <f t="shared" si="46"/>
        <v>3.6820877084492004E-4</v>
      </c>
      <c r="AT65">
        <f t="shared" si="47"/>
        <v>-1.7078097797814851E-5</v>
      </c>
      <c r="AU65">
        <f t="shared" si="48"/>
        <v>-0.31428910341409344</v>
      </c>
      <c r="AW65">
        <v>62</v>
      </c>
      <c r="AX65">
        <f>IF(Z65&gt;0, (R65*SUMPRODUCT(K65:$K$98, X65:$X$98)-K65*$AZ$3)/Z65, 0)</f>
        <v>-130.87175554098087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100000</v>
      </c>
      <c r="S66">
        <f t="shared" si="32"/>
        <v>-278.7858957780378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-0.68928317095362701</v>
      </c>
      <c r="AC66">
        <f t="shared" si="33"/>
        <v>-0.85809901598851368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-213.6205316111012</v>
      </c>
      <c r="AI66">
        <f t="shared" si="38"/>
        <v>-213.69748125498415</v>
      </c>
      <c r="AJ66">
        <f t="shared" si="39"/>
        <v>0.16881584503488667</v>
      </c>
      <c r="AK66">
        <f t="shared" si="61"/>
        <v>-4.8249821966753897E-2</v>
      </c>
      <c r="AL66">
        <f t="shared" si="40"/>
        <v>-213.57691523191602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-0.1693977210202853</v>
      </c>
      <c r="AR66">
        <f t="shared" si="45"/>
        <v>-0.16945874087735985</v>
      </c>
      <c r="AS66">
        <f t="shared" si="46"/>
        <v>1.3386830940522454E-4</v>
      </c>
      <c r="AT66">
        <f t="shared" si="47"/>
        <v>-3.8261349782999337E-5</v>
      </c>
      <c r="AU66">
        <f t="shared" si="48"/>
        <v>-0.16936313391773761</v>
      </c>
      <c r="AW66">
        <v>63</v>
      </c>
      <c r="AX66">
        <f>IF(Z66&gt;0, (R66*SUMPRODUCT(K66:$K$98, X66:$X$98)-K66*$AZ$3)/Z66, 0)</f>
        <v>-278.7858957780378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-506.1067917470084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-0.85809901598851368</v>
      </c>
      <c r="AC67">
        <f t="shared" ref="AC67:AC98" si="64">S67*Z67</f>
        <v>-0.89740080306226022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-127.40607479747914</v>
      </c>
      <c r="AI67">
        <f t="shared" ref="AI67:AI98" si="69">SUM(AE67:AH67)</f>
        <v>-127.4504034262239</v>
      </c>
      <c r="AJ67">
        <f t="shared" ref="AJ67:AJ98" si="70">AB67-AC67</f>
        <v>3.9301787073746541E-2</v>
      </c>
      <c r="AK67">
        <f t="shared" si="61"/>
        <v>-6.0066931119195963E-2</v>
      </c>
      <c r="AL67">
        <f t="shared" ref="AL67:AL98" si="71">SUM(AI67:AK67)</f>
        <v>-127.47116857026936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-9.0206261642941044E-2</v>
      </c>
      <c r="AR67">
        <f t="shared" ref="AR67:AR98" si="76">AI67*$K67</f>
        <v>-9.0237647272622984E-2</v>
      </c>
      <c r="AS67">
        <f t="shared" ref="AS67:AS98" si="77">AJ67*$K67</f>
        <v>2.7826516855220516E-5</v>
      </c>
      <c r="AT67">
        <f t="shared" ref="AT67:AT98" si="78">AK67*$K67</f>
        <v>-4.2528688786933085E-5</v>
      </c>
      <c r="AU67">
        <f t="shared" ref="AU67:AU98" si="79">AL67*$K67</f>
        <v>-9.0252349444554708E-2</v>
      </c>
      <c r="AW67">
        <v>64</v>
      </c>
      <c r="AX67">
        <f>IF(Z67&gt;0, (R67*SUMPRODUCT(K67:$K$98, X67:$X$98)-K67*$AZ$3)/Z67, 0)</f>
        <v>-506.1067917470084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100000</v>
      </c>
      <c r="S68">
        <f t="shared" si="63"/>
        <v>-867.00994373458741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-0.89740080306226022</v>
      </c>
      <c r="AC68">
        <f t="shared" si="64"/>
        <v>-0.87144998082436298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-75.029260698121547</v>
      </c>
      <c r="AI68">
        <f t="shared" si="69"/>
        <v>-75.054388725404337</v>
      </c>
      <c r="AJ68">
        <f t="shared" si="70"/>
        <v>-2.5950822237897242E-2</v>
      </c>
      <c r="AK68">
        <f t="shared" si="61"/>
        <v>-6.2818056214358223E-2</v>
      </c>
      <c r="AL68">
        <f t="shared" si="71"/>
        <v>-75.143157603856594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-4.7430662802337001E-2</v>
      </c>
      <c r="AR68">
        <f t="shared" si="76"/>
        <v>-4.7446547791444554E-2</v>
      </c>
      <c r="AS68">
        <f t="shared" si="77"/>
        <v>-1.6405128979764941E-5</v>
      </c>
      <c r="AT68">
        <f t="shared" si="78"/>
        <v>-3.9711200863212964E-5</v>
      </c>
      <c r="AU68">
        <f t="shared" si="79"/>
        <v>-4.7502664121287536E-2</v>
      </c>
      <c r="AW68">
        <v>65</v>
      </c>
      <c r="AX68">
        <f>IF(Z68&gt;0, (R68*SUMPRODUCT(K68:$K$98, X68:$X$98)-K68*$AZ$3)/Z68, 0)</f>
        <v>-867.00994373458741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100000</v>
      </c>
      <c r="S69">
        <f t="shared" si="63"/>
        <v>-1454.2015658861285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-0.87144998082436298</v>
      </c>
      <c r="AC69">
        <f t="shared" si="64"/>
        <v>-0.81516896159023722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-43.450868949248701</v>
      </c>
      <c r="AI69">
        <f t="shared" si="69"/>
        <v>-43.464882979021347</v>
      </c>
      <c r="AJ69">
        <f t="shared" si="70"/>
        <v>-5.6281019234125762E-2</v>
      </c>
      <c r="AK69">
        <f t="shared" si="61"/>
        <v>-6.1001498657705412E-2</v>
      </c>
      <c r="AL69">
        <f t="shared" si="71"/>
        <v>-43.582165496913177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-2.4524997390831606E-2</v>
      </c>
      <c r="AR69">
        <f t="shared" si="76"/>
        <v>-2.45329073372129E-2</v>
      </c>
      <c r="AS69">
        <f t="shared" si="77"/>
        <v>-3.1766726034466204E-5</v>
      </c>
      <c r="AT69">
        <f t="shared" si="78"/>
        <v>-3.4431108780919124E-5</v>
      </c>
      <c r="AU69">
        <f t="shared" si="79"/>
        <v>-2.4599105172028287E-2</v>
      </c>
      <c r="AW69">
        <v>66</v>
      </c>
      <c r="AX69">
        <f>IF(Z69&gt;0, (R69*SUMPRODUCT(K69:$K$98, X69:$X$98)-K69*$AZ$3)/Z69, 0)</f>
        <v>-1454.2015658861285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100000</v>
      </c>
      <c r="S70">
        <f t="shared" si="63"/>
        <v>-2432.8428987555985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-0.81516896159023722</v>
      </c>
      <c r="AC70">
        <f t="shared" si="64"/>
        <v>-0.74709424287708415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-24.786865478179411</v>
      </c>
      <c r="AI70">
        <f t="shared" si="69"/>
        <v>-24.794542651284786</v>
      </c>
      <c r="AJ70">
        <f t="shared" si="70"/>
        <v>-6.8074718713153071E-2</v>
      </c>
      <c r="AK70">
        <f t="shared" si="61"/>
        <v>-5.7061827311316614E-2</v>
      </c>
      <c r="AL70">
        <f t="shared" si="71"/>
        <v>-24.919679197309254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-1.249148557817267E-2</v>
      </c>
      <c r="AR70">
        <f t="shared" si="76"/>
        <v>-1.2495354534383021E-2</v>
      </c>
      <c r="AS70">
        <f t="shared" si="77"/>
        <v>-3.4306651956137981E-5</v>
      </c>
      <c r="AT70">
        <f t="shared" si="78"/>
        <v>-2.8756641034380797E-5</v>
      </c>
      <c r="AU70">
        <f t="shared" si="79"/>
        <v>-1.2558417827373538E-2</v>
      </c>
      <c r="AW70">
        <v>67</v>
      </c>
      <c r="AX70">
        <f>IF(Z70&gt;0, (R70*SUMPRODUCT(K70:$K$98, X70:$X$98)-K70*$AZ$3)/Z70, 0)</f>
        <v>-2432.8428987555985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100000</v>
      </c>
      <c r="S71">
        <f t="shared" si="63"/>
        <v>-4101.2772950595518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-0.74709424287708415</v>
      </c>
      <c r="AC71">
        <f t="shared" si="64"/>
        <v>-0.6769074105052707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-13.896810483282644</v>
      </c>
      <c r="AI71">
        <f t="shared" si="69"/>
        <v>-13.900936682036145</v>
      </c>
      <c r="AJ71">
        <f t="shared" si="70"/>
        <v>-7.0186832371813446E-2</v>
      </c>
      <c r="AK71">
        <f t="shared" si="61"/>
        <v>-5.2296597001395898E-2</v>
      </c>
      <c r="AL71">
        <f t="shared" si="71"/>
        <v>-14.023420111409354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-6.2530167686470073E-3</v>
      </c>
      <c r="AR71">
        <f t="shared" si="76"/>
        <v>-6.2548733953907802E-3</v>
      </c>
      <c r="AS71">
        <f t="shared" si="77"/>
        <v>-3.1581307112673232E-5</v>
      </c>
      <c r="AT71">
        <f t="shared" si="78"/>
        <v>-2.3531406604867084E-5</v>
      </c>
      <c r="AU71">
        <f t="shared" si="79"/>
        <v>-6.3099861091083205E-3</v>
      </c>
      <c r="AW71">
        <v>68</v>
      </c>
      <c r="AX71">
        <f>IF(Z71&gt;0, (R71*SUMPRODUCT(K71:$K$98, X71:$X$98)-K71*$AZ$3)/Z71, 0)</f>
        <v>-4101.2772950595518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100000</v>
      </c>
      <c r="S72">
        <f t="shared" si="63"/>
        <v>-7008.6680115020681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-0.6769074105052707</v>
      </c>
      <c r="AC72">
        <f t="shared" si="64"/>
        <v>-0.6093405005328586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-7.6456485627908668</v>
      </c>
      <c r="AI72">
        <f t="shared" si="69"/>
        <v>-7.6478220874161336</v>
      </c>
      <c r="AJ72">
        <f t="shared" si="70"/>
        <v>-6.7566909972412104E-2</v>
      </c>
      <c r="AK72">
        <f t="shared" si="61"/>
        <v>-4.7383518735368953E-2</v>
      </c>
      <c r="AL72">
        <f t="shared" si="71"/>
        <v>-7.7627725161239152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-3.0716432023726969E-3</v>
      </c>
      <c r="AR72">
        <f t="shared" si="76"/>
        <v>-3.0725164169974027E-3</v>
      </c>
      <c r="AS72">
        <f t="shared" si="77"/>
        <v>-2.7145040478597333E-5</v>
      </c>
      <c r="AT72">
        <f t="shared" si="78"/>
        <v>-1.9036352774089246E-5</v>
      </c>
      <c r="AU72">
        <f t="shared" si="79"/>
        <v>-3.1186978102500894E-3</v>
      </c>
      <c r="AW72">
        <v>69</v>
      </c>
      <c r="AX72">
        <f>IF(Z72&gt;0, (R72*SUMPRODUCT(K72:$K$98, X72:$X$98)-K72*$AZ$3)/Z72, 0)</f>
        <v>-7008.6680115020681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100000</v>
      </c>
      <c r="S73">
        <f t="shared" si="63"/>
        <v>-12198.987033719917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-0.6093405005328586</v>
      </c>
      <c r="AC73">
        <f t="shared" si="64"/>
        <v>-0.54650149485928567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-4.1272651008213108</v>
      </c>
      <c r="AI73">
        <f t="shared" si="69"/>
        <v>-4.12838507392512</v>
      </c>
      <c r="AJ73">
        <f t="shared" si="70"/>
        <v>-6.2839005673572923E-2</v>
      </c>
      <c r="AK73">
        <f t="shared" ref="AK73:AK98" si="92">G73*SUM(AB73:AB73, AE73:AF73)</f>
        <v>-4.2653835037300109E-2</v>
      </c>
      <c r="AL73">
        <f t="shared" si="71"/>
        <v>-4.2338779146359933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-1.4804739780146521E-3</v>
      </c>
      <c r="AR73">
        <f t="shared" si="76"/>
        <v>-1.4808757188759152E-3</v>
      </c>
      <c r="AS73">
        <f t="shared" si="77"/>
        <v>-2.2540716535394553E-5</v>
      </c>
      <c r="AT73">
        <f t="shared" si="78"/>
        <v>-1.5300178518381636E-5</v>
      </c>
      <c r="AU73">
        <f t="shared" si="79"/>
        <v>-1.5187166139296914E-3</v>
      </c>
      <c r="AW73">
        <v>70</v>
      </c>
      <c r="AX73">
        <f>IF(Z73&gt;0, (R73*SUMPRODUCT(K73:$K$98, X73:$X$98)-K73*$AZ$3)/Z73, 0)</f>
        <v>-12198.987033719917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100000</v>
      </c>
      <c r="S74">
        <f t="shared" si="63"/>
        <v>-21686.27260525665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-0.54650149485928567</v>
      </c>
      <c r="AC74">
        <f t="shared" si="64"/>
        <v>-0.4891331751980631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-2.1795967346727574</v>
      </c>
      <c r="AI74">
        <f t="shared" si="69"/>
        <v>-2.1801606088618604</v>
      </c>
      <c r="AJ74">
        <f t="shared" si="70"/>
        <v>-5.7368319661222578E-2</v>
      </c>
      <c r="AK74">
        <f t="shared" si="92"/>
        <v>-3.8255104640150001E-2</v>
      </c>
      <c r="AL74">
        <f t="shared" si="71"/>
        <v>-2.2757840331632329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-6.9806608557950085E-4</v>
      </c>
      <c r="AR74">
        <f t="shared" si="76"/>
        <v>-6.9824667928368694E-4</v>
      </c>
      <c r="AS74">
        <f t="shared" si="77"/>
        <v>-1.8373526490071461E-5</v>
      </c>
      <c r="AT74">
        <f t="shared" si="78"/>
        <v>-1.2252078893664297E-5</v>
      </c>
      <c r="AU74">
        <f t="shared" si="79"/>
        <v>-7.2887228466742276E-4</v>
      </c>
      <c r="AW74">
        <v>71</v>
      </c>
      <c r="AX74">
        <f>IF(Z74&gt;0, (R74*SUMPRODUCT(K74:$K$98, X74:$X$98)-K74*$AZ$3)/Z74, 0)</f>
        <v>-21686.27260525665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100000</v>
      </c>
      <c r="S75">
        <f t="shared" si="63"/>
        <v>-39488.920978081893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-0.4891331751980631</v>
      </c>
      <c r="AC75">
        <f t="shared" si="64"/>
        <v>-0.43728767553432374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-1.1255737861178614</v>
      </c>
      <c r="AI75">
        <f t="shared" si="69"/>
        <v>-1.1258506281185436</v>
      </c>
      <c r="AJ75">
        <f t="shared" si="70"/>
        <v>-5.1845499663739358E-2</v>
      </c>
      <c r="AK75">
        <f t="shared" si="92"/>
        <v>-3.4239322263864419E-2</v>
      </c>
      <c r="AL75">
        <f t="shared" si="71"/>
        <v>-1.2119354500461474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-3.2186691530355249E-4</v>
      </c>
      <c r="AR75">
        <f t="shared" si="76"/>
        <v>-3.2194608050967671E-4</v>
      </c>
      <c r="AS75">
        <f t="shared" si="77"/>
        <v>-1.4825639380510399E-5</v>
      </c>
      <c r="AT75">
        <f t="shared" si="78"/>
        <v>-9.7910107494279421E-6</v>
      </c>
      <c r="AU75">
        <f t="shared" si="79"/>
        <v>-3.4656273063961507E-4</v>
      </c>
      <c r="AW75">
        <v>72</v>
      </c>
      <c r="AX75">
        <f>IF(Z75&gt;0, (R75*SUMPRODUCT(K75:$K$98, X75:$X$98)-K75*$AZ$3)/Z75, 0)</f>
        <v>-39488.920978081893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100000</v>
      </c>
      <c r="S76">
        <f t="shared" si="63"/>
        <v>-73853.246942069716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-0.43728767553432374</v>
      </c>
      <c r="AC76">
        <f t="shared" si="64"/>
        <v>-0.39069564445916399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-0.56727811740821787</v>
      </c>
      <c r="AI76">
        <f t="shared" si="69"/>
        <v>-0.56741037145954132</v>
      </c>
      <c r="AJ76">
        <f t="shared" si="70"/>
        <v>-4.6592031075159746E-2</v>
      </c>
      <c r="AK76">
        <f t="shared" si="92"/>
        <v>-3.0610137287402663E-2</v>
      </c>
      <c r="AL76">
        <f t="shared" si="71"/>
        <v>-0.64461253982210376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-1.4483728529436575E-4</v>
      </c>
      <c r="AR76">
        <f t="shared" si="76"/>
        <v>-1.4487105236059842E-4</v>
      </c>
      <c r="AS76">
        <f t="shared" si="77"/>
        <v>-1.1895863933740919E-5</v>
      </c>
      <c r="AT76">
        <f t="shared" si="78"/>
        <v>-7.8153714221359035E-6</v>
      </c>
      <c r="AU76">
        <f t="shared" si="79"/>
        <v>-1.6458228771647524E-4</v>
      </c>
      <c r="AW76">
        <v>73</v>
      </c>
      <c r="AX76">
        <f>IF(Z76&gt;0, (R76*SUMPRODUCT(K76:$K$98, X76:$X$98)-K76*$AZ$3)/Z76, 0)</f>
        <v>-73853.246942069716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100000</v>
      </c>
      <c r="S77">
        <f t="shared" si="63"/>
        <v>-142087.56774679452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-0.39069564445916399</v>
      </c>
      <c r="AC77">
        <f t="shared" si="64"/>
        <v>-0.34895307282440186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-0.27813589178840581</v>
      </c>
      <c r="AI77">
        <f t="shared" si="69"/>
        <v>-0.27819728932626892</v>
      </c>
      <c r="AJ77">
        <f t="shared" si="70"/>
        <v>-4.1742571634762138E-2</v>
      </c>
      <c r="AK77">
        <f t="shared" si="92"/>
        <v>-2.7348695112141483E-2</v>
      </c>
      <c r="AL77">
        <f t="shared" si="71"/>
        <v>-0.34728855607317255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-6.3404978265857188E-5</v>
      </c>
      <c r="AR77">
        <f t="shared" si="76"/>
        <v>-6.341897469590711E-5</v>
      </c>
      <c r="AS77">
        <f t="shared" si="77"/>
        <v>-9.515804775302315E-6</v>
      </c>
      <c r="AT77">
        <f t="shared" si="78"/>
        <v>-6.2345187024768216E-6</v>
      </c>
      <c r="AU77">
        <f t="shared" si="79"/>
        <v>-7.9169298173686249E-5</v>
      </c>
      <c r="AW77">
        <v>74</v>
      </c>
      <c r="AX77">
        <f>IF(Z77&gt;0, (R77*SUMPRODUCT(K77:$K$98, X77:$X$98)-K77*$AZ$3)/Z77, 0)</f>
        <v>-142087.56774679452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100000</v>
      </c>
      <c r="S78">
        <f t="shared" si="63"/>
        <v>-281874.33531168348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-0.34895307282440186</v>
      </c>
      <c r="AC78">
        <f t="shared" si="64"/>
        <v>-0.31161700555261729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-0.13258250168878091</v>
      </c>
      <c r="AI78">
        <f t="shared" si="69"/>
        <v>-0.1326101396258432</v>
      </c>
      <c r="AJ78">
        <f t="shared" si="70"/>
        <v>-3.7336067271784568E-2</v>
      </c>
      <c r="AK78">
        <f t="shared" si="92"/>
        <v>-2.4426715097708131E-2</v>
      </c>
      <c r="AL78">
        <f t="shared" si="71"/>
        <v>-0.1943729219953359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-2.6985751024555954E-5</v>
      </c>
      <c r="AR78">
        <f t="shared" si="76"/>
        <v>-2.6991376431218939E-5</v>
      </c>
      <c r="AS78">
        <f t="shared" si="77"/>
        <v>-7.5993574023630628E-6</v>
      </c>
      <c r="AT78">
        <f t="shared" si="78"/>
        <v>-4.9717967573264808E-6</v>
      </c>
      <c r="AU78">
        <f t="shared" si="79"/>
        <v>-3.9562530590908481E-5</v>
      </c>
      <c r="AW78">
        <v>75</v>
      </c>
      <c r="AX78">
        <f>IF(Z78&gt;0, (R78*SUMPRODUCT(K78:$K$98, X78:$X$98)-K78*$AZ$3)/Z78, 0)</f>
        <v>-281874.33531168348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100000</v>
      </c>
      <c r="S79">
        <f t="shared" si="63"/>
        <v>-577331.49960979156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-0.31161700555261729</v>
      </c>
      <c r="AC79">
        <f t="shared" si="64"/>
        <v>-0.27825160536609683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-6.1250072137793536E-2</v>
      </c>
      <c r="AI79">
        <f t="shared" si="69"/>
        <v>-6.1262121177450744E-2</v>
      </c>
      <c r="AJ79">
        <f t="shared" si="70"/>
        <v>-3.3365400186520455E-2</v>
      </c>
      <c r="AK79">
        <f t="shared" si="92"/>
        <v>-2.1813190388683214E-2</v>
      </c>
      <c r="AL79">
        <f t="shared" si="71"/>
        <v>-0.11644071175265441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-1.1131069171842454E-5</v>
      </c>
      <c r="AR79">
        <f t="shared" si="76"/>
        <v>-1.1133258862224809E-5</v>
      </c>
      <c r="AS79">
        <f t="shared" si="77"/>
        <v>-6.0635451430464763E-6</v>
      </c>
      <c r="AT79">
        <f t="shared" si="78"/>
        <v>-3.9641444099652384E-6</v>
      </c>
      <c r="AU79">
        <f t="shared" si="79"/>
        <v>-2.1160948415236524E-5</v>
      </c>
      <c r="AW79">
        <v>76</v>
      </c>
      <c r="AX79">
        <f>IF(Z79&gt;0, (R79*SUMPRODUCT(K79:$K$98, X79:$X$98)-K79*$AZ$3)/Z79, 0)</f>
        <v>-577331.49960979156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100000</v>
      </c>
      <c r="S80">
        <f t="shared" si="63"/>
        <v>-1221533.4766307825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-0.27825160536609683</v>
      </c>
      <c r="AC80">
        <f t="shared" si="64"/>
        <v>-0.24844810613388915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-2.7375163288080703E-2</v>
      </c>
      <c r="AI80">
        <f t="shared" si="69"/>
        <v>-2.7380248046519316E-2</v>
      </c>
      <c r="AJ80">
        <f t="shared" si="70"/>
        <v>-2.9803499232207681E-2</v>
      </c>
      <c r="AK80">
        <f t="shared" si="92"/>
        <v>-1.9477612375626781E-2</v>
      </c>
      <c r="AL80">
        <f t="shared" si="71"/>
        <v>-7.6661359654353778E-2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-4.4419020010148364E-6</v>
      </c>
      <c r="AR80">
        <f t="shared" si="76"/>
        <v>-4.442727055406128E-6</v>
      </c>
      <c r="AS80">
        <f t="shared" si="77"/>
        <v>-4.8359245014778879E-6</v>
      </c>
      <c r="AT80">
        <f t="shared" si="78"/>
        <v>-3.1604430803142719E-6</v>
      </c>
      <c r="AU80">
        <f t="shared" si="79"/>
        <v>-1.2439094637198288E-5</v>
      </c>
      <c r="AW80">
        <v>77</v>
      </c>
      <c r="AX80">
        <f>IF(Z80&gt;0, (R80*SUMPRODUCT(K80:$K$98, X80:$X$98)-K80*$AZ$3)/Z80, 0)</f>
        <v>-1221533.4766307825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100000</v>
      </c>
      <c r="S81">
        <f t="shared" si="63"/>
        <v>-2675075.5559463343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-0.24844810613388915</v>
      </c>
      <c r="AC81">
        <f t="shared" si="64"/>
        <v>-0.22183234240965849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-1.184307979504998E-2</v>
      </c>
      <c r="AI81">
        <f t="shared" si="69"/>
        <v>-1.1845152935955445E-2</v>
      </c>
      <c r="AJ81">
        <f t="shared" si="70"/>
        <v>-2.6615763724230662E-2</v>
      </c>
      <c r="AK81">
        <f t="shared" si="92"/>
        <v>-1.7391367429372244E-2</v>
      </c>
      <c r="AL81">
        <f t="shared" si="71"/>
        <v>-5.5852284089558349E-2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-1.7157692777357442E-6</v>
      </c>
      <c r="AR81">
        <f t="shared" si="76"/>
        <v>-1.7160696245657554E-6</v>
      </c>
      <c r="AS81">
        <f t="shared" si="77"/>
        <v>-3.855965719372724E-6</v>
      </c>
      <c r="AT81">
        <f t="shared" si="78"/>
        <v>-2.5195788975096606E-6</v>
      </c>
      <c r="AU81">
        <f t="shared" si="79"/>
        <v>-8.0916142414481398E-6</v>
      </c>
      <c r="AW81">
        <v>78</v>
      </c>
      <c r="AX81">
        <f>IF(Z81&gt;0, (R81*SUMPRODUCT(K81:$K$98, X81:$X$98)-K81*$AZ$3)/Z81, 0)</f>
        <v>-2675075.5559463343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100000</v>
      </c>
      <c r="S82">
        <f t="shared" si="63"/>
        <v>-6074800.0928455526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-0.22183234240965849</v>
      </c>
      <c r="AC82">
        <f t="shared" si="64"/>
        <v>-0.19806601744122929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-4.9491847293353444E-3</v>
      </c>
      <c r="AI82">
        <f t="shared" si="69"/>
        <v>-4.9499998426494208E-3</v>
      </c>
      <c r="AJ82">
        <f t="shared" si="70"/>
        <v>-2.3766324968429203E-2</v>
      </c>
      <c r="AK82">
        <f t="shared" si="92"/>
        <v>-1.5528263968676096E-2</v>
      </c>
      <c r="AL82">
        <f t="shared" si="71"/>
        <v>-4.424458877975472E-2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-6.4019145533755634E-7</v>
      </c>
      <c r="AR82">
        <f t="shared" si="76"/>
        <v>-6.4029689261810693E-7</v>
      </c>
      <c r="AS82">
        <f t="shared" si="77"/>
        <v>-3.0742433353477404E-6</v>
      </c>
      <c r="AT82">
        <f t="shared" si="78"/>
        <v>-2.0086261581728294E-6</v>
      </c>
      <c r="AU82">
        <f t="shared" si="79"/>
        <v>-5.7231663861386774E-6</v>
      </c>
      <c r="AW82">
        <v>79</v>
      </c>
      <c r="AX82">
        <f>IF(Z82&gt;0, (R82*SUMPRODUCT(K82:$K$98, X82:$X$98)-K82*$AZ$3)/Z82, 0)</f>
        <v>-6074800.0928455526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100000</v>
      </c>
      <c r="S83">
        <f t="shared" si="63"/>
        <v>-14330748.190632408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-0.19806601744122929</v>
      </c>
      <c r="AC83">
        <f t="shared" si="64"/>
        <v>-0.17684519268830351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-1.9938224863411819E-3</v>
      </c>
      <c r="AI83">
        <f t="shared" si="69"/>
        <v>-1.994130992900532E-3</v>
      </c>
      <c r="AJ83">
        <f t="shared" si="70"/>
        <v>-2.1220824752925777E-2</v>
      </c>
      <c r="AK83">
        <f t="shared" si="92"/>
        <v>-1.3864621220886051E-2</v>
      </c>
      <c r="AL83">
        <f t="shared" si="71"/>
        <v>-3.7079576966712359E-2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-2.3027387861077597E-7</v>
      </c>
      <c r="AR83">
        <f t="shared" si="76"/>
        <v>-2.3030950916589566E-7</v>
      </c>
      <c r="AS83">
        <f t="shared" si="77"/>
        <v>-2.4508709559912084E-6</v>
      </c>
      <c r="AT83">
        <f t="shared" si="78"/>
        <v>-1.6012760041950781E-6</v>
      </c>
      <c r="AU83">
        <f t="shared" si="79"/>
        <v>-4.2824564693521824E-6</v>
      </c>
      <c r="AW83">
        <v>80</v>
      </c>
      <c r="AX83">
        <f>IF(Z83&gt;0, (R83*SUMPRODUCT(K83:$K$98, X83:$X$98)-K83*$AZ$3)/Z83, 0)</f>
        <v>-14330748.190632408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100000</v>
      </c>
      <c r="S84">
        <f t="shared" si="63"/>
        <v>-35178601.681526542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-0.17684519268830351</v>
      </c>
      <c r="AC84">
        <f t="shared" si="64"/>
        <v>-0.15789768640469895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-7.7284014586618459E-4</v>
      </c>
      <c r="AI84">
        <f t="shared" si="69"/>
        <v>-7.7295235732347488E-4</v>
      </c>
      <c r="AJ84">
        <f t="shared" si="70"/>
        <v>-1.8947506283604559E-2</v>
      </c>
      <c r="AK84">
        <f t="shared" si="92"/>
        <v>-1.2379163488181247E-2</v>
      </c>
      <c r="AL84">
        <f t="shared" si="71"/>
        <v>-3.209962212910928E-2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-7.9694772923566311E-8</v>
      </c>
      <c r="AR84">
        <f t="shared" si="76"/>
        <v>-7.9706344096021577E-8</v>
      </c>
      <c r="AS84">
        <f t="shared" si="77"/>
        <v>-1.9538545180611867E-6</v>
      </c>
      <c r="AT84">
        <f t="shared" si="78"/>
        <v>-1.2765312832818691E-6</v>
      </c>
      <c r="AU84">
        <f t="shared" si="79"/>
        <v>-3.310092145439077E-6</v>
      </c>
      <c r="AW84">
        <v>81</v>
      </c>
      <c r="AX84">
        <f>IF(Z84&gt;0, (R84*SUMPRODUCT(K84:$K$98, X84:$X$98)-K84*$AZ$3)/Z84, 0)</f>
        <v>-35178601.681526542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100000</v>
      </c>
      <c r="S85">
        <f t="shared" si="63"/>
        <v>-90027405.47191301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-0.15789768640469895</v>
      </c>
      <c r="AC85">
        <f t="shared" si="64"/>
        <v>-0.14098014417314764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-2.8776045081584399E-4</v>
      </c>
      <c r="AI85">
        <f t="shared" si="69"/>
        <v>-2.8779960004585739E-4</v>
      </c>
      <c r="AJ85">
        <f t="shared" si="70"/>
        <v>-1.6917542231551314E-2</v>
      </c>
      <c r="AK85">
        <f t="shared" si="92"/>
        <v>-1.1052838048328928E-2</v>
      </c>
      <c r="AL85">
        <f t="shared" si="71"/>
        <v>-2.8258179879926099E-2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-2.6494348598959993E-8</v>
      </c>
      <c r="AR85">
        <f t="shared" si="76"/>
        <v>-2.6497953101748389E-8</v>
      </c>
      <c r="AS85">
        <f t="shared" si="77"/>
        <v>-1.557612451779177E-6</v>
      </c>
      <c r="AT85">
        <f t="shared" si="78"/>
        <v>-1.0176441669799876E-6</v>
      </c>
      <c r="AU85">
        <f t="shared" si="79"/>
        <v>-2.6017545718609131E-6</v>
      </c>
      <c r="AW85">
        <v>82</v>
      </c>
      <c r="AX85">
        <f>IF(Z85&gt;0, (R85*SUMPRODUCT(K85:$K$98, X85:$X$98)-K85*$AZ$3)/Z85, 0)</f>
        <v>-90027405.47191301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100000</v>
      </c>
      <c r="S86">
        <f t="shared" si="63"/>
        <v>-240702608.34687933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-0.14098014417314764</v>
      </c>
      <c r="AC86">
        <f t="shared" si="64"/>
        <v>-0.12587515109042102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-1.027360663252189E-4</v>
      </c>
      <c r="AI86">
        <f t="shared" si="69"/>
        <v>-1.0274914004635086E-4</v>
      </c>
      <c r="AJ86">
        <f t="shared" si="70"/>
        <v>-1.5104993082726614E-2</v>
      </c>
      <c r="AK86">
        <f t="shared" si="92"/>
        <v>-9.8686100921203355E-3</v>
      </c>
      <c r="AL86">
        <f t="shared" si="71"/>
        <v>-2.5076352314893302E-2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-8.4455327686286293E-9</v>
      </c>
      <c r="AR86">
        <f t="shared" si="76"/>
        <v>-8.4466075084369297E-9</v>
      </c>
      <c r="AS86">
        <f t="shared" si="77"/>
        <v>-1.24172278162028E-6</v>
      </c>
      <c r="AT86">
        <f t="shared" si="78"/>
        <v>-8.1126008513879018E-7</v>
      </c>
      <c r="AU86">
        <f t="shared" si="79"/>
        <v>-2.0614294742675072E-6</v>
      </c>
      <c r="AW86">
        <v>83</v>
      </c>
      <c r="AX86">
        <f>IF(Z86&gt;0, (R86*SUMPRODUCT(K86:$K$98, X86:$X$98)-K86*$AZ$3)/Z86, 0)</f>
        <v>-240702608.34687933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100000</v>
      </c>
      <c r="S87">
        <f t="shared" si="63"/>
        <v>-673744825.84271407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-0.12587515109042102</v>
      </c>
      <c r="AC87">
        <f t="shared" si="64"/>
        <v>-0.11238853491356522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-3.5090763434120484E-5</v>
      </c>
      <c r="AI87">
        <f t="shared" si="69"/>
        <v>-3.5094933727182588E-5</v>
      </c>
      <c r="AJ87">
        <f t="shared" si="70"/>
        <v>-1.3486616176855801E-2</v>
      </c>
      <c r="AK87">
        <f t="shared" si="92"/>
        <v>-8.8112605763294716E-3</v>
      </c>
      <c r="AL87">
        <f t="shared" si="71"/>
        <v>-2.2332971686912454E-2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-2.5756029421834623E-9</v>
      </c>
      <c r="AR87">
        <f t="shared" si="76"/>
        <v>-2.5759090346713239E-9</v>
      </c>
      <c r="AS87">
        <f t="shared" si="77"/>
        <v>-9.8989491552164939E-7</v>
      </c>
      <c r="AT87">
        <f t="shared" si="78"/>
        <v>-6.4673168787979507E-7</v>
      </c>
      <c r="AU87">
        <f t="shared" si="79"/>
        <v>-1.6392025124361156E-6</v>
      </c>
      <c r="AW87">
        <v>84</v>
      </c>
      <c r="AX87">
        <f>IF(Z87&gt;0, (R87*SUMPRODUCT(K87:$K$98, X87:$X$98)-K87*$AZ$3)/Z87, 0)</f>
        <v>-673744825.84271407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100000</v>
      </c>
      <c r="S88">
        <f t="shared" si="63"/>
        <v>-1978247831.190872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-0.11238853491356522</v>
      </c>
      <c r="AC88">
        <f t="shared" si="64"/>
        <v>-0.1003469083620355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-1.1441846011824233E-5</v>
      </c>
      <c r="AI88">
        <f t="shared" si="69"/>
        <v>-1.1443114140452758E-5</v>
      </c>
      <c r="AJ88">
        <f t="shared" si="70"/>
        <v>-1.2041626551529724E-2</v>
      </c>
      <c r="AK88">
        <f t="shared" si="92"/>
        <v>-7.8671974439495657E-3</v>
      </c>
      <c r="AL88">
        <f t="shared" si="71"/>
        <v>-1.9920267109619742E-2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-7.4983234719787616E-10</v>
      </c>
      <c r="AR88">
        <f t="shared" si="76"/>
        <v>-7.4991545300659735E-10</v>
      </c>
      <c r="AS88">
        <f t="shared" si="77"/>
        <v>-7.8913849145346329E-7</v>
      </c>
      <c r="AT88">
        <f t="shared" si="78"/>
        <v>-5.1557057481542821E-7</v>
      </c>
      <c r="AU88">
        <f t="shared" si="79"/>
        <v>-1.305458981721898E-6</v>
      </c>
      <c r="AW88">
        <v>85</v>
      </c>
      <c r="AX88">
        <f>IF(Z88&gt;0, (R88*SUMPRODUCT(K88:$K$98, X88:$X$98)-K88*$AZ$3)/Z88, 0)</f>
        <v>-1978247831.190872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100000</v>
      </c>
      <c r="S89">
        <f t="shared" si="63"/>
        <v>-6158808236.1096869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-0.1003469083620355</v>
      </c>
      <c r="AC89">
        <f t="shared" si="64"/>
        <v>-8.959545453407082E-2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-3.5670362560315178E-6</v>
      </c>
      <c r="AI89">
        <f t="shared" si="69"/>
        <v>-3.5673999443097499E-6</v>
      </c>
      <c r="AJ89">
        <f t="shared" si="70"/>
        <v>-1.0751453827964677E-2</v>
      </c>
      <c r="AK89">
        <f t="shared" si="92"/>
        <v>-7.0242835853424855E-3</v>
      </c>
      <c r="AL89">
        <f t="shared" si="71"/>
        <v>-1.7779304813251472E-2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-2.0871687994133631E-10</v>
      </c>
      <c r="AR89">
        <f t="shared" si="76"/>
        <v>-2.0873816032013132E-10</v>
      </c>
      <c r="AS89">
        <f t="shared" si="77"/>
        <v>-6.2909646461028197E-7</v>
      </c>
      <c r="AT89">
        <f t="shared" si="78"/>
        <v>-4.1100971465507664E-7</v>
      </c>
      <c r="AU89">
        <f t="shared" si="79"/>
        <v>-1.0403149174256788E-6</v>
      </c>
      <c r="AW89">
        <v>86</v>
      </c>
      <c r="AX89">
        <f>IF(Z89&gt;0, (R89*SUMPRODUCT(K89:$K$98, X89:$X$98)-K89*$AZ$3)/Z89, 0)</f>
        <v>-6158808236.1096869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100000</v>
      </c>
      <c r="S90">
        <f t="shared" si="63"/>
        <v>-20397375540.401566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-8.959545453407082E-2</v>
      </c>
      <c r="AC90">
        <f t="shared" si="64"/>
        <v>-7.9995941726897501E-2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-1.0480181576448107E-6</v>
      </c>
      <c r="AI90">
        <f t="shared" si="69"/>
        <v>-1.0481162045008492E-6</v>
      </c>
      <c r="AJ90">
        <f t="shared" si="70"/>
        <v>-9.5995128071733188E-3</v>
      </c>
      <c r="AK90">
        <f t="shared" si="92"/>
        <v>-6.2716818173849578E-3</v>
      </c>
      <c r="AL90">
        <f t="shared" si="71"/>
        <v>-1.5872242740762779E-2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-5.4752106782432751E-11</v>
      </c>
      <c r="AR90">
        <f t="shared" si="76"/>
        <v>-5.4757229090564861E-11</v>
      </c>
      <c r="AS90">
        <f t="shared" si="77"/>
        <v>-5.015118740488617E-7</v>
      </c>
      <c r="AT90">
        <f t="shared" si="78"/>
        <v>-3.276544304753186E-7</v>
      </c>
      <c r="AU90">
        <f t="shared" si="79"/>
        <v>-8.2922106175327095E-7</v>
      </c>
      <c r="AW90">
        <v>87</v>
      </c>
      <c r="AX90">
        <f>IF(Z90&gt;0, (R90*SUMPRODUCT(K90:$K$98, X90:$X$98)-K90*$AZ$3)/Z90, 0)</f>
        <v>-20397375540.401566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100000</v>
      </c>
      <c r="S91">
        <f t="shared" si="63"/>
        <v>-72125165687.124573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-7.9995941726897501E-2</v>
      </c>
      <c r="AC91">
        <f t="shared" si="64"/>
        <v>-7.1424948017461937E-2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-2.8923638673885306E-7</v>
      </c>
      <c r="AI91">
        <f t="shared" si="69"/>
        <v>-2.8926114402964642E-7</v>
      </c>
      <c r="AJ91">
        <f t="shared" si="70"/>
        <v>-8.5709937094355648E-3</v>
      </c>
      <c r="AK91">
        <f t="shared" si="92"/>
        <v>-5.5997159208828256E-3</v>
      </c>
      <c r="AL91">
        <f t="shared" si="71"/>
        <v>-1.4170998891462418E-2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-1.3491707978745541E-11</v>
      </c>
      <c r="AR91">
        <f t="shared" si="76"/>
        <v>-1.3492862806260486E-11</v>
      </c>
      <c r="AS91">
        <f t="shared" si="77"/>
        <v>-3.9980220164960361E-7</v>
      </c>
      <c r="AT91">
        <f t="shared" si="78"/>
        <v>-2.6120410651062349E-7</v>
      </c>
      <c r="AU91">
        <f t="shared" si="79"/>
        <v>-6.610198010230332E-7</v>
      </c>
      <c r="AW91">
        <v>88</v>
      </c>
      <c r="AX91">
        <f>IF(Z91&gt;0, (R91*SUMPRODUCT(K91:$K$98, X91:$X$98)-K91*$AZ$3)/Z91, 0)</f>
        <v>-72125165687.124573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100000</v>
      </c>
      <c r="S92">
        <f t="shared" si="63"/>
        <v>-273385422329.83755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-7.1424948017461937E-2</v>
      </c>
      <c r="AC92">
        <f t="shared" si="64"/>
        <v>-6.3772275027214637E-2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-7.4711996800702217E-8</v>
      </c>
      <c r="AI92">
        <f t="shared" si="69"/>
        <v>-7.471782851938748E-8</v>
      </c>
      <c r="AJ92">
        <f t="shared" si="70"/>
        <v>-7.6526729902473001E-3</v>
      </c>
      <c r="AK92">
        <f t="shared" si="92"/>
        <v>-4.9997463612223361E-3</v>
      </c>
      <c r="AL92">
        <f t="shared" si="71"/>
        <v>-1.2652494069298156E-2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-3.1116183656323446E-12</v>
      </c>
      <c r="AR92">
        <f t="shared" si="76"/>
        <v>-3.1118612460764678E-12</v>
      </c>
      <c r="AS92">
        <f t="shared" si="77"/>
        <v>-3.1871986886058281E-7</v>
      </c>
      <c r="AT92">
        <f t="shared" si="78"/>
        <v>-2.0823031463852785E-7</v>
      </c>
      <c r="AU92">
        <f t="shared" si="79"/>
        <v>-5.2695329536035681E-7</v>
      </c>
      <c r="AW92">
        <v>89</v>
      </c>
      <c r="AX92">
        <f>IF(Z92&gt;0, (R92*SUMPRODUCT(K92:$K$98, X92:$X$98)-K92*$AZ$3)/Z92, 0)</f>
        <v>-273385422329.83755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100000</v>
      </c>
      <c r="S93">
        <f t="shared" si="63"/>
        <v>-1115788093860.2869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-6.3772275027214637E-2</v>
      </c>
      <c r="AC93">
        <f t="shared" si="64"/>
        <v>-5.6939531276987886E-2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-1.7990528483659883E-8</v>
      </c>
      <c r="AI93">
        <f t="shared" si="69"/>
        <v>-1.7991804253037382E-8</v>
      </c>
      <c r="AJ93">
        <f t="shared" si="70"/>
        <v>-6.832743750226751E-3</v>
      </c>
      <c r="AK93">
        <f t="shared" si="92"/>
        <v>-4.4640592519050249E-3</v>
      </c>
      <c r="AL93">
        <f t="shared" si="71"/>
        <v>-1.129682099393603E-2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-6.6899347344199779E-13</v>
      </c>
      <c r="AR93">
        <f t="shared" si="76"/>
        <v>-6.6904091403763896E-13</v>
      </c>
      <c r="AS93">
        <f t="shared" si="77"/>
        <v>-2.5408152844175859E-7</v>
      </c>
      <c r="AT93">
        <f t="shared" si="78"/>
        <v>-1.6599993198061342E-7</v>
      </c>
      <c r="AU93">
        <f t="shared" si="79"/>
        <v>-4.2008212946328608E-7</v>
      </c>
      <c r="AW93">
        <v>90</v>
      </c>
      <c r="AX93">
        <f>IF(Z93&gt;0, (R93*SUMPRODUCT(K93:$K$98, X93:$X$98)-K93*$AZ$3)/Z93, 0)</f>
        <v>-1115788093860.2869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100000</v>
      </c>
      <c r="S94">
        <f t="shared" si="63"/>
        <v>-4930475981176.6807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-5.6939531276987886E-2</v>
      </c>
      <c r="AC94">
        <f t="shared" si="64"/>
        <v>-5.0838867212176168E-2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-4.0209319417947727E-9</v>
      </c>
      <c r="AI94">
        <f t="shared" si="69"/>
        <v>-4.0211897204930475E-9</v>
      </c>
      <c r="AJ94">
        <f t="shared" si="70"/>
        <v>-6.1006640648117172E-3</v>
      </c>
      <c r="AK94">
        <f t="shared" si="92"/>
        <v>-3.9857671893891522E-3</v>
      </c>
      <c r="AL94">
        <f t="shared" si="71"/>
        <v>-1.008643527539059E-2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-1.3350165798245917E-13</v>
      </c>
      <c r="AR94">
        <f t="shared" si="76"/>
        <v>-1.3351021666589636E-13</v>
      </c>
      <c r="AS94">
        <f t="shared" si="77"/>
        <v>-2.0255223894260639E-7</v>
      </c>
      <c r="AT94">
        <f t="shared" si="78"/>
        <v>-1.3233412945508064E-7</v>
      </c>
      <c r="AU94">
        <f t="shared" si="79"/>
        <v>-3.3488650190790366E-7</v>
      </c>
      <c r="AW94">
        <v>91</v>
      </c>
      <c r="AX94">
        <f>IF(Z94&gt;0, (R94*SUMPRODUCT(K94:$K$98, X94:$X$98)-K94*$AZ$3)/Z94, 0)</f>
        <v>-4930475981176.6807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100000</v>
      </c>
      <c r="S95">
        <f t="shared" si="63"/>
        <v>-23750596069834.762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-5.0838867212176168E-2</v>
      </c>
      <c r="AC95">
        <f t="shared" si="64"/>
        <v>-4.5391845725273328E-2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-8.2968488085796693E-10</v>
      </c>
      <c r="AI95">
        <f t="shared" si="69"/>
        <v>-8.297326605490448E-10</v>
      </c>
      <c r="AJ95">
        <f t="shared" si="70"/>
        <v>-5.4470214869028408E-3</v>
      </c>
      <c r="AK95">
        <f t="shared" si="92"/>
        <v>-3.5587207048523323E-3</v>
      </c>
      <c r="AL95">
        <f t="shared" si="71"/>
        <v>-9.0057430214878324E-3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-2.4595467987648463E-14</v>
      </c>
      <c r="AR95">
        <f t="shared" si="76"/>
        <v>-2.4596884385475493E-14</v>
      </c>
      <c r="AS95">
        <f t="shared" si="77"/>
        <v>-1.6147340478304645E-7</v>
      </c>
      <c r="AT95">
        <f t="shared" si="78"/>
        <v>-1.0549595779383767E-7</v>
      </c>
      <c r="AU95">
        <f t="shared" si="79"/>
        <v>-2.6696938717376845E-7</v>
      </c>
      <c r="AW95">
        <v>92</v>
      </c>
      <c r="AX95">
        <f>IF(Z95&gt;0, (R95*SUMPRODUCT(K95:$K$98, X95:$X$98)-K95*$AZ$3)/Z95, 0)</f>
        <v>-23750596069834.762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100000</v>
      </c>
      <c r="S96">
        <f t="shared" si="63"/>
        <v>-125742653101035.2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-4.5391845725273328E-2</v>
      </c>
      <c r="AC96">
        <f t="shared" si="64"/>
        <v>-4.0528433683301189E-2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-1.5697632284650835E-10</v>
      </c>
      <c r="AI96">
        <f t="shared" si="69"/>
        <v>-1.5698438065996381E-10</v>
      </c>
      <c r="AJ96">
        <f t="shared" si="70"/>
        <v>-4.8634120419721386E-3</v>
      </c>
      <c r="AK96">
        <f t="shared" si="92"/>
        <v>-3.1774292007691334E-3</v>
      </c>
      <c r="AL96">
        <f t="shared" si="71"/>
        <v>-8.0408413997256518E-3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-4.1548757723594476E-15</v>
      </c>
      <c r="AR96">
        <f t="shared" si="76"/>
        <v>-4.1550890479241776E-15</v>
      </c>
      <c r="AS96">
        <f t="shared" si="77"/>
        <v>-1.287256096828662E-7</v>
      </c>
      <c r="AT96">
        <f t="shared" si="78"/>
        <v>-8.4100731659843215E-8</v>
      </c>
      <c r="AU96">
        <f t="shared" si="79"/>
        <v>-2.1282634549779847E-7</v>
      </c>
      <c r="AW96">
        <v>93</v>
      </c>
      <c r="AX96">
        <f>IF(Z96&gt;0, (R96*SUMPRODUCT(K96:$K$98, X96:$X$98)-K96*$AZ$3)/Z96, 0)</f>
        <v>-125742653101035.2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100000</v>
      </c>
      <c r="S97">
        <f t="shared" si="63"/>
        <v>-738917788878353.25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-4.0528433683301189E-2</v>
      </c>
      <c r="AC97">
        <f t="shared" si="64"/>
        <v>-3.6186101502951117E-2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-2.7011765705004954E-11</v>
      </c>
      <c r="AI97">
        <f t="shared" si="69"/>
        <v>-2.7012989998899607E-11</v>
      </c>
      <c r="AJ97">
        <f t="shared" si="70"/>
        <v>-4.3423321803500725E-3</v>
      </c>
      <c r="AK97">
        <f t="shared" si="92"/>
        <v>-2.8369903578310835E-3</v>
      </c>
      <c r="AL97">
        <f t="shared" si="71"/>
        <v>-7.179322565194146E-3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-6.383499711320093E-16</v>
      </c>
      <c r="AR97">
        <f t="shared" si="76"/>
        <v>-6.3837890400447847E-16</v>
      </c>
      <c r="AS97">
        <f t="shared" si="77"/>
        <v>-1.0261926792362408E-7</v>
      </c>
      <c r="AT97">
        <f t="shared" si="78"/>
        <v>-6.7044588376823733E-8</v>
      </c>
      <c r="AU97">
        <f t="shared" si="79"/>
        <v>-1.6966385693882671E-7</v>
      </c>
      <c r="AW97">
        <v>94</v>
      </c>
      <c r="AX97">
        <f>IF(Z97&gt;0, (R97*SUMPRODUCT(K97:$K$98, X97:$X$98)-K97*$AZ$3)/Z97, 0)</f>
        <v>-738917788878353.25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-3.6186101502951117E-2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-3.6186101502951117E-2</v>
      </c>
      <c r="AK98">
        <f t="shared" si="92"/>
        <v>-2.5330271052065785E-3</v>
      </c>
      <c r="AL98">
        <f t="shared" si="71"/>
        <v>-3.8719128613054869E-2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-1.0333168738968277E-16</v>
      </c>
      <c r="AR98">
        <f t="shared" si="76"/>
        <v>-1.0333168738968277E-16</v>
      </c>
      <c r="AS98">
        <f t="shared" si="77"/>
        <v>-7.6353621967053613E-7</v>
      </c>
      <c r="AT98">
        <f t="shared" si="78"/>
        <v>-5.3447535376937534E-8</v>
      </c>
      <c r="AU98">
        <f t="shared" si="79"/>
        <v>-8.1698375515080534E-7</v>
      </c>
      <c r="AW98">
        <v>95</v>
      </c>
    </row>
    <row r="100" spans="5:50" x14ac:dyDescent="0.25">
      <c r="AN100" s="6">
        <f t="shared" ref="AN100:AU100" si="93">SUM(AN3:AN98)</f>
        <v>2816.3775297110569</v>
      </c>
      <c r="AO100" s="6">
        <f t="shared" si="93"/>
        <v>-281.63775297110573</v>
      </c>
      <c r="AP100" s="6">
        <f t="shared" si="93"/>
        <v>-1687.4467105775043</v>
      </c>
      <c r="AQ100" s="6">
        <f t="shared" si="93"/>
        <v>-1531.2141298321276</v>
      </c>
      <c r="AR100" s="6">
        <f t="shared" si="93"/>
        <v>-683.92106366968096</v>
      </c>
      <c r="AS100" s="6">
        <f t="shared" si="93"/>
        <v>-301.86904488154363</v>
      </c>
      <c r="AT100" s="6">
        <f t="shared" si="93"/>
        <v>176.09027618090047</v>
      </c>
      <c r="AU100" s="6">
        <f t="shared" si="93"/>
        <v>-809.69983237032443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5422.4952262258703</v>
      </c>
      <c r="K3">
        <v>1</v>
      </c>
      <c r="L3" s="2">
        <v>0</v>
      </c>
      <c r="O3">
        <f>$C$3</f>
        <v>5422.4952262258703</v>
      </c>
      <c r="P3">
        <f>O3*C5</f>
        <v>542.24952262258705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5422.4952262258703</v>
      </c>
      <c r="AF3">
        <f t="shared" ref="AF3:AF34" si="4">-$Z3*P3</f>
        <v>-542.24952262258705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3357.8131166032827</v>
      </c>
      <c r="AJ3">
        <f t="shared" ref="AJ3:AJ34" si="8">AB3-AC3</f>
        <v>0</v>
      </c>
      <c r="AL3">
        <f t="shared" ref="AL3:AL34" si="9">SUM(AI3:AK3)</f>
        <v>3357.8131166032827</v>
      </c>
      <c r="AN3">
        <f t="shared" ref="AN3:AN34" si="10">AE3*$K3</f>
        <v>5422.4952262258703</v>
      </c>
      <c r="AO3">
        <f t="shared" ref="AO3:AO34" si="11">AF3*$K3</f>
        <v>-542.24952262258705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3357.8131166032827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3357.8131166032827</v>
      </c>
      <c r="AW3">
        <v>0</v>
      </c>
      <c r="AX3">
        <f>IF(Z3&gt;0, (R3*SUMPRODUCT(K3:$K$98, X3:$X$98)-K3*$AZ$3)/Z3, 0)</f>
        <v>0</v>
      </c>
      <c r="AZ3">
        <f>C6*SUMPRODUCT(X4:X89, K4:K89)/1</f>
        <v>2819.4200884897282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305.53877001248543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302.08072376675682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-302.08072376675682</v>
      </c>
      <c r="AK4">
        <f>G4*SUM(AB4, AE4:AF4)</f>
        <v>0</v>
      </c>
      <c r="AL4">
        <f t="shared" si="9"/>
        <v>-433.86712376675678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-117.66642857142855</v>
      </c>
      <c r="AR4">
        <f t="shared" si="14"/>
        <v>-117.66642857142855</v>
      </c>
      <c r="AS4">
        <f t="shared" si="15"/>
        <v>-269.71493193460429</v>
      </c>
      <c r="AT4">
        <f t="shared" si="16"/>
        <v>0</v>
      </c>
      <c r="AU4">
        <f t="shared" si="17"/>
        <v>-387.38136050603282</v>
      </c>
      <c r="AW4">
        <v>1</v>
      </c>
      <c r="AX4">
        <f>IF(Z4&gt;0, (R4*SUMPRODUCT(K4:$K$98, X4:$X$98)-K4*$AZ$3)/Z4, 0)</f>
        <v>305.53877001248543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100000</v>
      </c>
      <c r="S5">
        <f t="shared" si="1"/>
        <v>464.60270016135217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302.08072376675682</v>
      </c>
      <c r="AC5">
        <f t="shared" si="2"/>
        <v>454.12922712993213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-133.81733616189118</v>
      </c>
      <c r="AI5">
        <f t="shared" si="7"/>
        <v>-158.25376469385071</v>
      </c>
      <c r="AJ5">
        <f t="shared" si="8"/>
        <v>-152.04850336317531</v>
      </c>
      <c r="AK5">
        <f>G5*SUM(AB5, AE5:AF5)</f>
        <v>21.145650663672978</v>
      </c>
      <c r="AL5">
        <f t="shared" si="9"/>
        <v>-289.15661739335303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-106.6783610984464</v>
      </c>
      <c r="AR5">
        <f t="shared" si="14"/>
        <v>-126.15893231333762</v>
      </c>
      <c r="AS5">
        <f t="shared" si="15"/>
        <v>-121.21213597191908</v>
      </c>
      <c r="AT5">
        <f t="shared" si="16"/>
        <v>16.857183245912768</v>
      </c>
      <c r="AU5">
        <f t="shared" si="17"/>
        <v>-230.5138850393439</v>
      </c>
      <c r="AW5">
        <v>2</v>
      </c>
      <c r="AX5">
        <f>IF(Z5&gt;0, (R5*SUMPRODUCT(K5:$K$98, X5:$X$98)-K5*$AZ$3)/Z5, 0)</f>
        <v>464.60270016135217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100000</v>
      </c>
      <c r="S6">
        <f t="shared" si="1"/>
        <v>608.77651237518774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454.12922712993213</v>
      </c>
      <c r="AC6">
        <f t="shared" si="2"/>
        <v>588.26776954452498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-137.102928175698</v>
      </c>
      <c r="AI6">
        <f t="shared" si="7"/>
        <v>-161.260716690294</v>
      </c>
      <c r="AJ6">
        <f t="shared" si="8"/>
        <v>-134.13854241459285</v>
      </c>
      <c r="AK6">
        <f>G6*SUM(AB6, AE6:AF6)</f>
        <v>31.789045899095253</v>
      </c>
      <c r="AL6">
        <f t="shared" si="9"/>
        <v>-263.61021320579158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-97.587156192842613</v>
      </c>
      <c r="AR6">
        <f t="shared" si="14"/>
        <v>-114.78219288838572</v>
      </c>
      <c r="AS6">
        <f t="shared" si="15"/>
        <v>-95.477164961188635</v>
      </c>
      <c r="AT6">
        <f t="shared" si="16"/>
        <v>22.626814967809917</v>
      </c>
      <c r="AU6">
        <f t="shared" si="17"/>
        <v>-187.63254288176444</v>
      </c>
      <c r="AW6">
        <v>3</v>
      </c>
      <c r="AX6">
        <f>IF(Z6&gt;0, (R6*SUMPRODUCT(K6:$K$98, X6:$X$98)-K6*$AZ$3)/Z6, 0)</f>
        <v>608.77651237518774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100000</v>
      </c>
      <c r="S7">
        <f t="shared" si="1"/>
        <v>738.76384334814088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588.26776954452498</v>
      </c>
      <c r="AC7">
        <f t="shared" si="2"/>
        <v>705.69570577403965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-140.98707628772564</v>
      </c>
      <c r="AI7">
        <f t="shared" si="7"/>
        <v>-164.86804014810377</v>
      </c>
      <c r="AJ7">
        <f t="shared" si="8"/>
        <v>-117.42793622951467</v>
      </c>
      <c r="AK7">
        <f>G7*SUM(AB7, AE7:AF7)</f>
        <v>41.178743868116754</v>
      </c>
      <c r="AL7">
        <f t="shared" si="9"/>
        <v>-241.11723250950169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-89.599835802290741</v>
      </c>
      <c r="AR7">
        <f t="shared" si="14"/>
        <v>-104.77662006529347</v>
      </c>
      <c r="AS7">
        <f t="shared" si="15"/>
        <v>-74.62757638362622</v>
      </c>
      <c r="AT7">
        <f t="shared" si="16"/>
        <v>26.169836174190287</v>
      </c>
      <c r="AU7">
        <f t="shared" si="17"/>
        <v>-153.23436027472943</v>
      </c>
      <c r="AW7">
        <v>4</v>
      </c>
      <c r="AX7">
        <f>IF(Z7&gt;0, (R7*SUMPRODUCT(K7:$K$98, X7:$X$98)-K7*$AZ$3)/Z7, 0)</f>
        <v>738.76384334814088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100000</v>
      </c>
      <c r="S8">
        <f t="shared" si="1"/>
        <v>855.79506444891638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705.69570577403965</v>
      </c>
      <c r="AC8">
        <f t="shared" si="2"/>
        <v>808.07363106313824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-144.88571221705857</v>
      </c>
      <c r="AI8">
        <f t="shared" si="7"/>
        <v>-168.49164501077863</v>
      </c>
      <c r="AJ8">
        <f t="shared" si="8"/>
        <v>-102.37792528909858</v>
      </c>
      <c r="AK8">
        <f t="shared" ref="AK8:AK39" si="30">G8*SUM(AB8:AB8, AE8:AF8)</f>
        <v>49.398699404182778</v>
      </c>
      <c r="AL8">
        <f t="shared" si="9"/>
        <v>-221.47087089569442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-82.212044121875394</v>
      </c>
      <c r="AR8">
        <f t="shared" si="14"/>
        <v>-95.606684343320538</v>
      </c>
      <c r="AS8">
        <f t="shared" si="15"/>
        <v>-58.091984241786882</v>
      </c>
      <c r="AT8">
        <f t="shared" si="16"/>
        <v>28.030148679503679</v>
      </c>
      <c r="AU8">
        <f t="shared" si="17"/>
        <v>-125.66851990560373</v>
      </c>
      <c r="AW8">
        <v>5</v>
      </c>
      <c r="AX8">
        <f>IF(Z8&gt;0, (R8*SUMPRODUCT(K8:$K$98, X8:$X$98)-K8*$AZ$3)/Z8, 0)</f>
        <v>855.79506444891638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100000</v>
      </c>
      <c r="S9">
        <f t="shared" si="1"/>
        <v>961.38993508591875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808.07363106313824</v>
      </c>
      <c r="AC9">
        <f t="shared" si="2"/>
        <v>897.27030220143229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-148.96589986088873</v>
      </c>
      <c r="AI9">
        <f t="shared" si="7"/>
        <v>-172.29853185170637</v>
      </c>
      <c r="AJ9">
        <f t="shared" si="8"/>
        <v>-89.19667113829405</v>
      </c>
      <c r="AK9">
        <f t="shared" si="30"/>
        <v>56.565154174419682</v>
      </c>
      <c r="AL9">
        <f t="shared" si="9"/>
        <v>-204.9300488155807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-75.470760863710552</v>
      </c>
      <c r="AR9">
        <f t="shared" si="14"/>
        <v>-87.291798369236318</v>
      </c>
      <c r="AS9">
        <f t="shared" si="15"/>
        <v>-45.189809504078681</v>
      </c>
      <c r="AT9">
        <f t="shared" si="16"/>
        <v>28.657667478954252</v>
      </c>
      <c r="AU9">
        <f t="shared" si="17"/>
        <v>-103.82394039436073</v>
      </c>
      <c r="AW9">
        <v>6</v>
      </c>
      <c r="AX9">
        <f>IF(Z9&gt;0, (R9*SUMPRODUCT(K9:$K$98, X9:$X$98)-K9*$AZ$3)/Z9, 0)</f>
        <v>961.38993508591875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100000</v>
      </c>
      <c r="S10">
        <f t="shared" si="1"/>
        <v>1056.8163364079437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897.27030220143229</v>
      </c>
      <c r="AC10">
        <f t="shared" si="2"/>
        <v>974.84303710573045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-153.84949552418988</v>
      </c>
      <c r="AI10">
        <f t="shared" si="7"/>
        <v>-176.91033882121829</v>
      </c>
      <c r="AJ10">
        <f t="shared" si="8"/>
        <v>-77.572734904298159</v>
      </c>
      <c r="AK10">
        <f t="shared" si="30"/>
        <v>62.808921154100268</v>
      </c>
      <c r="AL10">
        <f t="shared" si="9"/>
        <v>-191.67415257141619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-69.59369858034421</v>
      </c>
      <c r="AR10">
        <f t="shared" si="14"/>
        <v>-80.025252950762066</v>
      </c>
      <c r="AS10">
        <f t="shared" si="15"/>
        <v>-35.089965765496125</v>
      </c>
      <c r="AT10">
        <f t="shared" si="16"/>
        <v>28.411566200214072</v>
      </c>
      <c r="AU10">
        <f t="shared" si="17"/>
        <v>-86.70365251604413</v>
      </c>
      <c r="AW10">
        <v>7</v>
      </c>
      <c r="AX10">
        <f>IF(Z10&gt;0, (R10*SUMPRODUCT(K10:$K$98, X10:$X$98)-K10*$AZ$3)/Z10, 0)</f>
        <v>1056.8163364079437</v>
      </c>
    </row>
    <row r="11" spans="1:52" x14ac:dyDescent="0.25">
      <c r="A11" t="s">
        <v>33</v>
      </c>
      <c r="C11" s="25">
        <f>AU91</f>
        <v>69.2631361929311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100000</v>
      </c>
      <c r="S11">
        <f t="shared" si="1"/>
        <v>1142.8993237180189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974.84303710573045</v>
      </c>
      <c r="AC11">
        <f t="shared" si="2"/>
        <v>1041.895316889679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-158.46387612275544</v>
      </c>
      <c r="AI11">
        <f t="shared" si="7"/>
        <v>-181.25449501778289</v>
      </c>
      <c r="AJ11">
        <f t="shared" si="8"/>
        <v>-67.052279783948507</v>
      </c>
      <c r="AK11">
        <f t="shared" si="30"/>
        <v>68.239012597401143</v>
      </c>
      <c r="AL11">
        <f t="shared" si="9"/>
        <v>-180.06776220433025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-64.000901806581354</v>
      </c>
      <c r="AR11">
        <f t="shared" si="14"/>
        <v>-73.205650533552642</v>
      </c>
      <c r="AS11">
        <f t="shared" si="15"/>
        <v>-27.081291202516923</v>
      </c>
      <c r="AT11">
        <f t="shared" si="16"/>
        <v>27.560592681963215</v>
      </c>
      <c r="AU11">
        <f t="shared" si="17"/>
        <v>-72.72634905410635</v>
      </c>
      <c r="AW11">
        <v>8</v>
      </c>
      <c r="AX11">
        <f>IF(Z11&gt;0, (R11*SUMPRODUCT(K11:$K$98, X11:$X$98)-K11*$AZ$3)/Z11, 0)</f>
        <v>1142.8993237180189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100000</v>
      </c>
      <c r="S12">
        <f t="shared" si="1"/>
        <v>1220.9316112800204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1041.895316889679</v>
      </c>
      <c r="AC12">
        <f t="shared" si="2"/>
        <v>1099.8997529083597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-163.92517290150812</v>
      </c>
      <c r="AI12">
        <f t="shared" si="7"/>
        <v>-186.44690431435993</v>
      </c>
      <c r="AJ12">
        <f t="shared" si="8"/>
        <v>-58.004436018680735</v>
      </c>
      <c r="AK12">
        <f t="shared" si="30"/>
        <v>72.932672182277528</v>
      </c>
      <c r="AL12">
        <f t="shared" si="9"/>
        <v>-171.51866815076312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-59.113060695122606</v>
      </c>
      <c r="AR12">
        <f t="shared" si="14"/>
        <v>-67.234622822539521</v>
      </c>
      <c r="AS12">
        <f t="shared" si="15"/>
        <v>-20.916981121738896</v>
      </c>
      <c r="AT12">
        <f t="shared" si="16"/>
        <v>26.300252737624458</v>
      </c>
      <c r="AU12">
        <f t="shared" si="17"/>
        <v>-61.851351206653952</v>
      </c>
      <c r="AW12">
        <v>9</v>
      </c>
      <c r="AX12">
        <f>IF(Z12&gt;0, (R12*SUMPRODUCT(K12:$K$98, X12:$X$98)-K12*$AZ$3)/Z12, 0)</f>
        <v>1220.9316112800204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100000</v>
      </c>
      <c r="S13">
        <f t="shared" si="1"/>
        <v>1291.5836321075019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1099.8997529083597</v>
      </c>
      <c r="AC13">
        <f t="shared" si="2"/>
        <v>1149.7200295572211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-169.7510642657235</v>
      </c>
      <c r="AI13">
        <f t="shared" si="7"/>
        <v>-192.00514059838034</v>
      </c>
      <c r="AJ13">
        <f t="shared" si="8"/>
        <v>-49.820276648861409</v>
      </c>
      <c r="AK13">
        <f t="shared" si="30"/>
        <v>76.992982703585184</v>
      </c>
      <c r="AL13">
        <f t="shared" si="9"/>
        <v>-164.83243454365657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-54.655299576350238</v>
      </c>
      <c r="AR13">
        <f t="shared" si="14"/>
        <v>-61.820516560512168</v>
      </c>
      <c r="AS13">
        <f t="shared" si="15"/>
        <v>-16.040795720477785</v>
      </c>
      <c r="AT13">
        <f t="shared" si="16"/>
        <v>24.789679835844801</v>
      </c>
      <c r="AU13">
        <f t="shared" si="17"/>
        <v>-53.071632445145156</v>
      </c>
      <c r="AW13">
        <v>10</v>
      </c>
      <c r="AX13">
        <f>IF(Z13&gt;0, (R13*SUMPRODUCT(K13:$K$98, X13:$X$98)-K13*$AZ$3)/Z13, 0)</f>
        <v>1291.5836321075019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100000</v>
      </c>
      <c r="S14">
        <f t="shared" si="1"/>
        <v>1355.6866295667912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1149.7200295572211</v>
      </c>
      <c r="AC14">
        <f t="shared" si="2"/>
        <v>1192.3266383237137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-176.12401205866078</v>
      </c>
      <c r="AI14">
        <f t="shared" si="7"/>
        <v>-198.11151662497639</v>
      </c>
      <c r="AJ14">
        <f t="shared" si="8"/>
        <v>-42.606608766492627</v>
      </c>
      <c r="AK14">
        <f t="shared" si="30"/>
        <v>80.480402069005478</v>
      </c>
      <c r="AL14">
        <f t="shared" si="9"/>
        <v>-160.23772332246352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-50.631444824880163</v>
      </c>
      <c r="AR14">
        <f t="shared" si="14"/>
        <v>-56.952326976459936</v>
      </c>
      <c r="AS14">
        <f t="shared" si="15"/>
        <v>-12.248381897054601</v>
      </c>
      <c r="AT14">
        <f t="shared" si="16"/>
        <v>23.136192443105575</v>
      </c>
      <c r="AU14">
        <f t="shared" si="17"/>
        <v>-46.064516430408965</v>
      </c>
      <c r="AW14">
        <v>11</v>
      </c>
      <c r="AX14">
        <f>IF(Z14&gt;0, (R14*SUMPRODUCT(K14:$K$98, X14:$X$98)-K14*$AZ$3)/Z14, 0)</f>
        <v>1355.6866295667912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100000</v>
      </c>
      <c r="S15">
        <f t="shared" si="1"/>
        <v>1413.9350518866513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1192.3266383237137</v>
      </c>
      <c r="AC15">
        <f t="shared" si="2"/>
        <v>1228.5361830906572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-182.78010260936162</v>
      </c>
      <c r="AI15">
        <f t="shared" si="7"/>
        <v>-204.50203710436173</v>
      </c>
      <c r="AJ15">
        <f t="shared" si="8"/>
        <v>-36.209544766943509</v>
      </c>
      <c r="AK15">
        <f t="shared" si="30"/>
        <v>83.462864682659969</v>
      </c>
      <c r="AL15">
        <f t="shared" si="9"/>
        <v>-157.24871718864529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-46.915099825825642</v>
      </c>
      <c r="AR15">
        <f t="shared" si="14"/>
        <v>-52.490579381283446</v>
      </c>
      <c r="AS15">
        <f t="shared" si="15"/>
        <v>-9.2940882685654511</v>
      </c>
      <c r="AT15">
        <f t="shared" si="16"/>
        <v>21.422838549910175</v>
      </c>
      <c r="AU15">
        <f t="shared" si="17"/>
        <v>-40.361829099938724</v>
      </c>
      <c r="AW15">
        <v>12</v>
      </c>
      <c r="AX15">
        <f>IF(Z15&gt;0, (R15*SUMPRODUCT(K15:$K$98, X15:$X$98)-K15*$AZ$3)/Z15, 0)</f>
        <v>1413.9350518866513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100000</v>
      </c>
      <c r="S16">
        <f t="shared" si="1"/>
        <v>1467.8611850927023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1228.5361830906572</v>
      </c>
      <c r="AC16">
        <f t="shared" si="2"/>
        <v>1259.1576811146738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-237.06502563106119</v>
      </c>
      <c r="AI16">
        <f t="shared" si="7"/>
        <v>-258.51047452470357</v>
      </c>
      <c r="AJ16">
        <f t="shared" si="8"/>
        <v>-30.621498024016546</v>
      </c>
      <c r="AK16">
        <f t="shared" si="30"/>
        <v>85.997532816346009</v>
      </c>
      <c r="AL16">
        <f t="shared" si="9"/>
        <v>-203.13443973237412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-54.329185257101486</v>
      </c>
      <c r="AR16">
        <f t="shared" si="14"/>
        <v>-59.243928639272241</v>
      </c>
      <c r="AS16">
        <f t="shared" si="15"/>
        <v>-7.0176570102156193</v>
      </c>
      <c r="AT16">
        <f t="shared" si="16"/>
        <v>19.708414936347996</v>
      </c>
      <c r="AU16">
        <f t="shared" si="17"/>
        <v>-46.55317071313987</v>
      </c>
      <c r="AW16">
        <v>13</v>
      </c>
      <c r="AX16">
        <f>IF(Z16&gt;0, (R16*SUMPRODUCT(K16:$K$98, X16:$X$98)-K16*$AZ$3)/Z16, 0)</f>
        <v>1467.8611850927023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100000</v>
      </c>
      <c r="S17">
        <f t="shared" si="1"/>
        <v>1505.5136797184302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1259.1576811146738</v>
      </c>
      <c r="AC17">
        <f t="shared" si="2"/>
        <v>1274.0576010806458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-297.8717093159799</v>
      </c>
      <c r="AI17">
        <f t="shared" si="7"/>
        <v>-319.02823579335683</v>
      </c>
      <c r="AJ17">
        <f t="shared" si="8"/>
        <v>-14.899919965972003</v>
      </c>
      <c r="AK17">
        <f t="shared" si="30"/>
        <v>88.141037678027175</v>
      </c>
      <c r="AL17">
        <f t="shared" si="9"/>
        <v>-245.78711808130166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-60.950453343814601</v>
      </c>
      <c r="AR17">
        <f t="shared" si="14"/>
        <v>-65.279497827218862</v>
      </c>
      <c r="AS17">
        <f t="shared" si="15"/>
        <v>-3.0488188314291467</v>
      </c>
      <c r="AT17">
        <f t="shared" si="16"/>
        <v>18.035402613449186</v>
      </c>
      <c r="AU17">
        <f t="shared" si="17"/>
        <v>-50.292914045198827</v>
      </c>
      <c r="AW17">
        <v>14</v>
      </c>
      <c r="AX17">
        <f>IF(Z17&gt;0, (R17*SUMPRODUCT(K17:$K$98, X17:$X$98)-K17*$AZ$3)/Z17, 0)</f>
        <v>1505.5136797184302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100000</v>
      </c>
      <c r="S18">
        <f t="shared" si="1"/>
        <v>1528.324266015718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1274.0576010806458</v>
      </c>
      <c r="AC18">
        <f t="shared" si="2"/>
        <v>1274.9188488288617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-360.45034243133176</v>
      </c>
      <c r="AI18">
        <f t="shared" si="7"/>
        <v>-381.30519105832707</v>
      </c>
      <c r="AJ18">
        <f t="shared" si="8"/>
        <v>-0.8612477482158738</v>
      </c>
      <c r="AK18">
        <f t="shared" si="30"/>
        <v>89.18403207564522</v>
      </c>
      <c r="AL18">
        <f t="shared" si="9"/>
        <v>-292.98240673089771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-65.852929933604685</v>
      </c>
      <c r="AR18">
        <f t="shared" si="14"/>
        <v>-69.663032806987559</v>
      </c>
      <c r="AS18">
        <f t="shared" si="15"/>
        <v>-0.15734674362125062</v>
      </c>
      <c r="AT18">
        <f t="shared" si="16"/>
        <v>16.293589224686809</v>
      </c>
      <c r="AU18">
        <f t="shared" si="17"/>
        <v>-53.526790325921993</v>
      </c>
      <c r="AW18">
        <v>15</v>
      </c>
      <c r="AX18">
        <f>IF(Z18&gt;0, (R18*SUMPRODUCT(K18:$K$98, X18:$X$98)-K18*$AZ$3)/Z18, 0)</f>
        <v>1528.324266015718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100000</v>
      </c>
      <c r="S19">
        <f t="shared" si="1"/>
        <v>1538.8128195043862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1274.9188488288617</v>
      </c>
      <c r="AC19">
        <f t="shared" si="2"/>
        <v>1264.2549377274267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-427.38892375672339</v>
      </c>
      <c r="AI19">
        <f t="shared" si="7"/>
        <v>-447.92837666650956</v>
      </c>
      <c r="AJ19">
        <f t="shared" si="8"/>
        <v>10.663911101434906</v>
      </c>
      <c r="AK19">
        <f t="shared" si="30"/>
        <v>89.244319418020325</v>
      </c>
      <c r="AL19">
        <f t="shared" si="9"/>
        <v>-348.02014614705433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-69.716391496502936</v>
      </c>
      <c r="AR19">
        <f t="shared" si="14"/>
        <v>-73.066821188494018</v>
      </c>
      <c r="AS19">
        <f t="shared" si="15"/>
        <v>1.7395149006124524</v>
      </c>
      <c r="AT19">
        <f t="shared" si="16"/>
        <v>14.557681693518122</v>
      </c>
      <c r="AU19">
        <f t="shared" si="17"/>
        <v>-56.769624594363449</v>
      </c>
      <c r="AW19">
        <v>16</v>
      </c>
      <c r="AX19">
        <f>IF(Z19&gt;0, (R19*SUMPRODUCT(K19:$K$98, X19:$X$98)-K19*$AZ$3)/Z19, 0)</f>
        <v>1538.8128195043862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100000</v>
      </c>
      <c r="S20">
        <f t="shared" si="1"/>
        <v>1538.6291935360643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1264.2549377274267</v>
      </c>
      <c r="AC20">
        <f t="shared" si="2"/>
        <v>1243.8144559025036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-497.10339784131634</v>
      </c>
      <c r="AI20">
        <f t="shared" si="7"/>
        <v>-517.31318037254437</v>
      </c>
      <c r="AJ20">
        <f t="shared" si="8"/>
        <v>20.440481824923154</v>
      </c>
      <c r="AK20">
        <f t="shared" si="30"/>
        <v>88.497845640919877</v>
      </c>
      <c r="AL20">
        <f t="shared" si="9"/>
        <v>-408.37485290670134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-72.400296753299045</v>
      </c>
      <c r="AR20">
        <f t="shared" si="14"/>
        <v>-75.34373721042428</v>
      </c>
      <c r="AS20">
        <f t="shared" si="15"/>
        <v>2.9770405037087673</v>
      </c>
      <c r="AT20">
        <f t="shared" si="16"/>
        <v>12.889210402210042</v>
      </c>
      <c r="AU20">
        <f t="shared" si="17"/>
        <v>-59.477486304505469</v>
      </c>
      <c r="AW20">
        <v>17</v>
      </c>
      <c r="AX20">
        <f>IF(Z20&gt;0, (R20*SUMPRODUCT(K20:$K$98, X20:$X$98)-K20*$AZ$3)/Z20, 0)</f>
        <v>1538.6291935360643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100000</v>
      </c>
      <c r="S21">
        <f t="shared" si="1"/>
        <v>1529.6780365126917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1243.8144559025036</v>
      </c>
      <c r="AC21">
        <f t="shared" si="2"/>
        <v>1215.410507070259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-575.4235181551702</v>
      </c>
      <c r="AI21">
        <f t="shared" si="7"/>
        <v>-595.2873469815471</v>
      </c>
      <c r="AJ21">
        <f t="shared" si="8"/>
        <v>28.403948832244623</v>
      </c>
      <c r="AK21">
        <f t="shared" si="30"/>
        <v>87.067011913175264</v>
      </c>
      <c r="AL21">
        <f t="shared" si="9"/>
        <v>-479.81638623612719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-74.827838444704412</v>
      </c>
      <c r="AR21">
        <f t="shared" si="14"/>
        <v>-77.410922603444988</v>
      </c>
      <c r="AS21">
        <f t="shared" si="15"/>
        <v>3.693637863855451</v>
      </c>
      <c r="AT21">
        <f t="shared" si="16"/>
        <v>11.322158541920025</v>
      </c>
      <c r="AU21">
        <f t="shared" si="17"/>
        <v>-62.395126197669512</v>
      </c>
      <c r="AW21">
        <v>18</v>
      </c>
      <c r="AX21">
        <f>IF(Z21&gt;0, (R21*SUMPRODUCT(K21:$K$98, X21:$X$98)-K21*$AZ$3)/Z21, 0)</f>
        <v>1529.6780365126917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100000</v>
      </c>
      <c r="S22">
        <f t="shared" si="1"/>
        <v>1512.673888055215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1215.410507070259</v>
      </c>
      <c r="AC22">
        <f t="shared" si="2"/>
        <v>1179.8651221264945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-662.11806642295608</v>
      </c>
      <c r="AI22">
        <f t="shared" si="7"/>
        <v>-681.61772744446353</v>
      </c>
      <c r="AJ22">
        <f t="shared" si="8"/>
        <v>35.545384943764475</v>
      </c>
      <c r="AK22">
        <f t="shared" si="30"/>
        <v>85.078735494918135</v>
      </c>
      <c r="AL22">
        <f t="shared" si="9"/>
        <v>-560.99360700578086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-76.876394613253964</v>
      </c>
      <c r="AR22">
        <f t="shared" si="14"/>
        <v>-79.140437404915986</v>
      </c>
      <c r="AS22">
        <f t="shared" si="15"/>
        <v>4.1270600791480119</v>
      </c>
      <c r="AT22">
        <f t="shared" si="16"/>
        <v>9.8782177602233414</v>
      </c>
      <c r="AU22">
        <f t="shared" si="17"/>
        <v>-65.135159565544626</v>
      </c>
      <c r="AW22">
        <v>19</v>
      </c>
      <c r="AX22">
        <f>IF(Z22&gt;0, (R22*SUMPRODUCT(K22:$K$98, X22:$X$98)-K22*$AZ$3)/Z22, 0)</f>
        <v>1512.673888055215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100000</v>
      </c>
      <c r="S23">
        <f t="shared" si="1"/>
        <v>1488.3688043792436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1179.8651221264945</v>
      </c>
      <c r="AC23">
        <f t="shared" si="2"/>
        <v>1138.0623467105092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-754.92477452765888</v>
      </c>
      <c r="AI23">
        <f t="shared" si="7"/>
        <v>-774.04070774531931</v>
      </c>
      <c r="AJ23">
        <f t="shared" si="8"/>
        <v>41.802775415985252</v>
      </c>
      <c r="AK23">
        <f t="shared" si="30"/>
        <v>82.590558548854617</v>
      </c>
      <c r="AL23">
        <f t="shared" si="9"/>
        <v>-649.64737378047948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-78.260609254550417</v>
      </c>
      <c r="AR23">
        <f t="shared" si="14"/>
        <v>-80.242296212723744</v>
      </c>
      <c r="AS23">
        <f t="shared" si="15"/>
        <v>4.3335584987697162</v>
      </c>
      <c r="AT23">
        <f t="shared" si="16"/>
        <v>8.5618960309669472</v>
      </c>
      <c r="AU23">
        <f t="shared" si="17"/>
        <v>-67.34684168298709</v>
      </c>
      <c r="AW23">
        <v>20</v>
      </c>
      <c r="AX23">
        <f>IF(Z23&gt;0, (R23*SUMPRODUCT(K23:$K$98, X23:$X$98)-K23*$AZ$3)/Z23, 0)</f>
        <v>1488.3688043792436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100000</v>
      </c>
      <c r="S24">
        <f t="shared" si="1"/>
        <v>1457.8898616588599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1138.0623467105092</v>
      </c>
      <c r="AC24">
        <f t="shared" si="2"/>
        <v>1091.1174688820915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-856.85281993961007</v>
      </c>
      <c r="AI24">
        <f t="shared" si="7"/>
        <v>-875.563380620109</v>
      </c>
      <c r="AJ24">
        <f t="shared" si="8"/>
        <v>46.944877828417702</v>
      </c>
      <c r="AK24">
        <f t="shared" si="30"/>
        <v>79.664364269735657</v>
      </c>
      <c r="AL24">
        <f t="shared" si="9"/>
        <v>-748.95413852195566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-79.309964279825792</v>
      </c>
      <c r="AR24">
        <f t="shared" si="14"/>
        <v>-81.041806510712618</v>
      </c>
      <c r="AS24">
        <f t="shared" si="15"/>
        <v>4.3451996621251707</v>
      </c>
      <c r="AT24">
        <f t="shared" si="16"/>
        <v>7.3737026214759522</v>
      </c>
      <c r="AU24">
        <f t="shared" si="17"/>
        <v>-69.322904227111493</v>
      </c>
      <c r="AW24">
        <v>21</v>
      </c>
      <c r="AX24">
        <f>IF(Z24&gt;0, (R24*SUMPRODUCT(K24:$K$98, X24:$X$98)-K24*$AZ$3)/Z24, 0)</f>
        <v>1457.8898616588599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100000</v>
      </c>
      <c r="S25">
        <f t="shared" si="1"/>
        <v>1421.8945619641984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1091.1174688820915</v>
      </c>
      <c r="AC25">
        <f t="shared" si="2"/>
        <v>1039.7679790898842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-968.28715724454855</v>
      </c>
      <c r="AI25">
        <f t="shared" si="7"/>
        <v>-986.56854052893141</v>
      </c>
      <c r="AJ25">
        <f t="shared" si="8"/>
        <v>51.349489792207351</v>
      </c>
      <c r="AK25">
        <f t="shared" si="30"/>
        <v>76.378222821746419</v>
      </c>
      <c r="AL25">
        <f t="shared" si="9"/>
        <v>-858.84082791497758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-80.021681489730639</v>
      </c>
      <c r="AR25">
        <f t="shared" si="14"/>
        <v>-81.532500898445676</v>
      </c>
      <c r="AS25">
        <f t="shared" si="15"/>
        <v>4.2436507456169981</v>
      </c>
      <c r="AT25">
        <f t="shared" si="16"/>
        <v>6.31208807600642</v>
      </c>
      <c r="AU25">
        <f t="shared" si="17"/>
        <v>-70.976762076822254</v>
      </c>
      <c r="AW25">
        <v>22</v>
      </c>
      <c r="AX25">
        <f>IF(Z25&gt;0, (R25*SUMPRODUCT(K25:$K$98, X25:$X$98)-K25*$AZ$3)/Z25, 0)</f>
        <v>1421.8945619641984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100000</v>
      </c>
      <c r="S26">
        <f t="shared" si="1"/>
        <v>1380.7678077163796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1039.7679790898842</v>
      </c>
      <c r="AC26">
        <f t="shared" si="2"/>
        <v>984.71100696409871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-1078.0868100252972</v>
      </c>
      <c r="AI26">
        <f t="shared" si="7"/>
        <v>-1095.9158577743299</v>
      </c>
      <c r="AJ26">
        <f t="shared" si="8"/>
        <v>55.056972125785478</v>
      </c>
      <c r="AK26">
        <f t="shared" si="30"/>
        <v>72.783758536291899</v>
      </c>
      <c r="AL26">
        <f t="shared" si="9"/>
        <v>-968.07512711225252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-79.5498218211048</v>
      </c>
      <c r="AR26">
        <f t="shared" si="14"/>
        <v>-80.865390807281571</v>
      </c>
      <c r="AS26">
        <f t="shared" si="15"/>
        <v>4.0625414223489091</v>
      </c>
      <c r="AT26">
        <f t="shared" si="16"/>
        <v>5.3705647534046692</v>
      </c>
      <c r="AU26">
        <f t="shared" si="17"/>
        <v>-71.432284631527992</v>
      </c>
      <c r="AW26">
        <v>23</v>
      </c>
      <c r="AX26">
        <f>IF(Z26&gt;0, (R26*SUMPRODUCT(K26:$K$98, X26:$X$98)-K26*$AZ$3)/Z26, 0)</f>
        <v>1380.7678077163796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100000</v>
      </c>
      <c r="S27">
        <f t="shared" si="1"/>
        <v>1336.1173435177266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984.71100696409871</v>
      </c>
      <c r="AC27">
        <f t="shared" si="2"/>
        <v>927.45110421794482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-1189.1330150238175</v>
      </c>
      <c r="AI27">
        <f t="shared" si="7"/>
        <v>-1206.4864890416038</v>
      </c>
      <c r="AJ27">
        <f t="shared" si="8"/>
        <v>57.259902746153898</v>
      </c>
      <c r="AK27">
        <f t="shared" si="30"/>
        <v>68.92977048748692</v>
      </c>
      <c r="AL27">
        <f t="shared" si="9"/>
        <v>-1080.2968158079632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-78.342584179049865</v>
      </c>
      <c r="AR27">
        <f t="shared" si="14"/>
        <v>-79.485867547572056</v>
      </c>
      <c r="AS27">
        <f t="shared" si="15"/>
        <v>3.7724028298759507</v>
      </c>
      <c r="AT27">
        <f t="shared" si="16"/>
        <v>4.5412382623573615</v>
      </c>
      <c r="AU27">
        <f t="shared" si="17"/>
        <v>-71.172226455338759</v>
      </c>
      <c r="AW27">
        <v>24</v>
      </c>
      <c r="AX27">
        <f>IF(Z27&gt;0, (R27*SUMPRODUCT(K27:$K$98, X27:$X$98)-K27*$AZ$3)/Z27, 0)</f>
        <v>1336.1173435177266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100000</v>
      </c>
      <c r="S28">
        <f t="shared" si="1"/>
        <v>1289.0538901092361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927.45110421794482</v>
      </c>
      <c r="AC28">
        <f t="shared" si="2"/>
        <v>869.01023349867262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-1305.1796310525067</v>
      </c>
      <c r="AI28">
        <f t="shared" si="7"/>
        <v>-1322.0332754223521</v>
      </c>
      <c r="AJ28">
        <f t="shared" si="8"/>
        <v>58.440870719272198</v>
      </c>
      <c r="AK28">
        <f t="shared" si="30"/>
        <v>64.921577295256142</v>
      </c>
      <c r="AL28">
        <f t="shared" si="9"/>
        <v>-1198.6708274078237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-76.774981543158916</v>
      </c>
      <c r="AR28">
        <f t="shared" si="14"/>
        <v>-77.766368632449002</v>
      </c>
      <c r="AS28">
        <f t="shared" si="15"/>
        <v>3.4376852535003728</v>
      </c>
      <c r="AT28">
        <f t="shared" si="16"/>
        <v>3.8189018430946824</v>
      </c>
      <c r="AU28">
        <f t="shared" si="17"/>
        <v>-70.509781535853946</v>
      </c>
      <c r="AW28">
        <v>25</v>
      </c>
      <c r="AX28">
        <f>IF(Z28&gt;0, (R28*SUMPRODUCT(K28:$K$98, X28:$X$98)-K28*$AZ$3)/Z28, 0)</f>
        <v>1289.0538901092361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100000</v>
      </c>
      <c r="S29">
        <f t="shared" si="1"/>
        <v>1240.4131127537132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869.01023349867262</v>
      </c>
      <c r="AC29">
        <f t="shared" si="2"/>
        <v>810.0046389731724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-1439.2323989011893</v>
      </c>
      <c r="AI29">
        <f t="shared" si="7"/>
        <v>-1455.5576987276108</v>
      </c>
      <c r="AJ29">
        <f t="shared" si="8"/>
        <v>59.005594525500214</v>
      </c>
      <c r="AK29">
        <f t="shared" si="30"/>
        <v>60.830716344907088</v>
      </c>
      <c r="AL29">
        <f t="shared" si="9"/>
        <v>-1335.7213878572034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-75.589650536160761</v>
      </c>
      <c r="AR29">
        <f t="shared" si="14"/>
        <v>-76.447068497095628</v>
      </c>
      <c r="AS29">
        <f t="shared" si="15"/>
        <v>3.0990215848852487</v>
      </c>
      <c r="AT29">
        <f t="shared" si="16"/>
        <v>3.1948784601336215</v>
      </c>
      <c r="AU29">
        <f t="shared" si="17"/>
        <v>-70.153168452076756</v>
      </c>
      <c r="AW29">
        <v>26</v>
      </c>
      <c r="AX29">
        <f>IF(Z29&gt;0, (R29*SUMPRODUCT(K29:$K$98, X29:$X$98)-K29*$AZ$3)/Z29, 0)</f>
        <v>1240.4131127537132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100000</v>
      </c>
      <c r="S30">
        <f t="shared" si="1"/>
        <v>1189.4710761297029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810.0046389731724</v>
      </c>
      <c r="AC30">
        <f t="shared" si="2"/>
        <v>750.28051255992102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-1571.3687487700586</v>
      </c>
      <c r="AI30">
        <f t="shared" si="7"/>
        <v>-1587.1379534110235</v>
      </c>
      <c r="AJ30">
        <f t="shared" si="8"/>
        <v>59.724126413251383</v>
      </c>
      <c r="AK30">
        <f t="shared" si="30"/>
        <v>56.700324728122077</v>
      </c>
      <c r="AL30">
        <f t="shared" si="9"/>
        <v>-1470.71350226965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-73.687105879729259</v>
      </c>
      <c r="AR30">
        <f t="shared" si="14"/>
        <v>-74.426580336585687</v>
      </c>
      <c r="AS30">
        <f t="shared" si="15"/>
        <v>2.8006780903796513</v>
      </c>
      <c r="AT30">
        <f t="shared" si="16"/>
        <v>2.6588812046354051</v>
      </c>
      <c r="AU30">
        <f t="shared" si="17"/>
        <v>-68.967021041570632</v>
      </c>
      <c r="AW30">
        <v>27</v>
      </c>
      <c r="AX30">
        <f>IF(Z30&gt;0, (R30*SUMPRODUCT(K30:$K$98, X30:$X$98)-K30*$AZ$3)/Z30, 0)</f>
        <v>1189.4710761297029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100000</v>
      </c>
      <c r="S31">
        <f t="shared" si="1"/>
        <v>1136.9093911483603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750.28051255992102</v>
      </c>
      <c r="AC31">
        <f t="shared" si="2"/>
        <v>690.7590532185036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-1688.4334039441703</v>
      </c>
      <c r="AI31">
        <f t="shared" si="7"/>
        <v>-1703.6228081877396</v>
      </c>
      <c r="AJ31">
        <f t="shared" si="8"/>
        <v>59.521459341417426</v>
      </c>
      <c r="AK31">
        <f t="shared" si="30"/>
        <v>52.519635879194475</v>
      </c>
      <c r="AL31">
        <f t="shared" si="9"/>
        <v>-1591.5817129671277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-70.69347020863205</v>
      </c>
      <c r="AR31">
        <f t="shared" si="14"/>
        <v>-71.329439441336916</v>
      </c>
      <c r="AS31">
        <f t="shared" si="15"/>
        <v>2.4921199159513496</v>
      </c>
      <c r="AT31">
        <f t="shared" si="16"/>
        <v>2.1989586949185975</v>
      </c>
      <c r="AU31">
        <f t="shared" si="17"/>
        <v>-66.638360830466965</v>
      </c>
      <c r="AW31">
        <v>28</v>
      </c>
      <c r="AX31">
        <f>IF(Z31&gt;0, (R31*SUMPRODUCT(K31:$K$98, X31:$X$98)-K31*$AZ$3)/Z31, 0)</f>
        <v>1136.9093911483603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100000</v>
      </c>
      <c r="S32">
        <f t="shared" si="1"/>
        <v>1084.4729354004112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690.7590532185036</v>
      </c>
      <c r="AC32">
        <f t="shared" si="2"/>
        <v>632.71348170479291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-1807.0927187728259</v>
      </c>
      <c r="AI32">
        <f t="shared" si="7"/>
        <v>-1821.6784557942663</v>
      </c>
      <c r="AJ32">
        <f t="shared" si="8"/>
        <v>58.045571513710684</v>
      </c>
      <c r="AK32">
        <f t="shared" si="30"/>
        <v>48.353133725295258</v>
      </c>
      <c r="AL32">
        <f t="shared" si="9"/>
        <v>-1715.2797505552603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-67.555043596488943</v>
      </c>
      <c r="AR32">
        <f t="shared" si="14"/>
        <v>-68.100306210927158</v>
      </c>
      <c r="AS32">
        <f t="shared" si="15"/>
        <v>2.1699335476569948</v>
      </c>
      <c r="AT32">
        <f t="shared" si="16"/>
        <v>1.8075984828589311</v>
      </c>
      <c r="AU32">
        <f t="shared" si="17"/>
        <v>-64.122774180411227</v>
      </c>
      <c r="AW32">
        <v>29</v>
      </c>
      <c r="AX32">
        <f>IF(Z32&gt;0, (R32*SUMPRODUCT(K32:$K$98, X32:$X$98)-K32*$AZ$3)/Z32, 0)</f>
        <v>1084.4729354004112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100000</v>
      </c>
      <c r="S33">
        <f t="shared" si="1"/>
        <v>1032.3334595716901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632.71348170479291</v>
      </c>
      <c r="AC33">
        <f t="shared" si="2"/>
        <v>576.45120480019818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-1919.886608536402</v>
      </c>
      <c r="AI33">
        <f t="shared" si="7"/>
        <v>-1933.8465165354939</v>
      </c>
      <c r="AJ33">
        <f t="shared" si="8"/>
        <v>56.262276904594728</v>
      </c>
      <c r="AK33">
        <f t="shared" si="30"/>
        <v>44.289943719335511</v>
      </c>
      <c r="AL33">
        <f t="shared" si="9"/>
        <v>-1833.2942959115637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-64.081829077799185</v>
      </c>
      <c r="AR33">
        <f t="shared" si="14"/>
        <v>-64.547781824363511</v>
      </c>
      <c r="AS33">
        <f t="shared" si="15"/>
        <v>1.8779179958323504</v>
      </c>
      <c r="AT33">
        <f t="shared" si="16"/>
        <v>1.4783063701097692</v>
      </c>
      <c r="AU33">
        <f t="shared" si="17"/>
        <v>-61.1915574584214</v>
      </c>
      <c r="AW33">
        <v>30</v>
      </c>
      <c r="AX33">
        <f>IF(Z33&gt;0, (R33*SUMPRODUCT(K33:$K$98, X33:$X$98)-K33*$AZ$3)/Z33, 0)</f>
        <v>1032.3334595716901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100000</v>
      </c>
      <c r="S34">
        <f t="shared" si="1"/>
        <v>981.18563569300147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576.45120480019818</v>
      </c>
      <c r="AC34">
        <f t="shared" si="2"/>
        <v>522.45220312587594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-2034.2063559148439</v>
      </c>
      <c r="AI34">
        <f t="shared" si="7"/>
        <v>-2047.5181132449661</v>
      </c>
      <c r="AJ34">
        <f t="shared" si="8"/>
        <v>53.999001674322244</v>
      </c>
      <c r="AK34">
        <f t="shared" si="30"/>
        <v>40.351584336013879</v>
      </c>
      <c r="AL34">
        <f t="shared" si="9"/>
        <v>-1953.1675272346299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-60.622843664078673</v>
      </c>
      <c r="AR34">
        <f t="shared" si="14"/>
        <v>-61.019556898786476</v>
      </c>
      <c r="AS34">
        <f t="shared" si="15"/>
        <v>1.6092630066759059</v>
      </c>
      <c r="AT34">
        <f t="shared" si="16"/>
        <v>1.2025465271442006</v>
      </c>
      <c r="AU34">
        <f t="shared" si="17"/>
        <v>-58.207747364966366</v>
      </c>
      <c r="AW34">
        <v>31</v>
      </c>
      <c r="AX34">
        <f>IF(Z34&gt;0, (R34*SUMPRODUCT(K34:$K$98, X34:$X$98)-K34*$AZ$3)/Z34, 0)</f>
        <v>981.18563569300147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931.26286448314602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522.45220312587594</v>
      </c>
      <c r="AC35">
        <f t="shared" ref="AC35:AC66" si="33">S35*Z35</f>
        <v>470.83188392918737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-2156.1289764409071</v>
      </c>
      <c r="AI35">
        <f t="shared" ref="AI35:AI66" si="38">SUM(AE35:AH35)</f>
        <v>-2168.768583953618</v>
      </c>
      <c r="AJ35">
        <f t="shared" ref="AJ35:AJ66" si="39">AB35-AC35</f>
        <v>51.62031919668857</v>
      </c>
      <c r="AK35">
        <f t="shared" si="30"/>
        <v>36.571654218811318</v>
      </c>
      <c r="AL35">
        <f t="shared" ref="AL35:AL66" si="40">SUM(AI35:AK35)</f>
        <v>-2080.5766105381181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-57.37173856100685</v>
      </c>
      <c r="AR35">
        <f t="shared" ref="AR35:AR66" si="45">AI35*$K35</f>
        <v>-57.708061789188683</v>
      </c>
      <c r="AS35">
        <f t="shared" ref="AS35:AS66" si="46">AJ35*$K35</f>
        <v>1.3735483775542621</v>
      </c>
      <c r="AT35">
        <f t="shared" ref="AT35:AT66" si="47">AK35*$K35</f>
        <v>0.97312331846150624</v>
      </c>
      <c r="AU35">
        <f t="shared" ref="AU35:AU66" si="48">AL35*$K35</f>
        <v>-55.361390093172915</v>
      </c>
      <c r="AW35">
        <v>32</v>
      </c>
      <c r="AX35">
        <f>IF(Z35&gt;0, (R35*SUMPRODUCT(K35:$K$98, X35:$X$98)-K35*$AZ$3)/Z35, 0)</f>
        <v>931.26286448314602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100000</v>
      </c>
      <c r="S36">
        <f t="shared" si="32"/>
        <v>882.0544362488555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470.83188392918737</v>
      </c>
      <c r="AC36">
        <f t="shared" si="33"/>
        <v>421.49811364263599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-2266.8932829157884</v>
      </c>
      <c r="AI36">
        <f t="shared" si="38"/>
        <v>-2278.8397710326431</v>
      </c>
      <c r="AJ36">
        <f t="shared" si="39"/>
        <v>49.333770286551385</v>
      </c>
      <c r="AK36">
        <f t="shared" si="30"/>
        <v>32.958231875043118</v>
      </c>
      <c r="AL36">
        <f t="shared" si="40"/>
        <v>-2196.5477688710484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-53.856276934517162</v>
      </c>
      <c r="AR36">
        <f t="shared" si="45"/>
        <v>-54.140098575908539</v>
      </c>
      <c r="AS36">
        <f t="shared" si="46"/>
        <v>1.1720592296073544</v>
      </c>
      <c r="AT36">
        <f t="shared" si="47"/>
        <v>0.78301333217206048</v>
      </c>
      <c r="AU36">
        <f t="shared" si="48"/>
        <v>-52.185026014129122</v>
      </c>
      <c r="AW36">
        <v>33</v>
      </c>
      <c r="AX36">
        <f>IF(Z36&gt;0, (R36*SUMPRODUCT(K36:$K$98, X36:$X$98)-K36*$AZ$3)/Z36, 0)</f>
        <v>882.0544362488555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100000</v>
      </c>
      <c r="S37">
        <f t="shared" si="32"/>
        <v>833.94938868384372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421.49811364263599</v>
      </c>
      <c r="AC37">
        <f t="shared" si="33"/>
        <v>374.81859409602538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-2363.0879841616047</v>
      </c>
      <c r="AI37">
        <f t="shared" si="38"/>
        <v>-2374.3242354012505</v>
      </c>
      <c r="AJ37">
        <f t="shared" si="39"/>
        <v>46.679519546610607</v>
      </c>
      <c r="AK37">
        <f t="shared" si="30"/>
        <v>29.504867954984523</v>
      </c>
      <c r="AL37">
        <f t="shared" si="40"/>
        <v>-2298.1398478996553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-50.126469913208751</v>
      </c>
      <c r="AR37">
        <f t="shared" si="45"/>
        <v>-50.364816353746043</v>
      </c>
      <c r="AS37">
        <f t="shared" si="46"/>
        <v>0.99017876092598289</v>
      </c>
      <c r="AT37">
        <f t="shared" si="47"/>
        <v>0.62586534473173727</v>
      </c>
      <c r="AU37">
        <f t="shared" si="48"/>
        <v>-48.748772248088322</v>
      </c>
      <c r="AW37">
        <v>34</v>
      </c>
      <c r="AX37">
        <f>IF(Z37&gt;0, (R37*SUMPRODUCT(K37:$K$98, X37:$X$98)-K37*$AZ$3)/Z37, 0)</f>
        <v>833.94938868384372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100000</v>
      </c>
      <c r="S38">
        <f t="shared" si="32"/>
        <v>787.59586600322905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374.81859409602538</v>
      </c>
      <c r="AC38">
        <f t="shared" si="33"/>
        <v>331.09994327916206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-2456.2353072605392</v>
      </c>
      <c r="AI38">
        <f t="shared" si="38"/>
        <v>-2466.7451371609732</v>
      </c>
      <c r="AJ38">
        <f t="shared" si="39"/>
        <v>43.718650816863317</v>
      </c>
      <c r="AK38">
        <f t="shared" si="30"/>
        <v>26.237301586721777</v>
      </c>
      <c r="AL38">
        <f t="shared" si="40"/>
        <v>-2396.7891847573878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-46.519943265509049</v>
      </c>
      <c r="AR38">
        <f t="shared" si="45"/>
        <v>-46.718994508381883</v>
      </c>
      <c r="AS38">
        <f t="shared" si="46"/>
        <v>0.82801071608785937</v>
      </c>
      <c r="AT38">
        <f t="shared" si="47"/>
        <v>0.49692217095260571</v>
      </c>
      <c r="AU38">
        <f t="shared" si="48"/>
        <v>-45.394061621341407</v>
      </c>
      <c r="AW38">
        <v>35</v>
      </c>
      <c r="AX38">
        <f>IF(Z38&gt;0, (R38*SUMPRODUCT(K38:$K$98, X38:$X$98)-K38*$AZ$3)/Z38, 0)</f>
        <v>787.59586600322905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100000</v>
      </c>
      <c r="S39">
        <f t="shared" si="32"/>
        <v>742.93179273207204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331.09994327916206</v>
      </c>
      <c r="AC39">
        <f t="shared" si="33"/>
        <v>290.30126706396112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-2543.8363498202862</v>
      </c>
      <c r="AI39">
        <f t="shared" si="38"/>
        <v>-2553.6051223342611</v>
      </c>
      <c r="AJ39">
        <f t="shared" si="39"/>
        <v>40.798676215200942</v>
      </c>
      <c r="AK39">
        <f t="shared" si="30"/>
        <v>23.176996029541346</v>
      </c>
      <c r="AL39">
        <f t="shared" si="40"/>
        <v>-2489.6294500895187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-43.017023101723616</v>
      </c>
      <c r="AR39">
        <f t="shared" si="45"/>
        <v>-43.182215926701858</v>
      </c>
      <c r="AS39">
        <f t="shared" si="46"/>
        <v>0.68991765032095265</v>
      </c>
      <c r="AT39">
        <f t="shared" si="47"/>
        <v>0.39192984002362097</v>
      </c>
      <c r="AU39">
        <f t="shared" si="48"/>
        <v>-42.100368436357279</v>
      </c>
      <c r="AW39">
        <v>36</v>
      </c>
      <c r="AX39">
        <f>IF(Z39&gt;0, (R39*SUMPRODUCT(K39:$K$98, X39:$X$98)-K39*$AZ$3)/Z39, 0)</f>
        <v>742.93179273207204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100000</v>
      </c>
      <c r="S40">
        <f t="shared" si="32"/>
        <v>699.96735490647723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290.30126706396112</v>
      </c>
      <c r="AC40">
        <f t="shared" si="33"/>
        <v>252.39251811429844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-2626.5835550061192</v>
      </c>
      <c r="AI40">
        <f t="shared" si="38"/>
        <v>-2635.5979939062026</v>
      </c>
      <c r="AJ40">
        <f t="shared" si="39"/>
        <v>37.90874894966268</v>
      </c>
      <c r="AK40">
        <f t="shared" ref="AK40:AK71" si="61">G40*SUM(AB40:AB40, AE40:AF40)</f>
        <v>20.321088694477279</v>
      </c>
      <c r="AL40">
        <f t="shared" si="40"/>
        <v>-2577.3681562620627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-39.657413171128532</v>
      </c>
      <c r="AR40">
        <f t="shared" si="45"/>
        <v>-39.79351747562901</v>
      </c>
      <c r="AS40">
        <f t="shared" si="46"/>
        <v>0.57236439976639364</v>
      </c>
      <c r="AT40">
        <f t="shared" si="47"/>
        <v>0.30681750401888774</v>
      </c>
      <c r="AU40">
        <f t="shared" si="48"/>
        <v>-38.914335571843729</v>
      </c>
      <c r="AW40">
        <v>37</v>
      </c>
      <c r="AX40">
        <f>IF(Z40&gt;0, (R40*SUMPRODUCT(K40:$K$98, X40:$X$98)-K40*$AZ$3)/Z40, 0)</f>
        <v>699.96735490647723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100000</v>
      </c>
      <c r="S41">
        <f t="shared" si="32"/>
        <v>658.58665898906236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252.39251811429844</v>
      </c>
      <c r="AC41">
        <f t="shared" si="33"/>
        <v>217.29606400751001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-2702.8771362218708</v>
      </c>
      <c r="AI41">
        <f t="shared" si="38"/>
        <v>-2711.1257114488981</v>
      </c>
      <c r="AJ41">
        <f t="shared" si="39"/>
        <v>35.096454106788428</v>
      </c>
      <c r="AK41">
        <f t="shared" si="61"/>
        <v>17.667476268000893</v>
      </c>
      <c r="AL41">
        <f t="shared" si="40"/>
        <v>-2658.3617810741089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-36.436901878559475</v>
      </c>
      <c r="AR41">
        <f t="shared" si="45"/>
        <v>-36.548099136532223</v>
      </c>
      <c r="AS41">
        <f t="shared" si="46"/>
        <v>0.4731277043402547</v>
      </c>
      <c r="AT41">
        <f t="shared" si="47"/>
        <v>0.23817142503146446</v>
      </c>
      <c r="AU41">
        <f t="shared" si="48"/>
        <v>-35.836800007160505</v>
      </c>
      <c r="AW41">
        <v>38</v>
      </c>
      <c r="AX41">
        <f>IF(Z41&gt;0, (R41*SUMPRODUCT(K41:$K$98, X41:$X$98)-K41*$AZ$3)/Z41, 0)</f>
        <v>658.58665898906236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100000</v>
      </c>
      <c r="S42">
        <f t="shared" si="32"/>
        <v>618.56849304091998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217.29606400751001</v>
      </c>
      <c r="AC42">
        <f t="shared" si="33"/>
        <v>184.93144700782574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-2767.6772422595191</v>
      </c>
      <c r="AI42">
        <f t="shared" si="38"/>
        <v>-2775.151412423711</v>
      </c>
      <c r="AJ42">
        <f t="shared" si="39"/>
        <v>32.364616999684273</v>
      </c>
      <c r="AK42">
        <f t="shared" si="61"/>
        <v>15.210724480525702</v>
      </c>
      <c r="AL42">
        <f t="shared" si="40"/>
        <v>-2727.5760709435012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-33.312909007047914</v>
      </c>
      <c r="AR42">
        <f t="shared" si="45"/>
        <v>-33.402871213182777</v>
      </c>
      <c r="AS42">
        <f t="shared" si="46"/>
        <v>0.38955392800001265</v>
      </c>
      <c r="AT42">
        <f t="shared" si="47"/>
        <v>0.18308257654254159</v>
      </c>
      <c r="AU42">
        <f t="shared" si="48"/>
        <v>-32.830234708640226</v>
      </c>
      <c r="AW42">
        <v>39</v>
      </c>
      <c r="AX42">
        <f>IF(Z42&gt;0, (R42*SUMPRODUCT(K42:$K$98, X42:$X$98)-K42*$AZ$3)/Z42, 0)</f>
        <v>618.56849304091998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100000</v>
      </c>
      <c r="S43">
        <f t="shared" si="32"/>
        <v>579.91260435201343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184.93144700782574</v>
      </c>
      <c r="AC43">
        <f t="shared" si="33"/>
        <v>155.2545066426305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-2825.6613930701496</v>
      </c>
      <c r="AI43">
        <f t="shared" si="38"/>
        <v>-2832.3544061844323</v>
      </c>
      <c r="AJ43">
        <f t="shared" si="39"/>
        <v>29.676940365195236</v>
      </c>
      <c r="AK43">
        <f t="shared" si="61"/>
        <v>12.945201290547804</v>
      </c>
      <c r="AL43">
        <f t="shared" si="40"/>
        <v>-2789.7322645286895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-30.36681272282636</v>
      </c>
      <c r="AR43">
        <f t="shared" si="45"/>
        <v>-30.438741183997006</v>
      </c>
      <c r="AS43">
        <f t="shared" si="46"/>
        <v>0.31893208877274593</v>
      </c>
      <c r="AT43">
        <f t="shared" si="47"/>
        <v>0.13911946569869707</v>
      </c>
      <c r="AU43">
        <f t="shared" si="48"/>
        <v>-29.980689629525568</v>
      </c>
      <c r="AW43">
        <v>40</v>
      </c>
      <c r="AX43">
        <f>IF(Z43&gt;0, (R43*SUMPRODUCT(K43:$K$98, X43:$X$98)-K43*$AZ$3)/Z43, 0)</f>
        <v>579.91260435201343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100000</v>
      </c>
      <c r="S44">
        <f t="shared" si="32"/>
        <v>541.89075955545741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155.2545066426305</v>
      </c>
      <c r="AC44">
        <f t="shared" si="33"/>
        <v>128.13409449288699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-2858.5892743886789</v>
      </c>
      <c r="AI44">
        <f t="shared" si="38"/>
        <v>-2864.5007100532216</v>
      </c>
      <c r="AJ44">
        <f t="shared" si="39"/>
        <v>27.120412149743515</v>
      </c>
      <c r="AK44">
        <f t="shared" si="61"/>
        <v>10.867815464984137</v>
      </c>
      <c r="AL44">
        <f t="shared" si="40"/>
        <v>-2826.5124824384939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-27.429180373149233</v>
      </c>
      <c r="AR44">
        <f t="shared" si="45"/>
        <v>-27.485902699983573</v>
      </c>
      <c r="AS44">
        <f t="shared" si="46"/>
        <v>0.26022999642316469</v>
      </c>
      <c r="AT44">
        <f t="shared" si="47"/>
        <v>0.10428055311125432</v>
      </c>
      <c r="AU44">
        <f t="shared" si="48"/>
        <v>-27.121392150449154</v>
      </c>
      <c r="AW44">
        <v>41</v>
      </c>
      <c r="AX44">
        <f>IF(Z44&gt;0, (R44*SUMPRODUCT(K44:$K$98, X44:$X$98)-K44*$AZ$3)/Z44, 0)</f>
        <v>541.89075955545741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100000</v>
      </c>
      <c r="S45">
        <f t="shared" si="32"/>
        <v>504.11437889430607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128.13409449288699</v>
      </c>
      <c r="AC45">
        <f t="shared" si="33"/>
        <v>103.6034860599903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-2857.7020200109596</v>
      </c>
      <c r="AI45">
        <f t="shared" si="38"/>
        <v>-2862.8399158138541</v>
      </c>
      <c r="AJ45">
        <f t="shared" si="39"/>
        <v>24.530608432896685</v>
      </c>
      <c r="AK45">
        <f t="shared" si="61"/>
        <v>8.9693866145020902</v>
      </c>
      <c r="AL45">
        <f t="shared" si="40"/>
        <v>-2829.3399207664552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-24.482738260677163</v>
      </c>
      <c r="AR45">
        <f t="shared" si="45"/>
        <v>-24.526756061438775</v>
      </c>
      <c r="AS45">
        <f t="shared" si="46"/>
        <v>0.21016063306539784</v>
      </c>
      <c r="AT45">
        <f t="shared" si="47"/>
        <v>7.6843261930029272E-2</v>
      </c>
      <c r="AU45">
        <f t="shared" si="48"/>
        <v>-24.239752166443346</v>
      </c>
      <c r="AW45">
        <v>42</v>
      </c>
      <c r="AX45">
        <f>IF(Z45&gt;0, (R45*SUMPRODUCT(K45:$K$98, X45:$X$98)-K45*$AZ$3)/Z45, 0)</f>
        <v>504.11437889430607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100000</v>
      </c>
      <c r="S46">
        <f t="shared" si="32"/>
        <v>466.15975322300255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103.6034860599903</v>
      </c>
      <c r="AC46">
        <f t="shared" si="33"/>
        <v>81.708758460252909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-2818.0079759368195</v>
      </c>
      <c r="AI46">
        <f t="shared" si="38"/>
        <v>-2822.3899907877008</v>
      </c>
      <c r="AJ46">
        <f t="shared" si="39"/>
        <v>21.894727599737394</v>
      </c>
      <c r="AK46">
        <f t="shared" si="61"/>
        <v>7.2522440241993218</v>
      </c>
      <c r="AL46">
        <f t="shared" si="40"/>
        <v>-2793.2430191637641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-21.555953752426845</v>
      </c>
      <c r="AR46">
        <f t="shared" si="45"/>
        <v>-21.589473355733375</v>
      </c>
      <c r="AS46">
        <f t="shared" si="46"/>
        <v>0.16748062446665848</v>
      </c>
      <c r="AT46">
        <f t="shared" si="47"/>
        <v>5.5475015728081618E-2</v>
      </c>
      <c r="AU46">
        <f t="shared" si="48"/>
        <v>-21.366517715538635</v>
      </c>
      <c r="AW46">
        <v>43</v>
      </c>
      <c r="AX46">
        <f>IF(Z46&gt;0, (R46*SUMPRODUCT(K46:$K$98, X46:$X$98)-K46*$AZ$3)/Z46, 0)</f>
        <v>466.15975322300255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100000</v>
      </c>
      <c r="S47">
        <f t="shared" si="32"/>
        <v>426.9372810790195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81.708758460252909</v>
      </c>
      <c r="AC47">
        <f t="shared" si="33"/>
        <v>62.463528512236536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-2722.1688158227926</v>
      </c>
      <c r="AI47">
        <f t="shared" si="38"/>
        <v>-2725.8264683212092</v>
      </c>
      <c r="AJ47">
        <f t="shared" si="39"/>
        <v>19.245229948016373</v>
      </c>
      <c r="AK47">
        <f t="shared" si="61"/>
        <v>5.7196130922177044</v>
      </c>
      <c r="AL47">
        <f t="shared" si="40"/>
        <v>-2700.8616252809752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-18.591826465855156</v>
      </c>
      <c r="AR47">
        <f t="shared" si="45"/>
        <v>-18.616807444304285</v>
      </c>
      <c r="AS47">
        <f t="shared" si="46"/>
        <v>0.13144077377172164</v>
      </c>
      <c r="AT47">
        <f t="shared" si="47"/>
        <v>3.9063725013763859E-2</v>
      </c>
      <c r="AU47">
        <f t="shared" si="48"/>
        <v>-18.446302945518802</v>
      </c>
      <c r="AW47">
        <v>44</v>
      </c>
      <c r="AX47">
        <f>IF(Z47&gt;0, (R47*SUMPRODUCT(K47:$K$98, X47:$X$98)-K47*$AZ$3)/Z47, 0)</f>
        <v>426.9372810790195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100000</v>
      </c>
      <c r="S48">
        <f t="shared" si="32"/>
        <v>385.48893542494847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62.463528512236536</v>
      </c>
      <c r="AC48">
        <f t="shared" si="33"/>
        <v>45.934848300319331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-2568.3073296050666</v>
      </c>
      <c r="AI48">
        <f t="shared" si="38"/>
        <v>-2571.2863287460978</v>
      </c>
      <c r="AJ48">
        <f t="shared" si="39"/>
        <v>16.528680211917205</v>
      </c>
      <c r="AK48">
        <f t="shared" si="61"/>
        <v>4.3724469958565582</v>
      </c>
      <c r="AL48">
        <f t="shared" si="40"/>
        <v>-2550.3852015383241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-15.661594346027472</v>
      </c>
      <c r="AR48">
        <f t="shared" si="45"/>
        <v>-15.679760348034394</v>
      </c>
      <c r="AS48">
        <f t="shared" si="46"/>
        <v>0.10079225393717384</v>
      </c>
      <c r="AT48">
        <f t="shared" si="47"/>
        <v>2.6663277544413697E-2</v>
      </c>
      <c r="AU48">
        <f t="shared" si="48"/>
        <v>-15.552304816552807</v>
      </c>
      <c r="AW48">
        <v>45</v>
      </c>
      <c r="AX48">
        <f>IF(Z48&gt;0, (R48*SUMPRODUCT(K48:$K$98, X48:$X$98)-K48*$AZ$3)/Z48, 0)</f>
        <v>385.48893542494847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100000</v>
      </c>
      <c r="S49">
        <f t="shared" si="32"/>
        <v>340.13888982895162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45.934848300319331</v>
      </c>
      <c r="AC49">
        <f t="shared" si="33"/>
        <v>32.115348823879302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-2355.0027523072577</v>
      </c>
      <c r="AI49">
        <f t="shared" si="38"/>
        <v>-2357.3632107688018</v>
      </c>
      <c r="AJ49">
        <f t="shared" si="39"/>
        <v>13.819499476440029</v>
      </c>
      <c r="AK49">
        <f t="shared" si="61"/>
        <v>3.2154393810223536</v>
      </c>
      <c r="AL49">
        <f t="shared" si="40"/>
        <v>-2340.3282719113395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-12.822194966026121</v>
      </c>
      <c r="AR49">
        <f t="shared" si="45"/>
        <v>-12.835046865487159</v>
      </c>
      <c r="AS49">
        <f t="shared" si="46"/>
        <v>7.5242509354269793E-2</v>
      </c>
      <c r="AT49">
        <f t="shared" si="47"/>
        <v>1.7506981936438862E-2</v>
      </c>
      <c r="AU49">
        <f t="shared" si="48"/>
        <v>-12.742297374196452</v>
      </c>
      <c r="AW49">
        <v>46</v>
      </c>
      <c r="AX49">
        <f>IF(Z49&gt;0, (R49*SUMPRODUCT(K49:$K$98, X49:$X$98)-K49*$AZ$3)/Z49, 0)</f>
        <v>340.13888982895162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100000</v>
      </c>
      <c r="S50">
        <f t="shared" si="32"/>
        <v>288.71403192702195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32.115348823879302</v>
      </c>
      <c r="AC50">
        <f t="shared" si="33"/>
        <v>20.937881419984834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-2095.2978048671671</v>
      </c>
      <c r="AI50">
        <f t="shared" si="38"/>
        <v>-2097.1108342928792</v>
      </c>
      <c r="AJ50">
        <f t="shared" si="39"/>
        <v>11.177467403894468</v>
      </c>
      <c r="AK50">
        <f t="shared" si="61"/>
        <v>2.2480744176715515</v>
      </c>
      <c r="AL50">
        <f t="shared" si="40"/>
        <v>-2083.6852924713135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-10.185883214684347</v>
      </c>
      <c r="AR50">
        <f t="shared" si="45"/>
        <v>-10.194696905011417</v>
      </c>
      <c r="AS50">
        <f t="shared" si="46"/>
        <v>5.4337086283172929E-2</v>
      </c>
      <c r="AT50">
        <f t="shared" si="47"/>
        <v>1.092857703717855E-2</v>
      </c>
      <c r="AU50">
        <f t="shared" si="48"/>
        <v>-10.129431241691067</v>
      </c>
      <c r="AW50">
        <v>47</v>
      </c>
      <c r="AX50">
        <f>IF(Z50&gt;0, (R50*SUMPRODUCT(K50:$K$98, X50:$X$98)-K50*$AZ$3)/Z50, 0)</f>
        <v>288.71403192702195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100000</v>
      </c>
      <c r="S51">
        <f t="shared" si="32"/>
        <v>227.47956466654603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20.937881419984834</v>
      </c>
      <c r="AC51">
        <f t="shared" si="33"/>
        <v>12.220504957203742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-1807.4634398792173</v>
      </c>
      <c r="AI51">
        <f t="shared" si="38"/>
        <v>-1808.8064731507022</v>
      </c>
      <c r="AJ51">
        <f t="shared" si="39"/>
        <v>8.7173764627810915</v>
      </c>
      <c r="AK51">
        <f t="shared" si="61"/>
        <v>1.4656516993989386</v>
      </c>
      <c r="AL51">
        <f t="shared" si="40"/>
        <v>-1798.6234449885221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-7.8452074716740841</v>
      </c>
      <c r="AR51">
        <f t="shared" si="45"/>
        <v>-7.8510368425059855</v>
      </c>
      <c r="AS51">
        <f t="shared" si="46"/>
        <v>3.7837350095322596E-2</v>
      </c>
      <c r="AT51">
        <f t="shared" si="47"/>
        <v>6.3615901762111111E-3</v>
      </c>
      <c r="AU51">
        <f t="shared" si="48"/>
        <v>-7.8068379022344514</v>
      </c>
      <c r="AW51">
        <v>48</v>
      </c>
      <c r="AX51">
        <f>IF(Z51&gt;0, (R51*SUMPRODUCT(K51:$K$98, X51:$X$98)-K51*$AZ$3)/Z51, 0)</f>
        <v>227.47956466654603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100000</v>
      </c>
      <c r="S52">
        <f t="shared" si="32"/>
        <v>149.07168050068353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12.220504957203742</v>
      </c>
      <c r="AC52">
        <f t="shared" si="33"/>
        <v>5.6864642283004212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-1503.8279191692689</v>
      </c>
      <c r="AI52">
        <f t="shared" si="38"/>
        <v>-1504.7815651282467</v>
      </c>
      <c r="AJ52">
        <f t="shared" si="39"/>
        <v>6.5340407289033209</v>
      </c>
      <c r="AK52">
        <f t="shared" si="61"/>
        <v>0.85543534700426205</v>
      </c>
      <c r="AL52">
        <f t="shared" si="40"/>
        <v>-1497.3920890523391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-5.8279394715324786</v>
      </c>
      <c r="AR52">
        <f t="shared" si="45"/>
        <v>-5.8316352340963666</v>
      </c>
      <c r="AS52">
        <f t="shared" si="46"/>
        <v>2.5322042094824467E-2</v>
      </c>
      <c r="AT52">
        <f t="shared" si="47"/>
        <v>3.3151568478022577E-3</v>
      </c>
      <c r="AU52">
        <f t="shared" si="48"/>
        <v>-5.8029980351537391</v>
      </c>
      <c r="AW52">
        <v>49</v>
      </c>
      <c r="AX52">
        <f>IF(Z52&gt;0, (R52*SUMPRODUCT(K52:$K$98, X52:$X$98)-K52*$AZ$3)/Z52, 0)</f>
        <v>149.07168050068353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100000</v>
      </c>
      <c r="S53">
        <f t="shared" si="32"/>
        <v>39.945219774255214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5.6864642283004212</v>
      </c>
      <c r="AC53">
        <f t="shared" si="33"/>
        <v>1.0292093485275533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-1199.8860237641281</v>
      </c>
      <c r="AI53">
        <f t="shared" si="38"/>
        <v>-1200.5301617575751</v>
      </c>
      <c r="AJ53">
        <f t="shared" si="39"/>
        <v>4.6572548797728679</v>
      </c>
      <c r="AK53">
        <f t="shared" si="61"/>
        <v>0.39805249598102954</v>
      </c>
      <c r="AL53">
        <f t="shared" si="40"/>
        <v>-1195.4748543818212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-4.1518232940377953</v>
      </c>
      <c r="AR53">
        <f t="shared" si="45"/>
        <v>-4.1540521283377219</v>
      </c>
      <c r="AS53">
        <f t="shared" si="46"/>
        <v>1.6114946680896792E-2</v>
      </c>
      <c r="AT53">
        <f t="shared" si="47"/>
        <v>1.3773338403254862E-3</v>
      </c>
      <c r="AU53">
        <f t="shared" si="48"/>
        <v>-4.1365598478164989</v>
      </c>
      <c r="AW53">
        <v>50</v>
      </c>
      <c r="AX53">
        <f>IF(Z53&gt;0, (R53*SUMPRODUCT(K53:$K$98, X53:$X$98)-K53*$AZ$3)/Z53, 0)</f>
        <v>39.945219774255214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100000</v>
      </c>
      <c r="S54">
        <f t="shared" si="32"/>
        <v>-126.36282659283665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1.0292093485275533</v>
      </c>
      <c r="AC54">
        <f t="shared" si="33"/>
        <v>-2.0773598457248763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-906.82208435584664</v>
      </c>
      <c r="AI54">
        <f t="shared" si="38"/>
        <v>-907.23307544827026</v>
      </c>
      <c r="AJ54">
        <f t="shared" si="39"/>
        <v>3.1065691942524296</v>
      </c>
      <c r="AK54">
        <f t="shared" si="61"/>
        <v>7.204465439692874E-2</v>
      </c>
      <c r="AL54">
        <f t="shared" si="40"/>
        <v>-904.05446159962094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-2.8015793783223155</v>
      </c>
      <c r="AR54">
        <f t="shared" si="45"/>
        <v>-2.80284911379642</v>
      </c>
      <c r="AS54">
        <f t="shared" si="46"/>
        <v>9.5975829681423045E-3</v>
      </c>
      <c r="AT54">
        <f t="shared" si="47"/>
        <v>2.2257818987742031E-4</v>
      </c>
      <c r="AU54">
        <f t="shared" si="48"/>
        <v>-2.7930289526384007</v>
      </c>
      <c r="AW54">
        <v>51</v>
      </c>
      <c r="AX54">
        <f>IF(Z54&gt;0, (R54*SUMPRODUCT(K54:$K$98, X54:$X$98)-K54*$AZ$3)/Z54, 0)</f>
        <v>-126.36282659283665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100000</v>
      </c>
      <c r="S55">
        <f t="shared" si="32"/>
        <v>-400.70446427957893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-2.0773598457248763</v>
      </c>
      <c r="AC55">
        <f t="shared" si="33"/>
        <v>-3.9456766349531138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-642.83975572959571</v>
      </c>
      <c r="AI55">
        <f t="shared" si="38"/>
        <v>-643.08592697216261</v>
      </c>
      <c r="AJ55">
        <f t="shared" si="39"/>
        <v>1.8683167892282375</v>
      </c>
      <c r="AK55">
        <f t="shared" si="61"/>
        <v>-0.14541518920074137</v>
      </c>
      <c r="AL55">
        <f t="shared" si="40"/>
        <v>-641.3630253721351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-1.7732319530709297</v>
      </c>
      <c r="AR55">
        <f t="shared" si="45"/>
        <v>-1.7739110005463794</v>
      </c>
      <c r="AS55">
        <f t="shared" si="46"/>
        <v>5.1536312114958249E-3</v>
      </c>
      <c r="AT55">
        <f t="shared" si="47"/>
        <v>-4.0111840883262596E-4</v>
      </c>
      <c r="AU55">
        <f t="shared" si="48"/>
        <v>-1.7691584877437161</v>
      </c>
      <c r="AW55">
        <v>52</v>
      </c>
      <c r="AX55">
        <f>IF(Z55&gt;0, (R55*SUMPRODUCT(K55:$K$98, X55:$X$98)-K55*$AZ$3)/Z55, 0)</f>
        <v>-400.70446427957893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100000</v>
      </c>
      <c r="S56">
        <f t="shared" si="32"/>
        <v>-838.15678372381444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-3.9456766349531138</v>
      </c>
      <c r="AC56">
        <f t="shared" si="33"/>
        <v>-4.8856384191900464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-391.93543289804342</v>
      </c>
      <c r="AI56">
        <f t="shared" si="38"/>
        <v>-392.08115856996017</v>
      </c>
      <c r="AJ56">
        <f t="shared" si="39"/>
        <v>0.93996178423693255</v>
      </c>
      <c r="AK56">
        <f t="shared" si="61"/>
        <v>-0.276197364446718</v>
      </c>
      <c r="AL56">
        <f t="shared" si="40"/>
        <v>-391.41739415016997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-0.96529337621671796</v>
      </c>
      <c r="AR56">
        <f t="shared" si="45"/>
        <v>-0.96565228233757017</v>
      </c>
      <c r="AS56">
        <f t="shared" si="46"/>
        <v>2.3150213225472532E-3</v>
      </c>
      <c r="AT56">
        <f t="shared" si="47"/>
        <v>-6.8024338717619082E-4</v>
      </c>
      <c r="AU56">
        <f t="shared" si="48"/>
        <v>-0.96401750440219913</v>
      </c>
      <c r="AW56">
        <v>53</v>
      </c>
      <c r="AX56">
        <f>IF(Z56&gt;0, (R56*SUMPRODUCT(K56:$K$98, X56:$X$98)-K56*$AZ$3)/Z56, 0)</f>
        <v>-838.15678372381444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100000</v>
      </c>
      <c r="S57">
        <f t="shared" si="32"/>
        <v>-1499.1665650430948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-4.8856384191900464</v>
      </c>
      <c r="AC57">
        <f t="shared" si="33"/>
        <v>-5.1069405732335511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-236.42168172984444</v>
      </c>
      <c r="AI57">
        <f t="shared" si="38"/>
        <v>-236.50684472460958</v>
      </c>
      <c r="AJ57">
        <f t="shared" si="39"/>
        <v>0.22130215404350473</v>
      </c>
      <c r="AK57">
        <f t="shared" si="61"/>
        <v>-0.34199468934330329</v>
      </c>
      <c r="AL57">
        <f t="shared" si="40"/>
        <v>-236.62753725990936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-0.51989312937237941</v>
      </c>
      <c r="AR57">
        <f t="shared" si="45"/>
        <v>-0.52008040346471818</v>
      </c>
      <c r="AS57">
        <f t="shared" si="46"/>
        <v>4.866451695999521E-4</v>
      </c>
      <c r="AT57">
        <f t="shared" si="47"/>
        <v>-7.5204899978080226E-4</v>
      </c>
      <c r="AU57">
        <f t="shared" si="48"/>
        <v>-0.52034580729489899</v>
      </c>
      <c r="AW57">
        <v>54</v>
      </c>
      <c r="AX57">
        <f>IF(Z57&gt;0, (R57*SUMPRODUCT(K57:$K$98, X57:$X$98)-K57*$AZ$3)/Z57, 0)</f>
        <v>-1499.1665650430948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100000</v>
      </c>
      <c r="S58">
        <f t="shared" si="32"/>
        <v>-2528.8135282304725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-5.1069405732335511</v>
      </c>
      <c r="AC58">
        <f t="shared" si="33"/>
        <v>-4.9625558256655617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-141.00497849642579</v>
      </c>
      <c r="AI58">
        <f t="shared" si="38"/>
        <v>-141.05403861661918</v>
      </c>
      <c r="AJ58">
        <f t="shared" si="39"/>
        <v>-0.14438474756798936</v>
      </c>
      <c r="AK58">
        <f t="shared" si="61"/>
        <v>-0.3574858401263486</v>
      </c>
      <c r="AL58">
        <f t="shared" si="40"/>
        <v>-141.55590920431351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-0.27684915341285071</v>
      </c>
      <c r="AR58">
        <f t="shared" si="45"/>
        <v>-0.27694547804540415</v>
      </c>
      <c r="AS58">
        <f t="shared" si="46"/>
        <v>-2.8348499149580909E-4</v>
      </c>
      <c r="AT58">
        <f t="shared" si="47"/>
        <v>-7.0188764433285595E-4</v>
      </c>
      <c r="AU58">
        <f t="shared" si="48"/>
        <v>-0.2779308506812328</v>
      </c>
      <c r="AW58">
        <v>55</v>
      </c>
      <c r="AX58">
        <f>IF(Z58&gt;0, (R58*SUMPRODUCT(K58:$K$98, X58:$X$98)-K58*$AZ$3)/Z58, 0)</f>
        <v>-2528.8135282304725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100000</v>
      </c>
      <c r="S59">
        <f t="shared" si="32"/>
        <v>-4176.8081306199692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-4.9625558256655617</v>
      </c>
      <c r="AC59">
        <f t="shared" si="33"/>
        <v>-4.6462997318102266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-83.037636220707725</v>
      </c>
      <c r="AI59">
        <f t="shared" si="38"/>
        <v>-83.065446330643994</v>
      </c>
      <c r="AJ59">
        <f t="shared" si="39"/>
        <v>-0.31625609385533515</v>
      </c>
      <c r="AK59">
        <f t="shared" si="61"/>
        <v>-0.34737890779658936</v>
      </c>
      <c r="AL59">
        <f t="shared" si="40"/>
        <v>-83.72908133229592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-0.14556793068993057</v>
      </c>
      <c r="AR59">
        <f t="shared" si="45"/>
        <v>-0.14561668280210441</v>
      </c>
      <c r="AS59">
        <f t="shared" si="46"/>
        <v>-5.5440818460004613E-4</v>
      </c>
      <c r="AT59">
        <f t="shared" si="47"/>
        <v>-6.0896758475727621E-4</v>
      </c>
      <c r="AU59">
        <f t="shared" si="48"/>
        <v>-0.14678005857146173</v>
      </c>
      <c r="AW59">
        <v>56</v>
      </c>
      <c r="AX59">
        <f>IF(Z59&gt;0, (R59*SUMPRODUCT(K59:$K$98, X59:$X$98)-K59*$AZ$3)/Z59, 0)</f>
        <v>-4176.8081306199692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100000</v>
      </c>
      <c r="S60">
        <f t="shared" si="32"/>
        <v>-6870.330580689907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-4.6462997318102266</v>
      </c>
      <c r="AC60">
        <f t="shared" si="33"/>
        <v>-4.2623094060107061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-48.088671215864601</v>
      </c>
      <c r="AI60">
        <f t="shared" si="38"/>
        <v>-48.104181056897545</v>
      </c>
      <c r="AJ60">
        <f t="shared" si="39"/>
        <v>-0.38399032579952053</v>
      </c>
      <c r="AK60">
        <f t="shared" si="61"/>
        <v>-0.32524098122671591</v>
      </c>
      <c r="AL60">
        <f t="shared" si="40"/>
        <v>-48.813412363923781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-7.5268885346114117E-2</v>
      </c>
      <c r="AR60">
        <f t="shared" si="45"/>
        <v>-7.5293161509645545E-2</v>
      </c>
      <c r="AS60">
        <f t="shared" si="46"/>
        <v>-6.0102562778000163E-4</v>
      </c>
      <c r="AT60">
        <f t="shared" si="47"/>
        <v>-5.090705462814937E-4</v>
      </c>
      <c r="AU60">
        <f t="shared" si="48"/>
        <v>-7.6403257683707038E-2</v>
      </c>
      <c r="AW60">
        <v>57</v>
      </c>
      <c r="AX60">
        <f>IF(Z60&gt;0, (R60*SUMPRODUCT(K60:$K$98, X60:$X$98)-K60*$AZ$3)/Z60, 0)</f>
        <v>-6870.330580689907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100000</v>
      </c>
      <c r="S61">
        <f t="shared" si="32"/>
        <v>-11371.472794632598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-4.2623094060107061</v>
      </c>
      <c r="AC61">
        <f t="shared" si="33"/>
        <v>-3.8647584194912383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-27.432533647238923</v>
      </c>
      <c r="AI61">
        <f t="shared" si="38"/>
        <v>-27.441030256449729</v>
      </c>
      <c r="AJ61">
        <f t="shared" si="39"/>
        <v>-0.39755098651946774</v>
      </c>
      <c r="AK61">
        <f t="shared" si="61"/>
        <v>-0.29836165842074946</v>
      </c>
      <c r="AL61">
        <f t="shared" si="40"/>
        <v>-28.136942901389947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-3.833721899345062E-2</v>
      </c>
      <c r="AR61">
        <f t="shared" si="45"/>
        <v>-3.8349093083252357E-2</v>
      </c>
      <c r="AS61">
        <f t="shared" si="46"/>
        <v>-5.5558117333406323E-4</v>
      </c>
      <c r="AT61">
        <f t="shared" si="47"/>
        <v>-4.1696317172936924E-4</v>
      </c>
      <c r="AU61">
        <f t="shared" si="48"/>
        <v>-3.9321637428315785E-2</v>
      </c>
      <c r="AW61">
        <v>58</v>
      </c>
      <c r="AX61">
        <f>IF(Z61&gt;0, (R61*SUMPRODUCT(K61:$K$98, X61:$X$98)-K61*$AZ$3)/Z61, 0)</f>
        <v>-11371.472794632598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100000</v>
      </c>
      <c r="S62">
        <f t="shared" si="32"/>
        <v>-19056.426885051624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-3.8647584194912383</v>
      </c>
      <c r="AC62">
        <f t="shared" si="33"/>
        <v>-3.4809350386047053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-15.380110143719335</v>
      </c>
      <c r="AI62">
        <f t="shared" si="38"/>
        <v>-15.384676759302101</v>
      </c>
      <c r="AJ62">
        <f t="shared" si="39"/>
        <v>-0.38382338088653301</v>
      </c>
      <c r="AK62">
        <f t="shared" si="61"/>
        <v>-0.27053308936438669</v>
      </c>
      <c r="AL62">
        <f t="shared" si="40"/>
        <v>-16.03903322955302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-1.9190933834821549E-2</v>
      </c>
      <c r="AR62">
        <f t="shared" si="45"/>
        <v>-1.9196631948598303E-2</v>
      </c>
      <c r="AS62">
        <f t="shared" si="46"/>
        <v>-4.7892564084522742E-4</v>
      </c>
      <c r="AT62">
        <f t="shared" si="47"/>
        <v>-3.3756472285355782E-4</v>
      </c>
      <c r="AU62">
        <f t="shared" si="48"/>
        <v>-2.0013122312297089E-2</v>
      </c>
      <c r="AW62">
        <v>59</v>
      </c>
      <c r="AX62">
        <f>IF(Z62&gt;0, (R62*SUMPRODUCT(K62:$K$98, X62:$X$98)-K62*$AZ$3)/Z62, 0)</f>
        <v>-19056.426885051624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100000</v>
      </c>
      <c r="S63">
        <f t="shared" si="32"/>
        <v>-32458.652997703626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-3.4809350386047053</v>
      </c>
      <c r="AC63">
        <f t="shared" si="33"/>
        <v>-3.1231968654038278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-8.4617198426466658</v>
      </c>
      <c r="AI63">
        <f t="shared" si="38"/>
        <v>-8.4641253621129433</v>
      </c>
      <c r="AJ63">
        <f t="shared" si="39"/>
        <v>-0.35773817320087753</v>
      </c>
      <c r="AK63">
        <f t="shared" si="61"/>
        <v>-0.24366545270232939</v>
      </c>
      <c r="AL63">
        <f t="shared" si="40"/>
        <v>-9.0655289880161494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-9.4270819417086853E-3</v>
      </c>
      <c r="AR63">
        <f t="shared" si="45"/>
        <v>-9.4297618967937834E-3</v>
      </c>
      <c r="AS63">
        <f t="shared" si="46"/>
        <v>-3.9855101978736931E-4</v>
      </c>
      <c r="AT63">
        <f t="shared" si="47"/>
        <v>-2.7146422142356418E-4</v>
      </c>
      <c r="AU63">
        <f t="shared" si="48"/>
        <v>-1.0099777138004716E-2</v>
      </c>
      <c r="AW63">
        <v>60</v>
      </c>
      <c r="AX63">
        <f>IF(Z63&gt;0, (R63*SUMPRODUCT(K63:$K$98, X63:$X$98)-K63*$AZ$3)/Z63, 0)</f>
        <v>-32458.652997703626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100000</v>
      </c>
      <c r="S64">
        <f t="shared" si="32"/>
        <v>-56394.625059624217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-3.1231968654038278</v>
      </c>
      <c r="AC64">
        <f t="shared" si="33"/>
        <v>-2.7960801017779477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-4.5677957484792717</v>
      </c>
      <c r="AI64">
        <f t="shared" si="38"/>
        <v>-4.5690352638137659</v>
      </c>
      <c r="AJ64">
        <f t="shared" si="39"/>
        <v>-0.32711676362588005</v>
      </c>
      <c r="AK64">
        <f t="shared" si="61"/>
        <v>-0.21862378057826798</v>
      </c>
      <c r="AL64">
        <f t="shared" si="40"/>
        <v>-5.1147758080179138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-4.5436753502264794E-3</v>
      </c>
      <c r="AR64">
        <f t="shared" si="45"/>
        <v>-4.5449083202587851E-3</v>
      </c>
      <c r="AS64">
        <f t="shared" si="46"/>
        <v>-3.2538941261276881E-4</v>
      </c>
      <c r="AT64">
        <f t="shared" si="47"/>
        <v>-2.1746933039147175E-4</v>
      </c>
      <c r="AU64">
        <f t="shared" si="48"/>
        <v>-5.087767063263025E-3</v>
      </c>
      <c r="AW64">
        <v>61</v>
      </c>
      <c r="AX64">
        <f>IF(Z64&gt;0, (R64*SUMPRODUCT(K64:$K$98, X64:$X$98)-K64*$AZ$3)/Z64, 0)</f>
        <v>-56394.625059624217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100000</v>
      </c>
      <c r="S65">
        <f t="shared" si="32"/>
        <v>-100156.12149110402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-2.7960801017779477</v>
      </c>
      <c r="AC65">
        <f t="shared" si="33"/>
        <v>-2.5001382007285411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-2.4122396925887615</v>
      </c>
      <c r="AI65">
        <f t="shared" si="38"/>
        <v>-2.4128637528467634</v>
      </c>
      <c r="AJ65">
        <f t="shared" si="39"/>
        <v>-0.29594190104940665</v>
      </c>
      <c r="AK65">
        <f t="shared" si="61"/>
        <v>-0.19572560712445636</v>
      </c>
      <c r="AL65">
        <f t="shared" si="40"/>
        <v>-2.9045312610206264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-2.1424123037475469E-3</v>
      </c>
      <c r="AR65">
        <f t="shared" si="45"/>
        <v>-2.14296655811088E-3</v>
      </c>
      <c r="AS65">
        <f t="shared" si="46"/>
        <v>-2.6283854459017774E-4</v>
      </c>
      <c r="AT65">
        <f t="shared" si="47"/>
        <v>-1.738322067040874E-4</v>
      </c>
      <c r="AU65">
        <f t="shared" si="48"/>
        <v>-2.5796373094051452E-3</v>
      </c>
      <c r="AW65">
        <v>62</v>
      </c>
      <c r="AX65">
        <f>IF(Z65&gt;0, (R65*SUMPRODUCT(K65:$K$98, X65:$X$98)-K65*$AZ$3)/Z65, 0)</f>
        <v>-100156.12149110402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100000</v>
      </c>
      <c r="S66">
        <f t="shared" si="32"/>
        <v>-182282.4797088484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-2.5001382007285411</v>
      </c>
      <c r="AC66">
        <f t="shared" si="33"/>
        <v>-2.2339899198183306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-1.2457138151377203</v>
      </c>
      <c r="AI66">
        <f t="shared" si="38"/>
        <v>-1.2460202063393577</v>
      </c>
      <c r="AJ66">
        <f t="shared" si="39"/>
        <v>-0.26614828091021048</v>
      </c>
      <c r="AK66">
        <f t="shared" si="61"/>
        <v>-0.1750096740509979</v>
      </c>
      <c r="AL66">
        <f t="shared" si="40"/>
        <v>-1.6871781613005661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-9.8783145859772164E-4</v>
      </c>
      <c r="AR66">
        <f t="shared" si="45"/>
        <v>-9.8807442200066144E-4</v>
      </c>
      <c r="AS66">
        <f t="shared" si="46"/>
        <v>-2.1105139988011076E-4</v>
      </c>
      <c r="AT66">
        <f t="shared" si="47"/>
        <v>-1.3877991837747764E-4</v>
      </c>
      <c r="AU66">
        <f t="shared" si="48"/>
        <v>-1.3379057402582498E-3</v>
      </c>
      <c r="AW66">
        <v>63</v>
      </c>
      <c r="AX66">
        <f>IF(Z66&gt;0, (R66*SUMPRODUCT(K66:$K$98, X66:$X$98)-K66*$AZ$3)/Z66, 0)</f>
        <v>-182282.4797088484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-340818.9643379632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-2.2339899198183306</v>
      </c>
      <c r="AC67">
        <f t="shared" ref="AC67:AC89" si="64">S67*Z67</f>
        <v>-1.9954324894787516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-0.62782751037410733</v>
      </c>
      <c r="AI67">
        <f t="shared" ref="AI67:AI89" si="69">SUM(AE67:AH67)</f>
        <v>-0.62797388078613492</v>
      </c>
      <c r="AJ67">
        <f t="shared" ref="AJ67:AJ89" si="70">AB67-AC67</f>
        <v>-0.23855743033957899</v>
      </c>
      <c r="AK67">
        <f t="shared" si="61"/>
        <v>-0.15637929438728315</v>
      </c>
      <c r="AL67">
        <f t="shared" ref="AL67:AL89" si="71">SUM(AI67:AK67)</f>
        <v>-1.0229106055129971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-4.4451548136512857E-4</v>
      </c>
      <c r="AR67">
        <f t="shared" ref="AR67:AR89" si="76">AI67*$K67</f>
        <v>-4.4461911478845732E-4</v>
      </c>
      <c r="AS67">
        <f t="shared" ref="AS67:AS89" si="77">AJ67*$K67</f>
        <v>-1.6890382983924664E-4</v>
      </c>
      <c r="AT67">
        <f t="shared" ref="AT67:AT89" si="78">AK67*$K67</f>
        <v>-1.1071992891595525E-4</v>
      </c>
      <c r="AU67">
        <f t="shared" ref="AU67:AU89" si="79">AL67*$K67</f>
        <v>-7.2424287354365922E-4</v>
      </c>
      <c r="AW67">
        <v>64</v>
      </c>
      <c r="AX67">
        <f>IF(Z67&gt;0, (R67*SUMPRODUCT(K67:$K$98, X67:$X$98)-K67*$AZ$3)/Z67, 0)</f>
        <v>-340818.9643379632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100000</v>
      </c>
      <c r="S68">
        <f t="shared" si="63"/>
        <v>-655619.38440755242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-1.9954324894787516</v>
      </c>
      <c r="AC68">
        <f t="shared" si="64"/>
        <v>-1.7819973069260302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-0.3078231984075247</v>
      </c>
      <c r="AI68">
        <f t="shared" si="69"/>
        <v>-0.30789114931583017</v>
      </c>
      <c r="AJ68">
        <f t="shared" si="70"/>
        <v>-0.21343518255272143</v>
      </c>
      <c r="AK68">
        <f t="shared" si="61"/>
        <v>-0.13968027426351262</v>
      </c>
      <c r="AL68">
        <f t="shared" si="71"/>
        <v>-0.66100660613206419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-1.9459419152679616E-4</v>
      </c>
      <c r="AR68">
        <f t="shared" si="76"/>
        <v>-1.9463714752274974E-4</v>
      </c>
      <c r="AS68">
        <f t="shared" si="77"/>
        <v>-1.3492565539922508E-4</v>
      </c>
      <c r="AT68">
        <f t="shared" si="78"/>
        <v>-8.8300590024292829E-5</v>
      </c>
      <c r="AU68">
        <f t="shared" si="79"/>
        <v>-4.1786339294626763E-4</v>
      </c>
      <c r="AW68">
        <v>65</v>
      </c>
      <c r="AX68">
        <f>IF(Z68&gt;0, (R68*SUMPRODUCT(K68:$K$98, X68:$X$98)-K68*$AZ$3)/Z68, 0)</f>
        <v>-655619.38440755242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100000</v>
      </c>
      <c r="S69">
        <f t="shared" si="63"/>
        <v>-1300536.2302934572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-1.7819973069260302</v>
      </c>
      <c r="AC69">
        <f t="shared" si="64"/>
        <v>-1.5912278850156947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-0.14673392010032144</v>
      </c>
      <c r="AI69">
        <f t="shared" si="69"/>
        <v>-0.14676450801951874</v>
      </c>
      <c r="AJ69">
        <f t="shared" si="70"/>
        <v>-0.19076942191033552</v>
      </c>
      <c r="AK69">
        <f t="shared" si="61"/>
        <v>-0.12473981148482212</v>
      </c>
      <c r="AL69">
        <f t="shared" si="71"/>
        <v>-0.46227374141467636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-8.2821105644864207E-5</v>
      </c>
      <c r="AR69">
        <f t="shared" si="76"/>
        <v>-8.2838370400590525E-5</v>
      </c>
      <c r="AS69">
        <f t="shared" si="77"/>
        <v>-1.0767608767654645E-4</v>
      </c>
      <c r="AT69">
        <f t="shared" si="78"/>
        <v>-7.0406959059238455E-5</v>
      </c>
      <c r="AU69">
        <f t="shared" si="79"/>
        <v>-2.6092141713637541E-4</v>
      </c>
      <c r="AW69">
        <v>66</v>
      </c>
      <c r="AX69">
        <f>IF(Z69&gt;0, (R69*SUMPRODUCT(K69:$K$98, X69:$X$98)-K69*$AZ$3)/Z69, 0)</f>
        <v>-1300536.2302934572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100000</v>
      </c>
      <c r="S70">
        <f t="shared" si="63"/>
        <v>-2663657.5469203922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-1.5912278850156947</v>
      </c>
      <c r="AC70">
        <f t="shared" si="64"/>
        <v>-1.420807120316105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-6.7787702575583836E-2</v>
      </c>
      <c r="AI70">
        <f t="shared" si="69"/>
        <v>-6.7801037689945276E-2</v>
      </c>
      <c r="AJ70">
        <f t="shared" si="70"/>
        <v>-0.17042076469958967</v>
      </c>
      <c r="AK70">
        <f t="shared" si="61"/>
        <v>-0.11138595195109864</v>
      </c>
      <c r="AL70">
        <f t="shared" si="71"/>
        <v>-0.34960775434063357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-3.4162008497839269E-5</v>
      </c>
      <c r="AR70">
        <f t="shared" si="76"/>
        <v>-3.4168728806580036E-5</v>
      </c>
      <c r="AS70">
        <f t="shared" si="77"/>
        <v>-8.5884539388013116E-5</v>
      </c>
      <c r="AT70">
        <f t="shared" si="78"/>
        <v>-5.6133600823107337E-5</v>
      </c>
      <c r="AU70">
        <f t="shared" si="79"/>
        <v>-1.7618686901770049E-4</v>
      </c>
      <c r="AW70">
        <v>67</v>
      </c>
      <c r="AX70">
        <f>IF(Z70&gt;0, (R70*SUMPRODUCT(K70:$K$98, X70:$X$98)-K70*$AZ$3)/Z70, 0)</f>
        <v>-2663657.5469203922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100000</v>
      </c>
      <c r="S71">
        <f t="shared" si="63"/>
        <v>-5635755.090857828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-1.420807120316105</v>
      </c>
      <c r="AC71">
        <f t="shared" si="64"/>
        <v>-1.2686059378556431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-3.0297097818198681E-2</v>
      </c>
      <c r="AI71">
        <f t="shared" si="69"/>
        <v>-3.0302725306961958E-2</v>
      </c>
      <c r="AJ71">
        <f t="shared" si="70"/>
        <v>-0.15220118246046188</v>
      </c>
      <c r="AK71">
        <f t="shared" si="61"/>
        <v>-9.9456498422127365E-2</v>
      </c>
      <c r="AL71">
        <f t="shared" si="71"/>
        <v>-0.2819604061895512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-1.3632499408870428E-5</v>
      </c>
      <c r="AR71">
        <f t="shared" si="76"/>
        <v>-1.3635031556922996E-5</v>
      </c>
      <c r="AS71">
        <f t="shared" si="77"/>
        <v>-6.8484530840947361E-5</v>
      </c>
      <c r="AT71">
        <f t="shared" si="78"/>
        <v>-4.4751502737452151E-5</v>
      </c>
      <c r="AU71">
        <f t="shared" si="79"/>
        <v>-1.2687106513532251E-4</v>
      </c>
      <c r="AW71">
        <v>68</v>
      </c>
      <c r="AX71">
        <f>IF(Z71&gt;0, (R71*SUMPRODUCT(K71:$K$98, X71:$X$98)-K71*$AZ$3)/Z71, 0)</f>
        <v>-5635755.090857828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100000</v>
      </c>
      <c r="S72">
        <f t="shared" si="63"/>
        <v>-12341840.234979095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-1.2686059378556431</v>
      </c>
      <c r="AC72">
        <f t="shared" si="64"/>
        <v>-1.132695155650624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-1.3107171023728279E-2</v>
      </c>
      <c r="AI72">
        <f t="shared" si="69"/>
        <v>-1.3109465444847992E-2</v>
      </c>
      <c r="AJ72">
        <f t="shared" si="70"/>
        <v>-0.13591078220501918</v>
      </c>
      <c r="AK72">
        <f t="shared" ref="AK72:AK89" si="92">G72*SUM(AB72:AB72, AE72:AF72)</f>
        <v>-8.8802415649895022E-2</v>
      </c>
      <c r="AL72">
        <f t="shared" si="71"/>
        <v>-0.23782266329976218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-5.2658126314237971E-6</v>
      </c>
      <c r="AR72">
        <f t="shared" si="76"/>
        <v>-5.2667344162766937E-6</v>
      </c>
      <c r="AS72">
        <f t="shared" si="77"/>
        <v>-5.4602225940766452E-5</v>
      </c>
      <c r="AT72">
        <f t="shared" si="78"/>
        <v>-3.567641569516592E-5</v>
      </c>
      <c r="AU72">
        <f t="shared" si="79"/>
        <v>-9.554537605220906E-5</v>
      </c>
      <c r="AW72">
        <v>69</v>
      </c>
      <c r="AX72">
        <f>IF(Z72&gt;0, (R72*SUMPRODUCT(K72:$K$98, X72:$X$98)-K72*$AZ$3)/Z72, 0)</f>
        <v>-12341840.234979095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100000</v>
      </c>
      <c r="S73">
        <f t="shared" si="63"/>
        <v>-28026870.753724135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-1.132695155650624</v>
      </c>
      <c r="AC73">
        <f t="shared" si="64"/>
        <v>-1.01133933690573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-5.4774443639682459E-3</v>
      </c>
      <c r="AI73">
        <f t="shared" si="69"/>
        <v>-5.4783464797857704E-3</v>
      </c>
      <c r="AJ73">
        <f t="shared" si="70"/>
        <v>-0.12135581874489398</v>
      </c>
      <c r="AK73">
        <f t="shared" si="92"/>
        <v>-7.9288660895543678E-2</v>
      </c>
      <c r="AL73">
        <f t="shared" si="71"/>
        <v>-0.20612282612022342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-1.9647911265172428E-6</v>
      </c>
      <c r="AR73">
        <f t="shared" si="76"/>
        <v>-1.9651147207037985E-6</v>
      </c>
      <c r="AS73">
        <f t="shared" si="77"/>
        <v>-4.3531037465154772E-5</v>
      </c>
      <c r="AT73">
        <f t="shared" si="78"/>
        <v>-2.8441303463671663E-5</v>
      </c>
      <c r="AU73">
        <f t="shared" si="79"/>
        <v>-7.3937455649530226E-5</v>
      </c>
      <c r="AW73">
        <v>70</v>
      </c>
      <c r="AX73">
        <f>IF(Z73&gt;0, (R73*SUMPRODUCT(K73:$K$98, X73:$X$98)-K73*$AZ$3)/Z73, 0)</f>
        <v>-28026870.753724135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100000</v>
      </c>
      <c r="S74">
        <f t="shared" si="63"/>
        <v>-66116668.390072972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-1.01133933690573</v>
      </c>
      <c r="AC74">
        <f t="shared" si="64"/>
        <v>-0.9029831904847806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-2.206636514460699E-3</v>
      </c>
      <c r="AI74">
        <f t="shared" si="69"/>
        <v>-2.2069779499914329E-3</v>
      </c>
      <c r="AJ74">
        <f t="shared" si="70"/>
        <v>-0.10835614642094937</v>
      </c>
      <c r="AK74">
        <f t="shared" si="92"/>
        <v>-7.0793753583401106E-2</v>
      </c>
      <c r="AL74">
        <f t="shared" si="71"/>
        <v>-0.18135687795434191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-7.0672619821925215E-7</v>
      </c>
      <c r="AR74">
        <f t="shared" si="76"/>
        <v>-7.0683555081674215E-7</v>
      </c>
      <c r="AS74">
        <f t="shared" si="77"/>
        <v>-3.4703553082679702E-5</v>
      </c>
      <c r="AT74">
        <f t="shared" si="78"/>
        <v>-2.2673331108134669E-5</v>
      </c>
      <c r="AU74">
        <f t="shared" si="79"/>
        <v>-5.8083719741631108E-5</v>
      </c>
      <c r="AW74">
        <v>71</v>
      </c>
      <c r="AX74">
        <f>IF(Z74&gt;0, (R74*SUMPRODUCT(K74:$K$98, X74:$X$98)-K74*$AZ$3)/Z74, 0)</f>
        <v>-66116668.390072972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100000</v>
      </c>
      <c r="S75">
        <f t="shared" si="63"/>
        <v>-162300724.0861091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-0.9029831904847806</v>
      </c>
      <c r="AC75">
        <f t="shared" si="64"/>
        <v>-0.80623558362876813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-8.5533055093533117E-4</v>
      </c>
      <c r="AI75">
        <f t="shared" si="69"/>
        <v>-8.554547394730239E-4</v>
      </c>
      <c r="AJ75">
        <f t="shared" si="70"/>
        <v>-9.6747606856012469E-2</v>
      </c>
      <c r="AK75">
        <f t="shared" si="92"/>
        <v>-6.3208823333934641E-2</v>
      </c>
      <c r="AL75">
        <f t="shared" si="71"/>
        <v>-0.16081188492942014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-2.4458867947162336E-7</v>
      </c>
      <c r="AR75">
        <f t="shared" si="76"/>
        <v>-2.4462419218703678E-7</v>
      </c>
      <c r="AS75">
        <f t="shared" si="77"/>
        <v>-2.7665759602618209E-5</v>
      </c>
      <c r="AT75">
        <f t="shared" si="78"/>
        <v>-1.8075073564595613E-5</v>
      </c>
      <c r="AU75">
        <f t="shared" si="79"/>
        <v>-4.5985457359400861E-5</v>
      </c>
      <c r="AW75">
        <v>72</v>
      </c>
      <c r="AX75">
        <f>IF(Z75&gt;0, (R75*SUMPRODUCT(K75:$K$98, X75:$X$98)-K75*$AZ$3)/Z75, 0)</f>
        <v>-162300724.0861091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100000</v>
      </c>
      <c r="S76">
        <f t="shared" si="63"/>
        <v>-415352220.55312639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-0.80623558362876813</v>
      </c>
      <c r="AC76">
        <f t="shared" si="64"/>
        <v>-0.71985340537618814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-3.1847505108298558E-4</v>
      </c>
      <c r="AI76">
        <f t="shared" si="69"/>
        <v>-3.1851837897253061E-4</v>
      </c>
      <c r="AJ76">
        <f t="shared" si="70"/>
        <v>-8.6382178252579989E-2</v>
      </c>
      <c r="AK76">
        <f t="shared" si="92"/>
        <v>-5.6436490854013775E-2</v>
      </c>
      <c r="AL76">
        <f t="shared" si="71"/>
        <v>-0.14313718748556628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-8.1312958172244614E-8</v>
      </c>
      <c r="AR76">
        <f t="shared" si="76"/>
        <v>-8.1324020636504484E-8</v>
      </c>
      <c r="AS76">
        <f t="shared" si="77"/>
        <v>-2.2055072832845425E-5</v>
      </c>
      <c r="AT76">
        <f t="shared" si="78"/>
        <v>-1.4409348564653875E-5</v>
      </c>
      <c r="AU76">
        <f t="shared" si="79"/>
        <v>-3.6545745418135803E-5</v>
      </c>
      <c r="AW76">
        <v>73</v>
      </c>
      <c r="AX76">
        <f>IF(Z76&gt;0, (R76*SUMPRODUCT(K76:$K$98, X76:$X$98)-K76*$AZ$3)/Z76, 0)</f>
        <v>-415352220.55312639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100000</v>
      </c>
      <c r="S77">
        <f t="shared" si="63"/>
        <v>-1110510241.4033058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-0.71985340537618814</v>
      </c>
      <c r="AC77">
        <f t="shared" si="64"/>
        <v>-0.64272632343802172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-1.1370177478602841E-4</v>
      </c>
      <c r="AI77">
        <f t="shared" si="69"/>
        <v>-1.1371624395298148E-4</v>
      </c>
      <c r="AJ77">
        <f t="shared" si="70"/>
        <v>-7.712708193816642E-2</v>
      </c>
      <c r="AK77">
        <f t="shared" si="92"/>
        <v>-5.0389738376333176E-2</v>
      </c>
      <c r="AL77">
        <f t="shared" si="71"/>
        <v>-0.12763053655845258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-2.5919914588304999E-8</v>
      </c>
      <c r="AR77">
        <f t="shared" si="76"/>
        <v>-2.592321303788763E-8</v>
      </c>
      <c r="AS77">
        <f t="shared" si="77"/>
        <v>-1.7582200278268005E-5</v>
      </c>
      <c r="AT77">
        <f t="shared" si="78"/>
        <v>-1.1487047737816691E-5</v>
      </c>
      <c r="AU77">
        <f t="shared" si="79"/>
        <v>-2.9095171229122585E-5</v>
      </c>
      <c r="AW77">
        <v>74</v>
      </c>
      <c r="AX77">
        <f>IF(Z77&gt;0, (R77*SUMPRODUCT(K77:$K$98, X77:$X$98)-K77*$AZ$3)/Z77, 0)</f>
        <v>-1110510241.4033058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100000</v>
      </c>
      <c r="S78">
        <f t="shared" si="63"/>
        <v>-3108402170.3333883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-0.64272632343802172</v>
      </c>
      <c r="AC78">
        <f t="shared" si="64"/>
        <v>-0.57386281074086076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-3.8836235645093613E-5</v>
      </c>
      <c r="AI78">
        <f t="shared" si="69"/>
        <v>-3.8840851061465869E-5</v>
      </c>
      <c r="AJ78">
        <f t="shared" si="70"/>
        <v>-6.8863512697160956E-2</v>
      </c>
      <c r="AK78">
        <f t="shared" si="92"/>
        <v>-4.4990842640661527E-2</v>
      </c>
      <c r="AL78">
        <f t="shared" si="71"/>
        <v>-0.11389319618888395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-7.9047006392259461E-9</v>
      </c>
      <c r="AR78">
        <f t="shared" si="76"/>
        <v>-7.9056400578936423E-9</v>
      </c>
      <c r="AS78">
        <f t="shared" si="77"/>
        <v>-1.4016431917117648E-5</v>
      </c>
      <c r="AT78">
        <f t="shared" si="78"/>
        <v>-9.1574051056588662E-6</v>
      </c>
      <c r="AU78">
        <f t="shared" si="79"/>
        <v>-2.3181742662834408E-5</v>
      </c>
      <c r="AW78">
        <v>75</v>
      </c>
      <c r="AX78">
        <f>IF(Z78&gt;0, (R78*SUMPRODUCT(K78:$K$98, X78:$X$98)-K78*$AZ$3)/Z78, 0)</f>
        <v>-3108402170.3333883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100000</v>
      </c>
      <c r="S79">
        <f t="shared" si="63"/>
        <v>-9126882407.9221058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-0.57386281074086076</v>
      </c>
      <c r="AC79">
        <f t="shared" si="64"/>
        <v>-0.51237751630888684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-1.2663110871449685E-5</v>
      </c>
      <c r="AI79">
        <f t="shared" si="69"/>
        <v>-1.2664514355940358E-5</v>
      </c>
      <c r="AJ79">
        <f t="shared" si="70"/>
        <v>-6.1485294431973925E-2</v>
      </c>
      <c r="AK79">
        <f t="shared" si="92"/>
        <v>-4.0170396751860259E-2</v>
      </c>
      <c r="AL79">
        <f t="shared" si="71"/>
        <v>-0.10166835569819013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-2.3012864821402042E-9</v>
      </c>
      <c r="AR79">
        <f t="shared" si="76"/>
        <v>-2.3015415395205799E-9</v>
      </c>
      <c r="AS79">
        <f t="shared" si="77"/>
        <v>-1.1173816478676494E-5</v>
      </c>
      <c r="AT79">
        <f t="shared" si="78"/>
        <v>-7.3002275638041343E-6</v>
      </c>
      <c r="AU79">
        <f t="shared" si="79"/>
        <v>-1.8476345584020152E-5</v>
      </c>
      <c r="AW79">
        <v>76</v>
      </c>
      <c r="AX79">
        <f>IF(Z79&gt;0, (R79*SUMPRODUCT(K79:$K$98, X79:$X$98)-K79*$AZ$3)/Z79, 0)</f>
        <v>-9126882407.9221058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100000</v>
      </c>
      <c r="S80">
        <f t="shared" si="63"/>
        <v>-28414396567.312485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-0.51237751630888684</v>
      </c>
      <c r="AC80">
        <f t="shared" si="64"/>
        <v>-0.45747992723814246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-3.9477699268045171E-6</v>
      </c>
      <c r="AI80">
        <f t="shared" si="69"/>
        <v>-3.948172433968583E-6</v>
      </c>
      <c r="AJ80">
        <f t="shared" si="70"/>
        <v>-5.4897589070744379E-2</v>
      </c>
      <c r="AK80">
        <f t="shared" si="92"/>
        <v>-3.5866426141622082E-2</v>
      </c>
      <c r="AL80">
        <f t="shared" si="71"/>
        <v>-9.0767963384800421E-2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-6.4056630285212873E-10</v>
      </c>
      <c r="AR80">
        <f t="shared" si="76"/>
        <v>-6.4063161378228369E-10</v>
      </c>
      <c r="AS80">
        <f t="shared" si="77"/>
        <v>-8.9076988574677535E-6</v>
      </c>
      <c r="AT80">
        <f t="shared" si="78"/>
        <v>-5.8196967949078376E-6</v>
      </c>
      <c r="AU80">
        <f t="shared" si="79"/>
        <v>-1.4728036283989373E-5</v>
      </c>
      <c r="AW80">
        <v>77</v>
      </c>
      <c r="AX80">
        <f>IF(Z80&gt;0, (R80*SUMPRODUCT(K80:$K$98, X80:$X$98)-K80*$AZ$3)/Z80, 0)</f>
        <v>-28414396567.312485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100000</v>
      </c>
      <c r="S81">
        <f t="shared" si="63"/>
        <v>-94105725458.859024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-0.45747992723814246</v>
      </c>
      <c r="AC81">
        <f t="shared" si="64"/>
        <v>-0.40846422129653837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-1.1598801549884501E-6</v>
      </c>
      <c r="AI81">
        <f t="shared" si="69"/>
        <v>-1.1599886670421282E-6</v>
      </c>
      <c r="AJ81">
        <f t="shared" si="70"/>
        <v>-4.9015705941604093E-2</v>
      </c>
      <c r="AK81">
        <f t="shared" si="92"/>
        <v>-3.2023594906669978E-2</v>
      </c>
      <c r="AL81">
        <f t="shared" si="71"/>
        <v>-8.1040460836941108E-2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-1.6803794031822258E-10</v>
      </c>
      <c r="AR81">
        <f t="shared" si="76"/>
        <v>-1.6805366103033353E-10</v>
      </c>
      <c r="AS81">
        <f t="shared" si="77"/>
        <v>-7.1011631971174073E-6</v>
      </c>
      <c r="AT81">
        <f t="shared" si="78"/>
        <v>-4.6394266740045494E-6</v>
      </c>
      <c r="AU81">
        <f t="shared" si="79"/>
        <v>-1.1740757924782986E-5</v>
      </c>
      <c r="AW81">
        <v>78</v>
      </c>
      <c r="AX81">
        <f>IF(Z81&gt;0, (R81*SUMPRODUCT(K81:$K$98, X81:$X$98)-K81*$AZ$3)/Z81, 0)</f>
        <v>-94105725458.859024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100000</v>
      </c>
      <c r="S82">
        <f t="shared" si="63"/>
        <v>-332758056329.39716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-0.40846422129653837</v>
      </c>
      <c r="AC82">
        <f t="shared" si="64"/>
        <v>-0.36470019773049556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-3.2010852353252767E-7</v>
      </c>
      <c r="AI82">
        <f t="shared" si="69"/>
        <v>-3.201359233347859E-7</v>
      </c>
      <c r="AJ82">
        <f t="shared" si="70"/>
        <v>-4.3764023566042809E-2</v>
      </c>
      <c r="AK82">
        <f t="shared" si="92"/>
        <v>-2.8592495490757687E-2</v>
      </c>
      <c r="AL82">
        <f t="shared" si="71"/>
        <v>-7.2356839192723829E-2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-4.140696958259763E-11</v>
      </c>
      <c r="AR82">
        <f t="shared" si="76"/>
        <v>-4.1410513826800052E-11</v>
      </c>
      <c r="AS82">
        <f t="shared" si="77"/>
        <v>-5.6610038764777882E-6</v>
      </c>
      <c r="AT82">
        <f t="shared" si="78"/>
        <v>-3.6985225448270797E-6</v>
      </c>
      <c r="AU82">
        <f t="shared" si="79"/>
        <v>-9.3595678318186946E-6</v>
      </c>
      <c r="AW82">
        <v>79</v>
      </c>
      <c r="AX82">
        <f>IF(Z82&gt;0, (R82*SUMPRODUCT(K82:$K$98, X82:$X$98)-K82*$AZ$3)/Z82, 0)</f>
        <v>-332758056329.39716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100000</v>
      </c>
      <c r="S83">
        <f t="shared" si="63"/>
        <v>-1261296260327.2471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-0.36470019773049556</v>
      </c>
      <c r="AC83">
        <f t="shared" si="64"/>
        <v>-0.32562517658075901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-8.2686508622558026E-8</v>
      </c>
      <c r="AI83">
        <f t="shared" si="69"/>
        <v>-8.2692962799638045E-8</v>
      </c>
      <c r="AJ83">
        <f t="shared" si="70"/>
        <v>-3.9075021149736544E-2</v>
      </c>
      <c r="AK83">
        <f t="shared" si="92"/>
        <v>-2.5529013841134693E-2</v>
      </c>
      <c r="AL83">
        <f t="shared" si="71"/>
        <v>-6.4604117683834034E-2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-9.5497684371293628E-12</v>
      </c>
      <c r="AR83">
        <f t="shared" si="76"/>
        <v>-9.5505138537347217E-12</v>
      </c>
      <c r="AS83">
        <f t="shared" si="77"/>
        <v>-4.5129176436664042E-6</v>
      </c>
      <c r="AT83">
        <f t="shared" si="78"/>
        <v>-2.9484395298871736E-6</v>
      </c>
      <c r="AU83">
        <f t="shared" si="79"/>
        <v>-7.4613667240674308E-6</v>
      </c>
      <c r="AW83">
        <v>80</v>
      </c>
      <c r="AX83">
        <f>IF(Z83&gt;0, (R83*SUMPRODUCT(K83:$K$98, X83:$X$98)-K83*$AZ$3)/Z83, 0)</f>
        <v>-1261296260327.2471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100000</v>
      </c>
      <c r="S84">
        <f t="shared" si="63"/>
        <v>-5147821482519.2363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-0.32562517658075901</v>
      </c>
      <c r="AC84">
        <f t="shared" si="64"/>
        <v>-0.29073676481250216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-1.9910778085033559E-8</v>
      </c>
      <c r="AI84">
        <f t="shared" si="69"/>
        <v>-1.9912190025821519E-8</v>
      </c>
      <c r="AJ84">
        <f t="shared" si="70"/>
        <v>-3.4888411768256855E-2</v>
      </c>
      <c r="AK84">
        <f t="shared" si="92"/>
        <v>-2.2793762360653134E-2</v>
      </c>
      <c r="AL84">
        <f t="shared" si="71"/>
        <v>-5.7682194041100018E-2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-2.0531864793848558E-12</v>
      </c>
      <c r="AR84">
        <f t="shared" si="76"/>
        <v>-2.0533320778001038E-12</v>
      </c>
      <c r="AS84">
        <f t="shared" si="77"/>
        <v>-3.5976703182504346E-6</v>
      </c>
      <c r="AT84">
        <f t="shared" si="78"/>
        <v>-2.3504779418129692E-6</v>
      </c>
      <c r="AU84">
        <f t="shared" si="79"/>
        <v>-5.9481503133954819E-6</v>
      </c>
      <c r="AW84">
        <v>81</v>
      </c>
      <c r="AX84">
        <f>IF(Z84&gt;0, (R84*SUMPRODUCT(K84:$K$98, X84:$X$98)-K84*$AZ$3)/Z84, 0)</f>
        <v>-5147821482519.2363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100000</v>
      </c>
      <c r="S85">
        <f t="shared" si="63"/>
        <v>-22747339135892.445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-0.29073676481250216</v>
      </c>
      <c r="AC85">
        <f t="shared" si="64"/>
        <v>-0.2595863971557994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-4.4501129391954303E-9</v>
      </c>
      <c r="AI85">
        <f t="shared" si="69"/>
        <v>-4.4503982323407135E-9</v>
      </c>
      <c r="AJ85">
        <f t="shared" si="70"/>
        <v>-3.115036765670276E-2</v>
      </c>
      <c r="AK85">
        <f t="shared" si="92"/>
        <v>-2.0351573536875153E-2</v>
      </c>
      <c r="AL85">
        <f t="shared" si="71"/>
        <v>-5.1501945643976144E-2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-4.097256700200252E-13</v>
      </c>
      <c r="AR85">
        <f t="shared" si="76"/>
        <v>-4.0975193720171259E-13</v>
      </c>
      <c r="AS85">
        <f t="shared" si="77"/>
        <v>-2.8680407517522915E-6</v>
      </c>
      <c r="AT85">
        <f t="shared" si="78"/>
        <v>-1.8737866245852129E-6</v>
      </c>
      <c r="AU85">
        <f t="shared" si="79"/>
        <v>-4.7418277860894415E-6</v>
      </c>
      <c r="AW85">
        <v>82</v>
      </c>
      <c r="AX85">
        <f>IF(Z85&gt;0, (R85*SUMPRODUCT(K85:$K$98, X85:$X$98)-K85*$AZ$3)/Z85, 0)</f>
        <v>-22747339135892.445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100000</v>
      </c>
      <c r="S86">
        <f t="shared" si="63"/>
        <v>-109576208370583.84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-0.2595863971557994</v>
      </c>
      <c r="AC86">
        <f t="shared" si="64"/>
        <v>-0.23177356888946268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-9.1824270522540184E-10</v>
      </c>
      <c r="AI86">
        <f t="shared" si="69"/>
        <v>-9.1829558476292549E-10</v>
      </c>
      <c r="AJ86">
        <f t="shared" si="70"/>
        <v>-2.7812828266336714E-2</v>
      </c>
      <c r="AK86">
        <f t="shared" si="92"/>
        <v>-1.8171047800905959E-2</v>
      </c>
      <c r="AL86">
        <f t="shared" si="71"/>
        <v>-4.5983876985538255E-2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-7.5485164401624336E-14</v>
      </c>
      <c r="AR86">
        <f t="shared" si="76"/>
        <v>-7.5489511422908289E-14</v>
      </c>
      <c r="AS86">
        <f t="shared" si="77"/>
        <v>-2.2863845279807758E-6</v>
      </c>
      <c r="AT86">
        <f t="shared" si="78"/>
        <v>-1.4937712249665646E-6</v>
      </c>
      <c r="AU86">
        <f t="shared" si="79"/>
        <v>-3.7801558284368514E-6</v>
      </c>
      <c r="AW86">
        <v>83</v>
      </c>
      <c r="AX86">
        <f>IF(Z86&gt;0, (R86*SUMPRODUCT(K86:$K$98, X86:$X$98)-K86*$AZ$3)/Z86, 0)</f>
        <v>-109576208370583.84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100000</v>
      </c>
      <c r="S87">
        <f t="shared" si="63"/>
        <v>-580128730948605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-0.23177356888946268</v>
      </c>
      <c r="AC87">
        <f t="shared" si="64"/>
        <v>-0.20694068650851458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-1.737314571742683E-10</v>
      </c>
      <c r="AI87">
        <f t="shared" si="69"/>
        <v>-1.7374037505212319E-10</v>
      </c>
      <c r="AJ87">
        <f t="shared" si="70"/>
        <v>-2.4832882380948107E-2</v>
      </c>
      <c r="AK87">
        <f t="shared" si="92"/>
        <v>-1.622414982226239E-2</v>
      </c>
      <c r="AL87">
        <f t="shared" si="71"/>
        <v>-4.1057032376950874E-2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-1.2751596387691439E-14</v>
      </c>
      <c r="AR87">
        <f t="shared" si="76"/>
        <v>-1.2752250944908018E-14</v>
      </c>
      <c r="AS87">
        <f t="shared" si="77"/>
        <v>-1.8226917474549636E-6</v>
      </c>
      <c r="AT87">
        <f t="shared" si="78"/>
        <v>-1.1908252750070628E-6</v>
      </c>
      <c r="AU87">
        <f t="shared" si="79"/>
        <v>-3.0135170352142774E-6</v>
      </c>
      <c r="AW87">
        <v>84</v>
      </c>
      <c r="AX87">
        <f>IF(Z87&gt;0, (R87*SUMPRODUCT(K87:$K$98, X87:$X$98)-K87*$AZ$3)/Z87, 0)</f>
        <v>-580128730948605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100000</v>
      </c>
      <c r="S88">
        <f t="shared" si="63"/>
        <v>-3409085370521755.5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-0.20694068650851458</v>
      </c>
      <c r="AC88">
        <f t="shared" si="64"/>
        <v>-0.18476847009689915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-2.9894912377129999E-11</v>
      </c>
      <c r="AI88">
        <f t="shared" si="69"/>
        <v>-2.9896267348112057E-11</v>
      </c>
      <c r="AJ88">
        <f t="shared" si="70"/>
        <v>-2.2172216411615431E-2</v>
      </c>
      <c r="AK88">
        <f t="shared" si="92"/>
        <v>-1.4485848055596022E-2</v>
      </c>
      <c r="AL88">
        <f t="shared" si="71"/>
        <v>-3.665806449710772E-2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-1.9591394862203972E-15</v>
      </c>
      <c r="AR88">
        <f t="shared" si="76"/>
        <v>-1.9592282831742114E-15</v>
      </c>
      <c r="AS88">
        <f t="shared" si="77"/>
        <v>-1.453038701737447E-6</v>
      </c>
      <c r="AT88">
        <f t="shared" si="78"/>
        <v>-9.4931861846894205E-7</v>
      </c>
      <c r="AU88">
        <f t="shared" si="79"/>
        <v>-2.4023573221656174E-6</v>
      </c>
      <c r="AW88">
        <v>85</v>
      </c>
      <c r="AX88">
        <f>IF(Z88&gt;0, (R88*SUMPRODUCT(K88:$K$98, X88:$X$98)-K88*$AZ$3)/Z88, 0)</f>
        <v>-3409085370521755.5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-0.18476847009689915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-0.18476847009689915</v>
      </c>
      <c r="AK89">
        <f t="shared" si="92"/>
        <v>-1.2933792906782942E-2</v>
      </c>
      <c r="AL89">
        <f t="shared" si="71"/>
        <v>-0.19770226300910199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-3.1713197790847156E-16</v>
      </c>
      <c r="AR89">
        <f t="shared" si="76"/>
        <v>-3.1713197790847156E-16</v>
      </c>
      <c r="AS89">
        <f t="shared" si="77"/>
        <v>-1.0811299864123988E-5</v>
      </c>
      <c r="AT89">
        <f t="shared" si="78"/>
        <v>-7.5679099048867928E-7</v>
      </c>
      <c r="AU89">
        <f t="shared" si="79"/>
        <v>-1.1568090854929801E-5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5422.4952262258703</v>
      </c>
      <c r="AO91" s="6">
        <f t="shared" si="93"/>
        <v>-542.24952262258705</v>
      </c>
      <c r="AP91" s="6">
        <f t="shared" si="93"/>
        <v>-1684.6758075923733</v>
      </c>
      <c r="AQ91" s="6">
        <f t="shared" si="93"/>
        <v>-2819.4200884897296</v>
      </c>
      <c r="AR91" s="6">
        <f t="shared" si="93"/>
        <v>376.14980752118072</v>
      </c>
      <c r="AS91" s="6">
        <f t="shared" si="93"/>
        <v>-736.52801118780167</v>
      </c>
      <c r="AT91" s="6">
        <f t="shared" si="93"/>
        <v>429.64133985955038</v>
      </c>
      <c r="AU91" s="6">
        <f t="shared" si="93"/>
        <v>69.2631361929311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13484.591575867185</v>
      </c>
      <c r="K3">
        <v>1</v>
      </c>
      <c r="L3" s="2">
        <v>0</v>
      </c>
      <c r="O3">
        <f>$C$3</f>
        <v>13484.591575867185</v>
      </c>
      <c r="P3">
        <f>O3*C5</f>
        <v>1348.4591575867187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13484.591575867185</v>
      </c>
      <c r="AF3">
        <f t="shared" ref="AF3:AF34" si="4">-$Z3*P3</f>
        <v>-1348.4591575867187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10613.699831280468</v>
      </c>
      <c r="AJ3">
        <f t="shared" ref="AJ3:AJ34" si="8">AB3-AC3</f>
        <v>0</v>
      </c>
      <c r="AL3">
        <f t="shared" ref="AL3:AL34" si="9">SUM(AI3:AK3)</f>
        <v>10613.699831280468</v>
      </c>
      <c r="AN3">
        <f t="shared" ref="AN3:AN34" si="10">AE3*$K3</f>
        <v>13484.591575867185</v>
      </c>
      <c r="AO3">
        <f t="shared" ref="AO3:AO34" si="11">AF3*$K3</f>
        <v>-1348.4591575867187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10613.699831280468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10613.699831280468</v>
      </c>
      <c r="AW3">
        <v>0</v>
      </c>
      <c r="AX3">
        <f>IF(Z3&gt;0, (R3*SUMPRODUCT(K3:$K$98, X3:$X$98)-K3*$AZ$3)/Z3, 0)</f>
        <v>0</v>
      </c>
      <c r="AZ3">
        <f>C6*ABS(SUMPRODUCT(X4:X79, K4:K79))/1</f>
        <v>6988.0735838420469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757.79951590884855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748.72216969736292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-748.72216969736292</v>
      </c>
      <c r="AK4">
        <f>G4*SUM(AB4, AE4:AF4)</f>
        <v>0</v>
      </c>
      <c r="AL4">
        <f t="shared" si="9"/>
        <v>-946.57806969736293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-176.65705357142855</v>
      </c>
      <c r="AR4">
        <f t="shared" si="14"/>
        <v>-176.65705357142855</v>
      </c>
      <c r="AS4">
        <f t="shared" si="15"/>
        <v>-668.50193722978827</v>
      </c>
      <c r="AT4">
        <f t="shared" si="16"/>
        <v>0</v>
      </c>
      <c r="AU4">
        <f t="shared" si="17"/>
        <v>-845.15899080121687</v>
      </c>
      <c r="AW4">
        <v>1</v>
      </c>
      <c r="AX4">
        <f>IF(Z4&gt;0, (R4*SUMPRODUCT(K4:$K$98, X4:$X$98)-K4*$AZ$3)/Z4, 0)</f>
        <v>757.79951590884855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100000</v>
      </c>
      <c r="S5">
        <f t="shared" si="1"/>
        <v>1270.9583443183674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748.72216969736292</v>
      </c>
      <c r="AC5">
        <f t="shared" si="2"/>
        <v>1240.5670533557204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-205.33328352651071</v>
      </c>
      <c r="AI5">
        <f t="shared" si="7"/>
        <v>-229.73548087037909</v>
      </c>
      <c r="AJ5">
        <f t="shared" si="8"/>
        <v>-491.8448836583575</v>
      </c>
      <c r="AK5">
        <f>G5*SUM(AB5, AE5:AF5)</f>
        <v>52.410551878815411</v>
      </c>
      <c r="AL5">
        <f t="shared" si="9"/>
        <v>-669.16981264992114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-163.69043648478211</v>
      </c>
      <c r="AR5">
        <f t="shared" si="14"/>
        <v>-183.14371880610577</v>
      </c>
      <c r="AS5">
        <f t="shared" si="15"/>
        <v>-392.09572995723647</v>
      </c>
      <c r="AT5">
        <f t="shared" si="16"/>
        <v>41.781371076861774</v>
      </c>
      <c r="AU5">
        <f t="shared" si="17"/>
        <v>-533.45807768648046</v>
      </c>
      <c r="AW5">
        <v>2</v>
      </c>
      <c r="AX5">
        <f>IF(Z5&gt;0, (R5*SUMPRODUCT(K5:$K$98, X5:$X$98)-K5*$AZ$3)/Z5, 0)</f>
        <v>1270.9583443183674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100000</v>
      </c>
      <c r="S6">
        <f t="shared" si="1"/>
        <v>1736.8643072326693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1240.5670533557204</v>
      </c>
      <c r="AC6">
        <f t="shared" si="2"/>
        <v>1673.7533465403922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-266.31640658477812</v>
      </c>
      <c r="AI6">
        <f t="shared" si="7"/>
        <v>-290.40800285356164</v>
      </c>
      <c r="AJ6">
        <f t="shared" si="8"/>
        <v>-433.18629318467174</v>
      </c>
      <c r="AK6">
        <f>G6*SUM(AB6, AE6:AF6)</f>
        <v>86.839693734900436</v>
      </c>
      <c r="AL6">
        <f t="shared" si="9"/>
        <v>-636.75460230333283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-189.55875787569047</v>
      </c>
      <c r="AR6">
        <f t="shared" si="14"/>
        <v>-206.70668023810586</v>
      </c>
      <c r="AS6">
        <f t="shared" si="15"/>
        <v>-308.33344711235856</v>
      </c>
      <c r="AT6">
        <f t="shared" si="16"/>
        <v>61.810778726668147</v>
      </c>
      <c r="AU6">
        <f t="shared" si="17"/>
        <v>-453.22934862379617</v>
      </c>
      <c r="AW6">
        <v>3</v>
      </c>
      <c r="AX6">
        <f>IF(Z6&gt;0, (R6*SUMPRODUCT(K6:$K$98, X6:$X$98)-K6*$AZ$3)/Z6, 0)</f>
        <v>1736.8643072326693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100000</v>
      </c>
      <c r="S7">
        <f t="shared" si="1"/>
        <v>2121.7636006819757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1673.7533465403922</v>
      </c>
      <c r="AC7">
        <f t="shared" si="2"/>
        <v>2017.1202401552855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-334.62600835837281</v>
      </c>
      <c r="AI7">
        <f t="shared" si="7"/>
        <v>-358.39303216237886</v>
      </c>
      <c r="AJ7">
        <f t="shared" si="8"/>
        <v>-343.36689361489334</v>
      </c>
      <c r="AK7">
        <f>G7*SUM(AB7, AE7:AF7)</f>
        <v>117.16273425782747</v>
      </c>
      <c r="AL7">
        <f t="shared" si="9"/>
        <v>-584.59719151944478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-212.66087781619208</v>
      </c>
      <c r="AR7">
        <f t="shared" si="14"/>
        <v>-227.76525111351589</v>
      </c>
      <c r="AS7">
        <f t="shared" si="15"/>
        <v>-218.21586841797313</v>
      </c>
      <c r="AT7">
        <f t="shared" si="16"/>
        <v>74.459035736190401</v>
      </c>
      <c r="AU7">
        <f t="shared" si="17"/>
        <v>-371.52208379529861</v>
      </c>
      <c r="AW7">
        <v>4</v>
      </c>
      <c r="AX7">
        <f>IF(Z7&gt;0, (R7*SUMPRODUCT(K7:$K$98, X7:$X$98)-K7*$AZ$3)/Z7, 0)</f>
        <v>2121.7636006819757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100000</v>
      </c>
      <c r="S8">
        <f t="shared" si="1"/>
        <v>2433.2785138805248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2017.1202401552855</v>
      </c>
      <c r="AC8">
        <f t="shared" si="2"/>
        <v>2280.2858368842544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-404.92619986027813</v>
      </c>
      <c r="AI8">
        <f t="shared" si="7"/>
        <v>-428.35432187627907</v>
      </c>
      <c r="AJ8">
        <f t="shared" si="8"/>
        <v>-263.16559672896892</v>
      </c>
      <c r="AK8">
        <f t="shared" ref="AK8:AK39" si="30">G8*SUM(AB8:AB8, AE8:AF8)</f>
        <v>141.19841681086999</v>
      </c>
      <c r="AL8">
        <f t="shared" si="9"/>
        <v>-550.32150179437804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-229.76600038479873</v>
      </c>
      <c r="AR8">
        <f t="shared" si="14"/>
        <v>-243.05974599572986</v>
      </c>
      <c r="AS8">
        <f t="shared" si="15"/>
        <v>-149.32722708522775</v>
      </c>
      <c r="AT8">
        <f t="shared" si="16"/>
        <v>80.119773683436165</v>
      </c>
      <c r="AU8">
        <f t="shared" si="17"/>
        <v>-312.26719939752144</v>
      </c>
      <c r="AW8">
        <v>5</v>
      </c>
      <c r="AX8">
        <f>IF(Z8&gt;0, (R8*SUMPRODUCT(K8:$K$98, X8:$X$98)-K8*$AZ$3)/Z8, 0)</f>
        <v>2433.2785138805248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100000</v>
      </c>
      <c r="S9">
        <f t="shared" si="1"/>
        <v>2682.007147209737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2280.2858368842544</v>
      </c>
      <c r="AC9">
        <f t="shared" si="2"/>
        <v>2475.3649030576385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-480.12431224740317</v>
      </c>
      <c r="AI9">
        <f t="shared" si="7"/>
        <v>-503.19812196518222</v>
      </c>
      <c r="AJ9">
        <f t="shared" si="8"/>
        <v>-195.07906617338404</v>
      </c>
      <c r="AK9">
        <f t="shared" si="30"/>
        <v>159.62000858189782</v>
      </c>
      <c r="AL9">
        <f t="shared" si="9"/>
        <v>-538.65717955666855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-243.24591861839193</v>
      </c>
      <c r="AR9">
        <f t="shared" si="14"/>
        <v>-254.93582870554249</v>
      </c>
      <c r="AS9">
        <f t="shared" si="15"/>
        <v>-98.833126013646307</v>
      </c>
      <c r="AT9">
        <f t="shared" si="16"/>
        <v>80.868463910180452</v>
      </c>
      <c r="AU9">
        <f t="shared" si="17"/>
        <v>-272.90049080900837</v>
      </c>
      <c r="AW9">
        <v>6</v>
      </c>
      <c r="AX9">
        <f>IF(Z9&gt;0, (R9*SUMPRODUCT(K9:$K$98, X9:$X$98)-K9*$AZ$3)/Z9, 0)</f>
        <v>2682.007147209737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100000</v>
      </c>
      <c r="S10">
        <f t="shared" si="1"/>
        <v>2875.6021926793142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2475.3649030576385</v>
      </c>
      <c r="AC10">
        <f t="shared" si="2"/>
        <v>2611.444936723336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-558.44083395166524</v>
      </c>
      <c r="AI10">
        <f t="shared" si="7"/>
        <v>-581.14429536377861</v>
      </c>
      <c r="AJ10">
        <f t="shared" si="8"/>
        <v>-136.08003366569756</v>
      </c>
      <c r="AK10">
        <f t="shared" si="30"/>
        <v>173.27554321403471</v>
      </c>
      <c r="AL10">
        <f t="shared" si="9"/>
        <v>-543.9487858154414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-252.61027305011623</v>
      </c>
      <c r="AR10">
        <f t="shared" si="14"/>
        <v>-262.88016600531716</v>
      </c>
      <c r="AS10">
        <f t="shared" si="15"/>
        <v>-61.555696451696349</v>
      </c>
      <c r="AT10">
        <f t="shared" si="16"/>
        <v>78.381056009942597</v>
      </c>
      <c r="AU10">
        <f t="shared" si="17"/>
        <v>-246.05480644707089</v>
      </c>
      <c r="AW10">
        <v>7</v>
      </c>
      <c r="AX10">
        <f>IF(Z10&gt;0, (R10*SUMPRODUCT(K10:$K$98, X10:$X$98)-K10*$AZ$3)/Z10, 0)</f>
        <v>2875.6021926793142</v>
      </c>
    </row>
    <row r="11" spans="1:52" x14ac:dyDescent="0.25">
      <c r="A11" t="s">
        <v>33</v>
      </c>
      <c r="C11" s="25">
        <f>AU81</f>
        <v>2771.9921399003247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100000</v>
      </c>
      <c r="S11">
        <f t="shared" si="1"/>
        <v>3022.1154359102211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2611.444936723336</v>
      </c>
      <c r="AC11">
        <f t="shared" si="2"/>
        <v>2697.5185496411586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-646.42484993947176</v>
      </c>
      <c r="AI11">
        <f t="shared" si="7"/>
        <v>-668.73967052497915</v>
      </c>
      <c r="AJ11">
        <f t="shared" si="8"/>
        <v>-86.073612917822629</v>
      </c>
      <c r="AK11">
        <f t="shared" si="30"/>
        <v>182.80114557063354</v>
      </c>
      <c r="AL11">
        <f t="shared" si="9"/>
        <v>-572.0121378721683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-261.08015503963321</v>
      </c>
      <c r="AR11">
        <f t="shared" si="14"/>
        <v>-270.09273680948843</v>
      </c>
      <c r="AS11">
        <f t="shared" si="15"/>
        <v>-34.763688629096933</v>
      </c>
      <c r="AT11">
        <f t="shared" si="16"/>
        <v>73.830316751394037</v>
      </c>
      <c r="AU11">
        <f t="shared" si="17"/>
        <v>-231.02610868719131</v>
      </c>
      <c r="AW11">
        <v>8</v>
      </c>
      <c r="AX11">
        <f>IF(Z11&gt;0, (R11*SUMPRODUCT(K11:$K$98, X11:$X$98)-K11*$AZ$3)/Z11, 0)</f>
        <v>3022.1154359102211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100000</v>
      </c>
      <c r="S12">
        <f t="shared" si="1"/>
        <v>3125.7075127828948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2697.5185496411586</v>
      </c>
      <c r="AC12">
        <f t="shared" si="2"/>
        <v>2738.8347213586135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-743.81661198327049</v>
      </c>
      <c r="AI12">
        <f t="shared" si="7"/>
        <v>-765.72233020992701</v>
      </c>
      <c r="AJ12">
        <f t="shared" si="8"/>
        <v>-41.316171717454836</v>
      </c>
      <c r="AK12">
        <f t="shared" si="30"/>
        <v>188.82629847488113</v>
      </c>
      <c r="AL12">
        <f t="shared" si="9"/>
        <v>-618.21220345250072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-268.22772702900107</v>
      </c>
      <c r="AR12">
        <f t="shared" si="14"/>
        <v>-276.12714862595516</v>
      </c>
      <c r="AS12">
        <f t="shared" si="15"/>
        <v>-14.899025715174622</v>
      </c>
      <c r="AT12">
        <f t="shared" si="16"/>
        <v>68.092656210206087</v>
      </c>
      <c r="AU12">
        <f t="shared" si="17"/>
        <v>-222.93351813092366</v>
      </c>
      <c r="AW12">
        <v>9</v>
      </c>
      <c r="AX12">
        <f>IF(Z12&gt;0, (R12*SUMPRODUCT(K12:$K$98, X12:$X$98)-K12*$AZ$3)/Z12, 0)</f>
        <v>3125.7075127828948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100000</v>
      </c>
      <c r="S13">
        <f t="shared" si="1"/>
        <v>3190.5114738004781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2738.8347213586135</v>
      </c>
      <c r="AC13">
        <f t="shared" si="2"/>
        <v>2740.6037146484409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-848.07471139550398</v>
      </c>
      <c r="AI13">
        <f t="shared" si="7"/>
        <v>-869.54935376204503</v>
      </c>
      <c r="AJ13">
        <f t="shared" si="8"/>
        <v>-1.7689932898274492</v>
      </c>
      <c r="AK13">
        <f t="shared" si="30"/>
        <v>191.71843049510295</v>
      </c>
      <c r="AL13">
        <f t="shared" si="9"/>
        <v>-679.59991655676959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-273.05735969873086</v>
      </c>
      <c r="AR13">
        <f t="shared" si="14"/>
        <v>-279.97161980611378</v>
      </c>
      <c r="AS13">
        <f t="shared" si="15"/>
        <v>-0.56956849503296703</v>
      </c>
      <c r="AT13">
        <f t="shared" si="16"/>
        <v>61.728203580596698</v>
      </c>
      <c r="AU13">
        <f t="shared" si="17"/>
        <v>-218.81298472055008</v>
      </c>
      <c r="AW13">
        <v>10</v>
      </c>
      <c r="AX13">
        <f>IF(Z13&gt;0, (R13*SUMPRODUCT(K13:$K$98, X13:$X$98)-K13*$AZ$3)/Z13, 0)</f>
        <v>3190.5114738004781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100000</v>
      </c>
      <c r="S14">
        <f t="shared" si="1"/>
        <v>3221.5882128523567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2740.6037146484409</v>
      </c>
      <c r="AC14">
        <f t="shared" si="2"/>
        <v>2708.6148552343775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-962.5796271335438</v>
      </c>
      <c r="AI14">
        <f t="shared" si="7"/>
        <v>-983.59887816963601</v>
      </c>
      <c r="AJ14">
        <f t="shared" si="8"/>
        <v>31.988859414063427</v>
      </c>
      <c r="AK14">
        <f t="shared" si="30"/>
        <v>191.84226002539089</v>
      </c>
      <c r="AL14">
        <f t="shared" si="9"/>
        <v>-759.76775873018164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-276.71864109326111</v>
      </c>
      <c r="AR14">
        <f t="shared" si="14"/>
        <v>-282.76117349219231</v>
      </c>
      <c r="AS14">
        <f t="shared" si="15"/>
        <v>9.1960326789203197</v>
      </c>
      <c r="AT14">
        <f t="shared" si="16"/>
        <v>55.150065513615182</v>
      </c>
      <c r="AU14">
        <f t="shared" si="17"/>
        <v>-218.41507529965679</v>
      </c>
      <c r="AW14">
        <v>11</v>
      </c>
      <c r="AX14">
        <f>IF(Z14&gt;0, (R14*SUMPRODUCT(K14:$K$98, X14:$X$98)-K14*$AZ$3)/Z14, 0)</f>
        <v>3221.5882128523567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100000</v>
      </c>
      <c r="S15">
        <f t="shared" si="1"/>
        <v>3222.3800847446923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2708.6148552343775</v>
      </c>
      <c r="AC15">
        <f t="shared" si="2"/>
        <v>2647.135946538142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-1087.7638132116394</v>
      </c>
      <c r="AI15">
        <f t="shared" si="7"/>
        <v>-1108.3009307840678</v>
      </c>
      <c r="AJ15">
        <f t="shared" si="8"/>
        <v>61.478908696235521</v>
      </c>
      <c r="AK15">
        <f t="shared" si="30"/>
        <v>189.60303986640645</v>
      </c>
      <c r="AL15">
        <f t="shared" si="9"/>
        <v>-857.21898222142579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-279.20187785872838</v>
      </c>
      <c r="AR15">
        <f t="shared" si="14"/>
        <v>-284.47324442046175</v>
      </c>
      <c r="AS15">
        <f t="shared" si="15"/>
        <v>15.780104603787338</v>
      </c>
      <c r="AT15">
        <f t="shared" si="16"/>
        <v>48.666377880438176</v>
      </c>
      <c r="AU15">
        <f t="shared" si="17"/>
        <v>-220.02676193623626</v>
      </c>
      <c r="AW15">
        <v>12</v>
      </c>
      <c r="AX15">
        <f>IF(Z15&gt;0, (R15*SUMPRODUCT(K15:$K$98, X15:$X$98)-K15*$AZ$3)/Z15, 0)</f>
        <v>3222.3800847446923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100000</v>
      </c>
      <c r="S16">
        <f t="shared" si="1"/>
        <v>3195.5120429278204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2647.135946538142</v>
      </c>
      <c r="AC16">
        <f t="shared" si="2"/>
        <v>2560.1124011767574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-1211.1116115424363</v>
      </c>
      <c r="AI16">
        <f t="shared" si="7"/>
        <v>-1231.1405800362547</v>
      </c>
      <c r="AJ16">
        <f t="shared" si="8"/>
        <v>87.023545361384549</v>
      </c>
      <c r="AK16">
        <f t="shared" si="30"/>
        <v>185.29951625766995</v>
      </c>
      <c r="AL16">
        <f t="shared" si="9"/>
        <v>-958.81751841720029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-277.55552273204887</v>
      </c>
      <c r="AR16">
        <f t="shared" si="14"/>
        <v>-282.14564536575523</v>
      </c>
      <c r="AS16">
        <f t="shared" si="15"/>
        <v>19.943550530420229</v>
      </c>
      <c r="AT16">
        <f t="shared" si="16"/>
        <v>42.465866569797377</v>
      </c>
      <c r="AU16">
        <f t="shared" si="17"/>
        <v>-219.73622826553762</v>
      </c>
      <c r="AW16">
        <v>13</v>
      </c>
      <c r="AX16">
        <f>IF(Z16&gt;0, (R16*SUMPRODUCT(K16:$K$98, X16:$X$98)-K16*$AZ$3)/Z16, 0)</f>
        <v>3195.5120429278204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100000</v>
      </c>
      <c r="S17">
        <f t="shared" si="1"/>
        <v>3147.1924803021138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2560.1124011767574</v>
      </c>
      <c r="AC17">
        <f t="shared" si="2"/>
        <v>2454.1446753173368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-1335.859773787621</v>
      </c>
      <c r="AI17">
        <f t="shared" si="7"/>
        <v>-1355.3544876530543</v>
      </c>
      <c r="AJ17">
        <f t="shared" si="8"/>
        <v>105.96772585942063</v>
      </c>
      <c r="AK17">
        <f t="shared" si="30"/>
        <v>179.20786808237304</v>
      </c>
      <c r="AL17">
        <f t="shared" si="9"/>
        <v>-1070.1788937112606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-273.34337659354588</v>
      </c>
      <c r="AR17">
        <f t="shared" si="14"/>
        <v>-277.33238129169149</v>
      </c>
      <c r="AS17">
        <f t="shared" si="15"/>
        <v>21.683096208688053</v>
      </c>
      <c r="AT17">
        <f t="shared" si="16"/>
        <v>36.669480386310674</v>
      </c>
      <c r="AU17">
        <f t="shared" si="17"/>
        <v>-218.97980469669275</v>
      </c>
      <c r="AW17">
        <v>14</v>
      </c>
      <c r="AX17">
        <f>IF(Z17&gt;0, (R17*SUMPRODUCT(K17:$K$98, X17:$X$98)-K17*$AZ$3)/Z17, 0)</f>
        <v>3147.1924803021138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100000</v>
      </c>
      <c r="S18">
        <f t="shared" si="1"/>
        <v>3081.8924005549002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2454.1446753173368</v>
      </c>
      <c r="AC18">
        <f t="shared" si="2"/>
        <v>2334.0046887886383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-1466.2253462495028</v>
      </c>
      <c r="AI18">
        <f t="shared" si="7"/>
        <v>-1485.1585566397196</v>
      </c>
      <c r="AJ18">
        <f t="shared" si="8"/>
        <v>120.1399865286985</v>
      </c>
      <c r="AK18">
        <f t="shared" si="30"/>
        <v>171.7901272722136</v>
      </c>
      <c r="AL18">
        <f t="shared" si="9"/>
        <v>-1193.2284428388075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-267.87388893059023</v>
      </c>
      <c r="AR18">
        <f t="shared" si="14"/>
        <v>-271.33291568261131</v>
      </c>
      <c r="AS18">
        <f t="shared" si="15"/>
        <v>21.949126367124485</v>
      </c>
      <c r="AT18">
        <f t="shared" si="16"/>
        <v>31.385413974734384</v>
      </c>
      <c r="AU18">
        <f t="shared" si="17"/>
        <v>-217.99837534075249</v>
      </c>
      <c r="AW18">
        <v>15</v>
      </c>
      <c r="AX18">
        <f>IF(Z18&gt;0, (R18*SUMPRODUCT(K18:$K$98, X18:$X$98)-K18*$AZ$3)/Z18, 0)</f>
        <v>3081.8924005549002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100000</v>
      </c>
      <c r="S19">
        <f t="shared" si="1"/>
        <v>3002.9426804457107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2334.0046887886383</v>
      </c>
      <c r="AC19">
        <f t="shared" si="2"/>
        <v>2202.9195409873764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-1616.8188440932736</v>
      </c>
      <c r="AI19">
        <f t="shared" si="7"/>
        <v>-1635.1585176685649</v>
      </c>
      <c r="AJ19">
        <f t="shared" si="8"/>
        <v>131.08514780126188</v>
      </c>
      <c r="AK19">
        <f t="shared" si="30"/>
        <v>163.38032821520468</v>
      </c>
      <c r="AL19">
        <f t="shared" si="9"/>
        <v>-1340.6930416520984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-263.73817674762984</v>
      </c>
      <c r="AR19">
        <f t="shared" si="14"/>
        <v>-266.72977477889015</v>
      </c>
      <c r="AS19">
        <f t="shared" si="15"/>
        <v>21.382827152281717</v>
      </c>
      <c r="AT19">
        <f t="shared" si="16"/>
        <v>26.650870650924702</v>
      </c>
      <c r="AU19">
        <f t="shared" si="17"/>
        <v>-218.69607697568375</v>
      </c>
      <c r="AW19">
        <v>16</v>
      </c>
      <c r="AX19">
        <f>IF(Z19&gt;0, (R19*SUMPRODUCT(K19:$K$98, X19:$X$98)-K19*$AZ$3)/Z19, 0)</f>
        <v>3002.9426804457107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100000</v>
      </c>
      <c r="S20">
        <f t="shared" si="1"/>
        <v>2909.0016841641705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2202.9195409873764</v>
      </c>
      <c r="AC20">
        <f t="shared" si="2"/>
        <v>2061.3141688195037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-1765.2594577292632</v>
      </c>
      <c r="AI20">
        <f t="shared" si="7"/>
        <v>-1782.9744197043692</v>
      </c>
      <c r="AJ20">
        <f t="shared" si="8"/>
        <v>141.6053721678727</v>
      </c>
      <c r="AK20">
        <f t="shared" si="30"/>
        <v>154.20436786911637</v>
      </c>
      <c r="AL20">
        <f t="shared" si="9"/>
        <v>-1487.1646796673801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-257.10005029368961</v>
      </c>
      <c r="AR20">
        <f t="shared" si="14"/>
        <v>-259.6801342551766</v>
      </c>
      <c r="AS20">
        <f t="shared" si="15"/>
        <v>20.624021101718625</v>
      </c>
      <c r="AT20">
        <f t="shared" si="16"/>
        <v>22.458993527022304</v>
      </c>
      <c r="AU20">
        <f t="shared" si="17"/>
        <v>-216.59711962643567</v>
      </c>
      <c r="AW20">
        <v>17</v>
      </c>
      <c r="AX20">
        <f>IF(Z20&gt;0, (R20*SUMPRODUCT(K20:$K$98, X20:$X$98)-K20*$AZ$3)/Z20, 0)</f>
        <v>2909.0016841641705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100000</v>
      </c>
      <c r="S21">
        <f t="shared" si="1"/>
        <v>2803.1291789575248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2061.3141688195037</v>
      </c>
      <c r="AC21">
        <f t="shared" si="2"/>
        <v>1913.2612654720253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-1896.7686848751287</v>
      </c>
      <c r="AI21">
        <f t="shared" si="7"/>
        <v>-1913.8323050592649</v>
      </c>
      <c r="AJ21">
        <f t="shared" si="8"/>
        <v>148.05290334747838</v>
      </c>
      <c r="AK21">
        <f t="shared" si="30"/>
        <v>144.29199181736527</v>
      </c>
      <c r="AL21">
        <f t="shared" si="9"/>
        <v>-1621.4874098944213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-246.65502232833151</v>
      </c>
      <c r="AR21">
        <f t="shared" si="14"/>
        <v>-248.87396850299243</v>
      </c>
      <c r="AS21">
        <f t="shared" si="15"/>
        <v>19.252738866969803</v>
      </c>
      <c r="AT21">
        <f t="shared" si="16"/>
        <v>18.763671473126784</v>
      </c>
      <c r="AU21">
        <f t="shared" si="17"/>
        <v>-210.85755816289586</v>
      </c>
      <c r="AW21">
        <v>18</v>
      </c>
      <c r="AX21">
        <f>IF(Z21&gt;0, (R21*SUMPRODUCT(K21:$K$98, X21:$X$98)-K21*$AZ$3)/Z21, 0)</f>
        <v>2803.1291789575248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100000</v>
      </c>
      <c r="S22">
        <f t="shared" si="1"/>
        <v>2691.3633359854653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1913.2612654720253</v>
      </c>
      <c r="AC22">
        <f t="shared" si="2"/>
        <v>1763.969767202811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-2030.0693362422317</v>
      </c>
      <c r="AI22">
        <f t="shared" si="7"/>
        <v>-2046.454802890466</v>
      </c>
      <c r="AJ22">
        <f t="shared" si="8"/>
        <v>149.29149826921434</v>
      </c>
      <c r="AK22">
        <f t="shared" si="30"/>
        <v>133.92828858304179</v>
      </c>
      <c r="AL22">
        <f t="shared" si="9"/>
        <v>-1763.2350160382098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-235.70480749506018</v>
      </c>
      <c r="AR22">
        <f t="shared" si="14"/>
        <v>-237.60727121543135</v>
      </c>
      <c r="AS22">
        <f t="shared" si="15"/>
        <v>17.333754681172866</v>
      </c>
      <c r="AT22">
        <f t="shared" si="16"/>
        <v>15.549981921820445</v>
      </c>
      <c r="AU22">
        <f t="shared" si="17"/>
        <v>-204.72353461243802</v>
      </c>
      <c r="AW22">
        <v>19</v>
      </c>
      <c r="AX22">
        <f>IF(Z22&gt;0, (R22*SUMPRODUCT(K22:$K$98, X22:$X$98)-K22*$AZ$3)/Z22, 0)</f>
        <v>2691.3633359854653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100000</v>
      </c>
      <c r="S23">
        <f t="shared" si="1"/>
        <v>2574.85294016952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1763.969767202811</v>
      </c>
      <c r="AC23">
        <f t="shared" si="2"/>
        <v>1615.1966776176773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-2156.7808295407153</v>
      </c>
      <c r="AI23">
        <f t="shared" si="7"/>
        <v>-2172.463246315082</v>
      </c>
      <c r="AJ23">
        <f t="shared" si="8"/>
        <v>148.77308958513368</v>
      </c>
      <c r="AK23">
        <f t="shared" si="30"/>
        <v>123.47788370419678</v>
      </c>
      <c r="AL23">
        <f t="shared" si="9"/>
        <v>-1900.2122730257515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-223.58649158652943</v>
      </c>
      <c r="AR23">
        <f t="shared" si="14"/>
        <v>-225.21223700217513</v>
      </c>
      <c r="AS23">
        <f t="shared" si="15"/>
        <v>15.422824928350252</v>
      </c>
      <c r="AT23">
        <f t="shared" si="16"/>
        <v>12.800552762623521</v>
      </c>
      <c r="AU23">
        <f t="shared" si="17"/>
        <v>-196.98885931120137</v>
      </c>
      <c r="AW23">
        <v>20</v>
      </c>
      <c r="AX23">
        <f>IF(Z23&gt;0, (R23*SUMPRODUCT(K23:$K$98, X23:$X$98)-K23*$AZ$3)/Z23, 0)</f>
        <v>2574.85294016952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100000</v>
      </c>
      <c r="S24">
        <f t="shared" si="1"/>
        <v>2456.1976760078164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1615.1966776176773</v>
      </c>
      <c r="AC24">
        <f t="shared" si="2"/>
        <v>1469.2277913078669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-2285.2064555581419</v>
      </c>
      <c r="AI24">
        <f t="shared" si="7"/>
        <v>-2300.1607465508755</v>
      </c>
      <c r="AJ24">
        <f t="shared" si="8"/>
        <v>145.96888630981039</v>
      </c>
      <c r="AK24">
        <f t="shared" si="30"/>
        <v>113.06376743323743</v>
      </c>
      <c r="AL24">
        <f t="shared" si="9"/>
        <v>-2041.1280928078277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-211.51782213323062</v>
      </c>
      <c r="AR24">
        <f t="shared" si="14"/>
        <v>-212.9019855004556</v>
      </c>
      <c r="AS24">
        <f t="shared" si="15"/>
        <v>13.510823434079299</v>
      </c>
      <c r="AT24">
        <f t="shared" si="16"/>
        <v>10.465138408606252</v>
      </c>
      <c r="AU24">
        <f t="shared" si="17"/>
        <v>-188.92602365777006</v>
      </c>
      <c r="AW24">
        <v>21</v>
      </c>
      <c r="AX24">
        <f>IF(Z24&gt;0, (R24*SUMPRODUCT(K24:$K$98, X24:$X$98)-K24*$AZ$3)/Z24, 0)</f>
        <v>2456.1976760078164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100000</v>
      </c>
      <c r="S25">
        <f t="shared" si="1"/>
        <v>2336.418517338921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1469.2277913078669</v>
      </c>
      <c r="AC25">
        <f t="shared" si="2"/>
        <v>1327.0114024574218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-2422.1730709138501</v>
      </c>
      <c r="AI25">
        <f t="shared" si="7"/>
        <v>-2436.3722757289279</v>
      </c>
      <c r="AJ25">
        <f t="shared" si="8"/>
        <v>142.21638885044513</v>
      </c>
      <c r="AK25">
        <f t="shared" si="30"/>
        <v>102.8459453915507</v>
      </c>
      <c r="AL25">
        <f t="shared" si="9"/>
        <v>-2191.3099414869321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-200.17446327104233</v>
      </c>
      <c r="AR25">
        <f t="shared" si="14"/>
        <v>-201.3479212030395</v>
      </c>
      <c r="AS25">
        <f t="shared" si="15"/>
        <v>11.753119398583319</v>
      </c>
      <c r="AT25">
        <f t="shared" si="16"/>
        <v>8.4994471144827681</v>
      </c>
      <c r="AU25">
        <f t="shared" si="17"/>
        <v>-181.09535468997342</v>
      </c>
      <c r="AW25">
        <v>22</v>
      </c>
      <c r="AX25">
        <f>IF(Z25&gt;0, (R25*SUMPRODUCT(K25:$K$98, X25:$X$98)-K25*$AZ$3)/Z25, 0)</f>
        <v>2336.418517338921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100000</v>
      </c>
      <c r="S26">
        <f t="shared" si="1"/>
        <v>2214.3507323953072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1327.0114024574218</v>
      </c>
      <c r="AC26">
        <f t="shared" si="2"/>
        <v>1188.7132189031522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-2546.6045512628452</v>
      </c>
      <c r="AI26">
        <f t="shared" si="7"/>
        <v>-2560.0251128919563</v>
      </c>
      <c r="AJ26">
        <f t="shared" si="8"/>
        <v>138.2981835542696</v>
      </c>
      <c r="AK26">
        <f t="shared" si="30"/>
        <v>92.890798172019529</v>
      </c>
      <c r="AL26">
        <f t="shared" si="9"/>
        <v>-2328.8361311656672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-187.90874391369312</v>
      </c>
      <c r="AR26">
        <f t="shared" si="14"/>
        <v>-188.89901972117647</v>
      </c>
      <c r="AS26">
        <f t="shared" si="15"/>
        <v>10.204740246906873</v>
      </c>
      <c r="AT26">
        <f t="shared" si="16"/>
        <v>6.8542221040910141</v>
      </c>
      <c r="AU26">
        <f t="shared" si="17"/>
        <v>-171.84005737017858</v>
      </c>
      <c r="AW26">
        <v>23</v>
      </c>
      <c r="AX26">
        <f>IF(Z26&gt;0, (R26*SUMPRODUCT(K26:$K$98, X26:$X$98)-K26*$AZ$3)/Z26, 0)</f>
        <v>2214.3507323953072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100000</v>
      </c>
      <c r="S27">
        <f t="shared" si="1"/>
        <v>2091.5732903857406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1188.7132189031522</v>
      </c>
      <c r="AC27">
        <f t="shared" si="2"/>
        <v>1056.0511533080062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-2654.6686872529058</v>
      </c>
      <c r="AI27">
        <f t="shared" si="7"/>
        <v>-2667.2913760939127</v>
      </c>
      <c r="AJ27">
        <f t="shared" si="8"/>
        <v>132.66206559514603</v>
      </c>
      <c r="AK27">
        <f t="shared" si="30"/>
        <v>83.209925323220659</v>
      </c>
      <c r="AL27">
        <f t="shared" si="9"/>
        <v>-2451.4193851755463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-174.89515678314004</v>
      </c>
      <c r="AR27">
        <f t="shared" si="14"/>
        <v>-175.72676607377329</v>
      </c>
      <c r="AS27">
        <f t="shared" si="15"/>
        <v>8.7400559146414736</v>
      </c>
      <c r="AT27">
        <f t="shared" si="16"/>
        <v>5.4820448989352961</v>
      </c>
      <c r="AU27">
        <f t="shared" si="17"/>
        <v>-161.50466526019653</v>
      </c>
      <c r="AW27">
        <v>24</v>
      </c>
      <c r="AX27">
        <f>IF(Z27&gt;0, (R27*SUMPRODUCT(K27:$K$98, X27:$X$98)-K27*$AZ$3)/Z27, 0)</f>
        <v>2091.5732903857406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100000</v>
      </c>
      <c r="S28">
        <f t="shared" si="1"/>
        <v>1970.2553263313187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1056.0511533080062</v>
      </c>
      <c r="AC28">
        <f t="shared" si="2"/>
        <v>930.48338788071146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-2759.3094300392568</v>
      </c>
      <c r="AI28">
        <f t="shared" si="7"/>
        <v>-2771.1160646343437</v>
      </c>
      <c r="AJ28">
        <f t="shared" si="8"/>
        <v>125.56776542729472</v>
      </c>
      <c r="AK28">
        <f t="shared" si="30"/>
        <v>73.923580731560435</v>
      </c>
      <c r="AL28">
        <f t="shared" si="9"/>
        <v>-2571.6247184754889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-162.3117044757235</v>
      </c>
      <c r="AR28">
        <f t="shared" si="14"/>
        <v>-163.00620976186073</v>
      </c>
      <c r="AS28">
        <f t="shared" si="15"/>
        <v>7.3863111588112345</v>
      </c>
      <c r="AT28">
        <f t="shared" si="16"/>
        <v>4.3484294508128505</v>
      </c>
      <c r="AU28">
        <f t="shared" si="17"/>
        <v>-151.27146915223668</v>
      </c>
      <c r="AW28">
        <v>25</v>
      </c>
      <c r="AX28">
        <f>IF(Z28&gt;0, (R28*SUMPRODUCT(K28:$K$98, X28:$X$98)-K28*$AZ$3)/Z28, 0)</f>
        <v>1970.2553263313187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100000</v>
      </c>
      <c r="S29">
        <f t="shared" si="1"/>
        <v>1850.2910436705133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930.48338788071146</v>
      </c>
      <c r="AC29">
        <f t="shared" si="2"/>
        <v>812.21399711556478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-2857.7195384282491</v>
      </c>
      <c r="AI29">
        <f t="shared" si="7"/>
        <v>-2868.6936767927782</v>
      </c>
      <c r="AJ29">
        <f t="shared" si="8"/>
        <v>118.26939076514668</v>
      </c>
      <c r="AK29">
        <f t="shared" si="30"/>
        <v>65.133837151649814</v>
      </c>
      <c r="AL29">
        <f t="shared" si="9"/>
        <v>-2685.2904488759818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-150.08974325833006</v>
      </c>
      <c r="AR29">
        <f t="shared" si="14"/>
        <v>-150.66611388794038</v>
      </c>
      <c r="AS29">
        <f t="shared" si="15"/>
        <v>6.2116041327915177</v>
      </c>
      <c r="AT29">
        <f t="shared" si="16"/>
        <v>3.4208818479429146</v>
      </c>
      <c r="AU29">
        <f t="shared" si="17"/>
        <v>-141.03362790720595</v>
      </c>
      <c r="AW29">
        <v>26</v>
      </c>
      <c r="AX29">
        <f>IF(Z29&gt;0, (R29*SUMPRODUCT(K29:$K$98, X29:$X$98)-K29*$AZ$3)/Z29, 0)</f>
        <v>1850.2910436705133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100000</v>
      </c>
      <c r="S30">
        <f t="shared" si="1"/>
        <v>1731.6742512499654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812.21399711556478</v>
      </c>
      <c r="AC30">
        <f t="shared" si="2"/>
        <v>701.44774824167757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-2950.6768959353835</v>
      </c>
      <c r="AI30">
        <f t="shared" si="7"/>
        <v>-2960.8036236922835</v>
      </c>
      <c r="AJ30">
        <f t="shared" si="8"/>
        <v>110.76624887388721</v>
      </c>
      <c r="AK30">
        <f t="shared" si="30"/>
        <v>56.854979798089538</v>
      </c>
      <c r="AL30">
        <f t="shared" si="9"/>
        <v>-2793.182395020307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-138.36780260384188</v>
      </c>
      <c r="AR30">
        <f t="shared" si="14"/>
        <v>-138.84268112043574</v>
      </c>
      <c r="AS30">
        <f t="shared" si="15"/>
        <v>5.1942259352295013</v>
      </c>
      <c r="AT30">
        <f t="shared" si="16"/>
        <v>2.6661335345067032</v>
      </c>
      <c r="AU30">
        <f t="shared" si="17"/>
        <v>-130.98232165069956</v>
      </c>
      <c r="AW30">
        <v>27</v>
      </c>
      <c r="AX30">
        <f>IF(Z30&gt;0, (R30*SUMPRODUCT(K30:$K$98, X30:$X$98)-K30*$AZ$3)/Z30, 0)</f>
        <v>1731.6742512499654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100000</v>
      </c>
      <c r="S31">
        <f t="shared" si="1"/>
        <v>1613.8751474760913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701.44774824167757</v>
      </c>
      <c r="AC31">
        <f t="shared" si="2"/>
        <v>598.19020848108858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-3036.3843187860384</v>
      </c>
      <c r="AI31">
        <f t="shared" si="7"/>
        <v>-3045.6506831856727</v>
      </c>
      <c r="AJ31">
        <f t="shared" si="8"/>
        <v>103.257539760589</v>
      </c>
      <c r="AK31">
        <f t="shared" si="30"/>
        <v>49.101342376917437</v>
      </c>
      <c r="AL31">
        <f t="shared" si="9"/>
        <v>-2893.2918010481662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-127.13118792878137</v>
      </c>
      <c r="AR31">
        <f t="shared" si="14"/>
        <v>-127.51916382057411</v>
      </c>
      <c r="AS31">
        <f t="shared" si="15"/>
        <v>4.3233175758249853</v>
      </c>
      <c r="AT31">
        <f t="shared" si="16"/>
        <v>2.0558372491434267</v>
      </c>
      <c r="AU31">
        <f t="shared" si="17"/>
        <v>-121.14000899560568</v>
      </c>
      <c r="AW31">
        <v>28</v>
      </c>
      <c r="AX31">
        <f>IF(Z31&gt;0, (R31*SUMPRODUCT(K31:$K$98, X31:$X$98)-K31*$AZ$3)/Z31, 0)</f>
        <v>1613.8751474760913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100000</v>
      </c>
      <c r="S32">
        <f t="shared" si="1"/>
        <v>1495.9004051512079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598.19020848108858</v>
      </c>
      <c r="AC32">
        <f t="shared" si="2"/>
        <v>502.40746951949745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-3109.1800900741923</v>
      </c>
      <c r="AI32">
        <f t="shared" si="7"/>
        <v>-3117.5764958073119</v>
      </c>
      <c r="AJ32">
        <f t="shared" si="8"/>
        <v>95.782738961591122</v>
      </c>
      <c r="AK32">
        <f t="shared" si="30"/>
        <v>41.873314593676206</v>
      </c>
      <c r="AL32">
        <f t="shared" si="9"/>
        <v>-2979.9204422520447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-116.23133354050232</v>
      </c>
      <c r="AR32">
        <f t="shared" si="14"/>
        <v>-116.54521868289828</v>
      </c>
      <c r="AS32">
        <f t="shared" si="15"/>
        <v>3.5806724464782955</v>
      </c>
      <c r="AT32">
        <f t="shared" si="16"/>
        <v>1.5653616239604264</v>
      </c>
      <c r="AU32">
        <f t="shared" si="17"/>
        <v>-111.39918461245956</v>
      </c>
      <c r="AW32">
        <v>29</v>
      </c>
      <c r="AX32">
        <f>IF(Z32&gt;0, (R32*SUMPRODUCT(K32:$K$98, X32:$X$98)-K32*$AZ$3)/Z32, 0)</f>
        <v>1495.9004051512079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100000</v>
      </c>
      <c r="S33">
        <f t="shared" si="1"/>
        <v>1377.0894621271968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502.40746951949745</v>
      </c>
      <c r="AC33">
        <f t="shared" si="2"/>
        <v>414.16582255684341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-3174.3188875060378</v>
      </c>
      <c r="AI33">
        <f t="shared" si="7"/>
        <v>-3181.8377494599495</v>
      </c>
      <c r="AJ33">
        <f t="shared" si="8"/>
        <v>88.241646962654045</v>
      </c>
      <c r="AK33">
        <f t="shared" si="30"/>
        <v>35.168522866364825</v>
      </c>
      <c r="AL33">
        <f t="shared" si="9"/>
        <v>-3058.4275796309303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-105.95217419775794</v>
      </c>
      <c r="AR33">
        <f t="shared" si="14"/>
        <v>-106.20313819971921</v>
      </c>
      <c r="AS33">
        <f t="shared" si="15"/>
        <v>2.9453229753579371</v>
      </c>
      <c r="AT33">
        <f t="shared" si="16"/>
        <v>1.17385227920263</v>
      </c>
      <c r="AU33">
        <f t="shared" si="17"/>
        <v>-102.08396294515863</v>
      </c>
      <c r="AW33">
        <v>30</v>
      </c>
      <c r="AX33">
        <f>IF(Z33&gt;0, (R33*SUMPRODUCT(K33:$K$98, X33:$X$98)-K33*$AZ$3)/Z33, 0)</f>
        <v>1377.0894621271968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100000</v>
      </c>
      <c r="S34">
        <f t="shared" si="1"/>
        <v>1254.3749880296307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414.16582255684341</v>
      </c>
      <c r="AC34">
        <f t="shared" si="2"/>
        <v>333.20443994645012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-3211.3097300221666</v>
      </c>
      <c r="AI34">
        <f t="shared" si="7"/>
        <v>-3217.9505759240337</v>
      </c>
      <c r="AJ34">
        <f t="shared" si="8"/>
        <v>80.961382610393287</v>
      </c>
      <c r="AK34">
        <f t="shared" si="30"/>
        <v>28.991607578979043</v>
      </c>
      <c r="AL34">
        <f t="shared" si="9"/>
        <v>-3107.9975857346612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-95.702546181710062</v>
      </c>
      <c r="AR34">
        <f t="shared" si="14"/>
        <v>-95.900454796898259</v>
      </c>
      <c r="AS34">
        <f t="shared" si="15"/>
        <v>2.4127882731986672</v>
      </c>
      <c r="AT34">
        <f t="shared" si="16"/>
        <v>0.86399970618533439</v>
      </c>
      <c r="AU34">
        <f t="shared" si="17"/>
        <v>-92.623666817514248</v>
      </c>
      <c r="AW34">
        <v>31</v>
      </c>
      <c r="AX34">
        <f>IF(Z34&gt;0, (R34*SUMPRODUCT(K34:$K$98, X34:$X$98)-K34*$AZ$3)/Z34, 0)</f>
        <v>1254.3749880296307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1125.3527322446812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333.20443994645012</v>
      </c>
      <c r="AC35">
        <f t="shared" ref="AC35:AC66" si="33">S35*Z35</f>
        <v>259.81510053917259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-3210.3129975983447</v>
      </c>
      <c r="AI35">
        <f t="shared" ref="AI35:AI66" si="38">SUM(AE35:AH35)</f>
        <v>-3216.0848567917938</v>
      </c>
      <c r="AJ35">
        <f t="shared" ref="AJ35:AJ66" si="39">AB35-AC35</f>
        <v>73.389339407277532</v>
      </c>
      <c r="AK35">
        <f t="shared" si="30"/>
        <v>23.32431079625151</v>
      </c>
      <c r="AL35">
        <f t="shared" ref="AL35:AL66" si="40">SUM(AI35:AK35)</f>
        <v>-3119.3712065882646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-85.422180217270636</v>
      </c>
      <c r="AR35">
        <f t="shared" ref="AR35:AR66" si="45">AI35*$K35</f>
        <v>-85.575761751713031</v>
      </c>
      <c r="AS35">
        <f t="shared" ref="AS35:AS66" si="46">AJ35*$K35</f>
        <v>1.9527931954189015</v>
      </c>
      <c r="AT35">
        <f t="shared" ref="AT35:AT66" si="47">AK35*$K35</f>
        <v>0.62062904201913172</v>
      </c>
      <c r="AU35">
        <f t="shared" ref="AU35:AU66" si="48">AL35*$K35</f>
        <v>-83.002339514274993</v>
      </c>
      <c r="AW35">
        <v>32</v>
      </c>
      <c r="AX35">
        <f>IF(Z35&gt;0, (R35*SUMPRODUCT(K35:$K$98, X35:$X$98)-K35*$AZ$3)/Z35, 0)</f>
        <v>1125.3527322446812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100000</v>
      </c>
      <c r="S36">
        <f t="shared" si="32"/>
        <v>986.83150975453827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259.81510053917259</v>
      </c>
      <c r="AC36">
        <f t="shared" si="33"/>
        <v>194.31542637050251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-3165.7211175751218</v>
      </c>
      <c r="AI36">
        <f t="shared" si="38"/>
        <v>-3170.6438278972423</v>
      </c>
      <c r="AJ36">
        <f t="shared" si="39"/>
        <v>65.499674168670083</v>
      </c>
      <c r="AK36">
        <f t="shared" si="30"/>
        <v>18.187057037742083</v>
      </c>
      <c r="AL36">
        <f t="shared" si="40"/>
        <v>-3086.95709669083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-75.210401164662372</v>
      </c>
      <c r="AR36">
        <f t="shared" si="45"/>
        <v>-75.327353670708675</v>
      </c>
      <c r="AS36">
        <f t="shared" si="46"/>
        <v>1.5561246829454654</v>
      </c>
      <c r="AT36">
        <f t="shared" si="47"/>
        <v>0.43208349851768624</v>
      </c>
      <c r="AU36">
        <f t="shared" si="48"/>
        <v>-73.339145489245524</v>
      </c>
      <c r="AW36">
        <v>33</v>
      </c>
      <c r="AX36">
        <f>IF(Z36&gt;0, (R36*SUMPRODUCT(K36:$K$98, X36:$X$98)-K36*$AZ$3)/Z36, 0)</f>
        <v>986.83150975453827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100000</v>
      </c>
      <c r="S37">
        <f t="shared" si="32"/>
        <v>832.89124969063505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194.31542637050251</v>
      </c>
      <c r="AC37">
        <f t="shared" si="33"/>
        <v>136.89297703494776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-3058.0563928282809</v>
      </c>
      <c r="AI37">
        <f t="shared" si="38"/>
        <v>-3062.1653619489734</v>
      </c>
      <c r="AJ37">
        <f t="shared" si="39"/>
        <v>57.422449335554745</v>
      </c>
      <c r="AK37">
        <f t="shared" si="30"/>
        <v>13.602079845935176</v>
      </c>
      <c r="AL37">
        <f t="shared" si="40"/>
        <v>-2991.1408327674835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-64.868330250677403</v>
      </c>
      <c r="AR37">
        <f t="shared" si="45"/>
        <v>-64.955490829709248</v>
      </c>
      <c r="AS37">
        <f t="shared" si="46"/>
        <v>1.2180607316585612</v>
      </c>
      <c r="AT37">
        <f t="shared" si="47"/>
        <v>0.28853104527812823</v>
      </c>
      <c r="AU37">
        <f t="shared" si="48"/>
        <v>-63.448899052772553</v>
      </c>
      <c r="AW37">
        <v>34</v>
      </c>
      <c r="AX37">
        <f>IF(Z37&gt;0, (R37*SUMPRODUCT(K37:$K$98, X37:$X$98)-K37*$AZ$3)/Z37, 0)</f>
        <v>832.89124969063505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100000</v>
      </c>
      <c r="S38">
        <f t="shared" si="32"/>
        <v>656.69151184107966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136.89297703494776</v>
      </c>
      <c r="AC38">
        <f t="shared" si="33"/>
        <v>87.906746631687895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-2885.2099849187989</v>
      </c>
      <c r="AI38">
        <f t="shared" si="38"/>
        <v>-2888.5565618520545</v>
      </c>
      <c r="AJ38">
        <f t="shared" si="39"/>
        <v>48.986230403259867</v>
      </c>
      <c r="AK38">
        <f t="shared" si="30"/>
        <v>9.5825083924463446</v>
      </c>
      <c r="AL38">
        <f t="shared" si="40"/>
        <v>-2829.9878230563481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-54.644522212816518</v>
      </c>
      <c r="AR38">
        <f t="shared" si="45"/>
        <v>-54.707904808371808</v>
      </c>
      <c r="AS38">
        <f t="shared" si="46"/>
        <v>0.92777619978617198</v>
      </c>
      <c r="AT38">
        <f t="shared" si="47"/>
        <v>0.18148820898395443</v>
      </c>
      <c r="AU38">
        <f t="shared" si="48"/>
        <v>-53.598640399601678</v>
      </c>
      <c r="AW38">
        <v>35</v>
      </c>
      <c r="AX38">
        <f>IF(Z38&gt;0, (R38*SUMPRODUCT(K38:$K$98, X38:$X$98)-K38*$AZ$3)/Z38, 0)</f>
        <v>656.69151184107966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100000</v>
      </c>
      <c r="S39">
        <f t="shared" si="32"/>
        <v>447.282946356813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87.906746631687895</v>
      </c>
      <c r="AC39">
        <f t="shared" si="33"/>
        <v>47.442670711208521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-2645.585821114712</v>
      </c>
      <c r="AI39">
        <f t="shared" si="38"/>
        <v>-2648.2375358233567</v>
      </c>
      <c r="AJ39">
        <f t="shared" si="39"/>
        <v>40.464075920479374</v>
      </c>
      <c r="AK39">
        <f t="shared" si="30"/>
        <v>6.153472264218153</v>
      </c>
      <c r="AL39">
        <f t="shared" si="40"/>
        <v>-2601.619987638659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-44.737636677187972</v>
      </c>
      <c r="AR39">
        <f t="shared" si="45"/>
        <v>-44.782477955161305</v>
      </c>
      <c r="AS39">
        <f t="shared" si="46"/>
        <v>0.68425946063084231</v>
      </c>
      <c r="AT39">
        <f t="shared" si="47"/>
        <v>0.10405703124903783</v>
      </c>
      <c r="AU39">
        <f t="shared" si="48"/>
        <v>-43.994161463281422</v>
      </c>
      <c r="AW39">
        <v>36</v>
      </c>
      <c r="AX39">
        <f>IF(Z39&gt;0, (R39*SUMPRODUCT(K39:$K$98, X39:$X$98)-K39*$AZ$3)/Z39, 0)</f>
        <v>447.282946356813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100000</v>
      </c>
      <c r="S40">
        <f t="shared" si="32"/>
        <v>188.61216418550998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47.442670711208521</v>
      </c>
      <c r="AC40">
        <f t="shared" si="33"/>
        <v>15.366146795035803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-2353.8359596983282</v>
      </c>
      <c r="AI40">
        <f t="shared" si="38"/>
        <v>-2355.8726982699618</v>
      </c>
      <c r="AJ40">
        <f t="shared" si="39"/>
        <v>32.076523916172718</v>
      </c>
      <c r="AK40">
        <f t="shared" ref="AK40:AK71" si="61">G40*SUM(AB40:AB40, AE40:AF40)</f>
        <v>3.3209869497845967</v>
      </c>
      <c r="AL40">
        <f t="shared" si="40"/>
        <v>-2320.4751874040044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-35.539339692012568</v>
      </c>
      <c r="AR40">
        <f t="shared" si="45"/>
        <v>-35.570091343869564</v>
      </c>
      <c r="AS40">
        <f t="shared" si="46"/>
        <v>0.48430668029301804</v>
      </c>
      <c r="AT40">
        <f t="shared" si="47"/>
        <v>5.0141847325784694E-2</v>
      </c>
      <c r="AU40">
        <f t="shared" si="48"/>
        <v>-35.035642816250757</v>
      </c>
      <c r="AW40">
        <v>37</v>
      </c>
      <c r="AX40">
        <f>IF(Z40&gt;0, (R40*SUMPRODUCT(K40:$K$98, X40:$X$98)-K40*$AZ$3)/Z40, 0)</f>
        <v>188.61216418550998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100000</v>
      </c>
      <c r="S41">
        <f t="shared" si="32"/>
        <v>-146.9532640406166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15.366146795035803</v>
      </c>
      <c r="AC41">
        <f t="shared" si="33"/>
        <v>-8.8686279317846157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-2030.485800512474</v>
      </c>
      <c r="AI41">
        <f t="shared" si="38"/>
        <v>-2031.9945502482631</v>
      </c>
      <c r="AJ41">
        <f t="shared" si="39"/>
        <v>24.234774726820419</v>
      </c>
      <c r="AK41">
        <f t="shared" si="61"/>
        <v>1.0756302756525062</v>
      </c>
      <c r="AL41">
        <f t="shared" si="40"/>
        <v>-2006.6841452457902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-27.372539760537652</v>
      </c>
      <c r="AR41">
        <f t="shared" si="45"/>
        <v>-27.392878889292536</v>
      </c>
      <c r="AS41">
        <f t="shared" si="46"/>
        <v>0.32670375465326462</v>
      </c>
      <c r="AT41">
        <f t="shared" si="47"/>
        <v>1.4500339022565562E-2</v>
      </c>
      <c r="AU41">
        <f t="shared" si="48"/>
        <v>-27.051674795616705</v>
      </c>
      <c r="AW41">
        <v>38</v>
      </c>
      <c r="AX41">
        <f>IF(Z41&gt;0, (R41*SUMPRODUCT(K41:$K$98, X41:$X$98)-K41*$AZ$3)/Z41, 0)</f>
        <v>-146.9532640406166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100000</v>
      </c>
      <c r="S42">
        <f t="shared" si="32"/>
        <v>-610.17956167551108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-8.8686279317846157</v>
      </c>
      <c r="AC42">
        <f t="shared" si="33"/>
        <v>-26.147806116257811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-1689.3847858363704</v>
      </c>
      <c r="AI42">
        <f t="shared" si="38"/>
        <v>-1690.4561018783425</v>
      </c>
      <c r="AJ42">
        <f t="shared" si="39"/>
        <v>17.279178184473196</v>
      </c>
      <c r="AK42">
        <f t="shared" si="61"/>
        <v>-0.62080395522492315</v>
      </c>
      <c r="AL42">
        <f t="shared" si="40"/>
        <v>-1673.7977276490942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-20.334134627097185</v>
      </c>
      <c r="AR42">
        <f t="shared" si="45"/>
        <v>-20.347029430464818</v>
      </c>
      <c r="AS42">
        <f t="shared" si="46"/>
        <v>0.20797934158897433</v>
      </c>
      <c r="AT42">
        <f t="shared" si="47"/>
        <v>-7.4722533956812151E-3</v>
      </c>
      <c r="AU42">
        <f t="shared" si="48"/>
        <v>-20.146522342271524</v>
      </c>
      <c r="AW42">
        <v>39</v>
      </c>
      <c r="AX42">
        <f>IF(Z42&gt;0, (R42*SUMPRODUCT(K42:$K$98, X42:$X$98)-K42*$AZ$3)/Z42, 0)</f>
        <v>-610.17956167551108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100000</v>
      </c>
      <c r="S43">
        <f t="shared" si="32"/>
        <v>-1294.5370219219583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-26.147806116257811</v>
      </c>
      <c r="AC43">
        <f t="shared" si="33"/>
        <v>-37.470010764726027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-1347.9395929852078</v>
      </c>
      <c r="AI43">
        <f t="shared" si="38"/>
        <v>-1348.6632109685138</v>
      </c>
      <c r="AJ43">
        <f t="shared" si="39"/>
        <v>11.322204648468215</v>
      </c>
      <c r="AK43">
        <f t="shared" si="61"/>
        <v>-1.830346428138047</v>
      </c>
      <c r="AL43">
        <f t="shared" si="40"/>
        <v>-1339.1713527481836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-14.486034767736378</v>
      </c>
      <c r="AR43">
        <f t="shared" si="45"/>
        <v>-14.493811344164046</v>
      </c>
      <c r="AS43">
        <f t="shared" si="46"/>
        <v>0.12167744833572589</v>
      </c>
      <c r="AT43">
        <f t="shared" si="47"/>
        <v>-1.9670363666883409E-2</v>
      </c>
      <c r="AU43">
        <f t="shared" si="48"/>
        <v>-14.391804259495203</v>
      </c>
      <c r="AW43">
        <v>40</v>
      </c>
      <c r="AX43">
        <f>IF(Z43&gt;0, (R43*SUMPRODUCT(K43:$K$98, X43:$X$98)-K43*$AZ$3)/Z43, 0)</f>
        <v>-1294.5370219219583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100000</v>
      </c>
      <c r="S44">
        <f t="shared" si="32"/>
        <v>-2377.5925486138408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-37.470010764726027</v>
      </c>
      <c r="AC44">
        <f t="shared" si="33"/>
        <v>-43.909679480115095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-1018.7145837919217</v>
      </c>
      <c r="AI44">
        <f t="shared" si="38"/>
        <v>-1019.1762869494466</v>
      </c>
      <c r="AJ44">
        <f t="shared" si="39"/>
        <v>6.4396687153890682</v>
      </c>
      <c r="AK44">
        <f t="shared" si="61"/>
        <v>-2.6229007535308222</v>
      </c>
      <c r="AL44">
        <f t="shared" si="40"/>
        <v>-1015.3595189875884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-9.7749286047964645</v>
      </c>
      <c r="AR44">
        <f t="shared" si="45"/>
        <v>-9.7793588107375804</v>
      </c>
      <c r="AS44">
        <f t="shared" si="46"/>
        <v>6.179091075457388E-2</v>
      </c>
      <c r="AT44">
        <f t="shared" si="47"/>
        <v>-2.5167665223557342E-2</v>
      </c>
      <c r="AU44">
        <f t="shared" si="48"/>
        <v>-9.7427355652065639</v>
      </c>
      <c r="AW44">
        <v>41</v>
      </c>
      <c r="AX44">
        <f>IF(Z44&gt;0, (R44*SUMPRODUCT(K44:$K$98, X44:$X$98)-K44*$AZ$3)/Z44, 0)</f>
        <v>-2377.5925486138408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100000</v>
      </c>
      <c r="S45">
        <f t="shared" si="32"/>
        <v>-4203.6689065241726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-43.909679480115095</v>
      </c>
      <c r="AC45">
        <f t="shared" si="33"/>
        <v>-46.500352681030037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-722.15955643400252</v>
      </c>
      <c r="AI45">
        <f t="shared" si="38"/>
        <v>-722.43610267084375</v>
      </c>
      <c r="AJ45">
        <f t="shared" si="39"/>
        <v>2.5906732009149422</v>
      </c>
      <c r="AK45">
        <f t="shared" si="61"/>
        <v>-3.0736775636080571</v>
      </c>
      <c r="AL45">
        <f t="shared" si="40"/>
        <v>-722.91910703353687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-6.1869443625730423</v>
      </c>
      <c r="AR45">
        <f t="shared" si="45"/>
        <v>-6.1893136120910635</v>
      </c>
      <c r="AS45">
        <f t="shared" si="46"/>
        <v>2.219502714167098E-2</v>
      </c>
      <c r="AT45">
        <f t="shared" si="47"/>
        <v>-2.6333061586051348E-2</v>
      </c>
      <c r="AU45">
        <f t="shared" si="48"/>
        <v>-6.1934516465354434</v>
      </c>
      <c r="AW45">
        <v>42</v>
      </c>
      <c r="AX45">
        <f>IF(Z45&gt;0, (R45*SUMPRODUCT(K45:$K$98, X45:$X$98)-K45*$AZ$3)/Z45, 0)</f>
        <v>-4203.6689065241726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100000</v>
      </c>
      <c r="S46">
        <f t="shared" si="32"/>
        <v>-7066.4148459123144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-46.500352681030037</v>
      </c>
      <c r="AC46">
        <f t="shared" si="33"/>
        <v>-46.272783290137433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-440.29622600298205</v>
      </c>
      <c r="AI46">
        <f t="shared" si="38"/>
        <v>-440.4599327209541</v>
      </c>
      <c r="AJ46">
        <f t="shared" si="39"/>
        <v>-0.22756939089260442</v>
      </c>
      <c r="AK46">
        <f t="shared" si="61"/>
        <v>-3.255024687672103</v>
      </c>
      <c r="AL46">
        <f t="shared" si="40"/>
        <v>-443.94252679951882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-3.3679837552387215</v>
      </c>
      <c r="AR46">
        <f t="shared" si="45"/>
        <v>-3.3692360066417342</v>
      </c>
      <c r="AS46">
        <f t="shared" si="46"/>
        <v>-1.740759894023419E-3</v>
      </c>
      <c r="AT46">
        <f t="shared" si="47"/>
        <v>-2.4898851326757423E-2</v>
      </c>
      <c r="AU46">
        <f t="shared" si="48"/>
        <v>-3.3958756178625147</v>
      </c>
      <c r="AW46">
        <v>43</v>
      </c>
      <c r="AX46">
        <f>IF(Z46&gt;0, (R46*SUMPRODUCT(K46:$K$98, X46:$X$98)-K46*$AZ$3)/Z46, 0)</f>
        <v>-7066.4148459123144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100000</v>
      </c>
      <c r="S47">
        <f t="shared" si="32"/>
        <v>-11475.111780358351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-46.272783290137433</v>
      </c>
      <c r="AC47">
        <f t="shared" si="33"/>
        <v>-43.913522622638979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-265.59368067649984</v>
      </c>
      <c r="AI47">
        <f t="shared" si="38"/>
        <v>-265.68935190712307</v>
      </c>
      <c r="AJ47">
        <f t="shared" si="39"/>
        <v>-2.3592606674984538</v>
      </c>
      <c r="AK47">
        <f t="shared" si="61"/>
        <v>-3.2390948303096208</v>
      </c>
      <c r="AL47">
        <f t="shared" si="40"/>
        <v>-271.28770740493115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-1.8139476115013575</v>
      </c>
      <c r="AR47">
        <f t="shared" si="45"/>
        <v>-1.8146010253922165</v>
      </c>
      <c r="AS47">
        <f t="shared" si="46"/>
        <v>-1.6113242008685271E-2</v>
      </c>
      <c r="AT47">
        <f t="shared" si="47"/>
        <v>-2.2122319762656949E-2</v>
      </c>
      <c r="AU47">
        <f t="shared" si="48"/>
        <v>-1.8528365871635588</v>
      </c>
      <c r="AW47">
        <v>44</v>
      </c>
      <c r="AX47">
        <f>IF(Z47&gt;0, (R47*SUMPRODUCT(K47:$K$98, X47:$X$98)-K47*$AZ$3)/Z47, 0)</f>
        <v>-11475.111780358351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100000</v>
      </c>
      <c r="S48">
        <f t="shared" si="32"/>
        <v>-18422.782454595177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-43.913522622638979</v>
      </c>
      <c r="AC48">
        <f t="shared" si="33"/>
        <v>-40.613859142410718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-158.40353963546386</v>
      </c>
      <c r="AI48">
        <f t="shared" si="38"/>
        <v>-158.45865326887198</v>
      </c>
      <c r="AJ48">
        <f t="shared" si="39"/>
        <v>-3.2996634802282614</v>
      </c>
      <c r="AK48">
        <f t="shared" si="61"/>
        <v>-3.0739465835847288</v>
      </c>
      <c r="AL48">
        <f t="shared" si="40"/>
        <v>-164.83226333268496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-0.9659482539914741</v>
      </c>
      <c r="AR48">
        <f t="shared" si="45"/>
        <v>-0.96628433813507486</v>
      </c>
      <c r="AS48">
        <f t="shared" si="46"/>
        <v>-2.0121420170413521E-2</v>
      </c>
      <c r="AT48">
        <f t="shared" si="47"/>
        <v>-1.8744993591115158E-2</v>
      </c>
      <c r="AU48">
        <f t="shared" si="48"/>
        <v>-1.0051507518966034</v>
      </c>
      <c r="AW48">
        <v>45</v>
      </c>
      <c r="AX48">
        <f>IF(Z48&gt;0, (R48*SUMPRODUCT(K48:$K$98, X48:$X$98)-K48*$AZ$3)/Z48, 0)</f>
        <v>-18422.782454595177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100000</v>
      </c>
      <c r="S49">
        <f t="shared" si="32"/>
        <v>-29619.236851901391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-40.613859142410718</v>
      </c>
      <c r="AC49">
        <f t="shared" si="33"/>
        <v>-37.014083207357885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-93.283624738508948</v>
      </c>
      <c r="AI49">
        <f t="shared" si="38"/>
        <v>-93.31486632939837</v>
      </c>
      <c r="AJ49">
        <f t="shared" si="39"/>
        <v>-3.5997759350528327</v>
      </c>
      <c r="AK49">
        <f t="shared" si="61"/>
        <v>-2.8429701399687506</v>
      </c>
      <c r="AL49">
        <f t="shared" si="40"/>
        <v>-99.757612404419959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-0.50789784528401416</v>
      </c>
      <c r="AR49">
        <f t="shared" si="45"/>
        <v>-0.50806794519962595</v>
      </c>
      <c r="AS49">
        <f t="shared" si="46"/>
        <v>-1.9599564725788603E-2</v>
      </c>
      <c r="AT49">
        <f t="shared" si="47"/>
        <v>-1.5479012659987686E-2</v>
      </c>
      <c r="AU49">
        <f t="shared" si="48"/>
        <v>-0.5431465225854023</v>
      </c>
      <c r="AW49">
        <v>46</v>
      </c>
      <c r="AX49">
        <f>IF(Z49&gt;0, (R49*SUMPRODUCT(K49:$K$98, X49:$X$98)-K49*$AZ$3)/Z49, 0)</f>
        <v>-29619.236851901391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100000</v>
      </c>
      <c r="S50">
        <f t="shared" si="32"/>
        <v>-47988.719466787981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-37.014083207357885</v>
      </c>
      <c r="AC50">
        <f t="shared" si="33"/>
        <v>-33.445441598138054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-54.022317638607959</v>
      </c>
      <c r="AI50">
        <f t="shared" si="38"/>
        <v>-54.039741234178834</v>
      </c>
      <c r="AJ50">
        <f t="shared" si="39"/>
        <v>-3.5686416092198314</v>
      </c>
      <c r="AK50">
        <f t="shared" si="61"/>
        <v>-2.5909858245150521</v>
      </c>
      <c r="AL50">
        <f t="shared" si="40"/>
        <v>-60.199368667913717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-0.26261900202216237</v>
      </c>
      <c r="AR50">
        <f t="shared" si="45"/>
        <v>-0.26270370344706367</v>
      </c>
      <c r="AS50">
        <f t="shared" si="46"/>
        <v>-1.7348257885890755E-2</v>
      </c>
      <c r="AT50">
        <f t="shared" si="47"/>
        <v>-1.2595574222484359E-2</v>
      </c>
      <c r="AU50">
        <f t="shared" si="48"/>
        <v>-0.29264753555543882</v>
      </c>
      <c r="AW50">
        <v>47</v>
      </c>
      <c r="AX50">
        <f>IF(Z50&gt;0, (R50*SUMPRODUCT(K50:$K$98, X50:$X$98)-K50*$AZ$3)/Z50, 0)</f>
        <v>-47988.719466787981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100000</v>
      </c>
      <c r="S51">
        <f t="shared" si="32"/>
        <v>-78754.015411675355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-33.445441598138054</v>
      </c>
      <c r="AC51">
        <f t="shared" si="33"/>
        <v>-30.068293230067503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-30.817425577649058</v>
      </c>
      <c r="AI51">
        <f t="shared" si="38"/>
        <v>-30.826970580869812</v>
      </c>
      <c r="AJ51">
        <f t="shared" si="39"/>
        <v>-3.3771483680705501</v>
      </c>
      <c r="AK51">
        <f t="shared" si="61"/>
        <v>-2.3411809118696638</v>
      </c>
      <c r="AL51">
        <f t="shared" si="40"/>
        <v>-36.545299860810026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-0.13376154231683296</v>
      </c>
      <c r="AR51">
        <f t="shared" si="45"/>
        <v>-0.13380297194076474</v>
      </c>
      <c r="AS51">
        <f t="shared" si="46"/>
        <v>-1.4658348836040353E-2</v>
      </c>
      <c r="AT51">
        <f t="shared" si="47"/>
        <v>-1.0161782295064292E-2</v>
      </c>
      <c r="AU51">
        <f t="shared" si="48"/>
        <v>-0.15862310307186939</v>
      </c>
      <c r="AW51">
        <v>48</v>
      </c>
      <c r="AX51">
        <f>IF(Z51&gt;0, (R51*SUMPRODUCT(K51:$K$98, X51:$X$98)-K51*$AZ$3)/Z51, 0)</f>
        <v>-78754.015411675355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100000</v>
      </c>
      <c r="S52">
        <f t="shared" si="32"/>
        <v>-131344.03271849779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-30.068293230067503</v>
      </c>
      <c r="AC52">
        <f t="shared" si="33"/>
        <v>-26.952262477658696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-17.277857226936142</v>
      </c>
      <c r="AI52">
        <f t="shared" si="38"/>
        <v>-17.282987315817955</v>
      </c>
      <c r="AJ52">
        <f t="shared" si="39"/>
        <v>-3.1160307524088076</v>
      </c>
      <c r="AK52">
        <f t="shared" si="61"/>
        <v>-2.1047805261047254</v>
      </c>
      <c r="AL52">
        <f t="shared" si="40"/>
        <v>-22.503798594331489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-6.6958662512389369E-2</v>
      </c>
      <c r="AR52">
        <f t="shared" si="45"/>
        <v>-6.6978543675058108E-2</v>
      </c>
      <c r="AS52">
        <f t="shared" si="46"/>
        <v>-1.2075875427624821E-2</v>
      </c>
      <c r="AT52">
        <f t="shared" si="47"/>
        <v>-8.1568731040548813E-3</v>
      </c>
      <c r="AU52">
        <f t="shared" si="48"/>
        <v>-8.7211292206737817E-2</v>
      </c>
      <c r="AW52">
        <v>49</v>
      </c>
      <c r="AX52">
        <f>IF(Z52&gt;0, (R52*SUMPRODUCT(K52:$K$98, X52:$X$98)-K52*$AZ$3)/Z52, 0)</f>
        <v>-131344.03271849779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100000</v>
      </c>
      <c r="S53">
        <f t="shared" si="32"/>
        <v>-223118.28421413479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-26.952262477658696</v>
      </c>
      <c r="AC53">
        <f t="shared" si="33"/>
        <v>-24.117620877023192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-9.5058088641377179</v>
      </c>
      <c r="AI53">
        <f t="shared" si="38"/>
        <v>-9.5085111999146772</v>
      </c>
      <c r="AJ53">
        <f t="shared" si="39"/>
        <v>-2.8346416006355035</v>
      </c>
      <c r="AK53">
        <f t="shared" si="61"/>
        <v>-1.8866583734361089</v>
      </c>
      <c r="AL53">
        <f t="shared" si="40"/>
        <v>-14.22981117398629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-3.2891822964141955E-2</v>
      </c>
      <c r="AR53">
        <f t="shared" si="45"/>
        <v>-3.2901173536117032E-2</v>
      </c>
      <c r="AS53">
        <f t="shared" si="46"/>
        <v>-9.8083741244414935E-3</v>
      </c>
      <c r="AT53">
        <f t="shared" si="47"/>
        <v>-6.5281802001081633E-3</v>
      </c>
      <c r="AU53">
        <f t="shared" si="48"/>
        <v>-4.9237727860666686E-2</v>
      </c>
      <c r="AW53">
        <v>50</v>
      </c>
      <c r="AX53">
        <f>IF(Z53&gt;0, (R53*SUMPRODUCT(K53:$K$98, X53:$X$98)-K53*$AZ$3)/Z53, 0)</f>
        <v>-223118.28421413479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100000</v>
      </c>
      <c r="S54">
        <f t="shared" si="32"/>
        <v>-387081.45115048799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-24.117620877023192</v>
      </c>
      <c r="AC54">
        <f t="shared" si="33"/>
        <v>-21.559798179319571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-5.1314146678110406</v>
      </c>
      <c r="AI54">
        <f t="shared" si="38"/>
        <v>-5.1328071265632778</v>
      </c>
      <c r="AJ54">
        <f t="shared" si="39"/>
        <v>-2.5578226977036209</v>
      </c>
      <c r="AK54">
        <f t="shared" si="61"/>
        <v>-1.6882334613916237</v>
      </c>
      <c r="AL54">
        <f t="shared" si="40"/>
        <v>-9.3788632856585217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-1.5853237104577114E-2</v>
      </c>
      <c r="AR54">
        <f t="shared" si="45"/>
        <v>-1.5857539033028938E-2</v>
      </c>
      <c r="AS54">
        <f t="shared" si="46"/>
        <v>-7.9022593813222863E-3</v>
      </c>
      <c r="AT54">
        <f t="shared" si="47"/>
        <v>-5.2157089387475514E-3</v>
      </c>
      <c r="AU54">
        <f t="shared" si="48"/>
        <v>-2.8975507353098773E-2</v>
      </c>
      <c r="AW54">
        <v>51</v>
      </c>
      <c r="AX54">
        <f>IF(Z54&gt;0, (R54*SUMPRODUCT(K54:$K$98, X54:$X$98)-K54*$AZ$3)/Z54, 0)</f>
        <v>-387081.45115048799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100000</v>
      </c>
      <c r="S55">
        <f t="shared" si="32"/>
        <v>-686903.93149199162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-21.559798179319571</v>
      </c>
      <c r="AC55">
        <f t="shared" si="33"/>
        <v>-19.262513451542219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-2.7098852099389439</v>
      </c>
      <c r="AI55">
        <f t="shared" si="38"/>
        <v>-2.7105862728011734</v>
      </c>
      <c r="AJ55">
        <f t="shared" si="39"/>
        <v>-2.2972847277773525</v>
      </c>
      <c r="AK55">
        <f t="shared" si="61"/>
        <v>-1.5091858725523701</v>
      </c>
      <c r="AL55">
        <f t="shared" si="40"/>
        <v>-6.5170568731308958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-7.4750433534781936E-3</v>
      </c>
      <c r="AR55">
        <f t="shared" si="45"/>
        <v>-7.4769771901106305E-3</v>
      </c>
      <c r="AS55">
        <f t="shared" si="46"/>
        <v>-6.3369115682232044E-3</v>
      </c>
      <c r="AT55">
        <f t="shared" si="47"/>
        <v>-4.1629917696919564E-3</v>
      </c>
      <c r="AU55">
        <f t="shared" si="48"/>
        <v>-1.797688052802579E-2</v>
      </c>
      <c r="AW55">
        <v>52</v>
      </c>
      <c r="AX55">
        <f>IF(Z55&gt;0, (R55*SUMPRODUCT(K55:$K$98, X55:$X$98)-K55*$AZ$3)/Z55, 0)</f>
        <v>-686903.93149199162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100000</v>
      </c>
      <c r="S56">
        <f t="shared" si="32"/>
        <v>-1249626.0008677996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-19.262513451542219</v>
      </c>
      <c r="AC56">
        <f t="shared" si="33"/>
        <v>-17.204686740536832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-1.3994220615097972</v>
      </c>
      <c r="AI56">
        <f t="shared" si="38"/>
        <v>-1.399766258228027</v>
      </c>
      <c r="AJ56">
        <f t="shared" si="39"/>
        <v>-2.0578267110053865</v>
      </c>
      <c r="AK56">
        <f t="shared" si="61"/>
        <v>-1.3483759416079555</v>
      </c>
      <c r="AL56">
        <f t="shared" si="40"/>
        <v>-4.8059689108413686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-3.4466208796650375E-3</v>
      </c>
      <c r="AR56">
        <f t="shared" si="45"/>
        <v>-3.4474685978970075E-3</v>
      </c>
      <c r="AS56">
        <f t="shared" si="46"/>
        <v>-5.0681982969681388E-3</v>
      </c>
      <c r="AT56">
        <f t="shared" si="47"/>
        <v>-3.3208999642110109E-3</v>
      </c>
      <c r="AU56">
        <f t="shared" si="48"/>
        <v>-1.1836566859076155E-2</v>
      </c>
      <c r="AW56">
        <v>53</v>
      </c>
      <c r="AX56">
        <f>IF(Z56&gt;0, (R56*SUMPRODUCT(K56:$K$98, X56:$X$98)-K56*$AZ$3)/Z56, 0)</f>
        <v>-1249626.0008677996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100000</v>
      </c>
      <c r="S57">
        <f t="shared" si="32"/>
        <v>-2335951.369001938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-17.204686740536832</v>
      </c>
      <c r="AC57">
        <f t="shared" si="33"/>
        <v>-15.364113937881795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-0.70529495471892423</v>
      </c>
      <c r="AI57">
        <f t="shared" si="38"/>
        <v>-0.70545938573129208</v>
      </c>
      <c r="AJ57">
        <f t="shared" si="39"/>
        <v>-1.8405728026550374</v>
      </c>
      <c r="AK57">
        <f t="shared" si="61"/>
        <v>-1.2043280718375784</v>
      </c>
      <c r="AL57">
        <f t="shared" si="40"/>
        <v>-3.7503602602239079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-1.5509491280853408E-3</v>
      </c>
      <c r="AR57">
        <f t="shared" si="45"/>
        <v>-1.5513107131690787E-3</v>
      </c>
      <c r="AS57">
        <f t="shared" si="46"/>
        <v>-4.0474340052426118E-3</v>
      </c>
      <c r="AT57">
        <f t="shared" si="47"/>
        <v>-2.6483268601993223E-3</v>
      </c>
      <c r="AU57">
        <f t="shared" si="48"/>
        <v>-8.2470715786110132E-3</v>
      </c>
      <c r="AW57">
        <v>54</v>
      </c>
      <c r="AX57">
        <f>IF(Z57&gt;0, (R57*SUMPRODUCT(K57:$K$98, X57:$X$98)-K57*$AZ$3)/Z57, 0)</f>
        <v>-2335951.369001938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100000</v>
      </c>
      <c r="S58">
        <f t="shared" si="32"/>
        <v>-4493075.2784096645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-15.364113937881795</v>
      </c>
      <c r="AC58">
        <f t="shared" si="33"/>
        <v>-13.719218973139613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-0.34580540864305426</v>
      </c>
      <c r="AI58">
        <f t="shared" si="38"/>
        <v>-0.34588174399313765</v>
      </c>
      <c r="AJ58">
        <f t="shared" si="39"/>
        <v>-1.644894964742182</v>
      </c>
      <c r="AK58">
        <f t="shared" si="61"/>
        <v>-1.0754879756517257</v>
      </c>
      <c r="AL58">
        <f t="shared" si="40"/>
        <v>-3.0662646843870451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-6.7895428692853698E-4</v>
      </c>
      <c r="AR58">
        <f t="shared" si="45"/>
        <v>-6.791041637433233E-4</v>
      </c>
      <c r="AS58">
        <f t="shared" si="46"/>
        <v>-3.229586524517482E-3</v>
      </c>
      <c r="AT58">
        <f t="shared" si="47"/>
        <v>-2.1116129284217311E-3</v>
      </c>
      <c r="AU58">
        <f t="shared" si="48"/>
        <v>-6.0203036166825361E-3</v>
      </c>
      <c r="AW58">
        <v>55</v>
      </c>
      <c r="AX58">
        <f>IF(Z58&gt;0, (R58*SUMPRODUCT(K58:$K$98, X58:$X$98)-K58*$AZ$3)/Z58, 0)</f>
        <v>-4493075.2784096645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100000</v>
      </c>
      <c r="S59">
        <f t="shared" si="32"/>
        <v>-8912317.6209002156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-13.719218973139613</v>
      </c>
      <c r="AC59">
        <f t="shared" si="33"/>
        <v>-12.249856932899513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-0.16483937359039719</v>
      </c>
      <c r="AI59">
        <f t="shared" si="38"/>
        <v>-0.16487373574358216</v>
      </c>
      <c r="AJ59">
        <f t="shared" si="39"/>
        <v>-1.4693620402400995</v>
      </c>
      <c r="AK59">
        <f t="shared" si="61"/>
        <v>-0.96034532811977302</v>
      </c>
      <c r="AL59">
        <f t="shared" si="40"/>
        <v>-2.5945811041034545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-2.8896928672199622E-4</v>
      </c>
      <c r="AR59">
        <f t="shared" si="45"/>
        <v>-2.8902952479910006E-4</v>
      </c>
      <c r="AS59">
        <f t="shared" si="46"/>
        <v>-2.5758439349547126E-3</v>
      </c>
      <c r="AT59">
        <f t="shared" si="47"/>
        <v>-1.6835195283084886E-3</v>
      </c>
      <c r="AU59">
        <f t="shared" si="48"/>
        <v>-4.5483929880623013E-3</v>
      </c>
      <c r="AW59">
        <v>56</v>
      </c>
      <c r="AX59">
        <f>IF(Z59&gt;0, (R59*SUMPRODUCT(K59:$K$98, X59:$X$98)-K59*$AZ$3)/Z59, 0)</f>
        <v>-8912317.6209002156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100000</v>
      </c>
      <c r="S60">
        <f t="shared" si="32"/>
        <v>-18253041.230843261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-12.249856932899513</v>
      </c>
      <c r="AC60">
        <f t="shared" si="33"/>
        <v>-10.937609299929965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-7.6152006448486603E-2</v>
      </c>
      <c r="AI60">
        <f t="shared" si="38"/>
        <v>-7.6166986978527598E-2</v>
      </c>
      <c r="AJ60">
        <f t="shared" si="39"/>
        <v>-1.3122476329695481</v>
      </c>
      <c r="AK60">
        <f t="shared" si="61"/>
        <v>-0.85748998530296605</v>
      </c>
      <c r="AL60">
        <f t="shared" si="40"/>
        <v>-2.2459046052510416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-1.1919390778168804E-4</v>
      </c>
      <c r="AR60">
        <f t="shared" si="45"/>
        <v>-1.1921735546218265E-4</v>
      </c>
      <c r="AS60">
        <f t="shared" si="46"/>
        <v>-2.0539435616409706E-3</v>
      </c>
      <c r="AT60">
        <f t="shared" si="47"/>
        <v>-1.3421521900550525E-3</v>
      </c>
      <c r="AU60">
        <f t="shared" si="48"/>
        <v>-3.5153131071582054E-3</v>
      </c>
      <c r="AW60">
        <v>57</v>
      </c>
      <c r="AX60">
        <f>IF(Z60&gt;0, (R60*SUMPRODUCT(K60:$K$98, X60:$X$98)-K60*$AZ$3)/Z60, 0)</f>
        <v>-18253041.230843261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100000</v>
      </c>
      <c r="S61">
        <f t="shared" si="32"/>
        <v>-38619236.92274908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-10.937609299929965</v>
      </c>
      <c r="AC61">
        <f t="shared" si="33"/>
        <v>-9.765820813251791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-3.4035447444901459E-2</v>
      </c>
      <c r="AI61">
        <f t="shared" si="38"/>
        <v>-3.4041769307780821E-2</v>
      </c>
      <c r="AJ61">
        <f t="shared" si="39"/>
        <v>-1.1717884866781745</v>
      </c>
      <c r="AK61">
        <f t="shared" si="61"/>
        <v>-0.7656326509950977</v>
      </c>
      <c r="AL61">
        <f t="shared" si="40"/>
        <v>-1.971462906981053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-4.7564851975187381E-5</v>
      </c>
      <c r="AR61">
        <f t="shared" si="45"/>
        <v>-4.7573686836916497E-5</v>
      </c>
      <c r="AS61">
        <f t="shared" si="46"/>
        <v>-1.6375852265584213E-3</v>
      </c>
      <c r="AT61">
        <f t="shared" si="47"/>
        <v>-1.0699786970894503E-3</v>
      </c>
      <c r="AU61">
        <f t="shared" si="48"/>
        <v>-2.7551376104847881E-3</v>
      </c>
      <c r="AW61">
        <v>58</v>
      </c>
      <c r="AX61">
        <f>IF(Z61&gt;0, (R61*SUMPRODUCT(K61:$K$98, X61:$X$98)-K61*$AZ$3)/Z61, 0)</f>
        <v>-38619236.92274908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100000</v>
      </c>
      <c r="S62">
        <f t="shared" si="32"/>
        <v>-84572492.699189335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-9.765820813251791</v>
      </c>
      <c r="AC62">
        <f t="shared" si="33"/>
        <v>-8.7195222347234456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-1.4724460844611773E-2</v>
      </c>
      <c r="AI62">
        <f t="shared" si="38"/>
        <v>-1.4727038373651191E-2</v>
      </c>
      <c r="AJ62">
        <f t="shared" si="39"/>
        <v>-1.0462985785283454</v>
      </c>
      <c r="AK62">
        <f t="shared" si="61"/>
        <v>-0.68360745692762548</v>
      </c>
      <c r="AL62">
        <f t="shared" si="40"/>
        <v>-1.7446330738296218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-1.8372830310175557E-5</v>
      </c>
      <c r="AR62">
        <f t="shared" si="45"/>
        <v>-1.8376046489305005E-5</v>
      </c>
      <c r="AS62">
        <f t="shared" si="46"/>
        <v>-1.305546358535346E-3</v>
      </c>
      <c r="AT62">
        <f t="shared" si="47"/>
        <v>-8.529890457413936E-4</v>
      </c>
      <c r="AU62">
        <f t="shared" si="48"/>
        <v>-2.1769114507660444E-3</v>
      </c>
      <c r="AW62">
        <v>59</v>
      </c>
      <c r="AX62">
        <f>IF(Z62&gt;0, (R62*SUMPRODUCT(K62:$K$98, X62:$X$98)-K62*$AZ$3)/Z62, 0)</f>
        <v>-84572492.699189335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100000</v>
      </c>
      <c r="S63">
        <f t="shared" si="32"/>
        <v>-192053751.20781833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-8.7195222347234456</v>
      </c>
      <c r="AC63">
        <f t="shared" si="33"/>
        <v>-7.785302979535615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-6.1533045475474857E-3</v>
      </c>
      <c r="AI63">
        <f t="shared" si="38"/>
        <v>-6.1543179751596217E-3</v>
      </c>
      <c r="AJ63">
        <f t="shared" si="39"/>
        <v>-0.93421925518783056</v>
      </c>
      <c r="AK63">
        <f t="shared" si="61"/>
        <v>-0.61036655643064119</v>
      </c>
      <c r="AL63">
        <f t="shared" si="40"/>
        <v>-1.5507401295936314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-6.8553092350875002E-6</v>
      </c>
      <c r="AR63">
        <f t="shared" si="45"/>
        <v>-6.8564382804020764E-6</v>
      </c>
      <c r="AS63">
        <f t="shared" si="46"/>
        <v>-1.0408004086581866E-3</v>
      </c>
      <c r="AT63">
        <f t="shared" si="47"/>
        <v>-6.8000071486064208E-4</v>
      </c>
      <c r="AU63">
        <f t="shared" si="48"/>
        <v>-1.7276575617992307E-3</v>
      </c>
      <c r="AW63">
        <v>60</v>
      </c>
      <c r="AX63">
        <f>IF(Z63&gt;0, (R63*SUMPRODUCT(K63:$K$98, X63:$X$98)-K63*$AZ$3)/Z63, 0)</f>
        <v>-192053751.20781833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100000</v>
      </c>
      <c r="S64">
        <f t="shared" si="32"/>
        <v>-453063122.40243554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-7.785302979535615</v>
      </c>
      <c r="AC64">
        <f t="shared" si="33"/>
        <v>-6.9511690955429373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-2.4789127185909777E-3</v>
      </c>
      <c r="AI64">
        <f t="shared" si="38"/>
        <v>-2.4792962837473453E-3</v>
      </c>
      <c r="AJ64">
        <f t="shared" si="39"/>
        <v>-0.83413388399267774</v>
      </c>
      <c r="AK64">
        <f t="shared" si="61"/>
        <v>-0.54497120856749315</v>
      </c>
      <c r="AL64">
        <f t="shared" si="40"/>
        <v>-1.3815843888439181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-2.4658227370553032E-6</v>
      </c>
      <c r="AR64">
        <f t="shared" si="45"/>
        <v>-2.4662042767830312E-6</v>
      </c>
      <c r="AS64">
        <f t="shared" si="46"/>
        <v>-8.2972921211461697E-4</v>
      </c>
      <c r="AT64">
        <f t="shared" si="47"/>
        <v>-5.4209346987015104E-4</v>
      </c>
      <c r="AU64">
        <f t="shared" si="48"/>
        <v>-1.3742888862615509E-3</v>
      </c>
      <c r="AW64">
        <v>61</v>
      </c>
      <c r="AX64">
        <f>IF(Z64&gt;0, (R64*SUMPRODUCT(K64:$K$98, X64:$X$98)-K64*$AZ$3)/Z64, 0)</f>
        <v>-453063122.40243554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100000</v>
      </c>
      <c r="S65">
        <f t="shared" si="32"/>
        <v>-1112161956.8234057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-6.9511690955429373</v>
      </c>
      <c r="AC65">
        <f t="shared" si="33"/>
        <v>-6.2064030441318234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-9.6086952582275192E-4</v>
      </c>
      <c r="AI65">
        <f t="shared" si="38"/>
        <v>-9.610090379460999E-4</v>
      </c>
      <c r="AJ65">
        <f t="shared" si="39"/>
        <v>-0.74476605141111385</v>
      </c>
      <c r="AK65">
        <f t="shared" si="61"/>
        <v>-0.48658183668800564</v>
      </c>
      <c r="AL65">
        <f t="shared" si="40"/>
        <v>-1.2323088971370655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-8.5338894834680154E-7</v>
      </c>
      <c r="AR65">
        <f t="shared" si="45"/>
        <v>-8.5351285497618874E-7</v>
      </c>
      <c r="AS65">
        <f t="shared" si="46"/>
        <v>-6.6145829407370817E-4</v>
      </c>
      <c r="AT65">
        <f t="shared" si="47"/>
        <v>-4.3215395091261401E-4</v>
      </c>
      <c r="AU65">
        <f t="shared" si="48"/>
        <v>-1.0944657578412984E-3</v>
      </c>
      <c r="AW65">
        <v>62</v>
      </c>
      <c r="AX65">
        <f>IF(Z65&gt;0, (R65*SUMPRODUCT(K65:$K$98, X65:$X$98)-K65*$AZ$3)/Z65, 0)</f>
        <v>-1112161956.8234057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100000</v>
      </c>
      <c r="S66">
        <f t="shared" si="32"/>
        <v>-2846191037.0879846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-6.2064030441318234</v>
      </c>
      <c r="AC66">
        <f t="shared" si="33"/>
        <v>-5.5414320071334053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-3.577715901599096E-4</v>
      </c>
      <c r="AI66">
        <f t="shared" si="38"/>
        <v>-3.5782026426448412E-4</v>
      </c>
      <c r="AJ66">
        <f t="shared" si="39"/>
        <v>-0.66497103699841809</v>
      </c>
      <c r="AK66">
        <f t="shared" si="61"/>
        <v>-0.43444821308922771</v>
      </c>
      <c r="AL66">
        <f t="shared" si="40"/>
        <v>-1.0997770703519103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-2.8370724275335867E-7</v>
      </c>
      <c r="AR66">
        <f t="shared" si="45"/>
        <v>-2.8374584055257505E-7</v>
      </c>
      <c r="AS66">
        <f t="shared" si="46"/>
        <v>-5.2731157142281947E-4</v>
      </c>
      <c r="AT66">
        <f t="shared" si="47"/>
        <v>-3.4451059850665577E-4</v>
      </c>
      <c r="AU66">
        <f t="shared" si="48"/>
        <v>-8.7210591577002782E-4</v>
      </c>
      <c r="AW66">
        <v>63</v>
      </c>
      <c r="AX66">
        <f>IF(Z66&gt;0, (R66*SUMPRODUCT(K66:$K$98, X66:$X$98)-K66*$AZ$3)/Z66, 0)</f>
        <v>-2846191037.0879846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-7609744103.2480764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-5.5414320071334053</v>
      </c>
      <c r="AC67">
        <f t="shared" ref="AC67:AC79" si="64">S67*Z67</f>
        <v>-4.9477073887090715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-1.2773140197597905E-4</v>
      </c>
      <c r="AI67">
        <f t="shared" ref="AI67:AI79" si="69">SUM(AE67:AH67)</f>
        <v>-1.2774765648901383E-4</v>
      </c>
      <c r="AJ67">
        <f t="shared" ref="AJ67:AJ79" si="70">AB67-AC67</f>
        <v>-0.59372461842433388</v>
      </c>
      <c r="AK67">
        <f t="shared" si="61"/>
        <v>-0.38790024049933841</v>
      </c>
      <c r="AL67">
        <f t="shared" ref="AL67:AL79" si="71">SUM(AI67:AK67)</f>
        <v>-0.98175260658016139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-9.0436600334639791E-8</v>
      </c>
      <c r="AR67">
        <f t="shared" ref="AR67:AR79" si="76">AI67*$K67</f>
        <v>-9.0448108882077769E-8</v>
      </c>
      <c r="AS67">
        <f t="shared" ref="AS67:AS79" si="77">AJ67*$K67</f>
        <v>-4.2036989490944193E-4</v>
      </c>
      <c r="AT67">
        <f t="shared" ref="AT67:AT79" si="78">AK67*$K67</f>
        <v>-2.7464177545273073E-4</v>
      </c>
      <c r="AU67">
        <f t="shared" ref="AU67:AU79" si="79">AL67*$K67</f>
        <v>-6.9510211847105476E-4</v>
      </c>
      <c r="AW67">
        <v>64</v>
      </c>
      <c r="AX67">
        <f>IF(Z67&gt;0, (R67*SUMPRODUCT(K67:$K$98, X67:$X$98)-K67*$AZ$3)/Z67, 0)</f>
        <v>-7609744103.2480764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100000</v>
      </c>
      <c r="S68">
        <f t="shared" si="63"/>
        <v>-21300248939.162239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-4.9477073887090715</v>
      </c>
      <c r="AC68">
        <f t="shared" si="64"/>
        <v>-4.4175959593853351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-4.3628226874668388E-5</v>
      </c>
      <c r="AI68">
        <f t="shared" si="69"/>
        <v>-4.3633411785854168E-5</v>
      </c>
      <c r="AJ68">
        <f t="shared" si="70"/>
        <v>-0.53011142932373634</v>
      </c>
      <c r="AK68">
        <f t="shared" si="61"/>
        <v>-0.34633951720963502</v>
      </c>
      <c r="AL68">
        <f t="shared" si="71"/>
        <v>-0.87649457994515712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-2.7580116054749573E-8</v>
      </c>
      <c r="AR68">
        <f t="shared" si="76"/>
        <v>-2.7583393759631968E-8</v>
      </c>
      <c r="AS68">
        <f t="shared" si="77"/>
        <v>-3.3511640949100463E-4</v>
      </c>
      <c r="AT68">
        <f t="shared" si="78"/>
        <v>-2.1894275250809801E-4</v>
      </c>
      <c r="AU68">
        <f t="shared" si="79"/>
        <v>-5.540867453928622E-4</v>
      </c>
      <c r="AW68">
        <v>65</v>
      </c>
      <c r="AX68">
        <f>IF(Z68&gt;0, (R68*SUMPRODUCT(K68:$K$98, X68:$X$98)-K68*$AZ$3)/Z68, 0)</f>
        <v>-21300248939.162239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100000</v>
      </c>
      <c r="S69">
        <f t="shared" si="63"/>
        <v>-62541735361.270737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-4.4175959593853351</v>
      </c>
      <c r="AC69">
        <f t="shared" si="64"/>
        <v>-3.9442821300365796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-1.4225608246057777E-5</v>
      </c>
      <c r="AI69">
        <f t="shared" si="69"/>
        <v>-1.4227184906070188E-5</v>
      </c>
      <c r="AJ69">
        <f t="shared" si="70"/>
        <v>-0.47331382934875554</v>
      </c>
      <c r="AK69">
        <f t="shared" si="61"/>
        <v>-0.30923171715697351</v>
      </c>
      <c r="AL69">
        <f t="shared" si="71"/>
        <v>-0.78255977369063512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-8.0293677331300427E-9</v>
      </c>
      <c r="AR69">
        <f t="shared" si="76"/>
        <v>-8.0302576481910222E-9</v>
      </c>
      <c r="AS69">
        <f t="shared" si="77"/>
        <v>-2.6715277992210232E-4</v>
      </c>
      <c r="AT69">
        <f t="shared" si="78"/>
        <v>-1.7453982486047116E-4</v>
      </c>
      <c r="AU69">
        <f t="shared" si="79"/>
        <v>-4.4170063504022164E-4</v>
      </c>
      <c r="AW69">
        <v>66</v>
      </c>
      <c r="AX69">
        <f>IF(Z69&gt;0, (R69*SUMPRODUCT(K69:$K$98, X69:$X$98)-K69*$AZ$3)/Z69, 0)</f>
        <v>-62541735361.270737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100000</v>
      </c>
      <c r="S70">
        <f t="shared" si="63"/>
        <v>-194708947367.69711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-3.9442821300365796</v>
      </c>
      <c r="AC70">
        <f t="shared" si="64"/>
        <v>-3.5216804800937407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-4.4348840497722066E-6</v>
      </c>
      <c r="AI70">
        <f t="shared" si="69"/>
        <v>-4.4353362221720502E-6</v>
      </c>
      <c r="AJ70">
        <f t="shared" si="70"/>
        <v>-0.42260164994283889</v>
      </c>
      <c r="AK70">
        <f t="shared" si="61"/>
        <v>-0.27609974910256058</v>
      </c>
      <c r="AL70">
        <f t="shared" si="71"/>
        <v>-0.6987058343816217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-2.2349857103701245E-9</v>
      </c>
      <c r="AR70">
        <f t="shared" si="76"/>
        <v>-2.2352135852910765E-9</v>
      </c>
      <c r="AS70">
        <f t="shared" si="77"/>
        <v>-2.1297256888815302E-4</v>
      </c>
      <c r="AT70">
        <f t="shared" si="78"/>
        <v>-1.3914208059457499E-4</v>
      </c>
      <c r="AU70">
        <f t="shared" si="79"/>
        <v>-3.5211688469631336E-4</v>
      </c>
      <c r="AW70">
        <v>67</v>
      </c>
      <c r="AX70">
        <f>IF(Z70&gt;0, (R70*SUMPRODUCT(K70:$K$98, X70:$X$98)-K70*$AZ$3)/Z70, 0)</f>
        <v>-194708947367.69711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100000</v>
      </c>
      <c r="S71">
        <f t="shared" si="63"/>
        <v>-644857147978.33142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-3.5216804800937407</v>
      </c>
      <c r="AC71">
        <f t="shared" si="64"/>
        <v>-3.14435757342497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-1.3029974123059646E-6</v>
      </c>
      <c r="AI71">
        <f t="shared" si="69"/>
        <v>-1.3031193136287336E-6</v>
      </c>
      <c r="AJ71">
        <f t="shared" si="70"/>
        <v>-0.37732290666877066</v>
      </c>
      <c r="AK71">
        <f t="shared" si="61"/>
        <v>-0.24651763360656187</v>
      </c>
      <c r="AL71">
        <f t="shared" si="71"/>
        <v>-0.62384184339464621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-5.8629745857541899E-10</v>
      </c>
      <c r="AR71">
        <f t="shared" si="76"/>
        <v>-5.863523093641171E-10</v>
      </c>
      <c r="AS71">
        <f t="shared" si="77"/>
        <v>-1.6978043022409584E-4</v>
      </c>
      <c r="AT71">
        <f t="shared" si="78"/>
        <v>-1.1092321497536095E-4</v>
      </c>
      <c r="AU71">
        <f t="shared" si="79"/>
        <v>-2.8070423155176615E-4</v>
      </c>
      <c r="AW71">
        <v>68</v>
      </c>
      <c r="AX71">
        <f>IF(Z71&gt;0, (R71*SUMPRODUCT(K71:$K$98, X71:$X$98)-K71*$AZ$3)/Z71, 0)</f>
        <v>-644857147978.33142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100000</v>
      </c>
      <c r="S72">
        <f t="shared" si="63"/>
        <v>-2280216321362.688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-3.14435757342497</v>
      </c>
      <c r="AC72">
        <f t="shared" si="64"/>
        <v>-2.8074621196329121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-3.596066162750409E-7</v>
      </c>
      <c r="AI72">
        <f t="shared" si="69"/>
        <v>-3.5963739693051348E-7</v>
      </c>
      <c r="AJ72">
        <f t="shared" si="70"/>
        <v>-0.33689545379205788</v>
      </c>
      <c r="AK72">
        <f t="shared" ref="AK72:AK79" si="92">G72*SUM(AB72:AB72, AE72:AF72)</f>
        <v>-0.22010503013974791</v>
      </c>
      <c r="AL72">
        <f t="shared" si="71"/>
        <v>-0.55700084356920265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-1.4447214115819543E-10</v>
      </c>
      <c r="AR72">
        <f t="shared" si="76"/>
        <v>-1.4448450730220147E-10</v>
      </c>
      <c r="AS72">
        <f t="shared" si="77"/>
        <v>-1.3534792006878504E-4</v>
      </c>
      <c r="AT72">
        <f t="shared" si="78"/>
        <v>-8.8427307910423421E-5</v>
      </c>
      <c r="AU72">
        <f t="shared" si="79"/>
        <v>-2.2377537246371574E-4</v>
      </c>
      <c r="AW72">
        <v>69</v>
      </c>
      <c r="AX72">
        <f>IF(Z72&gt;0, (R72*SUMPRODUCT(K72:$K$98, X72:$X$98)-K72*$AZ$3)/Z72, 0)</f>
        <v>-2280216321362.688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100000</v>
      </c>
      <c r="S73">
        <f t="shared" si="63"/>
        <v>-8643001315804.8369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-2.8074621196329121</v>
      </c>
      <c r="AC73">
        <f t="shared" si="64"/>
        <v>-2.5066626069395692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-9.2889171613493871E-8</v>
      </c>
      <c r="AI73">
        <f t="shared" si="69"/>
        <v>-9.2896422169508348E-8</v>
      </c>
      <c r="AJ73">
        <f t="shared" si="70"/>
        <v>-0.30079951269334293</v>
      </c>
      <c r="AK73">
        <f t="shared" si="92"/>
        <v>-0.19652234837430388</v>
      </c>
      <c r="AL73">
        <f t="shared" si="71"/>
        <v>-0.49732195396406897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-3.3319885700036321E-11</v>
      </c>
      <c r="AR73">
        <f t="shared" si="76"/>
        <v>-3.3322486516616635E-11</v>
      </c>
      <c r="AS73">
        <f t="shared" si="77"/>
        <v>-1.078985333540518E-4</v>
      </c>
      <c r="AT73">
        <f t="shared" si="78"/>
        <v>-7.0493708487150407E-5</v>
      </c>
      <c r="AU73">
        <f t="shared" si="79"/>
        <v>-1.7839227516368875E-4</v>
      </c>
      <c r="AW73">
        <v>70</v>
      </c>
      <c r="AX73">
        <f>IF(Z73&gt;0, (R73*SUMPRODUCT(K73:$K$98, X73:$X$98)-K73*$AZ$3)/Z73, 0)</f>
        <v>-8643001315804.8369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100000</v>
      </c>
      <c r="S74">
        <f t="shared" si="63"/>
        <v>-35275318928407.719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-2.5066626069395692</v>
      </c>
      <c r="AC74">
        <f t="shared" si="64"/>
        <v>-2.2380916133676956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-2.2367562898819822E-8</v>
      </c>
      <c r="AI74">
        <f t="shared" si="69"/>
        <v>-2.2369149058549453E-8</v>
      </c>
      <c r="AJ74">
        <f t="shared" si="70"/>
        <v>-0.26857099357187364</v>
      </c>
      <c r="AK74">
        <f t="shared" si="92"/>
        <v>-0.17546638248576987</v>
      </c>
      <c r="AL74">
        <f t="shared" si="71"/>
        <v>-0.44403739842679257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-7.1637275044260439E-12</v>
      </c>
      <c r="AR74">
        <f t="shared" si="76"/>
        <v>-7.1642355086343245E-12</v>
      </c>
      <c r="AS74">
        <f t="shared" si="77"/>
        <v>-8.6016050217226656E-5</v>
      </c>
      <c r="AT74">
        <f t="shared" si="78"/>
        <v>-5.6197152814613195E-5</v>
      </c>
      <c r="AU74">
        <f t="shared" si="79"/>
        <v>-1.4221321019607536E-4</v>
      </c>
      <c r="AW74">
        <v>71</v>
      </c>
      <c r="AX74">
        <f>IF(Z74&gt;0, (R74*SUMPRODUCT(K74:$K$98, X74:$X$98)-K74*$AZ$3)/Z74, 0)</f>
        <v>-35275318928407.719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100000</v>
      </c>
      <c r="S75">
        <f t="shared" si="63"/>
        <v>-155875576787787.41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-2.2380916133676956</v>
      </c>
      <c r="AC75">
        <f t="shared" si="64"/>
        <v>-1.9982960833702237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-4.999211012709047E-9</v>
      </c>
      <c r="AI75">
        <f t="shared" si="69"/>
        <v>-4.9995315080882064E-9</v>
      </c>
      <c r="AJ75">
        <f t="shared" si="70"/>
        <v>-0.23979552999747189</v>
      </c>
      <c r="AK75">
        <f t="shared" si="92"/>
        <v>-0.15666641293573871</v>
      </c>
      <c r="AL75">
        <f t="shared" si="71"/>
        <v>-0.39646194793274214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-1.4295647672836965E-12</v>
      </c>
      <c r="AR75">
        <f t="shared" si="76"/>
        <v>-1.4296564155259809E-12</v>
      </c>
      <c r="AS75">
        <f t="shared" si="77"/>
        <v>-6.8571468610752488E-5</v>
      </c>
      <c r="AT75">
        <f t="shared" si="78"/>
        <v>-4.4800026160185114E-5</v>
      </c>
      <c r="AU75">
        <f t="shared" si="79"/>
        <v>-1.1337149620059402E-4</v>
      </c>
      <c r="AW75">
        <v>72</v>
      </c>
      <c r="AX75">
        <f>IF(Z75&gt;0, (R75*SUMPRODUCT(K75:$K$98, X75:$X$98)-K75*$AZ$3)/Z75, 0)</f>
        <v>-155875576787787.41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100000</v>
      </c>
      <c r="S76">
        <f t="shared" si="63"/>
        <v>-750868247927015.13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-1.9982960833702237</v>
      </c>
      <c r="AC76">
        <f t="shared" si="64"/>
        <v>-1.7841929315817988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-1.0315443915750427E-9</v>
      </c>
      <c r="AI76">
        <f t="shared" si="69"/>
        <v>-1.0316037959025166E-9</v>
      </c>
      <c r="AJ76">
        <f t="shared" si="70"/>
        <v>-0.21410315178842487</v>
      </c>
      <c r="AK76">
        <f t="shared" si="92"/>
        <v>-0.13988072583591568</v>
      </c>
      <c r="AL76">
        <f t="shared" si="71"/>
        <v>-0.35398387865594438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-2.6337361648808949E-13</v>
      </c>
      <c r="AR76">
        <f t="shared" si="76"/>
        <v>-2.6338878358384381E-13</v>
      </c>
      <c r="AS76">
        <f t="shared" si="77"/>
        <v>-5.4664754952442233E-5</v>
      </c>
      <c r="AT76">
        <f t="shared" si="78"/>
        <v>-3.5714306569136102E-5</v>
      </c>
      <c r="AU76">
        <f t="shared" si="79"/>
        <v>-9.0379061784967126E-5</v>
      </c>
      <c r="AW76">
        <v>73</v>
      </c>
      <c r="AX76">
        <f>IF(Z76&gt;0, (R76*SUMPRODUCT(K76:$K$98, X76:$X$98)-K76*$AZ$3)/Z76, 0)</f>
        <v>-750868247927015.13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100000</v>
      </c>
      <c r="S77">
        <f t="shared" si="63"/>
        <v>-3975317728701085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-1.7841929315817988</v>
      </c>
      <c r="AC77">
        <f t="shared" si="64"/>
        <v>-1.5930294031982644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-1.9516812850071594E-10</v>
      </c>
      <c r="AI77">
        <f t="shared" si="69"/>
        <v>-1.9517814675278982E-10</v>
      </c>
      <c r="AJ77">
        <f t="shared" si="70"/>
        <v>-0.19116352838353445</v>
      </c>
      <c r="AK77">
        <f t="shared" si="92"/>
        <v>-0.12489350521072592</v>
      </c>
      <c r="AL77">
        <f t="shared" si="71"/>
        <v>-0.3160570337894385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-4.4491312739996966E-14</v>
      </c>
      <c r="AR77">
        <f t="shared" si="76"/>
        <v>-4.4493596541094776E-14</v>
      </c>
      <c r="AS77">
        <f t="shared" si="77"/>
        <v>-4.3578407966144525E-5</v>
      </c>
      <c r="AT77">
        <f t="shared" si="78"/>
        <v>-2.8471226537915304E-5</v>
      </c>
      <c r="AU77">
        <f t="shared" si="79"/>
        <v>-7.2049634548553419E-5</v>
      </c>
      <c r="AW77">
        <v>74</v>
      </c>
      <c r="AX77">
        <f>IF(Z77&gt;0, (R77*SUMPRODUCT(K77:$K$98, X77:$X$98)-K77*$AZ$3)/Z77, 0)</f>
        <v>-3975317728701085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100000</v>
      </c>
      <c r="S78">
        <f t="shared" si="63"/>
        <v>-2.3360672880190148E+16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-1.5930294031982644</v>
      </c>
      <c r="AC78">
        <f t="shared" si="64"/>
        <v>-1.4223476814270606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-3.3583636465356917E-11</v>
      </c>
      <c r="AI78">
        <f t="shared" si="69"/>
        <v>-3.3585158625793735E-11</v>
      </c>
      <c r="AJ78">
        <f t="shared" si="70"/>
        <v>-0.17068172177120378</v>
      </c>
      <c r="AK78">
        <f t="shared" si="92"/>
        <v>-0.11151205822387851</v>
      </c>
      <c r="AL78">
        <f t="shared" si="71"/>
        <v>-0.28219378002866746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-6.8355902220089821E-15</v>
      </c>
      <c r="AR78">
        <f t="shared" si="76"/>
        <v>-6.8359000414952958E-15</v>
      </c>
      <c r="AS78">
        <f t="shared" si="77"/>
        <v>-3.4740440024069877E-5</v>
      </c>
      <c r="AT78">
        <f t="shared" si="78"/>
        <v>-2.2697087482397485E-5</v>
      </c>
      <c r="AU78">
        <f t="shared" si="79"/>
        <v>-5.7437527513303268E-5</v>
      </c>
      <c r="AW78">
        <v>75</v>
      </c>
      <c r="AX78">
        <f>IF(Z78&gt;0, (R78*SUMPRODUCT(K78:$K$98, X78:$X$98)-K78*$AZ$3)/Z78, 0)</f>
        <v>-2.3360672880190148E+16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-1.4223476814270606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-1.4223476814270606</v>
      </c>
      <c r="AK79">
        <f t="shared" si="92"/>
        <v>-9.9564337699894256E-2</v>
      </c>
      <c r="AL79">
        <f t="shared" si="71"/>
        <v>-1.5219120191330435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-1.1064981654060982E-15</v>
      </c>
      <c r="AR79">
        <f t="shared" si="76"/>
        <v>-1.1064981654060982E-15</v>
      </c>
      <c r="AS79">
        <f t="shared" si="77"/>
        <v>-2.5848541684582389E-4</v>
      </c>
      <c r="AT79">
        <f t="shared" si="78"/>
        <v>-1.8093979179207675E-5</v>
      </c>
      <c r="AU79">
        <f t="shared" si="79"/>
        <v>-2.7657939602613809E-4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13484.591575867185</v>
      </c>
      <c r="AO81" s="6">
        <f t="shared" si="93"/>
        <v>-1348.4591575867187</v>
      </c>
      <c r="AP81" s="6">
        <f t="shared" si="93"/>
        <v>-1675.711916950941</v>
      </c>
      <c r="AQ81" s="6">
        <f t="shared" si="93"/>
        <v>-6988.0735838420451</v>
      </c>
      <c r="AR81" s="6">
        <f t="shared" si="93"/>
        <v>3472.3469174874795</v>
      </c>
      <c r="AS81" s="6">
        <f t="shared" si="93"/>
        <v>-1680.8514662091809</v>
      </c>
      <c r="AT81" s="6">
        <f t="shared" si="93"/>
        <v>980.49668862202122</v>
      </c>
      <c r="AU81" s="6">
        <f t="shared" si="93"/>
        <v>2771.9921399003247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30274.067892779785</v>
      </c>
      <c r="K3">
        <v>1</v>
      </c>
      <c r="L3" s="2">
        <v>0</v>
      </c>
      <c r="O3">
        <f>$C$3</f>
        <v>30274.067892779785</v>
      </c>
      <c r="P3" s="2">
        <f>O3*C5</f>
        <v>3027.4067892779785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30274.067892779785</v>
      </c>
      <c r="AF3">
        <f t="shared" ref="AF3:AF34" si="4">-$Z3*P3</f>
        <v>-3027.4067892779785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25724.228516501807</v>
      </c>
      <c r="AJ3">
        <f t="shared" ref="AJ3:AJ34" si="8">AB3-AC3</f>
        <v>0</v>
      </c>
      <c r="AL3">
        <f t="shared" ref="AL3:AL34" si="9">SUM(AI3:AK3)</f>
        <v>25724.228516501807</v>
      </c>
      <c r="AN3">
        <f t="shared" ref="AN3:AN34" si="10">AE3*$K3</f>
        <v>30274.067892779785</v>
      </c>
      <c r="AO3">
        <f t="shared" ref="AO3:AO34" si="11">AF3*$K3</f>
        <v>-3027.4067892779785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25724.228516501807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25724.228516501807</v>
      </c>
      <c r="AW3">
        <v>0</v>
      </c>
      <c r="AX3">
        <f>IF(Z3&gt;0, (R3*SUMPRODUCT(K3:$K$98, X3:$X$98)-K3*$AZ$3)/Z3, 0)</f>
        <v>0</v>
      </c>
      <c r="AZ3">
        <f>C6*ABS(SUMPRODUCT(X4:X69, K4:K69))/1</f>
        <v>17057.208403383655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1867.1528930716138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1827.5580432196784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-1827.5580432196784</v>
      </c>
      <c r="AK4">
        <f>G4*SUM(AB4, AE4:AF4)</f>
        <v>0</v>
      </c>
      <c r="AL4">
        <f t="shared" si="9"/>
        <v>-2948.1583432196785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-1000.5359821428572</v>
      </c>
      <c r="AR4">
        <f t="shared" si="14"/>
        <v>-1000.5359821428572</v>
      </c>
      <c r="AS4">
        <f t="shared" si="15"/>
        <v>-1631.7482528747128</v>
      </c>
      <c r="AT4">
        <f t="shared" si="16"/>
        <v>0</v>
      </c>
      <c r="AU4">
        <f t="shared" si="17"/>
        <v>-2632.2842350175697</v>
      </c>
      <c r="AW4">
        <v>1</v>
      </c>
      <c r="AX4">
        <f>IF(Z4&gt;0, (R4*SUMPRODUCT(K4:$K$98, X4:$X$98)-K4*$AZ$3)/Z4, 0)</f>
        <v>1867.1528930716138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100000</v>
      </c>
      <c r="S5">
        <f t="shared" si="1"/>
        <v>2571.0138225270684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1827.5580432196784</v>
      </c>
      <c r="AC5">
        <f t="shared" si="2"/>
        <v>2458.7703139515324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-1266.3351904132874</v>
      </c>
      <c r="AI5">
        <f t="shared" si="7"/>
        <v>-1290.2437580414341</v>
      </c>
      <c r="AJ5">
        <f t="shared" si="8"/>
        <v>-631.21227073185401</v>
      </c>
      <c r="AK5">
        <f>G5*SUM(AB5, AE5:AF5)</f>
        <v>127.9290630253775</v>
      </c>
      <c r="AL5">
        <f t="shared" si="9"/>
        <v>-1793.5269657479107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-1009.5146607248782</v>
      </c>
      <c r="AR5">
        <f t="shared" si="14"/>
        <v>-1028.5744244590514</v>
      </c>
      <c r="AS5">
        <f t="shared" si="15"/>
        <v>-503.19855766251112</v>
      </c>
      <c r="AT5">
        <f t="shared" si="16"/>
        <v>101.98426580466956</v>
      </c>
      <c r="AU5">
        <f t="shared" si="17"/>
        <v>-1429.788716316893</v>
      </c>
      <c r="AW5">
        <v>2</v>
      </c>
      <c r="AX5">
        <f>IF(Z5&gt;0, (R5*SUMPRODUCT(K5:$K$98, X5:$X$98)-K5*$AZ$3)/Z5, 0)</f>
        <v>2571.0138225270684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100000</v>
      </c>
      <c r="S6">
        <f t="shared" si="1"/>
        <v>3115.9388791353717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2458.7703139515324</v>
      </c>
      <c r="AC6">
        <f t="shared" si="2"/>
        <v>2906.1737361505075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-1409.9322247962452</v>
      </c>
      <c r="AI6">
        <f t="shared" si="7"/>
        <v>-1433.2492236919113</v>
      </c>
      <c r="AJ6">
        <f t="shared" si="8"/>
        <v>-447.40342219897502</v>
      </c>
      <c r="AK6">
        <f>G6*SUM(AB6, AE6:AF6)</f>
        <v>172.11392197660729</v>
      </c>
      <c r="AL6">
        <f t="shared" si="9"/>
        <v>-1708.538723914279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-1003.5619083655853</v>
      </c>
      <c r="AR6">
        <f t="shared" si="14"/>
        <v>-1020.1584876178075</v>
      </c>
      <c r="AS6">
        <f t="shared" si="15"/>
        <v>-318.45291872535461</v>
      </c>
      <c r="AT6">
        <f t="shared" si="16"/>
        <v>122.50729003664762</v>
      </c>
      <c r="AU6">
        <f t="shared" si="17"/>
        <v>-1216.1041163065145</v>
      </c>
      <c r="AW6">
        <v>3</v>
      </c>
      <c r="AX6">
        <f>IF(Z6&gt;0, (R6*SUMPRODUCT(K6:$K$98, X6:$X$98)-K6*$AZ$3)/Z6, 0)</f>
        <v>3115.9388791353717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100000</v>
      </c>
      <c r="S7">
        <f t="shared" si="1"/>
        <v>3528.7795062077348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2906.1737361505075</v>
      </c>
      <c r="AC7">
        <f t="shared" si="2"/>
        <v>3203.4315446812161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-1555.1595120729255</v>
      </c>
      <c r="AI7">
        <f t="shared" si="7"/>
        <v>-1577.8545511016168</v>
      </c>
      <c r="AJ7">
        <f t="shared" si="8"/>
        <v>-297.25780853070864</v>
      </c>
      <c r="AK7">
        <f>G7*SUM(AB7, AE7:AF7)</f>
        <v>203.43216153053555</v>
      </c>
      <c r="AL7">
        <f t="shared" si="9"/>
        <v>-1671.68019810179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-988.33198472558047</v>
      </c>
      <c r="AR7">
        <f t="shared" si="14"/>
        <v>-1002.755092318417</v>
      </c>
      <c r="AS7">
        <f t="shared" si="15"/>
        <v>-188.9127112682672</v>
      </c>
      <c r="AT7">
        <f t="shared" si="16"/>
        <v>129.28481638162717</v>
      </c>
      <c r="AU7">
        <f t="shared" si="17"/>
        <v>-1062.3829872050571</v>
      </c>
      <c r="AW7">
        <v>4</v>
      </c>
      <c r="AX7">
        <f>IF(Z7&gt;0, (R7*SUMPRODUCT(K7:$K$98, X7:$X$98)-K7*$AZ$3)/Z7, 0)</f>
        <v>3528.7795062077348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100000</v>
      </c>
      <c r="S8">
        <f t="shared" si="1"/>
        <v>3829.7843110165263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3203.4315446812161</v>
      </c>
      <c r="AC8">
        <f t="shared" si="2"/>
        <v>3376.5457357558971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-1706.9263846437584</v>
      </c>
      <c r="AI8">
        <f t="shared" si="7"/>
        <v>-1728.9677416860018</v>
      </c>
      <c r="AJ8">
        <f t="shared" si="8"/>
        <v>-173.114191074681</v>
      </c>
      <c r="AK8">
        <f t="shared" ref="AK8:AK39" si="30">G8*SUM(AB8:AB8, AE8:AF8)</f>
        <v>224.24020812768515</v>
      </c>
      <c r="AL8">
        <f t="shared" si="9"/>
        <v>-1677.8417246329977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-968.55587138152418</v>
      </c>
      <c r="AR8">
        <f t="shared" si="14"/>
        <v>-981.06272930377543</v>
      </c>
      <c r="AS8">
        <f t="shared" si="15"/>
        <v>-98.229641121775046</v>
      </c>
      <c r="AT8">
        <f t="shared" si="16"/>
        <v>127.23991622357669</v>
      </c>
      <c r="AU8">
        <f t="shared" si="17"/>
        <v>-952.05245420197377</v>
      </c>
      <c r="AW8">
        <v>5</v>
      </c>
      <c r="AX8">
        <f>IF(Z8&gt;0, (R8*SUMPRODUCT(K8:$K$98, X8:$X$98)-K8*$AZ$3)/Z8, 0)</f>
        <v>3829.7843110165263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100000</v>
      </c>
      <c r="S9">
        <f t="shared" si="1"/>
        <v>4033.8800689972213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3376.5457357558971</v>
      </c>
      <c r="AC9">
        <f t="shared" si="2"/>
        <v>3444.9953784817517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-1882.2418745054265</v>
      </c>
      <c r="AI9">
        <f t="shared" si="7"/>
        <v>-1903.5922575086211</v>
      </c>
      <c r="AJ9">
        <f t="shared" si="8"/>
        <v>-68.449642725854574</v>
      </c>
      <c r="AK9">
        <f t="shared" si="30"/>
        <v>236.35820150291283</v>
      </c>
      <c r="AL9">
        <f t="shared" si="9"/>
        <v>-1735.6836987315628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-953.60231120758613</v>
      </c>
      <c r="AR9">
        <f t="shared" si="14"/>
        <v>-964.41907968605983</v>
      </c>
      <c r="AS9">
        <f t="shared" si="15"/>
        <v>-34.678719238386741</v>
      </c>
      <c r="AT9">
        <f t="shared" si="16"/>
        <v>119.74642062687583</v>
      </c>
      <c r="AU9">
        <f t="shared" si="17"/>
        <v>-879.3513782975707</v>
      </c>
      <c r="AW9">
        <v>6</v>
      </c>
      <c r="AX9">
        <f>IF(Z9&gt;0, (R9*SUMPRODUCT(K9:$K$98, X9:$X$98)-K9*$AZ$3)/Z9, 0)</f>
        <v>4033.8800689972213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100000</v>
      </c>
      <c r="S10">
        <f t="shared" si="1"/>
        <v>4142.549045294013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3444.9953784817517</v>
      </c>
      <c r="AC10">
        <f t="shared" si="2"/>
        <v>3417.2908477271835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-2055.0510546332289</v>
      </c>
      <c r="AI10">
        <f t="shared" si="7"/>
        <v>-2075.6741710427332</v>
      </c>
      <c r="AJ10">
        <f t="shared" si="8"/>
        <v>27.704530754568168</v>
      </c>
      <c r="AK10">
        <f t="shared" si="30"/>
        <v>241.14967649372264</v>
      </c>
      <c r="AL10">
        <f t="shared" si="9"/>
        <v>-1806.8199637944424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-929.60073204059665</v>
      </c>
      <c r="AR10">
        <f t="shared" si="14"/>
        <v>-938.92958256623729</v>
      </c>
      <c r="AS10">
        <f t="shared" si="15"/>
        <v>12.532122748105746</v>
      </c>
      <c r="AT10">
        <f t="shared" si="16"/>
        <v>109.08386694068116</v>
      </c>
      <c r="AU10">
        <f t="shared" si="17"/>
        <v>-817.31359287745045</v>
      </c>
      <c r="AW10">
        <v>7</v>
      </c>
      <c r="AX10">
        <f>IF(Z10&gt;0, (R10*SUMPRODUCT(K10:$K$98, X10:$X$98)-K10*$AZ$3)/Z10, 0)</f>
        <v>4142.549045294013</v>
      </c>
    </row>
    <row r="11" spans="1:52" x14ac:dyDescent="0.25">
      <c r="A11" t="s">
        <v>33</v>
      </c>
      <c r="C11" s="25">
        <f>AU71</f>
        <v>7660.1803603112094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100000</v>
      </c>
      <c r="S11">
        <f t="shared" si="1"/>
        <v>4171.1678047935275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3417.2908477271835</v>
      </c>
      <c r="AC11">
        <f t="shared" si="2"/>
        <v>3314.3845625196354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-2208.1493285196966</v>
      </c>
      <c r="AI11">
        <f t="shared" si="7"/>
        <v>-2228.014176432976</v>
      </c>
      <c r="AJ11">
        <f t="shared" si="8"/>
        <v>102.90628520754808</v>
      </c>
      <c r="AK11">
        <f t="shared" si="30"/>
        <v>239.21035934090287</v>
      </c>
      <c r="AL11">
        <f t="shared" si="9"/>
        <v>-1885.8975318845251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-891.83447866301162</v>
      </c>
      <c r="AR11">
        <f t="shared" si="14"/>
        <v>-899.85755756154617</v>
      </c>
      <c r="AS11">
        <f t="shared" si="15"/>
        <v>41.562122648990133</v>
      </c>
      <c r="AT11">
        <f t="shared" si="16"/>
        <v>96.613052096708699</v>
      </c>
      <c r="AU11">
        <f t="shared" si="17"/>
        <v>-761.68238281584729</v>
      </c>
      <c r="AW11">
        <v>8</v>
      </c>
      <c r="AX11">
        <f>IF(Z11&gt;0, (R11*SUMPRODUCT(K11:$K$98, X11:$X$98)-K11*$AZ$3)/Z11, 0)</f>
        <v>4171.1678047935275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100000</v>
      </c>
      <c r="S12">
        <f t="shared" si="1"/>
        <v>4142.3452895513137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3314.3845625196354</v>
      </c>
      <c r="AC12">
        <f t="shared" si="2"/>
        <v>3160.6701256718484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-2363.3331135297726</v>
      </c>
      <c r="AI12">
        <f t="shared" si="7"/>
        <v>-2382.4084796855368</v>
      </c>
      <c r="AJ12">
        <f t="shared" si="8"/>
        <v>153.71443684778706</v>
      </c>
      <c r="AK12">
        <f t="shared" si="30"/>
        <v>232.0069193763745</v>
      </c>
      <c r="AL12">
        <f t="shared" si="9"/>
        <v>-1996.6871234613752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-852.24161310976569</v>
      </c>
      <c r="AR12">
        <f t="shared" si="14"/>
        <v>-859.12038137572858</v>
      </c>
      <c r="AS12">
        <f t="shared" si="15"/>
        <v>55.43096691170993</v>
      </c>
      <c r="AT12">
        <f t="shared" si="16"/>
        <v>83.664020992213736</v>
      </c>
      <c r="AU12">
        <f t="shared" si="17"/>
        <v>-720.02539347180493</v>
      </c>
      <c r="AW12">
        <v>9</v>
      </c>
      <c r="AX12">
        <f>IF(Z12&gt;0, (R12*SUMPRODUCT(K12:$K$98, X12:$X$98)-K12*$AZ$3)/Z12, 0)</f>
        <v>4142.3452895513137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100000</v>
      </c>
      <c r="S13">
        <f t="shared" si="1"/>
        <v>4063.482990260612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3160.6701256718484</v>
      </c>
      <c r="AC13">
        <f t="shared" si="2"/>
        <v>2967.4642641828177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-2510.8460396308251</v>
      </c>
      <c r="AI13">
        <f t="shared" si="7"/>
        <v>-2529.1029406151238</v>
      </c>
      <c r="AJ13">
        <f t="shared" si="8"/>
        <v>193.20586148903067</v>
      </c>
      <c r="AK13">
        <f t="shared" si="30"/>
        <v>221.24690879702942</v>
      </c>
      <c r="AL13">
        <f t="shared" si="9"/>
        <v>-2114.6501703290637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-808.42522596086781</v>
      </c>
      <c r="AR13">
        <f t="shared" si="14"/>
        <v>-814.30345946089835</v>
      </c>
      <c r="AS13">
        <f t="shared" si="15"/>
        <v>62.207116551916918</v>
      </c>
      <c r="AT13">
        <f t="shared" si="16"/>
        <v>71.235583311066108</v>
      </c>
      <c r="AU13">
        <f t="shared" si="17"/>
        <v>-680.86075959791526</v>
      </c>
      <c r="AW13">
        <v>10</v>
      </c>
      <c r="AX13">
        <f>IF(Z13&gt;0, (R13*SUMPRODUCT(K13:$K$98, X13:$X$98)-K13*$AZ$3)/Z13, 0)</f>
        <v>4063.482990260612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100000</v>
      </c>
      <c r="S14">
        <f t="shared" si="1"/>
        <v>3945.409575221383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2967.4642641828177</v>
      </c>
      <c r="AC14">
        <f t="shared" si="2"/>
        <v>2747.4638164547496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-2660.354496891006</v>
      </c>
      <c r="AI14">
        <f t="shared" si="7"/>
        <v>-2677.7637402412392</v>
      </c>
      <c r="AJ14">
        <f t="shared" si="8"/>
        <v>220.00044772806814</v>
      </c>
      <c r="AK14">
        <f t="shared" si="30"/>
        <v>207.72249849279726</v>
      </c>
      <c r="AL14">
        <f t="shared" si="9"/>
        <v>-2250.0407940203741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-764.78834628804464</v>
      </c>
      <c r="AR14">
        <f t="shared" si="14"/>
        <v>-769.79308774167816</v>
      </c>
      <c r="AS14">
        <f t="shared" si="15"/>
        <v>63.244871612864586</v>
      </c>
      <c r="AT14">
        <f t="shared" si="16"/>
        <v>59.715254600385634</v>
      </c>
      <c r="AU14">
        <f t="shared" si="17"/>
        <v>-646.83296152842809</v>
      </c>
      <c r="AW14">
        <v>11</v>
      </c>
      <c r="AX14">
        <f>IF(Z14&gt;0, (R14*SUMPRODUCT(K14:$K$98, X14:$X$98)-K14*$AZ$3)/Z14, 0)</f>
        <v>3945.409575221383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100000</v>
      </c>
      <c r="S15">
        <f t="shared" si="1"/>
        <v>3793.1404752817616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2747.4638164547496</v>
      </c>
      <c r="AC15">
        <f t="shared" si="2"/>
        <v>2508.0547364459899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-2819.8060642534406</v>
      </c>
      <c r="AI15">
        <f t="shared" si="7"/>
        <v>-2836.3362636541078</v>
      </c>
      <c r="AJ15">
        <f t="shared" si="8"/>
        <v>239.4090800087597</v>
      </c>
      <c r="AK15">
        <f t="shared" si="30"/>
        <v>192.32246715183248</v>
      </c>
      <c r="AL15">
        <f t="shared" si="9"/>
        <v>-2404.6047164935158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-723.77398363022348</v>
      </c>
      <c r="AR15">
        <f t="shared" si="14"/>
        <v>-728.01687409779561</v>
      </c>
      <c r="AS15">
        <f t="shared" si="15"/>
        <v>61.450347863218475</v>
      </c>
      <c r="AT15">
        <f t="shared" si="16"/>
        <v>49.364387131683131</v>
      </c>
      <c r="AU15">
        <f t="shared" si="17"/>
        <v>-617.20213910289397</v>
      </c>
      <c r="AW15">
        <v>12</v>
      </c>
      <c r="AX15">
        <f>IF(Z15&gt;0, (R15*SUMPRODUCT(K15:$K$98, X15:$X$98)-K15*$AZ$3)/Z15, 0)</f>
        <v>3793.1404752817616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100000</v>
      </c>
      <c r="S16">
        <f t="shared" si="1"/>
        <v>3605.6837981907115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2508.0547364459899</v>
      </c>
      <c r="AC16">
        <f t="shared" si="2"/>
        <v>2253.3693834222686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-2964.6646819490579</v>
      </c>
      <c r="AI16">
        <f t="shared" si="7"/>
        <v>-2980.2884131852315</v>
      </c>
      <c r="AJ16">
        <f t="shared" si="8"/>
        <v>254.68535302372129</v>
      </c>
      <c r="AK16">
        <f t="shared" si="30"/>
        <v>175.56383155121929</v>
      </c>
      <c r="AL16">
        <f t="shared" si="9"/>
        <v>-2550.039228610291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-679.42462749213098</v>
      </c>
      <c r="AR16">
        <f t="shared" si="14"/>
        <v>-683.00518344498687</v>
      </c>
      <c r="AS16">
        <f t="shared" si="15"/>
        <v>58.367309517136498</v>
      </c>
      <c r="AT16">
        <f t="shared" si="16"/>
        <v>40.234698911837356</v>
      </c>
      <c r="AU16">
        <f t="shared" si="17"/>
        <v>-584.40317501601305</v>
      </c>
      <c r="AW16">
        <v>13</v>
      </c>
      <c r="AX16">
        <f>IF(Z16&gt;0, (R16*SUMPRODUCT(K16:$K$98, X16:$X$98)-K16*$AZ$3)/Z16, 0)</f>
        <v>3605.6837981907115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100000</v>
      </c>
      <c r="S17">
        <f t="shared" si="1"/>
        <v>3390.252833825853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2253.3693834222686</v>
      </c>
      <c r="AC17">
        <f t="shared" si="2"/>
        <v>1992.7738904002299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-3090.4690308010222</v>
      </c>
      <c r="AI17">
        <f t="shared" si="7"/>
        <v>-3105.1639074671339</v>
      </c>
      <c r="AJ17">
        <f t="shared" si="8"/>
        <v>260.59549302203868</v>
      </c>
      <c r="AK17">
        <f t="shared" si="30"/>
        <v>157.73585683955881</v>
      </c>
      <c r="AL17">
        <f t="shared" si="9"/>
        <v>-2686.8325576055363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-632.37119397775723</v>
      </c>
      <c r="AR17">
        <f t="shared" si="14"/>
        <v>-635.37805688759079</v>
      </c>
      <c r="AS17">
        <f t="shared" si="15"/>
        <v>53.323000950718473</v>
      </c>
      <c r="AT17">
        <f t="shared" si="16"/>
        <v>32.275881469319458</v>
      </c>
      <c r="AU17">
        <f t="shared" si="17"/>
        <v>-549.77917446755282</v>
      </c>
      <c r="AW17">
        <v>14</v>
      </c>
      <c r="AX17">
        <f>IF(Z17&gt;0, (R17*SUMPRODUCT(K17:$K$98, X17:$X$98)-K17*$AZ$3)/Z17, 0)</f>
        <v>3390.252833825853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100000</v>
      </c>
      <c r="S18">
        <f t="shared" si="1"/>
        <v>3154.5570450581417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1992.7738904002299</v>
      </c>
      <c r="AC18">
        <f t="shared" si="2"/>
        <v>1734.3572807707706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-3212.287989413097</v>
      </c>
      <c r="AI18">
        <f t="shared" si="7"/>
        <v>-3226.0328453151942</v>
      </c>
      <c r="AJ18">
        <f t="shared" si="8"/>
        <v>258.41660962945934</v>
      </c>
      <c r="AK18">
        <f t="shared" si="30"/>
        <v>139.49417232801611</v>
      </c>
      <c r="AL18">
        <f t="shared" si="9"/>
        <v>-2828.1220633577186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-586.87300576966459</v>
      </c>
      <c r="AR18">
        <f t="shared" si="14"/>
        <v>-589.38413955459293</v>
      </c>
      <c r="AS18">
        <f t="shared" si="15"/>
        <v>47.211748427872308</v>
      </c>
      <c r="AT18">
        <f t="shared" si="16"/>
        <v>25.48506375247247</v>
      </c>
      <c r="AU18">
        <f t="shared" si="17"/>
        <v>-516.68732737424818</v>
      </c>
      <c r="AW18">
        <v>15</v>
      </c>
      <c r="AX18">
        <f>IF(Z18&gt;0, (R18*SUMPRODUCT(K18:$K$98, X18:$X$98)-K18*$AZ$3)/Z18, 0)</f>
        <v>3154.5570450581417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100000</v>
      </c>
      <c r="S19">
        <f t="shared" si="1"/>
        <v>2898.8098406915083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1734.3572807707706</v>
      </c>
      <c r="AC19">
        <f t="shared" si="2"/>
        <v>1481.3722967406566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-3326.8534693746187</v>
      </c>
      <c r="AI19">
        <f t="shared" si="7"/>
        <v>-3339.6291633503511</v>
      </c>
      <c r="AJ19">
        <f t="shared" si="8"/>
        <v>252.98498403011399</v>
      </c>
      <c r="AK19">
        <f t="shared" si="30"/>
        <v>121.40500965395395</v>
      </c>
      <c r="AL19">
        <f t="shared" si="9"/>
        <v>-2965.239169666283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-542.68186663265465</v>
      </c>
      <c r="AR19">
        <f t="shared" si="14"/>
        <v>-544.76585906517414</v>
      </c>
      <c r="AS19">
        <f t="shared" si="15"/>
        <v>41.267331016325883</v>
      </c>
      <c r="AT19">
        <f t="shared" si="16"/>
        <v>19.803786930822689</v>
      </c>
      <c r="AU19">
        <f t="shared" si="17"/>
        <v>-483.69474111802555</v>
      </c>
      <c r="AW19">
        <v>16</v>
      </c>
      <c r="AX19">
        <f>IF(Z19&gt;0, (R19*SUMPRODUCT(K19:$K$98, X19:$X$98)-K19*$AZ$3)/Z19, 0)</f>
        <v>2898.8098406915083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100000</v>
      </c>
      <c r="S20">
        <f t="shared" si="1"/>
        <v>2622.7563339270887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1481.3722967406566</v>
      </c>
      <c r="AC20">
        <f t="shared" si="2"/>
        <v>1236.8047352326007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-3435.0710544692715</v>
      </c>
      <c r="AI20">
        <f t="shared" si="7"/>
        <v>-3446.8602237416294</v>
      </c>
      <c r="AJ20">
        <f t="shared" si="8"/>
        <v>244.56756150805586</v>
      </c>
      <c r="AK20">
        <f t="shared" si="30"/>
        <v>103.69606077184596</v>
      </c>
      <c r="AL20">
        <f t="shared" si="9"/>
        <v>-3098.5966014617275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-500.29865978029858</v>
      </c>
      <c r="AR20">
        <f t="shared" si="14"/>
        <v>-502.01568556909848</v>
      </c>
      <c r="AS20">
        <f t="shared" si="15"/>
        <v>35.619881309011397</v>
      </c>
      <c r="AT20">
        <f t="shared" si="16"/>
        <v>15.1027444282856</v>
      </c>
      <c r="AU20">
        <f t="shared" si="17"/>
        <v>-451.29305983180143</v>
      </c>
      <c r="AW20">
        <v>17</v>
      </c>
      <c r="AX20">
        <f>IF(Z20&gt;0, (R20*SUMPRODUCT(K20:$K$98, X20:$X$98)-K20*$AZ$3)/Z20, 0)</f>
        <v>2622.7563339270887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100000</v>
      </c>
      <c r="S21">
        <f t="shared" si="1"/>
        <v>2323.6928829072453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1236.8047352326007</v>
      </c>
      <c r="AC21">
        <f t="shared" si="2"/>
        <v>1002.6795621706937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-3534.8485285102279</v>
      </c>
      <c r="AI21">
        <f t="shared" si="7"/>
        <v>-3545.6360939577344</v>
      </c>
      <c r="AJ21">
        <f t="shared" si="8"/>
        <v>234.12517306190705</v>
      </c>
      <c r="AK21">
        <f t="shared" si="30"/>
        <v>86.576331466282056</v>
      </c>
      <c r="AL21">
        <f t="shared" si="9"/>
        <v>-3224.9345894295452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-459.67025377391218</v>
      </c>
      <c r="AR21">
        <f t="shared" si="14"/>
        <v>-461.07306436306857</v>
      </c>
      <c r="AS21">
        <f t="shared" si="15"/>
        <v>30.445541541092524</v>
      </c>
      <c r="AT21">
        <f t="shared" si="16"/>
        <v>11.258350657727501</v>
      </c>
      <c r="AU21">
        <f t="shared" si="17"/>
        <v>-419.36917216424854</v>
      </c>
      <c r="AW21">
        <v>18</v>
      </c>
      <c r="AX21">
        <f>IF(Z21&gt;0, (R21*SUMPRODUCT(K21:$K$98, X21:$X$98)-K21*$AZ$3)/Z21, 0)</f>
        <v>2323.6928829072453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100000</v>
      </c>
      <c r="S22">
        <f t="shared" si="1"/>
        <v>1996.6263174943022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1002.6795621706937</v>
      </c>
      <c r="AC22">
        <f t="shared" si="2"/>
        <v>780.66420725249077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-3619.5947259621294</v>
      </c>
      <c r="AI22">
        <f t="shared" si="7"/>
        <v>-3629.3695170736705</v>
      </c>
      <c r="AJ22">
        <f t="shared" si="8"/>
        <v>222.01535491820289</v>
      </c>
      <c r="AK22">
        <f t="shared" si="30"/>
        <v>70.187569351948568</v>
      </c>
      <c r="AL22">
        <f t="shared" si="9"/>
        <v>-3337.1665928035191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-420.25947728084822</v>
      </c>
      <c r="AR22">
        <f t="shared" si="14"/>
        <v>-421.39439677158595</v>
      </c>
      <c r="AS22">
        <f t="shared" si="15"/>
        <v>25.777487279724298</v>
      </c>
      <c r="AT22">
        <f t="shared" si="16"/>
        <v>8.1492524552241292</v>
      </c>
      <c r="AU22">
        <f t="shared" si="17"/>
        <v>-387.46765703663749</v>
      </c>
      <c r="AW22">
        <v>19</v>
      </c>
      <c r="AX22">
        <f>IF(Z22&gt;0, (R22*SUMPRODUCT(K22:$K$98, X22:$X$98)-K22*$AZ$3)/Z22, 0)</f>
        <v>1996.6263174943022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100000</v>
      </c>
      <c r="S23">
        <f t="shared" si="1"/>
        <v>1635.3947399877152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780.66420725249077</v>
      </c>
      <c r="AC23">
        <f t="shared" si="2"/>
        <v>572.5966039499524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-3695.4269520826174</v>
      </c>
      <c r="AI23">
        <f t="shared" si="7"/>
        <v>-3704.1801385450226</v>
      </c>
      <c r="AJ23">
        <f t="shared" si="8"/>
        <v>208.06760330253837</v>
      </c>
      <c r="AK23">
        <f t="shared" si="30"/>
        <v>54.646494507674362</v>
      </c>
      <c r="AL23">
        <f t="shared" si="9"/>
        <v>-3441.4660407348097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-383.09295771439275</v>
      </c>
      <c r="AR23">
        <f t="shared" si="14"/>
        <v>-384.0003722390984</v>
      </c>
      <c r="AS23">
        <f t="shared" si="15"/>
        <v>21.569695352466095</v>
      </c>
      <c r="AT23">
        <f t="shared" si="16"/>
        <v>5.6650253086102031</v>
      </c>
      <c r="AU23">
        <f t="shared" si="17"/>
        <v>-356.76565157802207</v>
      </c>
      <c r="AW23">
        <v>20</v>
      </c>
      <c r="AX23">
        <f>IF(Z23&gt;0, (R23*SUMPRODUCT(K23:$K$98, X23:$X$98)-K23*$AZ$3)/Z23, 0)</f>
        <v>1635.3947399877152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100000</v>
      </c>
      <c r="S24">
        <f t="shared" si="1"/>
        <v>1225.4530703847081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572.5966039499524</v>
      </c>
      <c r="AC24">
        <f t="shared" si="2"/>
        <v>378.96067657333668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-3738.4903496991515</v>
      </c>
      <c r="AI24">
        <f t="shared" si="7"/>
        <v>-3746.2213817095076</v>
      </c>
      <c r="AJ24">
        <f t="shared" si="8"/>
        <v>193.63592737661571</v>
      </c>
      <c r="AK24">
        <f t="shared" si="30"/>
        <v>40.081762276496669</v>
      </c>
      <c r="AL24">
        <f t="shared" si="9"/>
        <v>-3512.5036920563953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-346.0332150345377</v>
      </c>
      <c r="AR24">
        <f t="shared" si="14"/>
        <v>-346.74879635529567</v>
      </c>
      <c r="AS24">
        <f t="shared" si="15"/>
        <v>17.922866245118612</v>
      </c>
      <c r="AT24">
        <f t="shared" si="16"/>
        <v>3.7099523517299779</v>
      </c>
      <c r="AU24">
        <f t="shared" si="17"/>
        <v>-325.11597775844706</v>
      </c>
      <c r="AW24">
        <v>21</v>
      </c>
      <c r="AX24">
        <f>IF(Z24&gt;0, (R24*SUMPRODUCT(K24:$K$98, X24:$X$98)-K24*$AZ$3)/Z24, 0)</f>
        <v>1225.4530703847081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100000</v>
      </c>
      <c r="S25">
        <f t="shared" si="1"/>
        <v>751.87460698804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378.96067657333668</v>
      </c>
      <c r="AC25">
        <f t="shared" si="2"/>
        <v>202.08552434038575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-3737.3299899515828</v>
      </c>
      <c r="AI25">
        <f t="shared" si="7"/>
        <v>-3744.0493791443473</v>
      </c>
      <c r="AJ25">
        <f t="shared" si="8"/>
        <v>176.87515223295094</v>
      </c>
      <c r="AK25">
        <f t="shared" si="30"/>
        <v>26.527247360133572</v>
      </c>
      <c r="AL25">
        <f t="shared" si="9"/>
        <v>-3540.646979551263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-308.86233266687015</v>
      </c>
      <c r="AR25">
        <f t="shared" si="14"/>
        <v>-309.41763985830198</v>
      </c>
      <c r="AS25">
        <f t="shared" si="15"/>
        <v>14.617406612838256</v>
      </c>
      <c r="AT25">
        <f t="shared" si="16"/>
        <v>2.1922783165818527</v>
      </c>
      <c r="AU25">
        <f t="shared" si="17"/>
        <v>-292.6079549288819</v>
      </c>
      <c r="AW25">
        <v>22</v>
      </c>
      <c r="AX25">
        <f>IF(Z25&gt;0, (R25*SUMPRODUCT(K25:$K$98, X25:$X$98)-K25*$AZ$3)/Z25, 0)</f>
        <v>751.87460698804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100000</v>
      </c>
      <c r="S26">
        <f t="shared" si="1"/>
        <v>193.0658054987953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202.08552434038575</v>
      </c>
      <c r="AC26">
        <f t="shared" si="2"/>
        <v>44.257176317788435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-3685.4177400732096</v>
      </c>
      <c r="AI26">
        <f t="shared" si="7"/>
        <v>-3691.1485809390283</v>
      </c>
      <c r="AJ26">
        <f t="shared" si="8"/>
        <v>157.82834802259731</v>
      </c>
      <c r="AK26">
        <f t="shared" si="30"/>
        <v>14.145986703827004</v>
      </c>
      <c r="AL26">
        <f t="shared" si="9"/>
        <v>-3519.174246212604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-271.93944108478917</v>
      </c>
      <c r="AR26">
        <f t="shared" si="14"/>
        <v>-272.36230811694429</v>
      </c>
      <c r="AS26">
        <f t="shared" si="15"/>
        <v>11.645831158274099</v>
      </c>
      <c r="AT26">
        <f t="shared" si="16"/>
        <v>1.0438034407885488</v>
      </c>
      <c r="AU26">
        <f t="shared" si="17"/>
        <v>-259.67267351788161</v>
      </c>
      <c r="AW26">
        <v>23</v>
      </c>
      <c r="AX26">
        <f>IF(Z26&gt;0, (R26*SUMPRODUCT(K26:$K$98, X26:$X$98)-K26*$AZ$3)/Z26, 0)</f>
        <v>193.0658054987953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100000</v>
      </c>
      <c r="S27">
        <f t="shared" si="1"/>
        <v>-485.15858217577977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44.257176317788435</v>
      </c>
      <c r="AC27">
        <f t="shared" si="2"/>
        <v>-92.830492763184793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-3560.0783713084588</v>
      </c>
      <c r="AI27">
        <f t="shared" si="7"/>
        <v>-3564.8618841727921</v>
      </c>
      <c r="AJ27">
        <f t="shared" si="8"/>
        <v>137.08766908097323</v>
      </c>
      <c r="AK27">
        <f t="shared" si="30"/>
        <v>3.0980023422451906</v>
      </c>
      <c r="AL27">
        <f t="shared" si="9"/>
        <v>-3424.6762127495736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-234.54545115178843</v>
      </c>
      <c r="AR27">
        <f t="shared" si="14"/>
        <v>-234.8605990406376</v>
      </c>
      <c r="AS27">
        <f t="shared" si="15"/>
        <v>9.0316239808300729</v>
      </c>
      <c r="AT27">
        <f t="shared" si="16"/>
        <v>0.20410291045478735</v>
      </c>
      <c r="AU27">
        <f t="shared" si="17"/>
        <v>-225.62487214935274</v>
      </c>
      <c r="AW27">
        <v>24</v>
      </c>
      <c r="AX27">
        <f>IF(Z27&gt;0, (R27*SUMPRODUCT(K27:$K$98, X27:$X$98)-K27*$AZ$3)/Z27, 0)</f>
        <v>-485.15858217577977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100000</v>
      </c>
      <c r="S28">
        <f t="shared" si="1"/>
        <v>-1328.1218806843453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-92.830492763184793</v>
      </c>
      <c r="AC28">
        <f t="shared" si="2"/>
        <v>-206.97257605442383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-3358.856850410411</v>
      </c>
      <c r="AI28">
        <f t="shared" si="7"/>
        <v>-3362.7528139334986</v>
      </c>
      <c r="AJ28">
        <f t="shared" si="8"/>
        <v>114.14208329123903</v>
      </c>
      <c r="AK28">
        <f t="shared" si="30"/>
        <v>-6.4981344934229357</v>
      </c>
      <c r="AL28">
        <f t="shared" si="9"/>
        <v>-3255.1088651356827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-197.5790661768288</v>
      </c>
      <c r="AR28">
        <f t="shared" si="14"/>
        <v>-197.80823963346378</v>
      </c>
      <c r="AS28">
        <f t="shared" si="15"/>
        <v>6.7142147559534227</v>
      </c>
      <c r="AT28">
        <f t="shared" si="16"/>
        <v>-0.38224175732439081</v>
      </c>
      <c r="AU28">
        <f t="shared" si="17"/>
        <v>-191.47626663483476</v>
      </c>
      <c r="AW28">
        <v>25</v>
      </c>
      <c r="AX28">
        <f>IF(Z28&gt;0, (R28*SUMPRODUCT(K28:$K$98, X28:$X$98)-K28*$AZ$3)/Z28, 0)</f>
        <v>-1328.1218806843453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100000</v>
      </c>
      <c r="S29">
        <f t="shared" si="1"/>
        <v>-2405.6182159682721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-206.97257605442383</v>
      </c>
      <c r="AC29">
        <f t="shared" si="2"/>
        <v>-297.04863521290429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-3079.8950873760728</v>
      </c>
      <c r="AI29">
        <f t="shared" si="7"/>
        <v>-3082.9821174920853</v>
      </c>
      <c r="AJ29">
        <f t="shared" si="8"/>
        <v>90.076059158480462</v>
      </c>
      <c r="AK29">
        <f t="shared" si="30"/>
        <v>-14.488080323809669</v>
      </c>
      <c r="AL29">
        <f t="shared" si="9"/>
        <v>-3007.3941386574147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-161.7585829227703</v>
      </c>
      <c r="AR29">
        <f t="shared" si="14"/>
        <v>-161.92071624317231</v>
      </c>
      <c r="AS29">
        <f t="shared" si="15"/>
        <v>4.7308675365162776</v>
      </c>
      <c r="AT29">
        <f t="shared" si="16"/>
        <v>-0.76092570557243788</v>
      </c>
      <c r="AU29">
        <f t="shared" si="17"/>
        <v>-157.9507744122285</v>
      </c>
      <c r="AW29">
        <v>26</v>
      </c>
      <c r="AX29">
        <f>IF(Z29&gt;0, (R29*SUMPRODUCT(K29:$K$98, X29:$X$98)-K29*$AZ$3)/Z29, 0)</f>
        <v>-2405.6182159682721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100000</v>
      </c>
      <c r="S30">
        <f t="shared" si="1"/>
        <v>-3825.4693978909468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-297.04863521290429</v>
      </c>
      <c r="AC30">
        <f t="shared" si="2"/>
        <v>-362.82239044072088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-2740.2504771927734</v>
      </c>
      <c r="AI30">
        <f t="shared" si="7"/>
        <v>-2742.6215743883276</v>
      </c>
      <c r="AJ30">
        <f t="shared" si="8"/>
        <v>65.773755227816594</v>
      </c>
      <c r="AK30">
        <f t="shared" si="30"/>
        <v>-20.793404464903301</v>
      </c>
      <c r="AL30">
        <f t="shared" si="9"/>
        <v>-2697.6412236254141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-128.5001545359294</v>
      </c>
      <c r="AR30">
        <f t="shared" si="14"/>
        <v>-128.61134377157933</v>
      </c>
      <c r="AS30">
        <f t="shared" si="15"/>
        <v>3.0843668422024479</v>
      </c>
      <c r="AT30">
        <f t="shared" si="16"/>
        <v>-0.97507717243622949</v>
      </c>
      <c r="AU30">
        <f t="shared" si="17"/>
        <v>-126.50205410181309</v>
      </c>
      <c r="AW30">
        <v>27</v>
      </c>
      <c r="AX30">
        <f>IF(Z30&gt;0, (R30*SUMPRODUCT(K30:$K$98, X30:$X$98)-K30*$AZ$3)/Z30, 0)</f>
        <v>-3825.4693978909468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100000</v>
      </c>
      <c r="S31">
        <f t="shared" si="1"/>
        <v>-5773.3784553585974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-362.82239044072088</v>
      </c>
      <c r="AC31">
        <f t="shared" si="2"/>
        <v>-405.62180596329893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-2363.8179461327259</v>
      </c>
      <c r="AI31">
        <f t="shared" si="7"/>
        <v>-2365.5743778697915</v>
      </c>
      <c r="AJ31">
        <f t="shared" si="8"/>
        <v>42.799415522578045</v>
      </c>
      <c r="AK31">
        <f t="shared" si="30"/>
        <v>-25.397567330850464</v>
      </c>
      <c r="AL31">
        <f t="shared" si="9"/>
        <v>-2348.1725296780642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-98.971326416075343</v>
      </c>
      <c r="AR31">
        <f t="shared" si="14"/>
        <v>-99.044866926697608</v>
      </c>
      <c r="AS31">
        <f t="shared" si="15"/>
        <v>1.7919801865589489</v>
      </c>
      <c r="AT31">
        <f t="shared" si="16"/>
        <v>-1.0633775458842865</v>
      </c>
      <c r="AU31">
        <f t="shared" si="17"/>
        <v>-98.316264286022957</v>
      </c>
      <c r="AW31">
        <v>28</v>
      </c>
      <c r="AX31">
        <f>IF(Z31&gt;0, (R31*SUMPRODUCT(K31:$K$98, X31:$X$98)-K31*$AZ$3)/Z31, 0)</f>
        <v>-5773.3784553585974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100000</v>
      </c>
      <c r="S32">
        <f t="shared" si="1"/>
        <v>-8580.8005404790802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-405.62180596329893</v>
      </c>
      <c r="AC32">
        <f t="shared" si="2"/>
        <v>-428.07461540316774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-1966.7205127342984</v>
      </c>
      <c r="AI32">
        <f t="shared" si="7"/>
        <v>-1967.9677000258098</v>
      </c>
      <c r="AJ32">
        <f t="shared" si="8"/>
        <v>22.452809439868815</v>
      </c>
      <c r="AK32">
        <f t="shared" si="30"/>
        <v>-28.393526417430927</v>
      </c>
      <c r="AL32">
        <f t="shared" si="9"/>
        <v>-1973.9084170033718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-73.522453275169781</v>
      </c>
      <c r="AR32">
        <f t="shared" si="14"/>
        <v>-73.569077220347452</v>
      </c>
      <c r="AS32">
        <f t="shared" si="15"/>
        <v>0.83935954409911884</v>
      </c>
      <c r="AT32">
        <f t="shared" si="16"/>
        <v>-1.0614429990566185</v>
      </c>
      <c r="AU32">
        <f t="shared" si="17"/>
        <v>-73.791160675304951</v>
      </c>
      <c r="AW32">
        <v>29</v>
      </c>
      <c r="AX32">
        <f>IF(Z32&gt;0, (R32*SUMPRODUCT(K32:$K$98, X32:$X$98)-K32*$AZ$3)/Z32, 0)</f>
        <v>-8580.8005404790802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100000</v>
      </c>
      <c r="S33">
        <f t="shared" si="1"/>
        <v>-12858.259561355686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-428.07461540316774</v>
      </c>
      <c r="AC33">
        <f t="shared" si="2"/>
        <v>-433.27696423529608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-1569.2223995839277</v>
      </c>
      <c r="AI33">
        <f t="shared" si="7"/>
        <v>-1570.0648094026278</v>
      </c>
      <c r="AJ33">
        <f t="shared" si="8"/>
        <v>5.2023488321283367</v>
      </c>
      <c r="AK33">
        <f t="shared" si="30"/>
        <v>-29.965223078221744</v>
      </c>
      <c r="AL33">
        <f t="shared" si="9"/>
        <v>-1594.8276836487212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-52.377385803972345</v>
      </c>
      <c r="AR33">
        <f t="shared" si="14"/>
        <v>-52.405503694776613</v>
      </c>
      <c r="AS33">
        <f t="shared" si="15"/>
        <v>0.17364360331555243</v>
      </c>
      <c r="AT33">
        <f t="shared" si="16"/>
        <v>-1.0001769349496044</v>
      </c>
      <c r="AU33">
        <f t="shared" si="17"/>
        <v>-53.232037026410666</v>
      </c>
      <c r="AW33">
        <v>30</v>
      </c>
      <c r="AX33">
        <f>IF(Z33&gt;0, (R33*SUMPRODUCT(K33:$K$98, X33:$X$98)-K33*$AZ$3)/Z33, 0)</f>
        <v>-12858.259561355686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100000</v>
      </c>
      <c r="S34">
        <f t="shared" si="1"/>
        <v>-19751.431510249287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-433.27696423529608</v>
      </c>
      <c r="AC34">
        <f t="shared" si="2"/>
        <v>-424.65425678655282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-1185.9505811597926</v>
      </c>
      <c r="AI34">
        <f t="shared" si="7"/>
        <v>-1186.4880792350159</v>
      </c>
      <c r="AJ34">
        <f t="shared" si="8"/>
        <v>-8.622707448743256</v>
      </c>
      <c r="AK34">
        <f t="shared" si="30"/>
        <v>-30.32938749647073</v>
      </c>
      <c r="AL34">
        <f t="shared" si="9"/>
        <v>-1225.4401741802299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-35.343364485084251</v>
      </c>
      <c r="AR34">
        <f t="shared" si="14"/>
        <v>-35.359382851013187</v>
      </c>
      <c r="AS34">
        <f t="shared" si="15"/>
        <v>-0.25697149362762672</v>
      </c>
      <c r="AT34">
        <f t="shared" si="16"/>
        <v>-0.90386784569794021</v>
      </c>
      <c r="AU34">
        <f t="shared" si="17"/>
        <v>-36.52022219033875</v>
      </c>
      <c r="AW34">
        <v>31</v>
      </c>
      <c r="AX34">
        <f>IF(Z34&gt;0, (R34*SUMPRODUCT(K34:$K$98, X34:$X$98)-K34*$AZ$3)/Z34, 0)</f>
        <v>-19751.431510249287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-31490.86988226348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-424.65425678655282</v>
      </c>
      <c r="AC35">
        <f t="shared" ref="AC35:AC69" si="33">S35*Z35</f>
        <v>-405.53325229599807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-840.71197101654263</v>
      </c>
      <c r="AI35">
        <f t="shared" ref="AI35:AI66" si="38">SUM(AE35:AH35)</f>
        <v>-841.03391611825953</v>
      </c>
      <c r="AJ35">
        <f t="shared" ref="AJ35:AJ69" si="39">AB35-AC35</f>
        <v>-19.121004490554753</v>
      </c>
      <c r="AK35">
        <f t="shared" si="30"/>
        <v>-29.7257979750587</v>
      </c>
      <c r="AL35">
        <f t="shared" ref="AL35:AL66" si="40">SUM(AI35:AK35)</f>
        <v>-889.88071858387309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-22.370232918945131</v>
      </c>
      <c r="AR35">
        <f t="shared" ref="AR35:AR69" si="45">AI35*$K35</f>
        <v>-22.378799452027579</v>
      </c>
      <c r="AS35">
        <f t="shared" ref="AS35:AS69" si="46">AJ35*$K35</f>
        <v>-0.50878462403800961</v>
      </c>
      <c r="AT35">
        <f t="shared" ref="AT35:AT69" si="47">AK35*$K35</f>
        <v>-0.79096414387857705</v>
      </c>
      <c r="AU35">
        <f t="shared" ref="AU35:AU69" si="48">AL35*$K35</f>
        <v>-23.678548219944165</v>
      </c>
      <c r="AW35">
        <v>32</v>
      </c>
      <c r="AX35">
        <f>IF(Z35&gt;0, (R35*SUMPRODUCT(K35:$K$98, X35:$X$98)-K35*$AZ$3)/Z35, 0)</f>
        <v>-31490.86988226348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100000</v>
      </c>
      <c r="S36">
        <f t="shared" si="32"/>
        <v>-49752.301911591931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-405.53325229599807</v>
      </c>
      <c r="AC36">
        <f t="shared" si="33"/>
        <v>-379.27458434383692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-512.57690173340643</v>
      </c>
      <c r="AI36">
        <f t="shared" si="38"/>
        <v>-512.7674831586728</v>
      </c>
      <c r="AJ36">
        <f t="shared" si="39"/>
        <v>-26.258667952161147</v>
      </c>
      <c r="AK36">
        <f t="shared" si="30"/>
        <v>-28.387327660719869</v>
      </c>
      <c r="AL36">
        <f t="shared" si="40"/>
        <v>-567.41347877155386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-12.177672313927197</v>
      </c>
      <c r="AR36">
        <f t="shared" si="45"/>
        <v>-12.182200099198374</v>
      </c>
      <c r="AS36">
        <f t="shared" si="46"/>
        <v>-0.62384678794588699</v>
      </c>
      <c r="AT36">
        <f t="shared" si="47"/>
        <v>-0.67441894660349666</v>
      </c>
      <c r="AU36">
        <f t="shared" si="48"/>
        <v>-13.480465833747759</v>
      </c>
      <c r="AW36">
        <v>33</v>
      </c>
      <c r="AX36">
        <f>IF(Z36&gt;0, (R36*SUMPRODUCT(K36:$K$98, X36:$X$98)-K36*$AZ$3)/Z36, 0)</f>
        <v>-49752.301911591931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100000</v>
      </c>
      <c r="S37">
        <f t="shared" si="32"/>
        <v>-78120.631866425669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-379.27458434383692</v>
      </c>
      <c r="AC37">
        <f t="shared" si="33"/>
        <v>-348.03359516570492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-309.19453295566058</v>
      </c>
      <c r="AI37">
        <f t="shared" si="38"/>
        <v>-309.30590993343543</v>
      </c>
      <c r="AJ37">
        <f t="shared" si="39"/>
        <v>-31.240989178131997</v>
      </c>
      <c r="AK37">
        <f t="shared" si="30"/>
        <v>-26.549220904068587</v>
      </c>
      <c r="AL37">
        <f t="shared" si="40"/>
        <v>-367.09612001563602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-6.5587191663662709</v>
      </c>
      <c r="AR37">
        <f t="shared" si="45"/>
        <v>-6.56108172534117</v>
      </c>
      <c r="AS37">
        <f t="shared" si="46"/>
        <v>-0.66269242389301553</v>
      </c>
      <c r="AT37">
        <f t="shared" si="47"/>
        <v>-0.5631693495065041</v>
      </c>
      <c r="AU37">
        <f t="shared" si="48"/>
        <v>-7.7869434987406896</v>
      </c>
      <c r="AW37">
        <v>34</v>
      </c>
      <c r="AX37">
        <f>IF(Z37&gt;0, (R37*SUMPRODUCT(K37:$K$98, X37:$X$98)-K37*$AZ$3)/Z37, 0)</f>
        <v>-78120.631866425669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100000</v>
      </c>
      <c r="S38">
        <f t="shared" si="32"/>
        <v>-123059.25981668718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-348.03359516570492</v>
      </c>
      <c r="AC38">
        <f t="shared" si="33"/>
        <v>-315.82565228558991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-184.40765733340854</v>
      </c>
      <c r="AI38">
        <f t="shared" si="38"/>
        <v>-184.47181862707228</v>
      </c>
      <c r="AJ38">
        <f t="shared" si="39"/>
        <v>-32.207942880115013</v>
      </c>
      <c r="AK38">
        <f t="shared" si="30"/>
        <v>-24.362351661599348</v>
      </c>
      <c r="AL38">
        <f t="shared" si="40"/>
        <v>-241.04211316878664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-3.4925944316155215</v>
      </c>
      <c r="AR38">
        <f t="shared" si="45"/>
        <v>-3.4938096163872152</v>
      </c>
      <c r="AS38">
        <f t="shared" si="46"/>
        <v>-0.61000331322196766</v>
      </c>
      <c r="AT38">
        <f t="shared" si="47"/>
        <v>-0.46141149985177948</v>
      </c>
      <c r="AU38">
        <f t="shared" si="48"/>
        <v>-4.5652244294609625</v>
      </c>
      <c r="AW38">
        <v>35</v>
      </c>
      <c r="AX38">
        <f>IF(Z38&gt;0, (R38*SUMPRODUCT(K38:$K$98, X38:$X$98)-K38*$AZ$3)/Z38, 0)</f>
        <v>-123059.25981668718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100000</v>
      </c>
      <c r="S39">
        <f t="shared" si="32"/>
        <v>-195698.78557569394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-315.82565228558991</v>
      </c>
      <c r="AC39">
        <f t="shared" si="33"/>
        <v>-284.7051556042756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-108.59741357538419</v>
      </c>
      <c r="AI39">
        <f t="shared" si="38"/>
        <v>-108.63378390271744</v>
      </c>
      <c r="AJ39">
        <f t="shared" si="39"/>
        <v>-31.120496681314307</v>
      </c>
      <c r="AK39">
        <f t="shared" si="30"/>
        <v>-22.107795659991297</v>
      </c>
      <c r="AL39">
        <f t="shared" si="40"/>
        <v>-161.86207624402303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-1.8364142995636354</v>
      </c>
      <c r="AR39">
        <f t="shared" si="45"/>
        <v>-1.8370293325280092</v>
      </c>
      <c r="AS39">
        <f t="shared" si="46"/>
        <v>-0.52625677936074244</v>
      </c>
      <c r="AT39">
        <f t="shared" si="47"/>
        <v>-0.37384934636271577</v>
      </c>
      <c r="AU39">
        <f t="shared" si="48"/>
        <v>-2.7371354582514673</v>
      </c>
      <c r="AW39">
        <v>36</v>
      </c>
      <c r="AX39">
        <f>IF(Z39&gt;0, (R39*SUMPRODUCT(K39:$K$98, X39:$X$98)-K39*$AZ$3)/Z39, 0)</f>
        <v>-195698.78557569394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100000</v>
      </c>
      <c r="S40">
        <f t="shared" si="32"/>
        <v>-315073.5248333987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-284.7051556042756</v>
      </c>
      <c r="AC40">
        <f t="shared" si="33"/>
        <v>-255.63702426729478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-62.890823414571081</v>
      </c>
      <c r="AI40">
        <f t="shared" si="38"/>
        <v>-62.911107332777355</v>
      </c>
      <c r="AJ40">
        <f t="shared" si="39"/>
        <v>-29.068131336980827</v>
      </c>
      <c r="AK40">
        <f t="shared" ref="AK40:AK69" si="61">G40*SUM(AB40:AB40, AE40:AF40)</f>
        <v>-19.929360892299293</v>
      </c>
      <c r="AL40">
        <f t="shared" si="40"/>
        <v>-111.90859956205747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-0.94955569339134138</v>
      </c>
      <c r="AR40">
        <f t="shared" si="45"/>
        <v>-0.94986194967757387</v>
      </c>
      <c r="AS40">
        <f t="shared" si="46"/>
        <v>-0.43888453209347528</v>
      </c>
      <c r="AT40">
        <f t="shared" si="47"/>
        <v>-0.30090301054237834</v>
      </c>
      <c r="AU40">
        <f t="shared" si="48"/>
        <v>-1.6896494923134275</v>
      </c>
      <c r="AW40">
        <v>37</v>
      </c>
      <c r="AX40">
        <f>IF(Z40&gt;0, (R40*SUMPRODUCT(K40:$K$98, X40:$X$98)-K40*$AZ$3)/Z40, 0)</f>
        <v>-315073.5248333987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100000</v>
      </c>
      <c r="S41">
        <f t="shared" si="32"/>
        <v>-515196.03776396945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-255.63702426729478</v>
      </c>
      <c r="AC41">
        <f t="shared" si="33"/>
        <v>-228.99323564234285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-35.876529456975639</v>
      </c>
      <c r="AI41">
        <f t="shared" si="38"/>
        <v>-35.887641403635605</v>
      </c>
      <c r="AJ41">
        <f t="shared" si="39"/>
        <v>-26.643788624951924</v>
      </c>
      <c r="AK41">
        <f t="shared" si="61"/>
        <v>-17.894591698710634</v>
      </c>
      <c r="AL41">
        <f t="shared" si="40"/>
        <v>-80.426021727298163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-0.48364373135892458</v>
      </c>
      <c r="AR41">
        <f t="shared" si="45"/>
        <v>-0.48379352910766538</v>
      </c>
      <c r="AS41">
        <f t="shared" si="46"/>
        <v>-0.35917914979941618</v>
      </c>
      <c r="AT41">
        <f t="shared" si="47"/>
        <v>-0.24123311901413846</v>
      </c>
      <c r="AU41">
        <f t="shared" si="48"/>
        <v>-1.0842057979212201</v>
      </c>
      <c r="AW41">
        <v>38</v>
      </c>
      <c r="AX41">
        <f>IF(Z41&gt;0, (R41*SUMPRODUCT(K41:$K$98, X41:$X$98)-K41*$AZ$3)/Z41, 0)</f>
        <v>-515196.03776396945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100000</v>
      </c>
      <c r="S42">
        <f t="shared" si="32"/>
        <v>-857463.69855916337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-228.99323564234285</v>
      </c>
      <c r="AC42">
        <f t="shared" si="33"/>
        <v>-204.83996480375242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-20.114254910545366</v>
      </c>
      <c r="AI42">
        <f t="shared" si="38"/>
        <v>-20.120227174011095</v>
      </c>
      <c r="AJ42">
        <f t="shared" si="39"/>
        <v>-24.15327083859043</v>
      </c>
      <c r="AK42">
        <f t="shared" si="61"/>
        <v>-16.029526494964003</v>
      </c>
      <c r="AL42">
        <f t="shared" si="40"/>
        <v>-60.303024507565524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-0.24210349868416267</v>
      </c>
      <c r="AR42">
        <f t="shared" si="45"/>
        <v>-0.24217538331953928</v>
      </c>
      <c r="AS42">
        <f t="shared" si="46"/>
        <v>-0.29071876640198924</v>
      </c>
      <c r="AT42">
        <f t="shared" si="47"/>
        <v>-0.19293801654301729</v>
      </c>
      <c r="AU42">
        <f t="shared" si="48"/>
        <v>-0.72583216626454572</v>
      </c>
      <c r="AW42">
        <v>39</v>
      </c>
      <c r="AX42">
        <f>IF(Z42&gt;0, (R42*SUMPRODUCT(K42:$K$98, X42:$X$98)-K42*$AZ$3)/Z42, 0)</f>
        <v>-857463.69855916337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100000</v>
      </c>
      <c r="S43">
        <f t="shared" si="32"/>
        <v>-1454919.5305133071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-204.83996480375242</v>
      </c>
      <c r="AC43">
        <f t="shared" si="33"/>
        <v>-183.08482315069611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-11.066318011130676</v>
      </c>
      <c r="AI43">
        <f t="shared" si="38"/>
        <v>-11.069463972458966</v>
      </c>
      <c r="AJ43">
        <f t="shared" si="39"/>
        <v>-21.755141653056313</v>
      </c>
      <c r="AK43">
        <f t="shared" si="61"/>
        <v>-14.338797536262671</v>
      </c>
      <c r="AL43">
        <f t="shared" si="40"/>
        <v>-47.16340316177795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-0.11892748628671333</v>
      </c>
      <c r="AR43">
        <f t="shared" si="45"/>
        <v>-0.11896129529819777</v>
      </c>
      <c r="AS43">
        <f t="shared" si="46"/>
        <v>-0.23379811677262749</v>
      </c>
      <c r="AT43">
        <f t="shared" si="47"/>
        <v>-0.1540961632989982</v>
      </c>
      <c r="AU43">
        <f t="shared" si="48"/>
        <v>-0.50685557536982351</v>
      </c>
      <c r="AW43">
        <v>40</v>
      </c>
      <c r="AX43">
        <f>IF(Z43&gt;0, (R43*SUMPRODUCT(K43:$K$98, X43:$X$98)-K43*$AZ$3)/Z43, 0)</f>
        <v>-1454919.5305133071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100000</v>
      </c>
      <c r="S44">
        <f t="shared" si="32"/>
        <v>-2522490.8875556733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-183.08482315069611</v>
      </c>
      <c r="AC44">
        <f t="shared" si="33"/>
        <v>-163.56335318007166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-5.973806897718279</v>
      </c>
      <c r="AI44">
        <f t="shared" si="38"/>
        <v>-5.9754279477088552</v>
      </c>
      <c r="AJ44">
        <f t="shared" si="39"/>
        <v>-19.521469970624452</v>
      </c>
      <c r="AK44">
        <f t="shared" si="61"/>
        <v>-12.815937620548729</v>
      </c>
      <c r="AL44">
        <f t="shared" si="40"/>
        <v>-38.312835538882034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-5.7320800990873076E-2</v>
      </c>
      <c r="AR44">
        <f t="shared" si="45"/>
        <v>-5.7336355541848197E-2</v>
      </c>
      <c r="AS44">
        <f t="shared" si="46"/>
        <v>-0.18731544463930877</v>
      </c>
      <c r="AT44">
        <f t="shared" si="47"/>
        <v>-0.12297347779010204</v>
      </c>
      <c r="AU44">
        <f t="shared" si="48"/>
        <v>-0.36762527797125899</v>
      </c>
      <c r="AW44">
        <v>41</v>
      </c>
      <c r="AX44">
        <f>IF(Z44&gt;0, (R44*SUMPRODUCT(K44:$K$98, X44:$X$98)-K44*$AZ$3)/Z44, 0)</f>
        <v>-2522490.8875556733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100000</v>
      </c>
      <c r="S45">
        <f t="shared" si="32"/>
        <v>-4474797.9287571646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-163.56335318007166</v>
      </c>
      <c r="AC45">
        <f t="shared" si="33"/>
        <v>-146.08460482310616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-3.1547501044314608</v>
      </c>
      <c r="AI45">
        <f t="shared" si="38"/>
        <v>-3.1555662563960238</v>
      </c>
      <c r="AJ45">
        <f t="shared" si="39"/>
        <v>-17.478748356965497</v>
      </c>
      <c r="AK45">
        <f t="shared" si="61"/>
        <v>-11.449434722605018</v>
      </c>
      <c r="AL45">
        <f t="shared" si="40"/>
        <v>-32.083749335966537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-2.7027632882571564E-2</v>
      </c>
      <c r="AR45">
        <f t="shared" si="45"/>
        <v>-2.7034625086373575E-2</v>
      </c>
      <c r="AS45">
        <f t="shared" si="46"/>
        <v>-0.14974536118576356</v>
      </c>
      <c r="AT45">
        <f t="shared" si="47"/>
        <v>-9.8090532736920005E-2</v>
      </c>
      <c r="AU45">
        <f t="shared" si="48"/>
        <v>-0.27487051900905712</v>
      </c>
      <c r="AW45">
        <v>42</v>
      </c>
      <c r="AX45">
        <f>IF(Z45&gt;0, (R45*SUMPRODUCT(K45:$K$98, X45:$X$98)-K45*$AZ$3)/Z45, 0)</f>
        <v>-4474797.9287571646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100000</v>
      </c>
      <c r="S46">
        <f t="shared" si="32"/>
        <v>-8139131.0109874122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-146.08460482310616</v>
      </c>
      <c r="AC46">
        <f t="shared" si="33"/>
        <v>-130.45442785067056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-1.6291564227516462</v>
      </c>
      <c r="AI46">
        <f t="shared" si="38"/>
        <v>-1.6295571240908757</v>
      </c>
      <c r="AJ46">
        <f t="shared" si="39"/>
        <v>-15.630176972435606</v>
      </c>
      <c r="AK46">
        <f t="shared" si="61"/>
        <v>-10.225922337617432</v>
      </c>
      <c r="AL46">
        <f t="shared" si="40"/>
        <v>-27.485656434143912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-1.2462001812691461E-2</v>
      </c>
      <c r="AR46">
        <f t="shared" si="45"/>
        <v>-1.2465066920956136E-2</v>
      </c>
      <c r="AS46">
        <f t="shared" si="46"/>
        <v>-0.11956082979078937</v>
      </c>
      <c r="AT46">
        <f t="shared" si="47"/>
        <v>-7.8221747726711199E-2</v>
      </c>
      <c r="AU46">
        <f t="shared" si="48"/>
        <v>-0.2102476444384567</v>
      </c>
      <c r="AW46">
        <v>43</v>
      </c>
      <c r="AX46">
        <f>IF(Z46&gt;0, (R46*SUMPRODUCT(K46:$K$98, X46:$X$98)-K46*$AZ$3)/Z46, 0)</f>
        <v>-8139131.0109874122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100000</v>
      </c>
      <c r="S47">
        <f t="shared" si="32"/>
        <v>-15213200.023304326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-130.45442785067056</v>
      </c>
      <c r="AC47">
        <f t="shared" si="33"/>
        <v>-116.48724288344913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-0.82107881318878473</v>
      </c>
      <c r="AI47">
        <f t="shared" si="38"/>
        <v>-0.82127023781132469</v>
      </c>
      <c r="AJ47">
        <f t="shared" si="39"/>
        <v>-13.967184967221428</v>
      </c>
      <c r="AK47">
        <f t="shared" si="61"/>
        <v>-9.1318099495469394</v>
      </c>
      <c r="AL47">
        <f t="shared" si="40"/>
        <v>-23.920265154579692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-5.6077913760767773E-3</v>
      </c>
      <c r="AR47">
        <f t="shared" si="45"/>
        <v>-5.6090987650024267E-3</v>
      </c>
      <c r="AS47">
        <f t="shared" si="46"/>
        <v>-9.5392863814213191E-2</v>
      </c>
      <c r="AT47">
        <f t="shared" si="47"/>
        <v>-6.2368294322639233E-2</v>
      </c>
      <c r="AU47">
        <f t="shared" si="48"/>
        <v>-0.16337025690185486</v>
      </c>
      <c r="AW47">
        <v>44</v>
      </c>
      <c r="AX47">
        <f>IF(Z47&gt;0, (R47*SUMPRODUCT(K47:$K$98, X47:$X$98)-K47*$AZ$3)/Z47, 0)</f>
        <v>-15213200.023304326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100000</v>
      </c>
      <c r="S48">
        <f t="shared" si="32"/>
        <v>-29260356.036566582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-116.48724288344913</v>
      </c>
      <c r="AC48">
        <f t="shared" si="33"/>
        <v>-104.0110230239019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-0.40257411827943052</v>
      </c>
      <c r="AI48">
        <f t="shared" si="38"/>
        <v>-0.40266298512617521</v>
      </c>
      <c r="AJ48">
        <f t="shared" si="39"/>
        <v>-12.476219859547228</v>
      </c>
      <c r="AK48">
        <f t="shared" si="61"/>
        <v>-8.1541070018414405</v>
      </c>
      <c r="AL48">
        <f t="shared" si="40"/>
        <v>-21.032989846514845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-2.4549057902940488E-3</v>
      </c>
      <c r="AR48">
        <f t="shared" si="45"/>
        <v>-2.4554477022718261E-3</v>
      </c>
      <c r="AS48">
        <f t="shared" si="46"/>
        <v>-7.6080261952967757E-2</v>
      </c>
      <c r="AT48">
        <f t="shared" si="47"/>
        <v>-4.9723923085396707E-2</v>
      </c>
      <c r="AU48">
        <f t="shared" si="48"/>
        <v>-0.12825963274063629</v>
      </c>
      <c r="AW48">
        <v>45</v>
      </c>
      <c r="AX48">
        <f>IF(Z48&gt;0, (R48*SUMPRODUCT(K48:$K$98, X48:$X$98)-K48*$AZ$3)/Z48, 0)</f>
        <v>-29260356.036566582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100000</v>
      </c>
      <c r="S49">
        <f t="shared" si="32"/>
        <v>-58038514.46763178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-104.0110230239019</v>
      </c>
      <c r="AC49">
        <f t="shared" si="33"/>
        <v>-92.868988955653521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-0.19190002186861596</v>
      </c>
      <c r="AI49">
        <f t="shared" si="38"/>
        <v>-0.19194002504142607</v>
      </c>
      <c r="AJ49">
        <f t="shared" si="39"/>
        <v>-11.142034068248378</v>
      </c>
      <c r="AK49">
        <f t="shared" si="61"/>
        <v>-7.280771611673134</v>
      </c>
      <c r="AL49">
        <f t="shared" si="40"/>
        <v>-18.614745704962939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-1.0448308359611793E-3</v>
      </c>
      <c r="AR49">
        <f t="shared" si="45"/>
        <v>-1.0450486397325456E-3</v>
      </c>
      <c r="AS49">
        <f t="shared" si="46"/>
        <v>-6.0664614086423888E-2</v>
      </c>
      <c r="AT49">
        <f t="shared" si="47"/>
        <v>-3.9641343525615137E-2</v>
      </c>
      <c r="AU49">
        <f t="shared" si="48"/>
        <v>-0.10135100625177157</v>
      </c>
      <c r="AW49">
        <v>46</v>
      </c>
      <c r="AX49">
        <f>IF(Z49&gt;0, (R49*SUMPRODUCT(K49:$K$98, X49:$X$98)-K49*$AZ$3)/Z49, 0)</f>
        <v>-58038514.46763178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100000</v>
      </c>
      <c r="S50">
        <f t="shared" si="32"/>
        <v>-118865533.47768523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-92.868988955653521</v>
      </c>
      <c r="AC50">
        <f t="shared" si="33"/>
        <v>-82.91959720252639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-8.8653404732756638E-2</v>
      </c>
      <c r="AI50">
        <f t="shared" si="38"/>
        <v>-8.8670844522655473E-2</v>
      </c>
      <c r="AJ50">
        <f t="shared" si="39"/>
        <v>-9.9493917531271308</v>
      </c>
      <c r="AK50">
        <f t="shared" si="61"/>
        <v>-6.500829226895747</v>
      </c>
      <c r="AL50">
        <f t="shared" si="40"/>
        <v>-16.538891824545534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-4.309713039809398E-4</v>
      </c>
      <c r="AR50">
        <f t="shared" si="45"/>
        <v>-4.3105608413142034E-4</v>
      </c>
      <c r="AS50">
        <f t="shared" si="46"/>
        <v>-4.8367035091186596E-2</v>
      </c>
      <c r="AT50">
        <f t="shared" si="47"/>
        <v>-3.1602518338897732E-2</v>
      </c>
      <c r="AU50">
        <f t="shared" si="48"/>
        <v>-8.0400609514215751E-2</v>
      </c>
      <c r="AW50">
        <v>47</v>
      </c>
      <c r="AX50">
        <f>IF(Z50&gt;0, (R50*SUMPRODUCT(K50:$K$98, X50:$X$98)-K50*$AZ$3)/Z50, 0)</f>
        <v>-118865533.47768523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100000</v>
      </c>
      <c r="S51">
        <f t="shared" si="32"/>
        <v>-251490805.88202131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-82.91959720252639</v>
      </c>
      <c r="AC51">
        <f t="shared" si="33"/>
        <v>-74.035709795291908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-3.962283383346471E-2</v>
      </c>
      <c r="AI51">
        <f t="shared" si="38"/>
        <v>-3.9630193517006189E-2</v>
      </c>
      <c r="AJ51">
        <f t="shared" si="39"/>
        <v>-8.8838874072344822</v>
      </c>
      <c r="AK51">
        <f t="shared" si="61"/>
        <v>-5.8043718041768475</v>
      </c>
      <c r="AL51">
        <f t="shared" si="40"/>
        <v>-14.727889404928336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-1.7198099014382849E-4</v>
      </c>
      <c r="AR51">
        <f t="shared" si="45"/>
        <v>-1.720129344935923E-4</v>
      </c>
      <c r="AS51">
        <f t="shared" si="46"/>
        <v>-3.8560082780653454E-2</v>
      </c>
      <c r="AT51">
        <f t="shared" si="47"/>
        <v>-2.5193594537959527E-2</v>
      </c>
      <c r="AU51">
        <f t="shared" si="48"/>
        <v>-6.3925690253106571E-2</v>
      </c>
      <c r="AW51">
        <v>48</v>
      </c>
      <c r="AX51">
        <f>IF(Z51&gt;0, (R51*SUMPRODUCT(K51:$K$98, X51:$X$98)-K51*$AZ$3)/Z51, 0)</f>
        <v>-251490805.88202131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100000</v>
      </c>
      <c r="S52">
        <f t="shared" si="32"/>
        <v>-550739885.42839754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-74.035709795291908</v>
      </c>
      <c r="AC52">
        <f t="shared" si="33"/>
        <v>-66.10345465258699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-1.714168342513761E-2</v>
      </c>
      <c r="AI52">
        <f t="shared" si="38"/>
        <v>-1.7144684090987388E-2</v>
      </c>
      <c r="AJ52">
        <f t="shared" si="39"/>
        <v>-7.9322551427049177</v>
      </c>
      <c r="AK52">
        <f t="shared" si="61"/>
        <v>-5.1824996856704342</v>
      </c>
      <c r="AL52">
        <f t="shared" si="40"/>
        <v>-13.13189951246634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-6.6430934130455414E-5</v>
      </c>
      <c r="AR52">
        <f t="shared" si="45"/>
        <v>-6.6442562920374714E-5</v>
      </c>
      <c r="AS52">
        <f t="shared" si="46"/>
        <v>-3.0740686653811914E-2</v>
      </c>
      <c r="AT52">
        <f t="shared" si="47"/>
        <v>-2.0084275663673021E-2</v>
      </c>
      <c r="AU52">
        <f t="shared" si="48"/>
        <v>-5.0891404880405312E-2</v>
      </c>
      <c r="AW52">
        <v>49</v>
      </c>
      <c r="AX52">
        <f>IF(Z52&gt;0, (R52*SUMPRODUCT(K52:$K$98, X52:$X$98)-K52*$AZ$3)/Z52, 0)</f>
        <v>-550739885.42839754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100000</v>
      </c>
      <c r="S53">
        <f t="shared" si="32"/>
        <v>-1250661403.5715132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-66.10345465258699</v>
      </c>
      <c r="AC53">
        <f t="shared" si="33"/>
        <v>-59.020996865936247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-7.1634540432845076E-3</v>
      </c>
      <c r="AI53">
        <f t="shared" si="38"/>
        <v>-7.1646338389649653E-3</v>
      </c>
      <c r="AJ53">
        <f t="shared" si="39"/>
        <v>-7.0824577866507425</v>
      </c>
      <c r="AK53">
        <f t="shared" si="61"/>
        <v>-4.6272418256810894</v>
      </c>
      <c r="AL53">
        <f t="shared" si="40"/>
        <v>-11.716864246170797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-2.4786850395487535E-5</v>
      </c>
      <c r="AR53">
        <f t="shared" si="45"/>
        <v>-2.479093270254947E-5</v>
      </c>
      <c r="AS53">
        <f t="shared" si="46"/>
        <v>-2.4506588655320759E-2</v>
      </c>
      <c r="AT53">
        <f t="shared" si="47"/>
        <v>-1.6011096069559094E-2</v>
      </c>
      <c r="AU53">
        <f t="shared" si="48"/>
        <v>-4.05424756575824E-2</v>
      </c>
      <c r="AW53">
        <v>50</v>
      </c>
      <c r="AX53">
        <f>IF(Z53&gt;0, (R53*SUMPRODUCT(K53:$K$98, X53:$X$98)-K53*$AZ$3)/Z53, 0)</f>
        <v>-1250661403.5715132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100000</v>
      </c>
      <c r="S54">
        <f t="shared" si="32"/>
        <v>-2950363182.5935841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-59.020996865936247</v>
      </c>
      <c r="AC54">
        <f t="shared" si="33"/>
        <v>-52.697339315657274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-2.8858603047719356E-3</v>
      </c>
      <c r="AI54">
        <f t="shared" si="38"/>
        <v>-2.8863068374193955E-3</v>
      </c>
      <c r="AJ54">
        <f t="shared" si="39"/>
        <v>-6.3236575502789734</v>
      </c>
      <c r="AK54">
        <f t="shared" si="61"/>
        <v>-4.1314697806155376</v>
      </c>
      <c r="AL54">
        <f t="shared" si="40"/>
        <v>-10.458013637731931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-8.9157144031302405E-6</v>
      </c>
      <c r="AR54">
        <f t="shared" si="45"/>
        <v>-8.9170939423788456E-6</v>
      </c>
      <c r="AS54">
        <f t="shared" si="46"/>
        <v>-1.9536609103447622E-2</v>
      </c>
      <c r="AT54">
        <f t="shared" si="47"/>
        <v>-1.2763959699720214E-2</v>
      </c>
      <c r="AU54">
        <f t="shared" si="48"/>
        <v>-3.2309485897110218E-2</v>
      </c>
      <c r="AW54">
        <v>51</v>
      </c>
      <c r="AX54">
        <f>IF(Z54&gt;0, (R54*SUMPRODUCT(K54:$K$98, X54:$X$98)-K54*$AZ$3)/Z54, 0)</f>
        <v>-2950363182.5935841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100000</v>
      </c>
      <c r="S55">
        <f t="shared" si="32"/>
        <v>-7242436995.9181004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-52.697339315657274</v>
      </c>
      <c r="AC55">
        <f t="shared" si="33"/>
        <v>-47.051203287506183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-1.1186094620600667E-3</v>
      </c>
      <c r="AI55">
        <f t="shared" si="38"/>
        <v>-1.1187718770155368E-3</v>
      </c>
      <c r="AJ55">
        <f t="shared" si="39"/>
        <v>-5.6461360281510906</v>
      </c>
      <c r="AK55">
        <f t="shared" si="61"/>
        <v>-3.6888137520960096</v>
      </c>
      <c r="AL55">
        <f t="shared" si="40"/>
        <v>-9.3360685521241162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-3.0856119638729327E-6</v>
      </c>
      <c r="AR55">
        <f t="shared" si="45"/>
        <v>-3.0860599750392136E-6</v>
      </c>
      <c r="AS55">
        <f t="shared" si="46"/>
        <v>-1.5574501619208991E-2</v>
      </c>
      <c r="AT55">
        <f t="shared" si="47"/>
        <v>-1.0175354520070429E-2</v>
      </c>
      <c r="AU55">
        <f t="shared" si="48"/>
        <v>-2.5752942199254461E-2</v>
      </c>
      <c r="AW55">
        <v>52</v>
      </c>
      <c r="AX55">
        <f>IF(Z55&gt;0, (R55*SUMPRODUCT(K55:$K$98, X55:$X$98)-K55*$AZ$3)/Z55, 0)</f>
        <v>-7242436995.9181004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100000</v>
      </c>
      <c r="S56">
        <f t="shared" si="32"/>
        <v>-18534492878.031471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-47.051203287506183</v>
      </c>
      <c r="AC56">
        <f t="shared" si="33"/>
        <v>-42.0100055303811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-4.1650471292288213E-4</v>
      </c>
      <c r="AI56">
        <f t="shared" si="38"/>
        <v>-4.165613775505669E-4</v>
      </c>
      <c r="AJ56">
        <f t="shared" si="39"/>
        <v>-5.041197757125083</v>
      </c>
      <c r="AK56">
        <f t="shared" si="61"/>
        <v>-3.293584230125433</v>
      </c>
      <c r="AL56">
        <f t="shared" si="40"/>
        <v>-8.3351985486280658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-1.0258047800748122E-6</v>
      </c>
      <c r="AR56">
        <f t="shared" si="45"/>
        <v>-1.0259443387499885E-6</v>
      </c>
      <c r="AS56">
        <f t="shared" si="46"/>
        <v>-1.2415909342948589E-2</v>
      </c>
      <c r="AT56">
        <f t="shared" si="47"/>
        <v>-8.1117316131480346E-3</v>
      </c>
      <c r="AU56">
        <f t="shared" si="48"/>
        <v>-2.0528666900435373E-2</v>
      </c>
      <c r="AW56">
        <v>53</v>
      </c>
      <c r="AX56">
        <f>IF(Z56&gt;0, (R56*SUMPRODUCT(K56:$K$98, X56:$X$98)-K56*$AZ$3)/Z56, 0)</f>
        <v>-18534492878.031471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100000</v>
      </c>
      <c r="S57">
        <f t="shared" si="32"/>
        <v>-49554911274.94323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-42.0100055303811</v>
      </c>
      <c r="AC57">
        <f t="shared" si="33"/>
        <v>-37.508934375170654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-1.4870026680280515E-4</v>
      </c>
      <c r="AI57">
        <f t="shared" si="38"/>
        <v>-1.4871918971751235E-4</v>
      </c>
      <c r="AJ57">
        <f t="shared" si="39"/>
        <v>-4.5010711552104468</v>
      </c>
      <c r="AK57">
        <f t="shared" si="61"/>
        <v>-2.9407003871266775</v>
      </c>
      <c r="AL57">
        <f t="shared" si="40"/>
        <v>-7.4419202615268425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-3.2699305106439901E-7</v>
      </c>
      <c r="AR57">
        <f t="shared" si="45"/>
        <v>-3.2703466270201191E-7</v>
      </c>
      <c r="AS57">
        <f t="shared" si="46"/>
        <v>-9.8978907149644604E-3</v>
      </c>
      <c r="AT57">
        <f t="shared" si="47"/>
        <v>-6.4666231778050297E-3</v>
      </c>
      <c r="AU57">
        <f t="shared" si="48"/>
        <v>-1.6364840927432192E-2</v>
      </c>
      <c r="AW57">
        <v>54</v>
      </c>
      <c r="AX57">
        <f>IF(Z57&gt;0, (R57*SUMPRODUCT(K57:$K$98, X57:$X$98)-K57*$AZ$3)/Z57, 0)</f>
        <v>-49554911274.94323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100000</v>
      </c>
      <c r="S58">
        <f t="shared" si="32"/>
        <v>-138707941084.28564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-37.508934375170654</v>
      </c>
      <c r="AC58">
        <f t="shared" si="33"/>
        <v>-33.490120254828682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-5.079039982365918E-5</v>
      </c>
      <c r="AI58">
        <f t="shared" si="38"/>
        <v>-5.0796435909263404E-5</v>
      </c>
      <c r="AJ58">
        <f t="shared" si="39"/>
        <v>-4.0188141203419718</v>
      </c>
      <c r="AK58">
        <f t="shared" si="61"/>
        <v>-2.6256254062619462</v>
      </c>
      <c r="AL58">
        <f t="shared" si="40"/>
        <v>-6.6444903230398271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-9.9721863317306024E-8</v>
      </c>
      <c r="AR58">
        <f t="shared" si="45"/>
        <v>-9.9733714566866682E-8</v>
      </c>
      <c r="AS58">
        <f t="shared" si="46"/>
        <v>-7.8905390348929256E-3</v>
      </c>
      <c r="AT58">
        <f t="shared" si="47"/>
        <v>-5.1551525247834967E-3</v>
      </c>
      <c r="AU58">
        <f t="shared" si="48"/>
        <v>-1.304579129339099E-2</v>
      </c>
      <c r="AW58">
        <v>55</v>
      </c>
      <c r="AX58">
        <f>IF(Z58&gt;0, (R58*SUMPRODUCT(K58:$K$98, X58:$X$98)-K58*$AZ$3)/Z58, 0)</f>
        <v>-138707941084.28564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100000</v>
      </c>
      <c r="S59">
        <f t="shared" si="32"/>
        <v>-407273893446.4613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-33.490120254828682</v>
      </c>
      <c r="AC59">
        <f t="shared" si="33"/>
        <v>-29.901893169429993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-1.656093731765965E-5</v>
      </c>
      <c r="AI59">
        <f t="shared" si="38"/>
        <v>-1.6562772808078417E-5</v>
      </c>
      <c r="AJ59">
        <f t="shared" si="39"/>
        <v>-3.5882270853986888</v>
      </c>
      <c r="AK59">
        <f t="shared" si="61"/>
        <v>-2.344308417838008</v>
      </c>
      <c r="AL59">
        <f t="shared" si="40"/>
        <v>-5.9325520660095048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-2.9031912339240934E-8</v>
      </c>
      <c r="AR59">
        <f t="shared" si="45"/>
        <v>-2.9035130019249922E-8</v>
      </c>
      <c r="AS59">
        <f t="shared" si="46"/>
        <v>-6.2902897461909E-3</v>
      </c>
      <c r="AT59">
        <f t="shared" si="47"/>
        <v>-4.1096560645901706E-3</v>
      </c>
      <c r="AU59">
        <f t="shared" si="48"/>
        <v>-1.0399974845911091E-2</v>
      </c>
      <c r="AW59">
        <v>56</v>
      </c>
      <c r="AX59">
        <f>IF(Z59&gt;0, (R59*SUMPRODUCT(K59:$K$98, X59:$X$98)-K59*$AZ$3)/Z59, 0)</f>
        <v>-407273893446.4613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100000</v>
      </c>
      <c r="S60">
        <f t="shared" si="32"/>
        <v>-1267951241592.3284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-29.901893169429993</v>
      </c>
      <c r="AC60">
        <f t="shared" si="33"/>
        <v>-26.698118926032841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-5.1629312075087919E-6</v>
      </c>
      <c r="AI60">
        <f t="shared" si="38"/>
        <v>-5.1634576102214957E-6</v>
      </c>
      <c r="AJ60">
        <f t="shared" si="39"/>
        <v>-3.2037742433971523</v>
      </c>
      <c r="AK60">
        <f t="shared" si="61"/>
        <v>-2.0931325218600998</v>
      </c>
      <c r="AL60">
        <f t="shared" si="40"/>
        <v>-5.2969119287148629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-8.0810733023467444E-9</v>
      </c>
      <c r="AR60">
        <f t="shared" si="45"/>
        <v>-8.0818972333148211E-9</v>
      </c>
      <c r="AS60">
        <f t="shared" si="46"/>
        <v>-5.0145805676065228E-3</v>
      </c>
      <c r="AT60">
        <f t="shared" si="47"/>
        <v>-3.2761926628185781E-3</v>
      </c>
      <c r="AU60">
        <f t="shared" si="48"/>
        <v>-8.2907813123223352E-3</v>
      </c>
      <c r="AW60">
        <v>57</v>
      </c>
      <c r="AX60">
        <f>IF(Z60&gt;0, (R60*SUMPRODUCT(K60:$K$98, X60:$X$98)-K60*$AZ$3)/Z60, 0)</f>
        <v>-1267951241592.3284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100000</v>
      </c>
      <c r="S61">
        <f t="shared" si="32"/>
        <v>-4199331526478.7256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-26.698118926032841</v>
      </c>
      <c r="AC61">
        <f t="shared" si="33"/>
        <v>-23.837606190873675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-1.5169023423832704E-6</v>
      </c>
      <c r="AI61">
        <f t="shared" si="38"/>
        <v>-1.5170442554832517E-6</v>
      </c>
      <c r="AJ61">
        <f t="shared" si="39"/>
        <v>-2.8605127351591655</v>
      </c>
      <c r="AK61">
        <f t="shared" si="61"/>
        <v>-1.868868324822299</v>
      </c>
      <c r="AL61">
        <f t="shared" si="40"/>
        <v>-4.7293825770257198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-2.1198850255480798E-9</v>
      </c>
      <c r="AR61">
        <f t="shared" si="45"/>
        <v>-2.120083350415261E-9</v>
      </c>
      <c r="AS61">
        <f t="shared" si="46"/>
        <v>-3.9975929519141954E-3</v>
      </c>
      <c r="AT61">
        <f t="shared" si="47"/>
        <v>-2.6117607348983222E-3</v>
      </c>
      <c r="AU61">
        <f t="shared" si="48"/>
        <v>-6.6093558068958677E-3</v>
      </c>
      <c r="AW61">
        <v>58</v>
      </c>
      <c r="AX61">
        <f>IF(Z61&gt;0, (R61*SUMPRODUCT(K61:$K$98, X61:$X$98)-K61*$AZ$3)/Z61, 0)</f>
        <v>-4199331526478.7256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100000</v>
      </c>
      <c r="S62">
        <f t="shared" si="32"/>
        <v>-14848845693361.594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-23.837606190873675</v>
      </c>
      <c r="AC62">
        <f t="shared" si="33"/>
        <v>-21.283576957957639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-4.1864098379041315E-7</v>
      </c>
      <c r="AI62">
        <f t="shared" si="38"/>
        <v>-4.1867681751344706E-7</v>
      </c>
      <c r="AJ62">
        <f t="shared" si="39"/>
        <v>-2.5540292329160366</v>
      </c>
      <c r="AK62">
        <f t="shared" si="61"/>
        <v>-1.6686324333611575</v>
      </c>
      <c r="AL62">
        <f t="shared" si="40"/>
        <v>-4.2226620849540115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-5.2237021356750501E-10</v>
      </c>
      <c r="AR62">
        <f t="shared" si="45"/>
        <v>-5.224149260306391E-10</v>
      </c>
      <c r="AS62">
        <f t="shared" si="46"/>
        <v>-3.1868566325649671E-3</v>
      </c>
      <c r="AT62">
        <f t="shared" si="47"/>
        <v>-2.0820796680931508E-3</v>
      </c>
      <c r="AU62">
        <f t="shared" si="48"/>
        <v>-5.2689368230730439E-3</v>
      </c>
      <c r="AW62">
        <v>59</v>
      </c>
      <c r="AX62">
        <f>IF(Z62&gt;0, (R62*SUMPRODUCT(K62:$K$98, X62:$X$98)-K62*$AZ$3)/Z62, 0)</f>
        <v>-14848845693361.594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100000</v>
      </c>
      <c r="S63">
        <f t="shared" si="32"/>
        <v>-56283516462980.602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-21.283576957957639</v>
      </c>
      <c r="AC63">
        <f t="shared" si="33"/>
        <v>-19.003193712912218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-1.0813820554960858E-7</v>
      </c>
      <c r="AI63">
        <f t="shared" si="38"/>
        <v>-1.0814664638402474E-7</v>
      </c>
      <c r="AJ63">
        <f t="shared" si="39"/>
        <v>-2.2803832450454209</v>
      </c>
      <c r="AK63">
        <f t="shared" si="61"/>
        <v>-1.4898503870570348</v>
      </c>
      <c r="AL63">
        <f t="shared" si="40"/>
        <v>-3.7702337402491022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-1.2047523951426869E-10</v>
      </c>
      <c r="AR63">
        <f t="shared" si="45"/>
        <v>-1.2048464332805327E-10</v>
      </c>
      <c r="AS63">
        <f t="shared" si="46"/>
        <v>-2.5405425976403836E-3</v>
      </c>
      <c r="AT63">
        <f t="shared" si="47"/>
        <v>-1.6598211641192882E-3</v>
      </c>
      <c r="AU63">
        <f t="shared" si="48"/>
        <v>-4.2003638822443153E-3</v>
      </c>
      <c r="AW63">
        <v>60</v>
      </c>
      <c r="AX63">
        <f>IF(Z63&gt;0, (R63*SUMPRODUCT(K63:$K$98, X63:$X$98)-K63*$AZ$3)/Z63, 0)</f>
        <v>-56283516462980.602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100000</v>
      </c>
      <c r="S64">
        <f t="shared" si="32"/>
        <v>-229714068190637.91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-19.003193712912218</v>
      </c>
      <c r="AC64">
        <f t="shared" si="33"/>
        <v>-16.967137243775738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-2.6039505707519982E-8</v>
      </c>
      <c r="AI64">
        <f t="shared" si="38"/>
        <v>-2.6041352257165093E-8</v>
      </c>
      <c r="AJ64">
        <f t="shared" si="39"/>
        <v>-2.0360564691364793</v>
      </c>
      <c r="AK64">
        <f t="shared" si="61"/>
        <v>-1.3302235599038554</v>
      </c>
      <c r="AL64">
        <f t="shared" si="40"/>
        <v>-3.3662800550816869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-2.5902003226551924E-11</v>
      </c>
      <c r="AR64">
        <f t="shared" si="45"/>
        <v>-2.5903840025429864E-11</v>
      </c>
      <c r="AS64">
        <f t="shared" si="46"/>
        <v>-2.0253050048405774E-3</v>
      </c>
      <c r="AT64">
        <f t="shared" si="47"/>
        <v>-1.3231992698968405E-3</v>
      </c>
      <c r="AU64">
        <f t="shared" si="48"/>
        <v>-3.348504300641258E-3</v>
      </c>
      <c r="AW64">
        <v>61</v>
      </c>
      <c r="AX64">
        <f>IF(Z64&gt;0, (R64*SUMPRODUCT(K64:$K$98, X64:$X$98)-K64*$AZ$3)/Z64, 0)</f>
        <v>-229714068190637.91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100000</v>
      </c>
      <c r="S65">
        <f t="shared" si="32"/>
        <v>-1015067020318018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-16.967137243775738</v>
      </c>
      <c r="AC65">
        <f t="shared" si="33"/>
        <v>-15.149229681965073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-5.8199001959843622E-9</v>
      </c>
      <c r="AI65">
        <f t="shared" si="38"/>
        <v>-5.8202733050840262E-9</v>
      </c>
      <c r="AJ65">
        <f t="shared" si="39"/>
        <v>-1.8179075618106655</v>
      </c>
      <c r="AK65">
        <f t="shared" si="61"/>
        <v>-1.1876996070643018</v>
      </c>
      <c r="AL65">
        <f t="shared" si="40"/>
        <v>-3.0056071746952409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-5.168900016348959E-12</v>
      </c>
      <c r="AR65">
        <f t="shared" si="45"/>
        <v>-5.1692313903530503E-12</v>
      </c>
      <c r="AS65">
        <f t="shared" si="46"/>
        <v>-1.6145607501048792E-3</v>
      </c>
      <c r="AT65">
        <f t="shared" si="47"/>
        <v>-1.054846356748214E-3</v>
      </c>
      <c r="AU65">
        <f t="shared" si="48"/>
        <v>-2.669407112022325E-3</v>
      </c>
      <c r="AW65">
        <v>62</v>
      </c>
      <c r="AX65">
        <f>IF(Z65&gt;0, (R65*SUMPRODUCT(K65:$K$98, X65:$X$98)-K65*$AZ$3)/Z65, 0)</f>
        <v>-1015067020318018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100000</v>
      </c>
      <c r="S66">
        <f t="shared" si="32"/>
        <v>-4889679389042839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-15.149229681965073</v>
      </c>
      <c r="AC66">
        <f t="shared" si="33"/>
        <v>-13.526097930330451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-1.2008865781884458E-9</v>
      </c>
      <c r="AI66">
        <f t="shared" si="38"/>
        <v>-1.2009557345525657E-9</v>
      </c>
      <c r="AJ66">
        <f t="shared" si="39"/>
        <v>-1.623131751634622</v>
      </c>
      <c r="AK66">
        <f t="shared" si="61"/>
        <v>-1.0604460777375553</v>
      </c>
      <c r="AL66">
        <f t="shared" si="40"/>
        <v>-2.683577830573133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-9.5228416489157306E-13</v>
      </c>
      <c r="AR66">
        <f t="shared" si="45"/>
        <v>-9.5233900480039444E-13</v>
      </c>
      <c r="AS66">
        <f t="shared" si="46"/>
        <v>-1.2871179449320319E-3</v>
      </c>
      <c r="AT66">
        <f t="shared" si="47"/>
        <v>-8.4091705735792196E-4</v>
      </c>
      <c r="AU66">
        <f t="shared" si="48"/>
        <v>-2.1280350032422926E-3</v>
      </c>
      <c r="AW66">
        <v>63</v>
      </c>
      <c r="AX66">
        <f>IF(Z66&gt;0, (R66*SUMPRODUCT(K66:$K$98, X66:$X$98)-K66*$AZ$3)/Z66, 0)</f>
        <v>-4889679389042839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100000</v>
      </c>
      <c r="S67">
        <f t="shared" si="32"/>
        <v>-2.588740330489272E+16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-13.526097930330451</v>
      </c>
      <c r="AC67">
        <f t="shared" si="33"/>
        <v>-12.076873152081589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-2.2720765865326055E-10</v>
      </c>
      <c r="AI67">
        <f t="shared" ref="AI67:AI69" si="62">SUM(AE67:AH67)</f>
        <v>-2.2721932153907594E-10</v>
      </c>
      <c r="AJ67">
        <f t="shared" si="39"/>
        <v>-1.4492247782488619</v>
      </c>
      <c r="AK67">
        <f t="shared" si="61"/>
        <v>-0.94682685512313169</v>
      </c>
      <c r="AL67">
        <f t="shared" ref="AL67:AL69" si="63">SUM(AI67:AK67)</f>
        <v>-2.396051633599213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-1.6086794555389275E-13</v>
      </c>
      <c r="AR67">
        <f t="shared" si="45"/>
        <v>-1.6087620312976616E-13</v>
      </c>
      <c r="AS67">
        <f t="shared" si="46"/>
        <v>-1.0260825453884612E-3</v>
      </c>
      <c r="AT67">
        <f t="shared" si="47"/>
        <v>-6.7037392965417833E-4</v>
      </c>
      <c r="AU67">
        <f t="shared" si="48"/>
        <v>-1.6964564752035157E-3</v>
      </c>
      <c r="AW67">
        <v>64</v>
      </c>
      <c r="AX67">
        <f>IF(Z67&gt;0, (R67*SUMPRODUCT(K67:$K$98, X67:$X$98)-K67*$AZ$3)/Z67, 0)</f>
        <v>-2.588740330489272E+16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100000</v>
      </c>
      <c r="S68">
        <f t="shared" si="32"/>
        <v>-1.5212549073926256E+17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-12.076873152081589</v>
      </c>
      <c r="AC68">
        <f t="shared" si="33"/>
        <v>-10.782922457215843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-3.9096851873168518E-11</v>
      </c>
      <c r="AI68">
        <f t="shared" si="62"/>
        <v>-3.9098623917157467E-11</v>
      </c>
      <c r="AJ68">
        <f t="shared" si="39"/>
        <v>-1.293950694865746</v>
      </c>
      <c r="AK68">
        <f t="shared" si="61"/>
        <v>-0.84538112064571136</v>
      </c>
      <c r="AL68">
        <f t="shared" si="63"/>
        <v>-2.1393318155505563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-2.4715552046957602E-14</v>
      </c>
      <c r="AR68">
        <f t="shared" si="45"/>
        <v>-2.4716672266191123E-14</v>
      </c>
      <c r="AS68">
        <f t="shared" si="46"/>
        <v>-8.1798672304608485E-4</v>
      </c>
      <c r="AT68">
        <f t="shared" si="47"/>
        <v>-5.3441799239016606E-4</v>
      </c>
      <c r="AU68">
        <f t="shared" si="48"/>
        <v>-1.3524047154609678E-3</v>
      </c>
      <c r="AW68">
        <v>65</v>
      </c>
      <c r="AX68">
        <f>IF(Z68&gt;0, (R68*SUMPRODUCT(K68:$K$98, X68:$X$98)-K68*$AZ$3)/Z68, 0)</f>
        <v>-1.5212549073926256E+17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-10.782922457215843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-10.782922457215843</v>
      </c>
      <c r="AK69">
        <f t="shared" si="61"/>
        <v>-0.75480457200510909</v>
      </c>
      <c r="AL69">
        <f t="shared" si="63"/>
        <v>-11.537727029228041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-4.0007829768531729E-15</v>
      </c>
      <c r="AR69">
        <f t="shared" si="45"/>
        <v>-4.0007829768531729E-15</v>
      </c>
      <c r="AS69">
        <f t="shared" si="46"/>
        <v>-6.0862107369507659E-3</v>
      </c>
      <c r="AT69">
        <f t="shared" si="47"/>
        <v>-4.2603475158655368E-4</v>
      </c>
      <c r="AU69">
        <f t="shared" si="48"/>
        <v>-6.512245488541321E-3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30274.067892779785</v>
      </c>
      <c r="AO71" s="6">
        <f t="shared" si="70"/>
        <v>-3027.4067892779785</v>
      </c>
      <c r="AP71" s="6">
        <f t="shared" si="70"/>
        <v>-1654.2305193794571</v>
      </c>
      <c r="AQ71" s="6">
        <f t="shared" si="70"/>
        <v>-17057.208403383658</v>
      </c>
      <c r="AR71" s="6">
        <f t="shared" si="70"/>
        <v>8535.2221807387032</v>
      </c>
      <c r="AS71" s="6">
        <f t="shared" si="70"/>
        <v>-2100.1003690259677</v>
      </c>
      <c r="AT71" s="6">
        <f t="shared" si="70"/>
        <v>1225.0585485984818</v>
      </c>
      <c r="AU71" s="6">
        <f t="shared" si="70"/>
        <v>7660.1803603112094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6434.1824757160875</v>
      </c>
      <c r="K3">
        <v>1</v>
      </c>
      <c r="L3" s="2">
        <v>0</v>
      </c>
      <c r="O3">
        <f>$C$3</f>
        <v>6434.1824757160875</v>
      </c>
      <c r="P3">
        <f>O3*C5</f>
        <v>643.41824757160884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6434.1824757160875</v>
      </c>
      <c r="AF3">
        <f t="shared" ref="AF3:AF34" si="4">-$Z3*P3</f>
        <v>-643.41824757160884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4268.3316411444785</v>
      </c>
      <c r="AJ3">
        <f t="shared" ref="AJ3:AJ34" si="8">AB3-AC3</f>
        <v>0</v>
      </c>
      <c r="AL3">
        <f t="shared" ref="AL3:AL34" si="9">SUM(AI3:AK3)</f>
        <v>4268.3316411444785</v>
      </c>
      <c r="AN3">
        <f t="shared" ref="AN3:AN34" si="10">AE3*$K3</f>
        <v>6434.1824757160875</v>
      </c>
      <c r="AO3">
        <f t="shared" ref="AO3:AO34" si="11">AF3*$K3</f>
        <v>-643.41824757160884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4268.3316411444785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4268.3316411444785</v>
      </c>
      <c r="AW3">
        <v>0</v>
      </c>
      <c r="AX3">
        <f>IF(Z3&gt;0, (R3*SUMPRODUCT(K3:$K$98, X3:$X$98)-K3*$AZ$3)/Z3, 0)</f>
        <v>0</v>
      </c>
      <c r="AZ3">
        <f>C6*SUMPRODUCT(X4:X98, K4:K98)/1</f>
        <v>3828.0353245803185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414.77232893142326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410.14664191932025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-410.14664191932025</v>
      </c>
      <c r="AK4">
        <f>G4*SUM(AB4, AE4:AF4)</f>
        <v>0</v>
      </c>
      <c r="AL4">
        <f t="shared" si="9"/>
        <v>-698.23464191932021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-257.22142857142853</v>
      </c>
      <c r="AR4">
        <f t="shared" si="14"/>
        <v>-257.22142857142853</v>
      </c>
      <c r="AS4">
        <f t="shared" si="15"/>
        <v>-366.20235885653591</v>
      </c>
      <c r="AT4">
        <f t="shared" si="16"/>
        <v>0</v>
      </c>
      <c r="AU4">
        <f t="shared" si="17"/>
        <v>-623.42378742796438</v>
      </c>
      <c r="AW4">
        <v>1</v>
      </c>
      <c r="AX4">
        <f>IF(Z4&gt;0, (R4*SUMPRODUCT(K4:$K$98, X4:$X$98)-K4*$AZ$3)/Z4, 0)</f>
        <v>414.77232893142326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250000</v>
      </c>
      <c r="S5">
        <f t="shared" si="1"/>
        <v>530.90729578829803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410.14664191932025</v>
      </c>
      <c r="AC5">
        <f t="shared" si="2"/>
        <v>519.12757220442791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-286.77051494632798</v>
      </c>
      <c r="AI5">
        <f t="shared" si="7"/>
        <v>-311.21581718283335</v>
      </c>
      <c r="AJ5">
        <f t="shared" si="8"/>
        <v>-108.98093028510766</v>
      </c>
      <c r="AK5">
        <f>G5*SUM(AB5, AE5:AF5)</f>
        <v>28.71026493435242</v>
      </c>
      <c r="AL5">
        <f t="shared" si="9"/>
        <v>-391.48648253358857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-228.61169877736603</v>
      </c>
      <c r="AR5">
        <f t="shared" si="14"/>
        <v>-248.09934405519238</v>
      </c>
      <c r="AS5">
        <f t="shared" si="15"/>
        <v>-86.878930393102394</v>
      </c>
      <c r="AT5">
        <f t="shared" si="16"/>
        <v>22.887647428533494</v>
      </c>
      <c r="AU5">
        <f t="shared" si="17"/>
        <v>-312.09062701976126</v>
      </c>
      <c r="AW5">
        <v>2</v>
      </c>
      <c r="AX5">
        <f>IF(Z5&gt;0, (R5*SUMPRODUCT(K5:$K$98, X5:$X$98)-K5*$AZ$3)/Z5, 0)</f>
        <v>530.90729578829803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250000</v>
      </c>
      <c r="S6">
        <f t="shared" si="1"/>
        <v>638.62692951418705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519.12757220442791</v>
      </c>
      <c r="AC6">
        <f t="shared" si="2"/>
        <v>617.48226526325425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-285.88512067268425</v>
      </c>
      <c r="AI6">
        <f t="shared" si="7"/>
        <v>-310.05738137475731</v>
      </c>
      <c r="AJ6">
        <f t="shared" si="8"/>
        <v>-98.354693058826342</v>
      </c>
      <c r="AK6">
        <f>G6*SUM(AB6, AE6:AF6)</f>
        <v>36.338930054309955</v>
      </c>
      <c r="AL6">
        <f t="shared" si="9"/>
        <v>-372.07314437927369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-203.4873820385701</v>
      </c>
      <c r="AR6">
        <f t="shared" si="14"/>
        <v>-220.69271975130204</v>
      </c>
      <c r="AS6">
        <f t="shared" si="15"/>
        <v>-70.006927799023387</v>
      </c>
      <c r="AT6">
        <f t="shared" si="16"/>
        <v>25.865332639330948</v>
      </c>
      <c r="AU6">
        <f t="shared" si="17"/>
        <v>-264.83431491099446</v>
      </c>
      <c r="AW6">
        <v>3</v>
      </c>
      <c r="AX6">
        <f>IF(Z6&gt;0, (R6*SUMPRODUCT(K6:$K$98, X6:$X$98)-K6*$AZ$3)/Z6, 0)</f>
        <v>638.62692951418705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250000</v>
      </c>
      <c r="S7">
        <f t="shared" si="1"/>
        <v>738.35694004629454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617.48226526325425</v>
      </c>
      <c r="AC7">
        <f t="shared" si="2"/>
        <v>705.92916164985581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-285.09030166892671</v>
      </c>
      <c r="AI7">
        <f t="shared" si="7"/>
        <v>-308.99233073381214</v>
      </c>
      <c r="AJ7">
        <f t="shared" si="8"/>
        <v>-88.446896386601566</v>
      </c>
      <c r="AK7">
        <f>G7*SUM(AB7, AE7:AF7)</f>
        <v>43.223758568427805</v>
      </c>
      <c r="AL7">
        <f t="shared" si="9"/>
        <v>-354.21546855198591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-181.18004068848995</v>
      </c>
      <c r="AR7">
        <f t="shared" si="14"/>
        <v>-196.37021226978237</v>
      </c>
      <c r="AS7">
        <f t="shared" si="15"/>
        <v>-56.209601632484237</v>
      </c>
      <c r="AT7">
        <f t="shared" si="16"/>
        <v>27.469479986841595</v>
      </c>
      <c r="AU7">
        <f t="shared" si="17"/>
        <v>-225.110333915425</v>
      </c>
      <c r="AW7">
        <v>4</v>
      </c>
      <c r="AX7">
        <f>IF(Z7&gt;0, (R7*SUMPRODUCT(K7:$K$98, X7:$X$98)-K7*$AZ$3)/Z7, 0)</f>
        <v>738.35694004629454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250000</v>
      </c>
      <c r="S8">
        <f t="shared" si="1"/>
        <v>830.78145748929057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705.92916164985581</v>
      </c>
      <c r="AC8">
        <f t="shared" si="2"/>
        <v>785.40472669812652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-284.92150824476948</v>
      </c>
      <c r="AI8">
        <f t="shared" si="7"/>
        <v>-308.55602486818157</v>
      </c>
      <c r="AJ8">
        <f t="shared" si="8"/>
        <v>-79.47556504827071</v>
      </c>
      <c r="AK8">
        <f>G8*SUM(AB8, AE8:AF8)</f>
        <v>49.415041315489908</v>
      </c>
      <c r="AL8">
        <f t="shared" si="9"/>
        <v>-338.61654860096235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-161.67211554993051</v>
      </c>
      <c r="AR8">
        <f t="shared" si="14"/>
        <v>-175.0829750039822</v>
      </c>
      <c r="AS8">
        <f t="shared" si="15"/>
        <v>-45.096569981799256</v>
      </c>
      <c r="AT8">
        <f t="shared" si="16"/>
        <v>28.039421518853114</v>
      </c>
      <c r="AU8">
        <f t="shared" si="17"/>
        <v>-192.14012346692832</v>
      </c>
      <c r="AW8">
        <v>5</v>
      </c>
      <c r="AX8">
        <f>IF(Z8&gt;0, (R8*SUMPRODUCT(K8:$K$98, X8:$X$98)-K8*$AZ$3)/Z8, 0)</f>
        <v>830.78145748929057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250000</v>
      </c>
      <c r="S9">
        <f t="shared" si="1"/>
        <v>916.21532337050246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785.40472669812652</v>
      </c>
      <c r="AC9">
        <f t="shared" si="2"/>
        <v>856.46083055601753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-286.4224527461389</v>
      </c>
      <c r="AI9">
        <f t="shared" si="7"/>
        <v>-309.79198195804224</v>
      </c>
      <c r="AJ9">
        <f t="shared" si="8"/>
        <v>-71.056103857891003</v>
      </c>
      <c r="AK9">
        <f t="shared" ref="AK9:AK40" si="30">G9*SUM(AB9:AB9, AE9:AF9)</f>
        <v>54.978330868868859</v>
      </c>
      <c r="AL9">
        <f t="shared" si="9"/>
        <v>-325.86975494706439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-145.11052836513454</v>
      </c>
      <c r="AR9">
        <f t="shared" si="14"/>
        <v>-156.95025915114726</v>
      </c>
      <c r="AS9">
        <f t="shared" si="15"/>
        <v>-35.999233564015469</v>
      </c>
      <c r="AT9">
        <f t="shared" si="16"/>
        <v>27.853733408552735</v>
      </c>
      <c r="AU9">
        <f t="shared" si="17"/>
        <v>-165.09575930661001</v>
      </c>
      <c r="AW9">
        <v>6</v>
      </c>
      <c r="AX9">
        <f>IF(Z9&gt;0, (R9*SUMPRODUCT(K9:$K$98, X9:$X$98)-K9*$AZ$3)/Z9, 0)</f>
        <v>916.21532337050246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250000</v>
      </c>
      <c r="S10">
        <f t="shared" si="1"/>
        <v>994.4440609315235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856.46083055601753</v>
      </c>
      <c r="AC10">
        <f t="shared" si="2"/>
        <v>919.14335523358159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-288.69150629928214</v>
      </c>
      <c r="AI10">
        <f t="shared" si="7"/>
        <v>-311.79847106843653</v>
      </c>
      <c r="AJ10">
        <f t="shared" si="8"/>
        <v>-62.682524677564061</v>
      </c>
      <c r="AK10">
        <f t="shared" si="30"/>
        <v>59.952258138921231</v>
      </c>
      <c r="AL10">
        <f t="shared" si="9"/>
        <v>-314.52873760707934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-130.58937634890614</v>
      </c>
      <c r="AR10">
        <f t="shared" si="14"/>
        <v>-141.04179373105038</v>
      </c>
      <c r="AS10">
        <f t="shared" si="15"/>
        <v>-28.354390853231568</v>
      </c>
      <c r="AT10">
        <f t="shared" si="16"/>
        <v>27.119356926815907</v>
      </c>
      <c r="AU10">
        <f t="shared" si="17"/>
        <v>-142.27682765746601</v>
      </c>
      <c r="AW10">
        <v>7</v>
      </c>
      <c r="AX10">
        <f>IF(Z10&gt;0, (R10*SUMPRODUCT(K10:$K$98, X10:$X$98)-K10*$AZ$3)/Z10, 0)</f>
        <v>994.4440609315235</v>
      </c>
    </row>
    <row r="11" spans="1:52" x14ac:dyDescent="0.25">
      <c r="A11" t="s">
        <v>33</v>
      </c>
      <c r="C11" s="25">
        <f>AU100</f>
        <v>-39.164728764953395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250000</v>
      </c>
      <c r="S11">
        <f t="shared" si="1"/>
        <v>1065.8852521918968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919.14335523358159</v>
      </c>
      <c r="AC11">
        <f t="shared" si="2"/>
        <v>974.08349052994106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-290.76279405829126</v>
      </c>
      <c r="AI11">
        <f t="shared" si="7"/>
        <v>-313.60961290034828</v>
      </c>
      <c r="AJ11">
        <f t="shared" si="8"/>
        <v>-54.940135296359472</v>
      </c>
      <c r="AK11">
        <f t="shared" si="30"/>
        <v>64.34003486635072</v>
      </c>
      <c r="AL11">
        <f t="shared" si="9"/>
        <v>-304.20971333035703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-117.43421584056323</v>
      </c>
      <c r="AR11">
        <f t="shared" si="14"/>
        <v>-126.6616627835531</v>
      </c>
      <c r="AS11">
        <f t="shared" si="15"/>
        <v>-22.189399189116941</v>
      </c>
      <c r="AT11">
        <f t="shared" si="16"/>
        <v>25.985860970126893</v>
      </c>
      <c r="AU11">
        <f t="shared" si="17"/>
        <v>-122.86520100254315</v>
      </c>
      <c r="AW11">
        <v>8</v>
      </c>
      <c r="AX11">
        <f>IF(Z11&gt;0, (R11*SUMPRODUCT(K11:$K$98, X11:$X$98)-K11*$AZ$3)/Z11, 0)</f>
        <v>1065.8852521918968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250000</v>
      </c>
      <c r="S12">
        <f t="shared" si="1"/>
        <v>1131.4176171401903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974.08349052994106</v>
      </c>
      <c r="AC12">
        <f t="shared" si="2"/>
        <v>1022.3006243726522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-294.18660588337036</v>
      </c>
      <c r="AI12">
        <f t="shared" si="7"/>
        <v>-316.77553787641847</v>
      </c>
      <c r="AJ12">
        <f t="shared" si="8"/>
        <v>-48.217133842711178</v>
      </c>
      <c r="AK12">
        <f t="shared" si="30"/>
        <v>68.185844337095887</v>
      </c>
      <c r="AL12">
        <f t="shared" si="9"/>
        <v>-296.80682738203376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-106.0866392968483</v>
      </c>
      <c r="AR12">
        <f t="shared" si="14"/>
        <v>-114.23243462716859</v>
      </c>
      <c r="AS12">
        <f t="shared" si="15"/>
        <v>-17.387581839560244</v>
      </c>
      <c r="AT12">
        <f t="shared" si="16"/>
        <v>24.588499029790245</v>
      </c>
      <c r="AU12">
        <f t="shared" si="17"/>
        <v>-107.03151743693859</v>
      </c>
      <c r="AW12">
        <v>9</v>
      </c>
      <c r="AX12">
        <f>IF(Z12&gt;0, (R12*SUMPRODUCT(K12:$K$98, X12:$X$98)-K12*$AZ$3)/Z12, 0)</f>
        <v>1131.4176171401903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250000</v>
      </c>
      <c r="S13">
        <f t="shared" si="1"/>
        <v>1191.1789087921259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1022.3006243726522</v>
      </c>
      <c r="AC13">
        <f t="shared" si="2"/>
        <v>1064.116975864441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-297.69140272086361</v>
      </c>
      <c r="AI13">
        <f t="shared" si="7"/>
        <v>-320.02467625370917</v>
      </c>
      <c r="AJ13">
        <f t="shared" si="8"/>
        <v>-41.816351491788737</v>
      </c>
      <c r="AK13">
        <f t="shared" si="30"/>
        <v>71.56104370608567</v>
      </c>
      <c r="AL13">
        <f t="shared" si="9"/>
        <v>-290.27998403941223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-95.848664439260787</v>
      </c>
      <c r="AR13">
        <f t="shared" si="14"/>
        <v>-103.03938080229641</v>
      </c>
      <c r="AS13">
        <f t="shared" si="15"/>
        <v>-13.4637460322254</v>
      </c>
      <c r="AT13">
        <f t="shared" si="16"/>
        <v>23.040740855856662</v>
      </c>
      <c r="AU13">
        <f t="shared" si="17"/>
        <v>-93.462385978665139</v>
      </c>
      <c r="AW13">
        <v>10</v>
      </c>
      <c r="AX13">
        <f>IF(Z13&gt;0, (R13*SUMPRODUCT(K13:$K$98, X13:$X$98)-K13*$AZ$3)/Z13, 0)</f>
        <v>1191.1789087921259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250000</v>
      </c>
      <c r="S14">
        <f t="shared" si="1"/>
        <v>1245.8546887132964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1064.116975864441</v>
      </c>
      <c r="AC14">
        <f t="shared" si="2"/>
        <v>1100.3245532007493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-302.2790706051818</v>
      </c>
      <c r="AI14">
        <f t="shared" si="7"/>
        <v>-324.35878349563836</v>
      </c>
      <c r="AJ14">
        <f t="shared" si="8"/>
        <v>-36.207577336308304</v>
      </c>
      <c r="AK14">
        <f t="shared" si="30"/>
        <v>74.488188310510878</v>
      </c>
      <c r="AL14">
        <f t="shared" si="9"/>
        <v>-286.07817252143582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-86.898009568194553</v>
      </c>
      <c r="AR14">
        <f t="shared" si="14"/>
        <v>-93.245399409563859</v>
      </c>
      <c r="AS14">
        <f t="shared" si="15"/>
        <v>-10.408813271499211</v>
      </c>
      <c r="AT14">
        <f t="shared" si="16"/>
        <v>21.413574176886105</v>
      </c>
      <c r="AU14">
        <f t="shared" si="17"/>
        <v>-82.240638504176971</v>
      </c>
      <c r="AW14">
        <v>11</v>
      </c>
      <c r="AX14">
        <f>IF(Z14&gt;0, (R14*SUMPRODUCT(K14:$K$98, X14:$X$98)-K14*$AZ$3)/Z14, 0)</f>
        <v>1245.8546887132964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250000</v>
      </c>
      <c r="S15">
        <f t="shared" si="1"/>
        <v>1295.7402396442444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1100.3245532007493</v>
      </c>
      <c r="AC15">
        <f t="shared" si="2"/>
        <v>1131.3339023607414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-309.70087206086021</v>
      </c>
      <c r="AI15">
        <f t="shared" si="7"/>
        <v>-331.52881773520613</v>
      </c>
      <c r="AJ15">
        <f t="shared" si="8"/>
        <v>-31.009349159992098</v>
      </c>
      <c r="AK15">
        <f t="shared" si="30"/>
        <v>77.022718724052453</v>
      </c>
      <c r="AL15">
        <f t="shared" si="9"/>
        <v>-285.51544817114575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-79.492500121489329</v>
      </c>
      <c r="AR15">
        <f t="shared" si="14"/>
        <v>-85.095190106258983</v>
      </c>
      <c r="AS15">
        <f t="shared" si="15"/>
        <v>-7.9593275778169934</v>
      </c>
      <c r="AT15">
        <f t="shared" si="16"/>
        <v>19.769813487402718</v>
      </c>
      <c r="AU15">
        <f t="shared" si="17"/>
        <v>-73.284704196673246</v>
      </c>
      <c r="AW15">
        <v>12</v>
      </c>
      <c r="AX15">
        <f>IF(Z15&gt;0, (R15*SUMPRODUCT(K15:$K$98, X15:$X$98)-K15*$AZ$3)/Z15, 0)</f>
        <v>1295.7402396442444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250000</v>
      </c>
      <c r="S16">
        <f t="shared" si="1"/>
        <v>1340.6311400916245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1131.3339023607414</v>
      </c>
      <c r="AC16">
        <f t="shared" si="2"/>
        <v>1157.1158296751332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-318.47474781621213</v>
      </c>
      <c r="AI16">
        <f t="shared" si="7"/>
        <v>-340.05256655903298</v>
      </c>
      <c r="AJ16">
        <f t="shared" si="8"/>
        <v>-25.781927314391851</v>
      </c>
      <c r="AK16">
        <f t="shared" si="30"/>
        <v>79.193373165251899</v>
      </c>
      <c r="AL16">
        <f t="shared" si="9"/>
        <v>-286.64112070817293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-72.986192407576411</v>
      </c>
      <c r="AR16">
        <f t="shared" si="14"/>
        <v>-77.931271542730244</v>
      </c>
      <c r="AS16">
        <f t="shared" si="15"/>
        <v>-5.9085523122614214</v>
      </c>
      <c r="AT16">
        <f t="shared" si="16"/>
        <v>18.149077158794562</v>
      </c>
      <c r="AU16">
        <f t="shared" si="17"/>
        <v>-65.69074669619711</v>
      </c>
      <c r="AW16">
        <v>13</v>
      </c>
      <c r="AX16">
        <f>IF(Z16&gt;0, (R16*SUMPRODUCT(K16:$K$98, X16:$X$98)-K16*$AZ$3)/Z16, 0)</f>
        <v>1340.6311400916245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250000</v>
      </c>
      <c r="S17">
        <f t="shared" si="1"/>
        <v>1380.8751057506088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1157.1158296751332</v>
      </c>
      <c r="AC17">
        <f t="shared" si="2"/>
        <v>1178.1246617638785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-327.28135000354769</v>
      </c>
      <c r="AI17">
        <f t="shared" si="7"/>
        <v>-348.61066242393997</v>
      </c>
      <c r="AJ17">
        <f t="shared" si="8"/>
        <v>-21.008832088745294</v>
      </c>
      <c r="AK17">
        <f t="shared" si="30"/>
        <v>80.998108077259332</v>
      </c>
      <c r="AL17">
        <f t="shared" si="9"/>
        <v>-288.62138643542596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-66.968248510405772</v>
      </c>
      <c r="AR17">
        <f t="shared" si="14"/>
        <v>-71.3326484210925</v>
      </c>
      <c r="AS17">
        <f t="shared" si="15"/>
        <v>-4.2988232852780373</v>
      </c>
      <c r="AT17">
        <f t="shared" si="16"/>
        <v>16.573817697011481</v>
      </c>
      <c r="AU17">
        <f t="shared" si="17"/>
        <v>-59.057654009359055</v>
      </c>
      <c r="AW17">
        <v>14</v>
      </c>
      <c r="AX17">
        <f>IF(Z17&gt;0, (R17*SUMPRODUCT(K17:$K$98, X17:$X$98)-K17*$AZ$3)/Z17, 0)</f>
        <v>1380.8751057506088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250000</v>
      </c>
      <c r="S18">
        <f t="shared" si="1"/>
        <v>1417.1563386335647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1178.1246617638785</v>
      </c>
      <c r="AC18">
        <f t="shared" si="2"/>
        <v>1195.080542268046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-336.49805812408317</v>
      </c>
      <c r="AI18">
        <f t="shared" si="7"/>
        <v>-357.5804276144591</v>
      </c>
      <c r="AJ18">
        <f t="shared" si="8"/>
        <v>-16.955880504167453</v>
      </c>
      <c r="AK18">
        <f t="shared" si="30"/>
        <v>82.4687263234715</v>
      </c>
      <c r="AL18">
        <f t="shared" si="9"/>
        <v>-292.06758179515504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-61.47693714193322</v>
      </c>
      <c r="AR18">
        <f t="shared" si="14"/>
        <v>-65.328607226415329</v>
      </c>
      <c r="AS18">
        <f t="shared" si="15"/>
        <v>-3.0977759745539202</v>
      </c>
      <c r="AT18">
        <f t="shared" si="16"/>
        <v>15.0667279705187</v>
      </c>
      <c r="AU18">
        <f t="shared" si="17"/>
        <v>-53.359655230450542</v>
      </c>
      <c r="AW18">
        <v>15</v>
      </c>
      <c r="AX18">
        <f>IF(Z18&gt;0, (R18*SUMPRODUCT(K18:$K$98, X18:$X$98)-K18*$AZ$3)/Z18, 0)</f>
        <v>1417.1563386335647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250000</v>
      </c>
      <c r="S19">
        <f t="shared" si="1"/>
        <v>1450.0022539415877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1195.080542268046</v>
      </c>
      <c r="AC19">
        <f t="shared" si="2"/>
        <v>1208.5358631748391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-347.52957915606862</v>
      </c>
      <c r="AI19">
        <f t="shared" si="7"/>
        <v>-368.36637199362519</v>
      </c>
      <c r="AJ19">
        <f t="shared" si="8"/>
        <v>-13.455320906793077</v>
      </c>
      <c r="AK19">
        <f t="shared" si="30"/>
        <v>83.655637958763222</v>
      </c>
      <c r="AL19">
        <f t="shared" si="9"/>
        <v>-298.16605494165503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-56.68960249154852</v>
      </c>
      <c r="AR19">
        <f t="shared" si="14"/>
        <v>-60.088534766689797</v>
      </c>
      <c r="AS19">
        <f t="shared" si="15"/>
        <v>-2.1948543069474207</v>
      </c>
      <c r="AT19">
        <f t="shared" si="16"/>
        <v>13.646046686372744</v>
      </c>
      <c r="AU19">
        <f t="shared" si="17"/>
        <v>-48.637342387264475</v>
      </c>
      <c r="AW19">
        <v>16</v>
      </c>
      <c r="AX19">
        <f>IF(Z19&gt;0, (R19*SUMPRODUCT(K19:$K$98, X19:$X$98)-K19*$AZ$3)/Z19, 0)</f>
        <v>1450.0022539415877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250000</v>
      </c>
      <c r="S20">
        <f t="shared" si="1"/>
        <v>1479.5949879612194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1208.5358631748391</v>
      </c>
      <c r="AC20">
        <f t="shared" si="2"/>
        <v>1218.7500625125101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-357.95297210917244</v>
      </c>
      <c r="AI20">
        <f t="shared" si="7"/>
        <v>-378.54560172114253</v>
      </c>
      <c r="AJ20">
        <f t="shared" si="8"/>
        <v>-10.214199337671062</v>
      </c>
      <c r="AK20">
        <f t="shared" si="30"/>
        <v>84.597510422238742</v>
      </c>
      <c r="AL20">
        <f t="shared" si="9"/>
        <v>-304.16229063657488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-52.133824707233742</v>
      </c>
      <c r="AR20">
        <f t="shared" si="14"/>
        <v>-55.133024675111116</v>
      </c>
      <c r="AS20">
        <f t="shared" si="15"/>
        <v>-1.4876403306758319</v>
      </c>
      <c r="AT20">
        <f t="shared" si="16"/>
        <v>12.321148649874164</v>
      </c>
      <c r="AU20">
        <f t="shared" si="17"/>
        <v>-44.299516355912786</v>
      </c>
      <c r="AW20">
        <v>17</v>
      </c>
      <c r="AX20">
        <f>IF(Z20&gt;0, (R20*SUMPRODUCT(K20:$K$98, X20:$X$98)-K20*$AZ$3)/Z20, 0)</f>
        <v>1479.5949879612194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250000</v>
      </c>
      <c r="S21">
        <f t="shared" si="1"/>
        <v>1506.5987701494312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1218.7500625125101</v>
      </c>
      <c r="AC21">
        <f t="shared" si="2"/>
        <v>1226.3517751527938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-370.28945826208218</v>
      </c>
      <c r="AI21">
        <f t="shared" si="7"/>
        <v>-390.63913263210634</v>
      </c>
      <c r="AJ21">
        <f t="shared" si="8"/>
        <v>-7.6017126402837221</v>
      </c>
      <c r="AK21">
        <f t="shared" si="30"/>
        <v>85.312504375875719</v>
      </c>
      <c r="AL21">
        <f t="shared" si="9"/>
        <v>-312.92834089651433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-48.15228937712692</v>
      </c>
      <c r="AR21">
        <f t="shared" si="14"/>
        <v>-50.798552691223669</v>
      </c>
      <c r="AS21">
        <f t="shared" si="15"/>
        <v>-0.98852359593135086</v>
      </c>
      <c r="AT21">
        <f t="shared" si="16"/>
        <v>11.094003100912028</v>
      </c>
      <c r="AU21">
        <f t="shared" si="17"/>
        <v>-40.693073186242991</v>
      </c>
      <c r="AW21">
        <v>18</v>
      </c>
      <c r="AX21">
        <f>IF(Z21&gt;0, (R21*SUMPRODUCT(K21:$K$98, X21:$X$98)-K21*$AZ$3)/Z21, 0)</f>
        <v>1506.5987701494312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250000</v>
      </c>
      <c r="S22">
        <f t="shared" si="1"/>
        <v>1531.1630136297867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1226.3517751527938</v>
      </c>
      <c r="AC22">
        <f t="shared" si="2"/>
        <v>1231.5347869788075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-383.44952464459692</v>
      </c>
      <c r="AI22">
        <f t="shared" si="7"/>
        <v>-403.55735731845641</v>
      </c>
      <c r="AJ22">
        <f t="shared" si="8"/>
        <v>-5.183011826013626</v>
      </c>
      <c r="AK22">
        <f t="shared" si="30"/>
        <v>85.844624260695582</v>
      </c>
      <c r="AL22">
        <f t="shared" si="9"/>
        <v>-322.89574488377446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-44.521088406629005</v>
      </c>
      <c r="AR22">
        <f t="shared" si="14"/>
        <v>-46.855744048641718</v>
      </c>
      <c r="AS22">
        <f t="shared" si="15"/>
        <v>-0.60178279770311804</v>
      </c>
      <c r="AT22">
        <f t="shared" si="16"/>
        <v>9.9671426362743052</v>
      </c>
      <c r="AU22">
        <f t="shared" si="17"/>
        <v>-37.49038421007053</v>
      </c>
      <c r="AW22">
        <v>19</v>
      </c>
      <c r="AX22">
        <f>IF(Z22&gt;0, (R22*SUMPRODUCT(K22:$K$98, X22:$X$98)-K22*$AZ$3)/Z22, 0)</f>
        <v>1531.1630136297867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250000</v>
      </c>
      <c r="S23">
        <f t="shared" si="1"/>
        <v>1553.6270941019361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1231.5347869788075</v>
      </c>
      <c r="AC23">
        <f t="shared" si="2"/>
        <v>1234.6345032178401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-397.84533307358754</v>
      </c>
      <c r="AI23">
        <f t="shared" si="7"/>
        <v>-417.71230288740105</v>
      </c>
      <c r="AJ23">
        <f t="shared" si="8"/>
        <v>-3.0997162390326594</v>
      </c>
      <c r="AK23">
        <f t="shared" si="30"/>
        <v>86.207435088516533</v>
      </c>
      <c r="AL23">
        <f t="shared" si="9"/>
        <v>-334.60458403791716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-41.243338682187797</v>
      </c>
      <c r="AR23">
        <f t="shared" si="14"/>
        <v>-43.302883174741531</v>
      </c>
      <c r="AS23">
        <f t="shared" si="15"/>
        <v>-0.32133755516859341</v>
      </c>
      <c r="AT23">
        <f t="shared" si="16"/>
        <v>8.9368459215299314</v>
      </c>
      <c r="AU23">
        <f t="shared" si="17"/>
        <v>-34.687374808380191</v>
      </c>
      <c r="AW23">
        <v>20</v>
      </c>
      <c r="AX23">
        <f>IF(Z23&gt;0, (R23*SUMPRODUCT(K23:$K$98, X23:$X$98)-K23*$AZ$3)/Z23, 0)</f>
        <v>1553.6270941019361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250000</v>
      </c>
      <c r="S24">
        <f t="shared" si="1"/>
        <v>1574.2459135267395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1234.6345032178401</v>
      </c>
      <c r="AC24">
        <f t="shared" si="2"/>
        <v>1235.9097401121355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-412.88073075252265</v>
      </c>
      <c r="AI24">
        <f t="shared" si="7"/>
        <v>-432.50774279512279</v>
      </c>
      <c r="AJ24">
        <f t="shared" si="8"/>
        <v>-1.2752368942954035</v>
      </c>
      <c r="AK24">
        <f t="shared" si="30"/>
        <v>86.424415225248822</v>
      </c>
      <c r="AL24">
        <f t="shared" si="9"/>
        <v>-347.35856446416938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-38.216080108272045</v>
      </c>
      <c r="AR24">
        <f t="shared" si="14"/>
        <v>-40.032748721357819</v>
      </c>
      <c r="AS24">
        <f t="shared" si="15"/>
        <v>-0.11803543173495372</v>
      </c>
      <c r="AT24">
        <f t="shared" si="16"/>
        <v>7.9994103128497613</v>
      </c>
      <c r="AU24">
        <f t="shared" si="17"/>
        <v>-32.151373840243018</v>
      </c>
      <c r="AW24">
        <v>21</v>
      </c>
      <c r="AX24">
        <f>IF(Z24&gt;0, (R24*SUMPRODUCT(K24:$K$98, X24:$X$98)-K24*$AZ$3)/Z24, 0)</f>
        <v>1574.2459135267395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250000</v>
      </c>
      <c r="S25">
        <f t="shared" si="1"/>
        <v>1594.2153899843536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1235.9097401121355</v>
      </c>
      <c r="AC25">
        <f t="shared" si="2"/>
        <v>1235.656673911438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-535.50457419102509</v>
      </c>
      <c r="AI25">
        <f t="shared" si="7"/>
        <v>-554.8817656557801</v>
      </c>
      <c r="AJ25">
        <f t="shared" si="8"/>
        <v>0.25306620069750352</v>
      </c>
      <c r="AK25">
        <f t="shared" si="30"/>
        <v>86.513681807849494</v>
      </c>
      <c r="AL25">
        <f t="shared" si="9"/>
        <v>-468.11501764723312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-44.255442356740289</v>
      </c>
      <c r="AR25">
        <f t="shared" si="14"/>
        <v>-45.856822104428652</v>
      </c>
      <c r="AS25">
        <f t="shared" si="15"/>
        <v>2.0914026130078457E-2</v>
      </c>
      <c r="AT25">
        <f t="shared" si="16"/>
        <v>7.1497078509564345</v>
      </c>
      <c r="AU25">
        <f t="shared" si="17"/>
        <v>-38.686200227342141</v>
      </c>
      <c r="AW25">
        <v>22</v>
      </c>
      <c r="AX25">
        <f>IF(Z25&gt;0, (R25*SUMPRODUCT(K25:$K$98, X25:$X$98)-K25*$AZ$3)/Z25, 0)</f>
        <v>1594.2153899843536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250000</v>
      </c>
      <c r="S26">
        <f t="shared" si="1"/>
        <v>1602.438038660375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1235.656673911438</v>
      </c>
      <c r="AC26">
        <f t="shared" si="2"/>
        <v>1225.2967796864605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-672.86037843916677</v>
      </c>
      <c r="AI26">
        <f t="shared" si="7"/>
        <v>-691.97651195143033</v>
      </c>
      <c r="AJ26">
        <f t="shared" si="8"/>
        <v>10.359894224977552</v>
      </c>
      <c r="AK26">
        <f t="shared" si="30"/>
        <v>86.495967173800665</v>
      </c>
      <c r="AL26">
        <f t="shared" si="9"/>
        <v>-595.12065055265214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-49.648991822894935</v>
      </c>
      <c r="AR26">
        <f t="shared" si="14"/>
        <v>-51.059532236401466</v>
      </c>
      <c r="AS26">
        <f t="shared" si="15"/>
        <v>0.76443541653488811</v>
      </c>
      <c r="AT26">
        <f t="shared" si="16"/>
        <v>6.382360597435115</v>
      </c>
      <c r="AU26">
        <f t="shared" si="17"/>
        <v>-43.912736222431462</v>
      </c>
      <c r="AW26">
        <v>23</v>
      </c>
      <c r="AX26">
        <f>IF(Z26&gt;0, (R26*SUMPRODUCT(K26:$K$98, X26:$X$98)-K26*$AZ$3)/Z26, 0)</f>
        <v>1602.438038660375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250000</v>
      </c>
      <c r="S27">
        <f t="shared" si="1"/>
        <v>1599.8997684649937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1225.2967796864605</v>
      </c>
      <c r="AC27">
        <f t="shared" si="2"/>
        <v>1205.9116701240678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-814.21882720522603</v>
      </c>
      <c r="AI27">
        <f t="shared" si="7"/>
        <v>-833.06237749964646</v>
      </c>
      <c r="AJ27">
        <f t="shared" si="8"/>
        <v>19.385109562392699</v>
      </c>
      <c r="AK27">
        <f t="shared" si="30"/>
        <v>85.77077457805224</v>
      </c>
      <c r="AL27">
        <f t="shared" si="9"/>
        <v>-727.90649335920148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-53.642448914106595</v>
      </c>
      <c r="AR27">
        <f t="shared" si="14"/>
        <v>-54.883901641868277</v>
      </c>
      <c r="AS27">
        <f t="shared" si="15"/>
        <v>1.2771317914181675</v>
      </c>
      <c r="AT27">
        <f t="shared" si="16"/>
        <v>5.6507590341764935</v>
      </c>
      <c r="AU27">
        <f t="shared" si="17"/>
        <v>-47.956010816273611</v>
      </c>
      <c r="AW27">
        <v>24</v>
      </c>
      <c r="AX27">
        <f>IF(Z27&gt;0, (R27*SUMPRODUCT(K27:$K$98, X27:$X$98)-K27*$AZ$3)/Z27, 0)</f>
        <v>1599.8997684649937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250000</v>
      </c>
      <c r="S28">
        <f t="shared" si="1"/>
        <v>1588.6062409138901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1205.9116701240678</v>
      </c>
      <c r="AC28">
        <f t="shared" si="2"/>
        <v>1179.2905446568386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-965.42593333226512</v>
      </c>
      <c r="AI28">
        <f t="shared" si="7"/>
        <v>-983.98450553040811</v>
      </c>
      <c r="AJ28">
        <f t="shared" si="8"/>
        <v>26.621125467229149</v>
      </c>
      <c r="AK28">
        <f t="shared" si="30"/>
        <v>84.413816908684751</v>
      </c>
      <c r="AL28">
        <f t="shared" si="9"/>
        <v>-872.94956315449417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-56.789545629899429</v>
      </c>
      <c r="AR28">
        <f t="shared" si="14"/>
        <v>-57.881222211482928</v>
      </c>
      <c r="AS28">
        <f t="shared" si="15"/>
        <v>1.5659426241248269</v>
      </c>
      <c r="AT28">
        <f t="shared" si="16"/>
        <v>4.9654998292653758</v>
      </c>
      <c r="AU28">
        <f t="shared" si="17"/>
        <v>-51.349779758092723</v>
      </c>
      <c r="AW28">
        <v>25</v>
      </c>
      <c r="AX28">
        <f>IF(Z28&gt;0, (R28*SUMPRODUCT(K28:$K$98, X28:$X$98)-K28*$AZ$3)/Z28, 0)</f>
        <v>1588.6062409138901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250000</v>
      </c>
      <c r="S29">
        <f t="shared" si="1"/>
        <v>1569.8021212583267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1179.2905446568386</v>
      </c>
      <c r="AC29">
        <f t="shared" si="2"/>
        <v>1146.6271806759366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-1122.9034847350638</v>
      </c>
      <c r="AI29">
        <f t="shared" si="7"/>
        <v>-1141.1641808627519</v>
      </c>
      <c r="AJ29">
        <f t="shared" si="8"/>
        <v>32.663363980901977</v>
      </c>
      <c r="AK29">
        <f t="shared" si="30"/>
        <v>82.550338125978712</v>
      </c>
      <c r="AL29">
        <f t="shared" si="9"/>
        <v>-1025.9504787558712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-58.975799920682611</v>
      </c>
      <c r="AR29">
        <f t="shared" si="14"/>
        <v>-59.934866461911675</v>
      </c>
      <c r="AS29">
        <f t="shared" si="15"/>
        <v>1.7155063147111045</v>
      </c>
      <c r="AT29">
        <f t="shared" si="16"/>
        <v>4.3356105764077117</v>
      </c>
      <c r="AU29">
        <f t="shared" si="17"/>
        <v>-53.883749570792858</v>
      </c>
      <c r="AW29">
        <v>26</v>
      </c>
      <c r="AX29">
        <f>IF(Z29&gt;0, (R29*SUMPRODUCT(K29:$K$98, X29:$X$98)-K29*$AZ$3)/Z29, 0)</f>
        <v>1569.8021212583267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250000</v>
      </c>
      <c r="S30">
        <f t="shared" si="1"/>
        <v>1544.9994333196894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1146.6271806759366</v>
      </c>
      <c r="AC30">
        <f t="shared" si="2"/>
        <v>1109.1926143704302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-1299.8202718807629</v>
      </c>
      <c r="AI30">
        <f t="shared" si="7"/>
        <v>-1317.768379019986</v>
      </c>
      <c r="AJ30">
        <f t="shared" si="8"/>
        <v>37.434566305506451</v>
      </c>
      <c r="AK30">
        <f t="shared" si="30"/>
        <v>80.263902647315575</v>
      </c>
      <c r="AL30">
        <f t="shared" si="9"/>
        <v>-1200.0699100671641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-60.953225698083372</v>
      </c>
      <c r="AR30">
        <f t="shared" si="14"/>
        <v>-61.794876693207108</v>
      </c>
      <c r="AS30">
        <f t="shared" si="15"/>
        <v>1.755440823851619</v>
      </c>
      <c r="AT30">
        <f t="shared" si="16"/>
        <v>3.7638617271231554</v>
      </c>
      <c r="AU30">
        <f t="shared" si="17"/>
        <v>-56.275574142232337</v>
      </c>
      <c r="AW30">
        <v>27</v>
      </c>
      <c r="AX30">
        <f>IF(Z30&gt;0, (R30*SUMPRODUCT(K30:$K$98, X30:$X$98)-K30*$AZ$3)/Z30, 0)</f>
        <v>1544.9994333196894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250000</v>
      </c>
      <c r="S31">
        <f t="shared" si="1"/>
        <v>1514.6559925648348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1109.1926143704302</v>
      </c>
      <c r="AC31">
        <f t="shared" si="2"/>
        <v>1067.4726329716116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-1495.6539973796673</v>
      </c>
      <c r="AI31">
        <f t="shared" si="7"/>
        <v>-1513.2730580477603</v>
      </c>
      <c r="AJ31">
        <f t="shared" si="8"/>
        <v>41.719981398818618</v>
      </c>
      <c r="AK31">
        <f t="shared" si="30"/>
        <v>77.643483005930122</v>
      </c>
      <c r="AL31">
        <f t="shared" si="9"/>
        <v>-1393.9095936430115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-62.621937625250347</v>
      </c>
      <c r="AR31">
        <f t="shared" si="14"/>
        <v>-63.359634793248979</v>
      </c>
      <c r="AS31">
        <f t="shared" si="15"/>
        <v>1.7467850702505943</v>
      </c>
      <c r="AT31">
        <f t="shared" si="16"/>
        <v>3.2508757762978053</v>
      </c>
      <c r="AU31">
        <f t="shared" si="17"/>
        <v>-58.36197394670058</v>
      </c>
      <c r="AW31">
        <v>28</v>
      </c>
      <c r="AX31">
        <f>IF(Z31&gt;0, (R31*SUMPRODUCT(K31:$K$98, X31:$X$98)-K31*$AZ$3)/Z31, 0)</f>
        <v>1514.6559925648348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250000</v>
      </c>
      <c r="S32">
        <f t="shared" si="1"/>
        <v>1479.2772698450372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1067.4726329716116</v>
      </c>
      <c r="AC32">
        <f t="shared" si="2"/>
        <v>1022.0232348992763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-1705.294439167247</v>
      </c>
      <c r="AI32">
        <f t="shared" si="7"/>
        <v>-1722.5667797847423</v>
      </c>
      <c r="AJ32">
        <f t="shared" si="8"/>
        <v>45.449398072335271</v>
      </c>
      <c r="AK32">
        <f t="shared" si="30"/>
        <v>74.723084308012815</v>
      </c>
      <c r="AL32">
        <f t="shared" si="9"/>
        <v>-1602.3942974043941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-63.749490541373696</v>
      </c>
      <c r="AR32">
        <f t="shared" si="14"/>
        <v>-64.395187196175499</v>
      </c>
      <c r="AS32">
        <f t="shared" si="15"/>
        <v>1.6990473351560051</v>
      </c>
      <c r="AT32">
        <f t="shared" si="16"/>
        <v>2.7933935905180918</v>
      </c>
      <c r="AU32">
        <f t="shared" si="17"/>
        <v>-59.902746270501396</v>
      </c>
      <c r="AW32">
        <v>29</v>
      </c>
      <c r="AX32">
        <f>IF(Z32&gt;0, (R32*SUMPRODUCT(K32:$K$98, X32:$X$98)-K32*$AZ$3)/Z32, 0)</f>
        <v>1479.2772698450372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250000</v>
      </c>
      <c r="S33">
        <f t="shared" si="1"/>
        <v>1439.7295678401977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1022.0232348992763</v>
      </c>
      <c r="AC33">
        <f t="shared" si="2"/>
        <v>973.60636895871937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-1935.5390077667357</v>
      </c>
      <c r="AI33">
        <f t="shared" si="7"/>
        <v>-1952.4450710772794</v>
      </c>
      <c r="AJ33">
        <f t="shared" si="8"/>
        <v>48.416865940556931</v>
      </c>
      <c r="AK33">
        <f t="shared" si="30"/>
        <v>71.541626442949351</v>
      </c>
      <c r="AL33">
        <f t="shared" si="9"/>
        <v>-1832.4865786937733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-64.604273667847337</v>
      </c>
      <c r="AR33">
        <f t="shared" si="14"/>
        <v>-65.168562962135709</v>
      </c>
      <c r="AS33">
        <f t="shared" si="15"/>
        <v>1.616054465868034</v>
      </c>
      <c r="AT33">
        <f t="shared" si="16"/>
        <v>2.3879109616581893</v>
      </c>
      <c r="AU33">
        <f t="shared" si="17"/>
        <v>-61.164597534609491</v>
      </c>
      <c r="AW33">
        <v>30</v>
      </c>
      <c r="AX33">
        <f>IF(Z33&gt;0, (R33*SUMPRODUCT(K33:$K$98, X33:$X$98)-K33*$AZ$3)/Z33, 0)</f>
        <v>1439.7295678401977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250000</v>
      </c>
      <c r="S34">
        <f t="shared" si="1"/>
        <v>1396.4712262028224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973.60636895871937</v>
      </c>
      <c r="AC34">
        <f t="shared" si="2"/>
        <v>922.69193868445836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-2187.2572744738995</v>
      </c>
      <c r="AI34">
        <f t="shared" si="7"/>
        <v>-2203.7755514238902</v>
      </c>
      <c r="AJ34">
        <f t="shared" si="8"/>
        <v>50.914430274261008</v>
      </c>
      <c r="AK34">
        <f t="shared" si="30"/>
        <v>68.152445827110355</v>
      </c>
      <c r="AL34">
        <f t="shared" si="9"/>
        <v>-2084.7086753225185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-65.184023940342485</v>
      </c>
      <c r="AR34">
        <f t="shared" si="14"/>
        <v>-65.6762969677212</v>
      </c>
      <c r="AS34">
        <f t="shared" si="15"/>
        <v>1.5173374804317885</v>
      </c>
      <c r="AT34">
        <f t="shared" si="16"/>
        <v>2.0310599545066306</v>
      </c>
      <c r="AU34">
        <f t="shared" si="17"/>
        <v>-62.12789953278277</v>
      </c>
      <c r="AW34">
        <v>31</v>
      </c>
      <c r="AX34">
        <f>IF(Z34&gt;0, (R34*SUMPRODUCT(K34:$K$98, X34:$X$98)-K34*$AZ$3)/Z34, 0)</f>
        <v>1396.4712262028224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1349.7120211949459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922.69193868445836</v>
      </c>
      <c r="AC35">
        <f t="shared" ref="AC35:AC66" si="33">S35*Z35</f>
        <v>869.73098920267523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-2435.2829634263626</v>
      </c>
      <c r="AI35">
        <f t="shared" ref="AI35:AI66" si="38">SUM(AE35:AH35)</f>
        <v>-2451.3925293105108</v>
      </c>
      <c r="AJ35">
        <f t="shared" ref="AJ35:AJ66" si="39">AB35-AC35</f>
        <v>52.960949481783132</v>
      </c>
      <c r="AK35">
        <f t="shared" si="30"/>
        <v>64.588435707912097</v>
      </c>
      <c r="AL35">
        <f t="shared" ref="AL35:AL66" si="40">SUM(AI35:AK35)</f>
        <v>-2333.8431441208154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-64.799656711816596</v>
      </c>
      <c r="AR35">
        <f t="shared" ref="AR35:AR66" si="45">AI35*$K35</f>
        <v>-65.228310939989115</v>
      </c>
      <c r="AS35">
        <f t="shared" ref="AS35:AS66" si="46">AJ35*$K35</f>
        <v>1.4092207752001464</v>
      </c>
      <c r="AT35">
        <f t="shared" ref="AT35:AT66" si="47">AK35*$K35</f>
        <v>1.7186127954253623</v>
      </c>
      <c r="AU35">
        <f t="shared" ref="AU35:AU66" si="48">AL35*$K35</f>
        <v>-62.100477369363603</v>
      </c>
      <c r="AW35">
        <v>32</v>
      </c>
      <c r="AX35">
        <f>IF(Z35&gt;0, (R35*SUMPRODUCT(K35:$K$98, X35:$X$98)-K35*$AZ$3)/Z35, 0)</f>
        <v>1349.7120211949459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250000</v>
      </c>
      <c r="S36">
        <f t="shared" si="32"/>
        <v>1300.7847447017225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869.73098920267523</v>
      </c>
      <c r="AC36">
        <f t="shared" si="33"/>
        <v>815.84479182885809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-2686.124480706128</v>
      </c>
      <c r="AI36">
        <f t="shared" si="38"/>
        <v>-2701.8043384833641</v>
      </c>
      <c r="AJ36">
        <f t="shared" si="39"/>
        <v>53.88619737381714</v>
      </c>
      <c r="AK36">
        <f t="shared" si="30"/>
        <v>60.881169244187269</v>
      </c>
      <c r="AL36">
        <f t="shared" si="40"/>
        <v>-2587.0369718653596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-63.816265637092805</v>
      </c>
      <c r="AR36">
        <f t="shared" si="45"/>
        <v>-64.188783730074448</v>
      </c>
      <c r="AS36">
        <f t="shared" si="46"/>
        <v>1.2802146402672789</v>
      </c>
      <c r="AT36">
        <f t="shared" si="47"/>
        <v>1.4463994117512069</v>
      </c>
      <c r="AU36">
        <f t="shared" si="48"/>
        <v>-61.462169678055957</v>
      </c>
      <c r="AW36">
        <v>33</v>
      </c>
      <c r="AX36">
        <f>IF(Z36&gt;0, (R36*SUMPRODUCT(K36:$K$98, X36:$X$98)-K36*$AZ$3)/Z36, 0)</f>
        <v>1300.7847447017225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250000</v>
      </c>
      <c r="S37">
        <f t="shared" si="32"/>
        <v>1250.5927038656421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815.84479182885809</v>
      </c>
      <c r="AC37">
        <f t="shared" si="33"/>
        <v>761.77268631497896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-2948.2613924556704</v>
      </c>
      <c r="AI37">
        <f t="shared" si="38"/>
        <v>-2963.4896255158887</v>
      </c>
      <c r="AJ37">
        <f t="shared" si="39"/>
        <v>54.072105513879137</v>
      </c>
      <c r="AK37">
        <f t="shared" si="30"/>
        <v>57.109135428020075</v>
      </c>
      <c r="AL37">
        <f t="shared" si="40"/>
        <v>-2852.3083845739893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-62.539328613968976</v>
      </c>
      <c r="AR37">
        <f t="shared" si="45"/>
        <v>-62.862354066868136</v>
      </c>
      <c r="AS37">
        <f t="shared" si="46"/>
        <v>1.1469923203671761</v>
      </c>
      <c r="AT37">
        <f t="shared" si="47"/>
        <v>1.2114146311897298</v>
      </c>
      <c r="AU37">
        <f t="shared" si="48"/>
        <v>-60.503947115311227</v>
      </c>
      <c r="AW37">
        <v>34</v>
      </c>
      <c r="AX37">
        <f>IF(Z37&gt;0, (R37*SUMPRODUCT(K37:$K$98, X37:$X$98)-K37*$AZ$3)/Z37, 0)</f>
        <v>1250.5927038656421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250000</v>
      </c>
      <c r="S38">
        <f t="shared" si="32"/>
        <v>1199.8186757616168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761.77268631497896</v>
      </c>
      <c r="AC38">
        <f t="shared" si="33"/>
        <v>707.93350066816538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-3251.0722780970464</v>
      </c>
      <c r="AI38">
        <f t="shared" si="38"/>
        <v>-3265.8231215988526</v>
      </c>
      <c r="AJ38">
        <f t="shared" si="39"/>
        <v>53.839185646813576</v>
      </c>
      <c r="AK38">
        <f t="shared" si="30"/>
        <v>53.32408804204853</v>
      </c>
      <c r="AL38">
        <f t="shared" si="40"/>
        <v>-3158.6598479099907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-61.573782235800046</v>
      </c>
      <c r="AR38">
        <f t="shared" si="45"/>
        <v>-61.85315628469268</v>
      </c>
      <c r="AS38">
        <f t="shared" si="46"/>
        <v>1.0196888931396293</v>
      </c>
      <c r="AT38">
        <f t="shared" si="47"/>
        <v>1.0099331863964529</v>
      </c>
      <c r="AU38">
        <f t="shared" si="48"/>
        <v>-59.823534205156605</v>
      </c>
      <c r="AW38">
        <v>35</v>
      </c>
      <c r="AX38">
        <f>IF(Z38&gt;0, (R38*SUMPRODUCT(K38:$K$98, X38:$X$98)-K38*$AZ$3)/Z38, 0)</f>
        <v>1199.8186757616168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250000</v>
      </c>
      <c r="S39">
        <f t="shared" si="32"/>
        <v>1147.7229680657058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707.93350066816538</v>
      </c>
      <c r="AC39">
        <f t="shared" si="33"/>
        <v>654.12770322446784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-3549.554180196797</v>
      </c>
      <c r="AI39">
        <f t="shared" si="38"/>
        <v>-3563.8025598455656</v>
      </c>
      <c r="AJ39">
        <f t="shared" si="39"/>
        <v>53.805797443697543</v>
      </c>
      <c r="AK39">
        <f t="shared" si="30"/>
        <v>49.555345046771585</v>
      </c>
      <c r="AL39">
        <f t="shared" si="40"/>
        <v>-3460.4414173550967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-60.0240082979915</v>
      </c>
      <c r="AR39">
        <f t="shared" si="45"/>
        <v>-60.264952601093583</v>
      </c>
      <c r="AS39">
        <f t="shared" si="46"/>
        <v>0.90987190736767143</v>
      </c>
      <c r="AT39">
        <f t="shared" si="47"/>
        <v>0.83799550346132046</v>
      </c>
      <c r="AU39">
        <f t="shared" si="48"/>
        <v>-58.517085190264595</v>
      </c>
      <c r="AW39">
        <v>36</v>
      </c>
      <c r="AX39">
        <f>IF(Z39&gt;0, (R39*SUMPRODUCT(K39:$K$98, X39:$X$98)-K39*$AZ$3)/Z39, 0)</f>
        <v>1147.7229680657058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250000</v>
      </c>
      <c r="S40">
        <f t="shared" si="32"/>
        <v>1094.8295688280605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654.12770322446784</v>
      </c>
      <c r="AC40">
        <f t="shared" si="33"/>
        <v>601.03939563371091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-3813.9907336485612</v>
      </c>
      <c r="AI40">
        <f t="shared" si="38"/>
        <v>-3827.7152304274773</v>
      </c>
      <c r="AJ40">
        <f t="shared" si="39"/>
        <v>53.088307590756926</v>
      </c>
      <c r="AK40">
        <f t="shared" si="30"/>
        <v>45.788939225712753</v>
      </c>
      <c r="AL40">
        <f t="shared" si="40"/>
        <v>-3728.8379836110075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-57.585453950961117</v>
      </c>
      <c r="AR40">
        <f t="shared" si="45"/>
        <v>-57.792672959200907</v>
      </c>
      <c r="AS40">
        <f t="shared" si="46"/>
        <v>0.80155262705042785</v>
      </c>
      <c r="AT40">
        <f t="shared" si="47"/>
        <v>0.69134327673712803</v>
      </c>
      <c r="AU40">
        <f t="shared" si="48"/>
        <v>-56.299777055413351</v>
      </c>
      <c r="AW40">
        <v>37</v>
      </c>
      <c r="AX40">
        <f>IF(Z40&gt;0, (R40*SUMPRODUCT(K40:$K$98, X40:$X$98)-K40*$AZ$3)/Z40, 0)</f>
        <v>1094.8295688280605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250000</v>
      </c>
      <c r="S41">
        <f t="shared" si="32"/>
        <v>1042.6521238284081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601.03939563371091</v>
      </c>
      <c r="AC41">
        <f t="shared" si="33"/>
        <v>549.64653159992349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-4082.0294529491807</v>
      </c>
      <c r="AI41">
        <f t="shared" si="38"/>
        <v>-4095.2085018150128</v>
      </c>
      <c r="AJ41">
        <f t="shared" si="39"/>
        <v>51.392864033787419</v>
      </c>
      <c r="AK41">
        <f t="shared" ref="AK41:AK72" si="61">G41*SUM(AB41:AB41, AE41:AF41)</f>
        <v>42.072757694359765</v>
      </c>
      <c r="AL41">
        <f t="shared" si="40"/>
        <v>-4001.7428800868661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-55.028955866786312</v>
      </c>
      <c r="AR41">
        <f t="shared" si="45"/>
        <v>-55.206619773125873</v>
      </c>
      <c r="AS41">
        <f t="shared" si="46"/>
        <v>0.69281608067276379</v>
      </c>
      <c r="AT41">
        <f t="shared" si="47"/>
        <v>0.56717374361035533</v>
      </c>
      <c r="AU41">
        <f t="shared" si="48"/>
        <v>-53.946629948842762</v>
      </c>
      <c r="AW41">
        <v>38</v>
      </c>
      <c r="AX41">
        <f>IF(Z41&gt;0, (R41*SUMPRODUCT(K41:$K$98, X41:$X$98)-K41*$AZ$3)/Z41, 0)</f>
        <v>1042.6521238284081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250000</v>
      </c>
      <c r="S42">
        <f t="shared" si="32"/>
        <v>991.28640080641685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549.64653159992349</v>
      </c>
      <c r="AC42">
        <f t="shared" si="33"/>
        <v>500.146673873471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-4336.8188034592595</v>
      </c>
      <c r="AI42">
        <f t="shared" si="38"/>
        <v>-4349.4323799560871</v>
      </c>
      <c r="AJ42">
        <f t="shared" si="39"/>
        <v>49.49985772645249</v>
      </c>
      <c r="AK42">
        <f t="shared" si="61"/>
        <v>38.475257211994645</v>
      </c>
      <c r="AL42">
        <f t="shared" si="40"/>
        <v>-4261.4572650176397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-52.199746406031942</v>
      </c>
      <c r="AR42">
        <f t="shared" si="45"/>
        <v>-52.351568634316486</v>
      </c>
      <c r="AS42">
        <f t="shared" si="46"/>
        <v>0.59580077876309967</v>
      </c>
      <c r="AT42">
        <f t="shared" si="47"/>
        <v>0.46310412318148381</v>
      </c>
      <c r="AU42">
        <f t="shared" si="48"/>
        <v>-51.292663732371899</v>
      </c>
      <c r="AW42">
        <v>39</v>
      </c>
      <c r="AX42">
        <f>IF(Z42&gt;0, (R42*SUMPRODUCT(K42:$K$98, X42:$X$98)-K42*$AZ$3)/Z42, 0)</f>
        <v>991.28640080641685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250000</v>
      </c>
      <c r="S43">
        <f t="shared" si="32"/>
        <v>941.3162216573154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500.146673873471</v>
      </c>
      <c r="AC43">
        <f t="shared" si="33"/>
        <v>452.8836222355942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-4595.0549033586658</v>
      </c>
      <c r="AI43">
        <f t="shared" si="38"/>
        <v>-4607.0828386001895</v>
      </c>
      <c r="AJ43">
        <f t="shared" si="39"/>
        <v>47.263051637876799</v>
      </c>
      <c r="AK43">
        <f t="shared" si="61"/>
        <v>35.010267171142971</v>
      </c>
      <c r="AL43">
        <f t="shared" si="40"/>
        <v>-4524.8095197911698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-49.382127682958874</v>
      </c>
      <c r="AR43">
        <f t="shared" si="45"/>
        <v>-49.511389475549244</v>
      </c>
      <c r="AS43">
        <f t="shared" si="46"/>
        <v>0.507926477431631</v>
      </c>
      <c r="AT43">
        <f t="shared" si="47"/>
        <v>0.37624827559648816</v>
      </c>
      <c r="AU43">
        <f t="shared" si="48"/>
        <v>-48.627214722521124</v>
      </c>
      <c r="AW43">
        <v>40</v>
      </c>
      <c r="AX43">
        <f>IF(Z43&gt;0, (R43*SUMPRODUCT(K43:$K$98, X43:$X$98)-K43*$AZ$3)/Z43, 0)</f>
        <v>941.3162216573154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250000</v>
      </c>
      <c r="S44">
        <f t="shared" si="32"/>
        <v>892.9235825614852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452.8836222355942</v>
      </c>
      <c r="AC44">
        <f t="shared" si="33"/>
        <v>407.90925773848835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-4870.4650817064121</v>
      </c>
      <c r="AI44">
        <f t="shared" si="38"/>
        <v>-4881.8856910873501</v>
      </c>
      <c r="AJ44">
        <f t="shared" si="39"/>
        <v>44.974364497105853</v>
      </c>
      <c r="AK44">
        <f t="shared" si="61"/>
        <v>31.701853556491596</v>
      </c>
      <c r="AL44">
        <f t="shared" si="40"/>
        <v>-4805.2094730337531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-46.733844006260604</v>
      </c>
      <c r="AR44">
        <f t="shared" si="45"/>
        <v>-46.843428813524675</v>
      </c>
      <c r="AS44">
        <f t="shared" si="46"/>
        <v>0.43154501663156497</v>
      </c>
      <c r="AT44">
        <f t="shared" si="47"/>
        <v>0.30419055551453039</v>
      </c>
      <c r="AU44">
        <f t="shared" si="48"/>
        <v>-46.107693241378584</v>
      </c>
      <c r="AW44">
        <v>41</v>
      </c>
      <c r="AX44">
        <f>IF(Z44&gt;0, (R44*SUMPRODUCT(K44:$K$98, X44:$X$98)-K44*$AZ$3)/Z44, 0)</f>
        <v>892.9235825614852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250000</v>
      </c>
      <c r="S45">
        <f t="shared" si="32"/>
        <v>845.60760906714324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407.90925773848835</v>
      </c>
      <c r="AC45">
        <f t="shared" si="33"/>
        <v>365.1109165767391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-5120.6698203282358</v>
      </c>
      <c r="AI45">
        <f t="shared" si="38"/>
        <v>-5131.4641566333312</v>
      </c>
      <c r="AJ45">
        <f t="shared" si="39"/>
        <v>42.798341161749249</v>
      </c>
      <c r="AK45">
        <f t="shared" si="61"/>
        <v>28.553648041694188</v>
      </c>
      <c r="AL45">
        <f t="shared" si="40"/>
        <v>-5060.1121674298884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-43.870220916162609</v>
      </c>
      <c r="AR45">
        <f t="shared" si="45"/>
        <v>-43.962699036206196</v>
      </c>
      <c r="AS45">
        <f t="shared" si="46"/>
        <v>0.3666654456332204</v>
      </c>
      <c r="AT45">
        <f t="shared" si="47"/>
        <v>0.24462714674135788</v>
      </c>
      <c r="AU45">
        <f t="shared" si="48"/>
        <v>-43.351406443831628</v>
      </c>
      <c r="AW45">
        <v>42</v>
      </c>
      <c r="AX45">
        <f>IF(Z45&gt;0, (R45*SUMPRODUCT(K45:$K$98, X45:$X$98)-K45*$AZ$3)/Z45, 0)</f>
        <v>845.60760906714324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250000</v>
      </c>
      <c r="S46">
        <f t="shared" si="32"/>
        <v>799.68344587423996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365.1109165767391</v>
      </c>
      <c r="AC46">
        <f t="shared" si="33"/>
        <v>324.75453748603326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-5337.9633767815685</v>
      </c>
      <c r="AI46">
        <f t="shared" si="38"/>
        <v>-5348.1159733859349</v>
      </c>
      <c r="AJ46">
        <f t="shared" si="39"/>
        <v>40.356379090705843</v>
      </c>
      <c r="AK46">
        <f t="shared" si="61"/>
        <v>25.55776416037174</v>
      </c>
      <c r="AL46">
        <f t="shared" si="40"/>
        <v>-5282.201830134858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-40.83199645444563</v>
      </c>
      <c r="AR46">
        <f t="shared" si="45"/>
        <v>-40.909657307338712</v>
      </c>
      <c r="AS46">
        <f t="shared" si="46"/>
        <v>0.3087004184242822</v>
      </c>
      <c r="AT46">
        <f t="shared" si="47"/>
        <v>0.19550050495270752</v>
      </c>
      <c r="AU46">
        <f t="shared" si="48"/>
        <v>-40.405456383961727</v>
      </c>
      <c r="AW46">
        <v>43</v>
      </c>
      <c r="AX46">
        <f>IF(Z46&gt;0, (R46*SUMPRODUCT(K46:$K$98, X46:$X$98)-K46*$AZ$3)/Z46, 0)</f>
        <v>799.68344587423996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250000</v>
      </c>
      <c r="S47">
        <f t="shared" si="32"/>
        <v>755.72042692325056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324.75453748603326</v>
      </c>
      <c r="AC47">
        <f t="shared" si="33"/>
        <v>287.05989980431667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-5548.3732314631998</v>
      </c>
      <c r="AI47">
        <f t="shared" si="38"/>
        <v>-5557.8694647783759</v>
      </c>
      <c r="AJ47">
        <f t="shared" si="39"/>
        <v>37.694637681716586</v>
      </c>
      <c r="AK47">
        <f t="shared" si="61"/>
        <v>22.732817624022331</v>
      </c>
      <c r="AL47">
        <f t="shared" si="40"/>
        <v>-5497.4420094726365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-37.894193661894832</v>
      </c>
      <c r="AR47">
        <f t="shared" si="45"/>
        <v>-37.959050889282345</v>
      </c>
      <c r="AS47">
        <f t="shared" si="46"/>
        <v>0.25744625329562254</v>
      </c>
      <c r="AT47">
        <f t="shared" si="47"/>
        <v>0.15526024612768549</v>
      </c>
      <c r="AU47">
        <f t="shared" si="48"/>
        <v>-37.546344389859037</v>
      </c>
      <c r="AW47">
        <v>44</v>
      </c>
      <c r="AX47">
        <f>IF(Z47&gt;0, (R47*SUMPRODUCT(K47:$K$98, X47:$X$98)-K47*$AZ$3)/Z47, 0)</f>
        <v>755.72042692325056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250000</v>
      </c>
      <c r="S48">
        <f t="shared" si="32"/>
        <v>713.65423815714689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287.05989980431667</v>
      </c>
      <c r="AC48">
        <f t="shared" si="33"/>
        <v>251.96691933235857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-5746.254630753423</v>
      </c>
      <c r="AI48">
        <f t="shared" si="38"/>
        <v>-5755.0812762723726</v>
      </c>
      <c r="AJ48">
        <f t="shared" si="39"/>
        <v>35.0929804719581</v>
      </c>
      <c r="AK48">
        <f t="shared" si="61"/>
        <v>20.094192986302168</v>
      </c>
      <c r="AL48">
        <f t="shared" si="40"/>
        <v>-5699.8941028141126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-35.040786590630013</v>
      </c>
      <c r="AR48">
        <f t="shared" si="45"/>
        <v>-35.094611668322422</v>
      </c>
      <c r="AS48">
        <f t="shared" si="46"/>
        <v>0.21399776351118632</v>
      </c>
      <c r="AT48">
        <f t="shared" si="47"/>
        <v>0.12253482892588562</v>
      </c>
      <c r="AU48">
        <f t="shared" si="48"/>
        <v>-34.758079075885348</v>
      </c>
      <c r="AW48">
        <v>45</v>
      </c>
      <c r="AX48">
        <f>IF(Z48&gt;0, (R48*SUMPRODUCT(K48:$K$98, X48:$X$98)-K48*$AZ$3)/Z48, 0)</f>
        <v>713.65423815714689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250000</v>
      </c>
      <c r="S49">
        <f t="shared" si="32"/>
        <v>673.49769372361902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251.96691933235857</v>
      </c>
      <c r="AC49">
        <f t="shared" si="33"/>
        <v>219.42721594702908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-5933.1717298091817</v>
      </c>
      <c r="AI49">
        <f t="shared" si="38"/>
        <v>-5941.316791699961</v>
      </c>
      <c r="AJ49">
        <f t="shared" si="39"/>
        <v>32.539703385329489</v>
      </c>
      <c r="AK49">
        <f t="shared" si="61"/>
        <v>17.637684353265101</v>
      </c>
      <c r="AL49">
        <f t="shared" si="40"/>
        <v>-5891.139403961366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-32.304117102196102</v>
      </c>
      <c r="AR49">
        <f t="shared" si="45"/>
        <v>-32.348464214517563</v>
      </c>
      <c r="AS49">
        <f t="shared" si="46"/>
        <v>0.17716769992501424</v>
      </c>
      <c r="AT49">
        <f t="shared" si="47"/>
        <v>9.603123703580585E-2</v>
      </c>
      <c r="AU49">
        <f t="shared" si="48"/>
        <v>-32.075265277556746</v>
      </c>
      <c r="AW49">
        <v>46</v>
      </c>
      <c r="AX49">
        <f>IF(Z49&gt;0, (R49*SUMPRODUCT(K49:$K$98, X49:$X$98)-K49*$AZ$3)/Z49, 0)</f>
        <v>673.49769372361902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250000</v>
      </c>
      <c r="S50">
        <f t="shared" si="32"/>
        <v>635.16261752878131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219.42721594702908</v>
      </c>
      <c r="AC50">
        <f t="shared" si="33"/>
        <v>189.35620884956572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-6105.5107815680512</v>
      </c>
      <c r="AI50">
        <f t="shared" si="38"/>
        <v>-6112.9638417617653</v>
      </c>
      <c r="AJ50">
        <f t="shared" si="39"/>
        <v>30.071007097463365</v>
      </c>
      <c r="AK50">
        <f t="shared" si="61"/>
        <v>15.359905116292037</v>
      </c>
      <c r="AL50">
        <f t="shared" si="40"/>
        <v>-6067.5329295480096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-29.680754517370815</v>
      </c>
      <c r="AR50">
        <f t="shared" si="45"/>
        <v>-29.716986121560367</v>
      </c>
      <c r="AS50">
        <f t="shared" si="46"/>
        <v>0.14618435896377224</v>
      </c>
      <c r="AT50">
        <f t="shared" si="47"/>
        <v>7.4669194679513259E-2</v>
      </c>
      <c r="AU50">
        <f t="shared" si="48"/>
        <v>-29.49613256791708</v>
      </c>
      <c r="AW50">
        <v>47</v>
      </c>
      <c r="AX50">
        <f>IF(Z50&gt;0, (R50*SUMPRODUCT(K50:$K$98, X50:$X$98)-K50*$AZ$3)/Z50, 0)</f>
        <v>635.16261752878131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250000</v>
      </c>
      <c r="S51">
        <f t="shared" si="32"/>
        <v>598.47898196103256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189.35620884956572</v>
      </c>
      <c r="AC51">
        <f t="shared" si="33"/>
        <v>161.66930255070625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-6251.8873004107263</v>
      </c>
      <c r="AI51">
        <f t="shared" si="38"/>
        <v>-6258.6406412724627</v>
      </c>
      <c r="AJ51">
        <f t="shared" si="39"/>
        <v>27.686906298859469</v>
      </c>
      <c r="AK51">
        <f t="shared" si="61"/>
        <v>13.254934619469601</v>
      </c>
      <c r="AL51">
        <f t="shared" si="40"/>
        <v>-6217.6988003541337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-27.136013862899549</v>
      </c>
      <c r="AR51">
        <f t="shared" si="45"/>
        <v>-27.165326411645101</v>
      </c>
      <c r="AS51">
        <f t="shared" si="46"/>
        <v>0.12017367509124692</v>
      </c>
      <c r="AT51">
        <f t="shared" si="47"/>
        <v>5.7532401385758221E-2</v>
      </c>
      <c r="AU51">
        <f t="shared" si="48"/>
        <v>-26.987620335168092</v>
      </c>
      <c r="AW51">
        <v>48</v>
      </c>
      <c r="AX51">
        <f>IF(Z51&gt;0, (R51*SUMPRODUCT(K51:$K$98, X51:$X$98)-K51*$AZ$3)/Z51, 0)</f>
        <v>598.47898196103256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250000</v>
      </c>
      <c r="S52">
        <f t="shared" si="32"/>
        <v>563.50989340212016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161.66930255070625</v>
      </c>
      <c r="AC52">
        <f t="shared" si="33"/>
        <v>136.31351031147756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-6382.8673043443241</v>
      </c>
      <c r="AI52">
        <f t="shared" si="38"/>
        <v>-6388.9148250670087</v>
      </c>
      <c r="AJ52">
        <f t="shared" si="39"/>
        <v>25.355792239228691</v>
      </c>
      <c r="AK52">
        <f t="shared" si="61"/>
        <v>11.316851178549438</v>
      </c>
      <c r="AL52">
        <f t="shared" si="40"/>
        <v>-6352.2421816492306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-24.73618412743096</v>
      </c>
      <c r="AR52">
        <f t="shared" si="45"/>
        <v>-24.759620708355801</v>
      </c>
      <c r="AS52">
        <f t="shared" si="46"/>
        <v>9.8263917393293695E-2</v>
      </c>
      <c r="AT52">
        <f t="shared" si="47"/>
        <v>4.3857360829795473E-2</v>
      </c>
      <c r="AU52">
        <f t="shared" si="48"/>
        <v>-24.61749943013271</v>
      </c>
      <c r="AW52">
        <v>49</v>
      </c>
      <c r="AX52">
        <f>IF(Z52&gt;0, (R52*SUMPRODUCT(K52:$K$98, X52:$X$98)-K52*$AZ$3)/Z52, 0)</f>
        <v>563.50989340212016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250000</v>
      </c>
      <c r="S53">
        <f t="shared" si="32"/>
        <v>529.6761584494717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136.31351031147756</v>
      </c>
      <c r="AC53">
        <f t="shared" si="33"/>
        <v>113.16680977660982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-6457.2478715222651</v>
      </c>
      <c r="AI53">
        <f t="shared" si="38"/>
        <v>-6462.5891922505707</v>
      </c>
      <c r="AJ53">
        <f t="shared" si="39"/>
        <v>23.146700534867733</v>
      </c>
      <c r="AK53">
        <f t="shared" si="61"/>
        <v>9.5419457218034296</v>
      </c>
      <c r="AL53">
        <f t="shared" si="40"/>
        <v>-6429.9005459938999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-22.343248939811183</v>
      </c>
      <c r="AR53">
        <f t="shared" si="45"/>
        <v>-22.361730878413265</v>
      </c>
      <c r="AS53">
        <f t="shared" si="46"/>
        <v>8.0091782517230439E-2</v>
      </c>
      <c r="AT53">
        <f t="shared" si="47"/>
        <v>3.3016863046665096E-2</v>
      </c>
      <c r="AU53">
        <f t="shared" si="48"/>
        <v>-22.248622232849371</v>
      </c>
      <c r="AW53">
        <v>50</v>
      </c>
      <c r="AX53">
        <f>IF(Z53&gt;0, (R53*SUMPRODUCT(K53:$K$98, X53:$X$98)-K53*$AZ$3)/Z53, 0)</f>
        <v>529.6761584494717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250000</v>
      </c>
      <c r="S54">
        <f t="shared" si="32"/>
        <v>496.74240327075574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113.16680977660982</v>
      </c>
      <c r="AC54">
        <f t="shared" si="33"/>
        <v>92.242742615873041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-6455.2436586423828</v>
      </c>
      <c r="AI54">
        <f t="shared" si="38"/>
        <v>-6459.8860417975411</v>
      </c>
      <c r="AJ54">
        <f t="shared" si="39"/>
        <v>20.924067160736783</v>
      </c>
      <c r="AK54">
        <f t="shared" si="61"/>
        <v>7.921676684362688</v>
      </c>
      <c r="AL54">
        <f t="shared" si="40"/>
        <v>-6431.0402979524415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-19.943137499727783</v>
      </c>
      <c r="AR54">
        <f t="shared" si="45"/>
        <v>-19.95747989956358</v>
      </c>
      <c r="AS54">
        <f t="shared" si="46"/>
        <v>6.4643810599067902E-2</v>
      </c>
      <c r="AT54">
        <f t="shared" si="47"/>
        <v>2.4473605598624073E-2</v>
      </c>
      <c r="AU54">
        <f t="shared" si="48"/>
        <v>-19.868362483365885</v>
      </c>
      <c r="AW54">
        <v>51</v>
      </c>
      <c r="AX54">
        <f>IF(Z54&gt;0, (R54*SUMPRODUCT(K54:$K$98, X54:$X$98)-K54*$AZ$3)/Z54, 0)</f>
        <v>496.74240327075574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250000</v>
      </c>
      <c r="S55">
        <f t="shared" si="32"/>
        <v>464.50665095113374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92.242742615873041</v>
      </c>
      <c r="AC55">
        <f t="shared" si="33"/>
        <v>73.566731704604479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-6365.5790524304039</v>
      </c>
      <c r="AI55">
        <f t="shared" si="38"/>
        <v>-6369.5384538487669</v>
      </c>
      <c r="AJ55">
        <f t="shared" si="39"/>
        <v>18.676010911268563</v>
      </c>
      <c r="AK55">
        <f t="shared" si="61"/>
        <v>6.4569919831111138</v>
      </c>
      <c r="AL55">
        <f t="shared" si="40"/>
        <v>-6344.4054509543876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-17.559038741711866</v>
      </c>
      <c r="AR55">
        <f t="shared" si="45"/>
        <v>-17.569960494835406</v>
      </c>
      <c r="AS55">
        <f t="shared" si="46"/>
        <v>5.1516570045012977E-2</v>
      </c>
      <c r="AT55">
        <f t="shared" si="47"/>
        <v>1.7811195407758322E-2</v>
      </c>
      <c r="AU55">
        <f t="shared" si="48"/>
        <v>-17.500632729382637</v>
      </c>
      <c r="AW55">
        <v>52</v>
      </c>
      <c r="AX55">
        <f>IF(Z55&gt;0, (R55*SUMPRODUCT(K55:$K$98, X55:$X$98)-K55*$AZ$3)/Z55, 0)</f>
        <v>464.50665095113374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250000</v>
      </c>
      <c r="S56">
        <f t="shared" si="32"/>
        <v>432.23003118267792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73.566731704604479</v>
      </c>
      <c r="AC56">
        <f t="shared" si="33"/>
        <v>57.139055988302665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-6149.088625421743</v>
      </c>
      <c r="AI56">
        <f t="shared" si="38"/>
        <v>-6152.3935239633802</v>
      </c>
      <c r="AJ56">
        <f t="shared" si="39"/>
        <v>16.427675716301813</v>
      </c>
      <c r="AK56">
        <f t="shared" si="61"/>
        <v>5.1496712193223138</v>
      </c>
      <c r="AL56">
        <f t="shared" si="40"/>
        <v>-6130.8161770277566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-15.14452132076881</v>
      </c>
      <c r="AR56">
        <f t="shared" si="45"/>
        <v>-15.152660918272719</v>
      </c>
      <c r="AS56">
        <f t="shared" si="46"/>
        <v>4.0459538037499874E-2</v>
      </c>
      <c r="AT56">
        <f t="shared" si="47"/>
        <v>1.2683067414828046E-2</v>
      </c>
      <c r="AU56">
        <f t="shared" si="48"/>
        <v>-15.099518312820392</v>
      </c>
      <c r="AW56">
        <v>53</v>
      </c>
      <c r="AX56">
        <f>IF(Z56&gt;0, (R56*SUMPRODUCT(K56:$K$98, X56:$X$98)-K56*$AZ$3)/Z56, 0)</f>
        <v>432.23003118267792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250000</v>
      </c>
      <c r="S57">
        <f t="shared" si="32"/>
        <v>399.41986828812202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57.139055988302665</v>
      </c>
      <c r="AC57">
        <f t="shared" si="33"/>
        <v>43.004680225935665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-5801.5319605695904</v>
      </c>
      <c r="AI57">
        <f t="shared" si="38"/>
        <v>-5804.2236569297547</v>
      </c>
      <c r="AJ57">
        <f t="shared" si="39"/>
        <v>14.134375762367</v>
      </c>
      <c r="AK57">
        <f t="shared" si="61"/>
        <v>3.9997339191811871</v>
      </c>
      <c r="AL57">
        <f t="shared" si="40"/>
        <v>-5786.0895472482061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-12.757614208924123</v>
      </c>
      <c r="AR57">
        <f t="shared" si="45"/>
        <v>-12.763533270296865</v>
      </c>
      <c r="AS57">
        <f t="shared" si="46"/>
        <v>3.1081602977593902E-2</v>
      </c>
      <c r="AT57">
        <f t="shared" si="47"/>
        <v>8.7954462073241563E-3</v>
      </c>
      <c r="AU57">
        <f t="shared" si="48"/>
        <v>-12.723656221111947</v>
      </c>
      <c r="AW57">
        <v>54</v>
      </c>
      <c r="AX57">
        <f>IF(Z57&gt;0, (R57*SUMPRODUCT(K57:$K$98, X57:$X$98)-K57*$AZ$3)/Z57, 0)</f>
        <v>399.41986828812202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250000</v>
      </c>
      <c r="S58">
        <f t="shared" si="32"/>
        <v>365.11679511135532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43.004680225935665</v>
      </c>
      <c r="AC58">
        <f t="shared" si="33"/>
        <v>31.148981694156021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-5319.6997015309817</v>
      </c>
      <c r="AI58">
        <f t="shared" si="38"/>
        <v>-5321.8325109573907</v>
      </c>
      <c r="AJ58">
        <f t="shared" si="39"/>
        <v>11.855698531779645</v>
      </c>
      <c r="AK58">
        <f t="shared" si="61"/>
        <v>3.010327615815497</v>
      </c>
      <c r="AL58">
        <f t="shared" si="40"/>
        <v>-5306.9664848097955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-10.444697587871186</v>
      </c>
      <c r="AR58">
        <f t="shared" si="45"/>
        <v>-10.448885145575805</v>
      </c>
      <c r="AS58">
        <f t="shared" si="46"/>
        <v>2.3277476700756142E-2</v>
      </c>
      <c r="AT58">
        <f t="shared" si="47"/>
        <v>5.9104767847255194E-3</v>
      </c>
      <c r="AU58">
        <f t="shared" si="48"/>
        <v>-10.419697192090323</v>
      </c>
      <c r="AW58">
        <v>55</v>
      </c>
      <c r="AX58">
        <f>IF(Z58&gt;0, (R58*SUMPRODUCT(K58:$K$98, X58:$X$98)-K58*$AZ$3)/Z58, 0)</f>
        <v>365.11679511135532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250000</v>
      </c>
      <c r="S59">
        <f t="shared" si="32"/>
        <v>328.25482124386889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31.148981694156021</v>
      </c>
      <c r="AC59">
        <f t="shared" si="33"/>
        <v>21.509565960878106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-4733.0539619327483</v>
      </c>
      <c r="AI59">
        <f t="shared" si="38"/>
        <v>-4734.6921378687002</v>
      </c>
      <c r="AJ59">
        <f t="shared" si="39"/>
        <v>9.6394157332779145</v>
      </c>
      <c r="AK59">
        <f t="shared" si="61"/>
        <v>2.1804287185909215</v>
      </c>
      <c r="AL59">
        <f t="shared" si="40"/>
        <v>-4722.8722934168318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-8.2972119925363579</v>
      </c>
      <c r="AR59">
        <f t="shared" si="45"/>
        <v>-8.3000837732367234</v>
      </c>
      <c r="AS59">
        <f t="shared" si="46"/>
        <v>1.6898238741089085E-2</v>
      </c>
      <c r="AT59">
        <f t="shared" si="47"/>
        <v>3.8223691211362399E-3</v>
      </c>
      <c r="AU59">
        <f t="shared" si="48"/>
        <v>-8.2793631653744981</v>
      </c>
      <c r="AW59">
        <v>56</v>
      </c>
      <c r="AX59">
        <f>IF(Z59&gt;0, (R59*SUMPRODUCT(K59:$K$98, X59:$X$98)-K59*$AZ$3)/Z59, 0)</f>
        <v>328.25482124386889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250000</v>
      </c>
      <c r="S60">
        <f t="shared" si="32"/>
        <v>287.00596713225099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21.509565960878106</v>
      </c>
      <c r="AC60">
        <f t="shared" si="33"/>
        <v>13.931355624228605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-4082.8668723352484</v>
      </c>
      <c r="AI60">
        <f t="shared" si="38"/>
        <v>-4084.0803798246075</v>
      </c>
      <c r="AJ60">
        <f t="shared" si="39"/>
        <v>7.5782103366495015</v>
      </c>
      <c r="AK60">
        <f t="shared" si="61"/>
        <v>1.5056696172614676</v>
      </c>
      <c r="AL60">
        <f t="shared" si="40"/>
        <v>-4074.9964998706964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-6.3905454388156588</v>
      </c>
      <c r="AR60">
        <f t="shared" si="45"/>
        <v>-6.3924448332837072</v>
      </c>
      <c r="AS60">
        <f t="shared" si="46"/>
        <v>1.1861493165355553E-2</v>
      </c>
      <c r="AT60">
        <f t="shared" si="47"/>
        <v>2.3566896511250032E-3</v>
      </c>
      <c r="AU60">
        <f t="shared" si="48"/>
        <v>-6.3782266504672265</v>
      </c>
      <c r="AW60">
        <v>57</v>
      </c>
      <c r="AX60">
        <f>IF(Z60&gt;0, (R60*SUMPRODUCT(K60:$K$98, X60:$X$98)-K60*$AZ$3)/Z60, 0)</f>
        <v>287.00596713225099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250000</v>
      </c>
      <c r="S61">
        <f t="shared" si="32"/>
        <v>237.40934326158899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13.931355624228605</v>
      </c>
      <c r="AC61">
        <f t="shared" si="33"/>
        <v>8.1827759495976373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-3396.9866595361705</v>
      </c>
      <c r="AI61">
        <f t="shared" si="38"/>
        <v>-3397.8483332846822</v>
      </c>
      <c r="AJ61">
        <f t="shared" si="39"/>
        <v>5.7485796746309674</v>
      </c>
      <c r="AK61">
        <f t="shared" si="61"/>
        <v>0.97519489369600243</v>
      </c>
      <c r="AL61">
        <f t="shared" si="40"/>
        <v>-3391.1245587163553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-4.7473202132598553</v>
      </c>
      <c r="AR61">
        <f t="shared" si="45"/>
        <v>-4.748524410277251</v>
      </c>
      <c r="AS61">
        <f t="shared" si="46"/>
        <v>8.0336931586998395E-3</v>
      </c>
      <c r="AT61">
        <f t="shared" si="47"/>
        <v>1.362843865669745E-3</v>
      </c>
      <c r="AU61">
        <f t="shared" si="48"/>
        <v>-4.7391278732528814</v>
      </c>
      <c r="AW61">
        <v>58</v>
      </c>
      <c r="AX61">
        <f>IF(Z61&gt;0, (R61*SUMPRODUCT(K61:$K$98, X61:$X$98)-K61*$AZ$3)/Z61, 0)</f>
        <v>237.40934326158899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250000</v>
      </c>
      <c r="S62">
        <f t="shared" si="32"/>
        <v>172.18780903230908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8.1827759495976373</v>
      </c>
      <c r="AC62">
        <f t="shared" si="33"/>
        <v>4.0086394543598303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-2710.414379021684</v>
      </c>
      <c r="AI62">
        <f t="shared" si="38"/>
        <v>-2710.9963945948084</v>
      </c>
      <c r="AJ62">
        <f t="shared" si="39"/>
        <v>4.1741364952378071</v>
      </c>
      <c r="AK62">
        <f t="shared" si="61"/>
        <v>0.57279431647183465</v>
      </c>
      <c r="AL62">
        <f t="shared" si="40"/>
        <v>-2706.2494637830987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-3.3819902800888082</v>
      </c>
      <c r="AR62">
        <f t="shared" si="45"/>
        <v>-3.3827165052101043</v>
      </c>
      <c r="AS62">
        <f t="shared" si="46"/>
        <v>5.2083877520431683E-3</v>
      </c>
      <c r="AT62">
        <f t="shared" si="47"/>
        <v>7.1471905764353225E-4</v>
      </c>
      <c r="AU62">
        <f t="shared" si="48"/>
        <v>-3.3767933984004173</v>
      </c>
      <c r="AW62">
        <v>59</v>
      </c>
      <c r="AX62">
        <f>IF(Z62&gt;0, (R62*SUMPRODUCT(K62:$K$98, X62:$X$98)-K62*$AZ$3)/Z62, 0)</f>
        <v>172.18780903230908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250000</v>
      </c>
      <c r="S63">
        <f t="shared" si="32"/>
        <v>76.639834977191825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4.0086394543598303</v>
      </c>
      <c r="AC63">
        <f t="shared" si="33"/>
        <v>1.1384203510764257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-2048.4142393308389</v>
      </c>
      <c r="AI63">
        <f t="shared" si="38"/>
        <v>-2048.785593324299</v>
      </c>
      <c r="AJ63">
        <f t="shared" si="39"/>
        <v>2.8702191032834046</v>
      </c>
      <c r="AK63">
        <f t="shared" si="61"/>
        <v>0.28060476180518812</v>
      </c>
      <c r="AL63">
        <f t="shared" si="40"/>
        <v>-2045.6347694592105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-2.2821092217459547</v>
      </c>
      <c r="AR63">
        <f t="shared" si="45"/>
        <v>-2.2825229419577826</v>
      </c>
      <c r="AS63">
        <f t="shared" si="46"/>
        <v>3.1976703531284858E-3</v>
      </c>
      <c r="AT63">
        <f t="shared" si="47"/>
        <v>3.1261778125045572E-4</v>
      </c>
      <c r="AU63">
        <f t="shared" si="48"/>
        <v>-2.2790126538234037</v>
      </c>
      <c r="AW63">
        <v>60</v>
      </c>
      <c r="AX63">
        <f>IF(Z63&gt;0, (R63*SUMPRODUCT(K63:$K$98, X63:$X$98)-K63*$AZ$3)/Z63, 0)</f>
        <v>76.639834977191825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250000</v>
      </c>
      <c r="S64">
        <f t="shared" si="32"/>
        <v>-77.187303984495884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1.1384203510764257</v>
      </c>
      <c r="AC64">
        <f t="shared" si="33"/>
        <v>-0.68675031995042124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-1452.1063524603521</v>
      </c>
      <c r="AI64">
        <f t="shared" si="38"/>
        <v>-1452.3287822786317</v>
      </c>
      <c r="AJ64">
        <f t="shared" si="39"/>
        <v>1.8251706710268469</v>
      </c>
      <c r="AK64">
        <f t="shared" si="61"/>
        <v>7.9689424575349804E-2</v>
      </c>
      <c r="AL64">
        <f t="shared" si="40"/>
        <v>-1450.4239221830294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-1.4444384562899915</v>
      </c>
      <c r="AR64">
        <f t="shared" si="45"/>
        <v>-1.4446597115601749</v>
      </c>
      <c r="AS64">
        <f t="shared" si="46"/>
        <v>1.8155327962424631E-3</v>
      </c>
      <c r="AT64">
        <f t="shared" si="47"/>
        <v>7.926862190309082E-5</v>
      </c>
      <c r="AU64">
        <f t="shared" si="48"/>
        <v>-1.4427649101420292</v>
      </c>
      <c r="AW64">
        <v>61</v>
      </c>
      <c r="AX64">
        <f>IF(Z64&gt;0, (R64*SUMPRODUCT(K64:$K$98, X64:$X$98)-K64*$AZ$3)/Z64, 0)</f>
        <v>-77.187303984495884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250000</v>
      </c>
      <c r="S65">
        <f t="shared" si="32"/>
        <v>-327.17938885245212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-0.68675031995042124</v>
      </c>
      <c r="AC65">
        <f t="shared" si="33"/>
        <v>-1.7232079273840673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-885.3402839399788</v>
      </c>
      <c r="AI65">
        <f t="shared" si="38"/>
        <v>-885.47195543168152</v>
      </c>
      <c r="AJ65">
        <f t="shared" si="39"/>
        <v>1.036457607433646</v>
      </c>
      <c r="AK65">
        <f t="shared" si="61"/>
        <v>-4.8072522396529489E-2</v>
      </c>
      <c r="AL65">
        <f t="shared" si="40"/>
        <v>-884.48357034664446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-0.78630822763752506</v>
      </c>
      <c r="AR65">
        <f t="shared" si="45"/>
        <v>-0.78642517066965545</v>
      </c>
      <c r="AS65">
        <f t="shared" si="46"/>
        <v>9.2052192711229968E-4</v>
      </c>
      <c r="AT65">
        <f t="shared" si="47"/>
        <v>-4.2695244494537141E-5</v>
      </c>
      <c r="AU65">
        <f t="shared" si="48"/>
        <v>-0.78554734398703774</v>
      </c>
      <c r="AW65">
        <v>62</v>
      </c>
      <c r="AX65">
        <f>IF(Z65&gt;0, (R65*SUMPRODUCT(K65:$K$98, X65:$X$98)-K65*$AZ$3)/Z65, 0)</f>
        <v>-327.17938885245212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250000</v>
      </c>
      <c r="S66">
        <f t="shared" si="32"/>
        <v>-696.96473944509444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-1.7232079273840673</v>
      </c>
      <c r="AC66">
        <f t="shared" si="33"/>
        <v>-2.145247539971284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-534.05132902775301</v>
      </c>
      <c r="AI66">
        <f t="shared" si="38"/>
        <v>-534.12827867163594</v>
      </c>
      <c r="AJ66">
        <f t="shared" si="39"/>
        <v>0.42203961258721678</v>
      </c>
      <c r="AK66">
        <f t="shared" si="61"/>
        <v>-0.12062455491688472</v>
      </c>
      <c r="AL66">
        <f t="shared" si="40"/>
        <v>-533.82686361396554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-0.4234943025507133</v>
      </c>
      <c r="AR66">
        <f t="shared" si="45"/>
        <v>-0.42355532240778776</v>
      </c>
      <c r="AS66">
        <f t="shared" si="46"/>
        <v>3.3467077351306146E-4</v>
      </c>
      <c r="AT66">
        <f t="shared" si="47"/>
        <v>-9.5653374457498321E-5</v>
      </c>
      <c r="AU66">
        <f t="shared" si="48"/>
        <v>-0.42331630500873219</v>
      </c>
      <c r="AW66">
        <v>63</v>
      </c>
      <c r="AX66">
        <f>IF(Z66&gt;0, (R66*SUMPRODUCT(K66:$K$98, X66:$X$98)-K66*$AZ$3)/Z66, 0)</f>
        <v>-696.96473944509444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-1265.2669793675209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-2.145247539971284</v>
      </c>
      <c r="AC67">
        <f t="shared" ref="AC67:AC98" si="64">S67*Z67</f>
        <v>-2.2435020076556502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-318.51518699369785</v>
      </c>
      <c r="AI67">
        <f t="shared" ref="AI67:AI98" si="69">SUM(AE67:AH67)</f>
        <v>-318.55951562244263</v>
      </c>
      <c r="AJ67">
        <f t="shared" ref="AJ67:AJ98" si="70">AB67-AC67</f>
        <v>9.8254467684366187E-2</v>
      </c>
      <c r="AK67">
        <f t="shared" si="61"/>
        <v>-0.15016732779798989</v>
      </c>
      <c r="AL67">
        <f t="shared" ref="AL67:AL98" si="71">SUM(AI67:AK67)</f>
        <v>-318.61142848255628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-0.22551565410735264</v>
      </c>
      <c r="AR67">
        <f t="shared" ref="AR67:AR98" si="76">AI67*$K67</f>
        <v>-0.22554703973703458</v>
      </c>
      <c r="AS67">
        <f t="shared" ref="AS67:AS98" si="77">AJ67*$K67</f>
        <v>6.9566292138051168E-5</v>
      </c>
      <c r="AT67">
        <f t="shared" ref="AT67:AT98" si="78">AK67*$K67</f>
        <v>-1.0632172196733269E-4</v>
      </c>
      <c r="AU67">
        <f t="shared" ref="AU67:AU98" si="79">AL67*$K67</f>
        <v>-0.22558379516686389</v>
      </c>
      <c r="AW67">
        <v>64</v>
      </c>
      <c r="AX67">
        <f>IF(Z67&gt;0, (R67*SUMPRODUCT(K67:$K$98, X67:$X$98)-K67*$AZ$3)/Z67, 0)</f>
        <v>-1265.2669793675209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250000</v>
      </c>
      <c r="S68">
        <f t="shared" si="63"/>
        <v>-2167.5248593364686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-2.2435020076556502</v>
      </c>
      <c r="AC68">
        <f t="shared" si="64"/>
        <v>-2.1786249520609076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-187.57315174530387</v>
      </c>
      <c r="AI68">
        <f t="shared" si="69"/>
        <v>-187.59827977258666</v>
      </c>
      <c r="AJ68">
        <f t="shared" si="70"/>
        <v>-6.4877055594742661E-2</v>
      </c>
      <c r="AK68">
        <f t="shared" si="61"/>
        <v>-0.15704514053589552</v>
      </c>
      <c r="AL68">
        <f t="shared" si="71"/>
        <v>-187.8202019687173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-0.1185766570058425</v>
      </c>
      <c r="AR68">
        <f t="shared" si="76"/>
        <v>-0.11859254199495006</v>
      </c>
      <c r="AS68">
        <f t="shared" si="77"/>
        <v>-4.1012822449412068E-5</v>
      </c>
      <c r="AT68">
        <f t="shared" si="78"/>
        <v>-9.9278002158032386E-5</v>
      </c>
      <c r="AU68">
        <f t="shared" si="79"/>
        <v>-0.1187328328195575</v>
      </c>
      <c r="AW68">
        <v>65</v>
      </c>
      <c r="AX68">
        <f>IF(Z68&gt;0, (R68*SUMPRODUCT(K68:$K$98, X68:$X$98)-K68*$AZ$3)/Z68, 0)</f>
        <v>-2167.5248593364686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250000</v>
      </c>
      <c r="S69">
        <f t="shared" si="63"/>
        <v>-3635.5039147153216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-2.1786249520609076</v>
      </c>
      <c r="AC69">
        <f t="shared" si="64"/>
        <v>-2.0379224039755934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-108.62717237312177</v>
      </c>
      <c r="AI69">
        <f t="shared" si="69"/>
        <v>-108.64118640289441</v>
      </c>
      <c r="AJ69">
        <f t="shared" si="70"/>
        <v>-0.14070254808531413</v>
      </c>
      <c r="AK69">
        <f t="shared" si="61"/>
        <v>-0.15250374664426355</v>
      </c>
      <c r="AL69">
        <f t="shared" si="71"/>
        <v>-108.93439269762398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-6.1312493477079025E-2</v>
      </c>
      <c r="AR69">
        <f t="shared" si="76"/>
        <v>-6.1320403423460318E-2</v>
      </c>
      <c r="AS69">
        <f t="shared" si="77"/>
        <v>-7.9416815086165351E-5</v>
      </c>
      <c r="AT69">
        <f t="shared" si="78"/>
        <v>-8.6077771952297816E-5</v>
      </c>
      <c r="AU69">
        <f t="shared" si="79"/>
        <v>-6.1485898010498773E-2</v>
      </c>
      <c r="AW69">
        <v>66</v>
      </c>
      <c r="AX69">
        <f>IF(Z69&gt;0, (R69*SUMPRODUCT(K69:$K$98, X69:$X$98)-K69*$AZ$3)/Z69, 0)</f>
        <v>-3635.5039147153216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250000</v>
      </c>
      <c r="S70">
        <f t="shared" si="63"/>
        <v>-6082.1072468889979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-2.0379224039755934</v>
      </c>
      <c r="AC70">
        <f t="shared" si="64"/>
        <v>-1.8677356071927109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-61.967163695448527</v>
      </c>
      <c r="AI70">
        <f t="shared" si="69"/>
        <v>-61.974840868553898</v>
      </c>
      <c r="AJ70">
        <f t="shared" si="70"/>
        <v>-0.17018679678288251</v>
      </c>
      <c r="AK70">
        <f t="shared" si="61"/>
        <v>-0.14265456827829157</v>
      </c>
      <c r="AL70">
        <f t="shared" si="71"/>
        <v>-62.287682233615072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-3.1228713945431672E-2</v>
      </c>
      <c r="AR70">
        <f t="shared" si="76"/>
        <v>-3.1232582901642023E-2</v>
      </c>
      <c r="AS70">
        <f t="shared" si="77"/>
        <v>-8.5766629890344872E-5</v>
      </c>
      <c r="AT70">
        <f t="shared" si="78"/>
        <v>-7.1891602585952009E-5</v>
      </c>
      <c r="AU70">
        <f t="shared" si="79"/>
        <v>-3.139024113411832E-2</v>
      </c>
      <c r="AW70">
        <v>67</v>
      </c>
      <c r="AX70">
        <f>IF(Z70&gt;0, (R70*SUMPRODUCT(K70:$K$98, X70:$X$98)-K70*$AZ$3)/Z70, 0)</f>
        <v>-6082.1072468889979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250000</v>
      </c>
      <c r="S71">
        <f t="shared" si="63"/>
        <v>-10253.193237648882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-1.8677356071927109</v>
      </c>
      <c r="AC71">
        <f t="shared" si="64"/>
        <v>-1.6922685262631771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-34.74202620820661</v>
      </c>
      <c r="AI71">
        <f t="shared" si="69"/>
        <v>-34.746152406960107</v>
      </c>
      <c r="AJ71">
        <f t="shared" si="70"/>
        <v>-0.17546708092953378</v>
      </c>
      <c r="AK71">
        <f t="shared" si="61"/>
        <v>-0.13074149250348976</v>
      </c>
      <c r="AL71">
        <f t="shared" si="71"/>
        <v>-35.052360980393132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-1.5632541921617518E-2</v>
      </c>
      <c r="AR71">
        <f t="shared" si="76"/>
        <v>-1.5634398548361291E-2</v>
      </c>
      <c r="AS71">
        <f t="shared" si="77"/>
        <v>-7.8953267781683154E-5</v>
      </c>
      <c r="AT71">
        <f t="shared" si="78"/>
        <v>-5.8828516512167719E-5</v>
      </c>
      <c r="AU71">
        <f t="shared" si="79"/>
        <v>-1.577218033265514E-2</v>
      </c>
      <c r="AW71">
        <v>68</v>
      </c>
      <c r="AX71">
        <f>IF(Z71&gt;0, (R71*SUMPRODUCT(K71:$K$98, X71:$X$98)-K71*$AZ$3)/Z71, 0)</f>
        <v>-10253.193237648882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250000</v>
      </c>
      <c r="S72">
        <f t="shared" si="63"/>
        <v>-17521.670028755172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-1.6922685262631771</v>
      </c>
      <c r="AC72">
        <f t="shared" si="64"/>
        <v>-1.5233512513321465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-19.114121406977166</v>
      </c>
      <c r="AI72">
        <f t="shared" si="69"/>
        <v>-19.116294931602432</v>
      </c>
      <c r="AJ72">
        <f t="shared" si="70"/>
        <v>-0.16891727493103059</v>
      </c>
      <c r="AK72">
        <f t="shared" si="61"/>
        <v>-0.11845879683842241</v>
      </c>
      <c r="AL72">
        <f t="shared" si="71"/>
        <v>-19.403671003371883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-7.6791080059317417E-3</v>
      </c>
      <c r="AR72">
        <f t="shared" si="76"/>
        <v>-7.679981220556447E-3</v>
      </c>
      <c r="AS72">
        <f t="shared" si="77"/>
        <v>-6.7862601196493476E-5</v>
      </c>
      <c r="AT72">
        <f t="shared" si="78"/>
        <v>-4.7590881935223124E-5</v>
      </c>
      <c r="AU72">
        <f t="shared" si="79"/>
        <v>-7.7954347036881628E-3</v>
      </c>
      <c r="AW72">
        <v>69</v>
      </c>
      <c r="AX72">
        <f>IF(Z72&gt;0, (R72*SUMPRODUCT(K72:$K$98, X72:$X$98)-K72*$AZ$3)/Z72, 0)</f>
        <v>-17521.670028755172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250000</v>
      </c>
      <c r="S73">
        <f t="shared" si="63"/>
        <v>-30497.467584299789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-1.5233512513321465</v>
      </c>
      <c r="AC73">
        <f t="shared" si="64"/>
        <v>-1.3662537371482142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-10.318162752053276</v>
      </c>
      <c r="AI73">
        <f t="shared" si="69"/>
        <v>-10.319282725157084</v>
      </c>
      <c r="AJ73">
        <f t="shared" si="70"/>
        <v>-0.15709751418393236</v>
      </c>
      <c r="AK73">
        <f t="shared" ref="AK73:AK98" si="92">G73*SUM(AB73:AB73, AE73:AF73)</f>
        <v>-0.10663458759325027</v>
      </c>
      <c r="AL73">
        <f t="shared" si="71"/>
        <v>-10.583014826934267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-3.7011849450366294E-3</v>
      </c>
      <c r="AR73">
        <f t="shared" si="76"/>
        <v>-3.7015866858978925E-3</v>
      </c>
      <c r="AS73">
        <f t="shared" si="77"/>
        <v>-5.6351791338486401E-5</v>
      </c>
      <c r="AT73">
        <f t="shared" si="78"/>
        <v>-3.8250446295954086E-5</v>
      </c>
      <c r="AU73">
        <f t="shared" si="79"/>
        <v>-3.7961889235323329E-3</v>
      </c>
      <c r="AW73">
        <v>70</v>
      </c>
      <c r="AX73">
        <f>IF(Z73&gt;0, (R73*SUMPRODUCT(K73:$K$98, X73:$X$98)-K73*$AZ$3)/Z73, 0)</f>
        <v>-30497.467584299789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250000</v>
      </c>
      <c r="S74">
        <f t="shared" si="63"/>
        <v>-54215.68151314163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-1.3662537371482142</v>
      </c>
      <c r="AC74">
        <f t="shared" si="64"/>
        <v>-1.2228329379951579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-5.448991836681893</v>
      </c>
      <c r="AI74">
        <f t="shared" si="69"/>
        <v>-5.449555710870996</v>
      </c>
      <c r="AJ74">
        <f t="shared" si="70"/>
        <v>-0.14342079915305628</v>
      </c>
      <c r="AK74">
        <f t="shared" si="92"/>
        <v>-9.5637761600375001E-2</v>
      </c>
      <c r="AL74">
        <f t="shared" si="71"/>
        <v>-5.6886142716244272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-1.7451652139487521E-3</v>
      </c>
      <c r="AR74">
        <f t="shared" si="76"/>
        <v>-1.7453458076529382E-3</v>
      </c>
      <c r="AS74">
        <f t="shared" si="77"/>
        <v>-4.5933816225178594E-5</v>
      </c>
      <c r="AT74">
        <f t="shared" si="78"/>
        <v>-3.0630197234160742E-5</v>
      </c>
      <c r="AU74">
        <f t="shared" si="79"/>
        <v>-1.8219098211122776E-3</v>
      </c>
      <c r="AW74">
        <v>71</v>
      </c>
      <c r="AX74">
        <f>IF(Z74&gt;0, (R74*SUMPRODUCT(K74:$K$98, X74:$X$98)-K74*$AZ$3)/Z74, 0)</f>
        <v>-54215.68151314163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250000</v>
      </c>
      <c r="S75">
        <f t="shared" si="63"/>
        <v>-98722.302445204754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-1.2228329379951579</v>
      </c>
      <c r="AC75">
        <f t="shared" si="64"/>
        <v>-1.0932191888358096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-2.8139344652946532</v>
      </c>
      <c r="AI75">
        <f t="shared" si="69"/>
        <v>-2.8142113072953356</v>
      </c>
      <c r="AJ75">
        <f t="shared" si="70"/>
        <v>-0.12961374915934831</v>
      </c>
      <c r="AK75">
        <f t="shared" si="92"/>
        <v>-8.5598305659661061E-2</v>
      </c>
      <c r="AL75">
        <f t="shared" si="71"/>
        <v>-3.0294233621143452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-8.0466728825888108E-4</v>
      </c>
      <c r="AR75">
        <f t="shared" si="76"/>
        <v>-8.0474645346500541E-4</v>
      </c>
      <c r="AS75">
        <f t="shared" si="77"/>
        <v>-3.706409845127597E-5</v>
      </c>
      <c r="AT75">
        <f t="shared" si="78"/>
        <v>-2.4477526873569858E-5</v>
      </c>
      <c r="AU75">
        <f t="shared" si="79"/>
        <v>-8.6628807878985127E-4</v>
      </c>
      <c r="AW75">
        <v>72</v>
      </c>
      <c r="AX75">
        <f>IF(Z75&gt;0, (R75*SUMPRODUCT(K75:$K$98, X75:$X$98)-K75*$AZ$3)/Z75, 0)</f>
        <v>-98722.302445204754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250000</v>
      </c>
      <c r="S76">
        <f t="shared" si="63"/>
        <v>-184633.11735517433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-1.0932191888358096</v>
      </c>
      <c r="AC76">
        <f t="shared" si="64"/>
        <v>-0.97673911114791023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-1.4181952935205446</v>
      </c>
      <c r="AI76">
        <f t="shared" si="69"/>
        <v>-1.418327547571868</v>
      </c>
      <c r="AJ76">
        <f t="shared" si="70"/>
        <v>-0.11648007768789936</v>
      </c>
      <c r="AK76">
        <f t="shared" si="92"/>
        <v>-7.6525343218506681E-2</v>
      </c>
      <c r="AL76">
        <f t="shared" si="71"/>
        <v>-1.611332968478274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-3.6209321323591435E-4</v>
      </c>
      <c r="AR76">
        <f t="shared" si="76"/>
        <v>-3.6212698030214696E-4</v>
      </c>
      <c r="AS76">
        <f t="shared" si="77"/>
        <v>-2.9739659834352302E-5</v>
      </c>
      <c r="AT76">
        <f t="shared" si="78"/>
        <v>-1.9538428555339766E-5</v>
      </c>
      <c r="AU76">
        <f t="shared" si="79"/>
        <v>-4.1140506869183905E-4</v>
      </c>
      <c r="AW76">
        <v>73</v>
      </c>
      <c r="AX76">
        <f>IF(Z76&gt;0, (R76*SUMPRODUCT(K76:$K$98, X76:$X$98)-K76*$AZ$3)/Z76, 0)</f>
        <v>-184633.11735517433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250000</v>
      </c>
      <c r="S77">
        <f t="shared" si="63"/>
        <v>-355218.91936698637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-0.97673911114791023</v>
      </c>
      <c r="AC77">
        <f t="shared" si="64"/>
        <v>-0.87238268206100478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-0.69533972947101452</v>
      </c>
      <c r="AI77">
        <f t="shared" si="69"/>
        <v>-0.69540112700887757</v>
      </c>
      <c r="AJ77">
        <f t="shared" si="70"/>
        <v>-0.10435642908690546</v>
      </c>
      <c r="AK77">
        <f t="shared" si="92"/>
        <v>-6.8371737780353728E-2</v>
      </c>
      <c r="AL77">
        <f t="shared" si="71"/>
        <v>-0.8681292938761368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-1.5851244566464297E-4</v>
      </c>
      <c r="AR77">
        <f t="shared" si="76"/>
        <v>-1.5852644209469286E-4</v>
      </c>
      <c r="AS77">
        <f t="shared" si="77"/>
        <v>-2.3789511938255814E-5</v>
      </c>
      <c r="AT77">
        <f t="shared" si="78"/>
        <v>-1.5586296756192058E-5</v>
      </c>
      <c r="AU77">
        <f t="shared" si="79"/>
        <v>-1.9790225078914075E-4</v>
      </c>
      <c r="AW77">
        <v>74</v>
      </c>
      <c r="AX77">
        <f>IF(Z77&gt;0, (R77*SUMPRODUCT(K77:$K$98, X77:$X$98)-K77*$AZ$3)/Z77, 0)</f>
        <v>-355218.91936698637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250000</v>
      </c>
      <c r="S78">
        <f t="shared" si="63"/>
        <v>-704685.83827920875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-0.87238268206100478</v>
      </c>
      <c r="AC78">
        <f t="shared" si="64"/>
        <v>-0.77904251388154333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-0.3314562542219523</v>
      </c>
      <c r="AI78">
        <f t="shared" si="69"/>
        <v>-0.33148389215901458</v>
      </c>
      <c r="AJ78">
        <f t="shared" si="70"/>
        <v>-9.3340168179461447E-2</v>
      </c>
      <c r="AK78">
        <f t="shared" si="92"/>
        <v>-6.1066787744270337E-2</v>
      </c>
      <c r="AL78">
        <f t="shared" si="71"/>
        <v>-0.48589084808274635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-6.7464377561389884E-5</v>
      </c>
      <c r="AR78">
        <f t="shared" si="76"/>
        <v>-6.7470002968052876E-5</v>
      </c>
      <c r="AS78">
        <f t="shared" si="77"/>
        <v>-1.8998393505907662E-5</v>
      </c>
      <c r="AT78">
        <f t="shared" si="78"/>
        <v>-1.2429491893316204E-5</v>
      </c>
      <c r="AU78">
        <f t="shared" si="79"/>
        <v>-9.889788836727674E-5</v>
      </c>
      <c r="AW78">
        <v>75</v>
      </c>
      <c r="AX78">
        <f>IF(Z78&gt;0, (R78*SUMPRODUCT(K78:$K$98, X78:$X$98)-K78*$AZ$3)/Z78, 0)</f>
        <v>-704685.83827920875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250000</v>
      </c>
      <c r="S79">
        <f t="shared" si="63"/>
        <v>-1443328.749024479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-0.77904251388154333</v>
      </c>
      <c r="AC79">
        <f t="shared" si="64"/>
        <v>-0.69562901341524208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-0.15312518034448383</v>
      </c>
      <c r="AI79">
        <f t="shared" si="69"/>
        <v>-0.15313722938414104</v>
      </c>
      <c r="AJ79">
        <f t="shared" si="70"/>
        <v>-8.3413500466301249E-2</v>
      </c>
      <c r="AK79">
        <f t="shared" si="92"/>
        <v>-5.4532975971708038E-2</v>
      </c>
      <c r="AL79">
        <f t="shared" si="71"/>
        <v>-0.29108370582215032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-2.7827672929606135E-5</v>
      </c>
      <c r="AR79">
        <f t="shared" si="76"/>
        <v>-2.7829862619988488E-5</v>
      </c>
      <c r="AS79">
        <f t="shared" si="77"/>
        <v>-1.5158862857616211E-5</v>
      </c>
      <c r="AT79">
        <f t="shared" si="78"/>
        <v>-9.9103610249130965E-6</v>
      </c>
      <c r="AU79">
        <f t="shared" si="79"/>
        <v>-5.2899086502517798E-5</v>
      </c>
      <c r="AW79">
        <v>76</v>
      </c>
      <c r="AX79">
        <f>IF(Z79&gt;0, (R79*SUMPRODUCT(K79:$K$98, X79:$X$98)-K79*$AZ$3)/Z79, 0)</f>
        <v>-1443328.749024479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250000</v>
      </c>
      <c r="S80">
        <f t="shared" si="63"/>
        <v>-3053833.6915769558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-0.69562901341524208</v>
      </c>
      <c r="AC80">
        <f t="shared" si="64"/>
        <v>-0.62112026533472287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-6.8437908220201751E-2</v>
      </c>
      <c r="AI80">
        <f t="shared" si="69"/>
        <v>-6.8442992978640371E-2</v>
      </c>
      <c r="AJ80">
        <f t="shared" si="70"/>
        <v>-7.4508748080519216E-2</v>
      </c>
      <c r="AK80">
        <f t="shared" si="92"/>
        <v>-4.8694030939066948E-2</v>
      </c>
      <c r="AL80">
        <f t="shared" si="71"/>
        <v>-0.19164577199822652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-1.110475500253709E-5</v>
      </c>
      <c r="AR80">
        <f t="shared" si="76"/>
        <v>-1.1105580056928384E-5</v>
      </c>
      <c r="AS80">
        <f t="shared" si="77"/>
        <v>-1.2089811253694722E-5</v>
      </c>
      <c r="AT80">
        <f t="shared" si="78"/>
        <v>-7.901107700785679E-6</v>
      </c>
      <c r="AU80">
        <f t="shared" si="79"/>
        <v>-3.1096499011408782E-5</v>
      </c>
      <c r="AW80">
        <v>77</v>
      </c>
      <c r="AX80">
        <f>IF(Z80&gt;0, (R80*SUMPRODUCT(K80:$K$98, X80:$X$98)-K80*$AZ$3)/Z80, 0)</f>
        <v>-3053833.6915769558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250000</v>
      </c>
      <c r="S81">
        <f t="shared" si="63"/>
        <v>-6687688.8898658361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-0.62112026533472287</v>
      </c>
      <c r="AC81">
        <f t="shared" si="64"/>
        <v>-0.5545808560241462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-2.9607699487624949E-2</v>
      </c>
      <c r="AI81">
        <f t="shared" si="69"/>
        <v>-2.9609772628530415E-2</v>
      </c>
      <c r="AJ81">
        <f t="shared" si="70"/>
        <v>-6.6539409310576669E-2</v>
      </c>
      <c r="AK81">
        <f t="shared" si="92"/>
        <v>-4.3478418573430606E-2</v>
      </c>
      <c r="AL81">
        <f t="shared" si="71"/>
        <v>-0.1396276005125377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-4.2894231943393604E-6</v>
      </c>
      <c r="AR81">
        <f t="shared" si="76"/>
        <v>-4.2897235411693722E-6</v>
      </c>
      <c r="AS81">
        <f t="shared" si="77"/>
        <v>-9.6399142984318121E-6</v>
      </c>
      <c r="AT81">
        <f t="shared" si="78"/>
        <v>-6.2989472437741503E-6</v>
      </c>
      <c r="AU81">
        <f t="shared" si="79"/>
        <v>-2.0228585083375334E-5</v>
      </c>
      <c r="AW81">
        <v>78</v>
      </c>
      <c r="AX81">
        <f>IF(Z81&gt;0, (R81*SUMPRODUCT(K81:$K$98, X81:$X$98)-K81*$AZ$3)/Z81, 0)</f>
        <v>-6687688.8898658361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250000</v>
      </c>
      <c r="S82">
        <f t="shared" si="63"/>
        <v>-15187000.232113885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-0.5545808560241462</v>
      </c>
      <c r="AC82">
        <f t="shared" si="64"/>
        <v>-0.49516504360307328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-1.2372961823338361E-2</v>
      </c>
      <c r="AI82">
        <f t="shared" si="69"/>
        <v>-1.2373776936652437E-2</v>
      </c>
      <c r="AJ82">
        <f t="shared" si="70"/>
        <v>-5.9415812421072911E-2</v>
      </c>
      <c r="AK82">
        <f t="shared" si="92"/>
        <v>-3.8820659921690238E-2</v>
      </c>
      <c r="AL82">
        <f t="shared" si="71"/>
        <v>-0.1106102492794156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-1.6004786383438909E-6</v>
      </c>
      <c r="AR82">
        <f t="shared" si="76"/>
        <v>-1.6005840756244415E-6</v>
      </c>
      <c r="AS82">
        <f t="shared" si="77"/>
        <v>-7.6856083383693387E-6</v>
      </c>
      <c r="AT82">
        <f t="shared" si="78"/>
        <v>-5.0215653954320735E-6</v>
      </c>
      <c r="AU82">
        <f t="shared" si="79"/>
        <v>-1.4307757809425854E-5</v>
      </c>
      <c r="AW82">
        <v>79</v>
      </c>
      <c r="AX82">
        <f>IF(Z82&gt;0, (R82*SUMPRODUCT(K82:$K$98, X82:$X$98)-K82*$AZ$3)/Z82, 0)</f>
        <v>-15187000.232113885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250000</v>
      </c>
      <c r="S83">
        <f t="shared" si="63"/>
        <v>-35826870.476581022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-0.49516504360307328</v>
      </c>
      <c r="AC83">
        <f t="shared" si="64"/>
        <v>-0.44211298172075875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-4.9845562158529547E-3</v>
      </c>
      <c r="AI83">
        <f t="shared" si="69"/>
        <v>-4.9848647224123048E-3</v>
      </c>
      <c r="AJ83">
        <f t="shared" si="70"/>
        <v>-5.3052061882314538E-2</v>
      </c>
      <c r="AK83">
        <f t="shared" si="92"/>
        <v>-3.4661553052215133E-2</v>
      </c>
      <c r="AL83">
        <f t="shared" si="71"/>
        <v>-9.2698479656941973E-2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-5.7568469652693996E-7</v>
      </c>
      <c r="AR83">
        <f t="shared" si="76"/>
        <v>-5.7572032708205959E-7</v>
      </c>
      <c r="AS83">
        <f t="shared" si="77"/>
        <v>-6.1271773899780321E-6</v>
      </c>
      <c r="AT83">
        <f t="shared" si="78"/>
        <v>-4.0031900104876953E-6</v>
      </c>
      <c r="AU83">
        <f t="shared" si="79"/>
        <v>-1.0706087727547788E-5</v>
      </c>
      <c r="AW83">
        <v>80</v>
      </c>
      <c r="AX83">
        <f>IF(Z83&gt;0, (R83*SUMPRODUCT(K83:$K$98, X83:$X$98)-K83*$AZ$3)/Z83, 0)</f>
        <v>-35826870.476581022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250000</v>
      </c>
      <c r="S84">
        <f t="shared" si="63"/>
        <v>-87946504.203816354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-0.44211298172075875</v>
      </c>
      <c r="AC84">
        <f t="shared" si="64"/>
        <v>-0.39474421601174736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-1.9321003646654616E-3</v>
      </c>
      <c r="AI84">
        <f t="shared" si="69"/>
        <v>-1.9322125761227519E-3</v>
      </c>
      <c r="AJ84">
        <f t="shared" si="70"/>
        <v>-4.7368765709011385E-2</v>
      </c>
      <c r="AK84">
        <f t="shared" si="92"/>
        <v>-3.0947908720453114E-2</v>
      </c>
      <c r="AL84">
        <f t="shared" si="71"/>
        <v>-8.0248887005587244E-2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-1.9923693230891579E-7</v>
      </c>
      <c r="AR84">
        <f t="shared" si="76"/>
        <v>-1.9924850348137106E-7</v>
      </c>
      <c r="AS84">
        <f t="shared" si="77"/>
        <v>-4.8846362951529647E-6</v>
      </c>
      <c r="AT84">
        <f t="shared" si="78"/>
        <v>-3.1913282082046725E-6</v>
      </c>
      <c r="AU84">
        <f t="shared" si="79"/>
        <v>-8.2752130068390073E-6</v>
      </c>
      <c r="AW84">
        <v>81</v>
      </c>
      <c r="AX84">
        <f>IF(Z84&gt;0, (R84*SUMPRODUCT(K84:$K$98, X84:$X$98)-K84*$AZ$3)/Z84, 0)</f>
        <v>-87946504.203816354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250000</v>
      </c>
      <c r="S85">
        <f t="shared" si="63"/>
        <v>-225068513.67978254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-0.39474421601174736</v>
      </c>
      <c r="AC85">
        <f t="shared" si="64"/>
        <v>-0.35245036043286915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-7.1940112703961E-4</v>
      </c>
      <c r="AI85">
        <f t="shared" si="69"/>
        <v>-7.194402762696234E-4</v>
      </c>
      <c r="AJ85">
        <f t="shared" si="70"/>
        <v>-4.2293855578878214E-2</v>
      </c>
      <c r="AK85">
        <f t="shared" si="92"/>
        <v>-2.7632095120822316E-2</v>
      </c>
      <c r="AL85">
        <f t="shared" si="71"/>
        <v>-7.0645390975970154E-2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-6.6235871497399988E-8</v>
      </c>
      <c r="AR85">
        <f t="shared" si="76"/>
        <v>-6.623947600018838E-8</v>
      </c>
      <c r="AS85">
        <f t="shared" si="77"/>
        <v>-3.8940311294479365E-6</v>
      </c>
      <c r="AT85">
        <f t="shared" si="78"/>
        <v>-2.5441104174499688E-6</v>
      </c>
      <c r="AU85">
        <f t="shared" si="79"/>
        <v>-6.5043810228980937E-6</v>
      </c>
      <c r="AW85">
        <v>82</v>
      </c>
      <c r="AX85">
        <f>IF(Z85&gt;0, (R85*SUMPRODUCT(K85:$K$98, X85:$X$98)-K85*$AZ$3)/Z85, 0)</f>
        <v>-225068513.67978254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250000</v>
      </c>
      <c r="S86">
        <f t="shared" si="63"/>
        <v>-601756520.86719835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-0.35245036043286915</v>
      </c>
      <c r="AC86">
        <f t="shared" si="64"/>
        <v>-0.31468787772605256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-2.5684016581304725E-4</v>
      </c>
      <c r="AI86">
        <f t="shared" si="69"/>
        <v>-2.568532395341792E-4</v>
      </c>
      <c r="AJ86">
        <f t="shared" si="70"/>
        <v>-3.7762482706816591E-2</v>
      </c>
      <c r="AK86">
        <f t="shared" si="92"/>
        <v>-2.4671525230300844E-2</v>
      </c>
      <c r="AL86">
        <f t="shared" si="71"/>
        <v>-6.2690861176651611E-2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-2.1113831921571571E-8</v>
      </c>
      <c r="AR86">
        <f t="shared" si="76"/>
        <v>-2.1114906661379869E-8</v>
      </c>
      <c r="AS86">
        <f t="shared" si="77"/>
        <v>-3.1043069540507043E-6</v>
      </c>
      <c r="AT86">
        <f t="shared" si="78"/>
        <v>-2.0281502128469759E-6</v>
      </c>
      <c r="AU86">
        <f t="shared" si="79"/>
        <v>-5.1535720735590603E-6</v>
      </c>
      <c r="AW86">
        <v>83</v>
      </c>
      <c r="AX86">
        <f>IF(Z86&gt;0, (R86*SUMPRODUCT(K86:$K$98, X86:$X$98)-K86*$AZ$3)/Z86, 0)</f>
        <v>-601756520.86719835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250000</v>
      </c>
      <c r="S87">
        <f t="shared" si="63"/>
        <v>-1684362064.6067853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-0.31468787772605256</v>
      </c>
      <c r="AC87">
        <f t="shared" si="64"/>
        <v>-0.28097133728391305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-8.7726908585301214E-5</v>
      </c>
      <c r="AI87">
        <f t="shared" si="69"/>
        <v>-8.7731078878363318E-5</v>
      </c>
      <c r="AJ87">
        <f t="shared" si="70"/>
        <v>-3.3716540442139509E-2</v>
      </c>
      <c r="AK87">
        <f t="shared" si="92"/>
        <v>-2.2028151440823682E-2</v>
      </c>
      <c r="AL87">
        <f t="shared" si="71"/>
        <v>-5.5832422961841557E-2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-6.4390073554586555E-9</v>
      </c>
      <c r="AR87">
        <f t="shared" si="76"/>
        <v>-6.439313447946518E-9</v>
      </c>
      <c r="AS87">
        <f t="shared" si="77"/>
        <v>-2.4747372888041239E-6</v>
      </c>
      <c r="AT87">
        <f t="shared" si="78"/>
        <v>-1.616829219699488E-6</v>
      </c>
      <c r="AU87">
        <f t="shared" si="79"/>
        <v>-4.0980058219515587E-6</v>
      </c>
      <c r="AW87">
        <v>84</v>
      </c>
      <c r="AX87">
        <f>IF(Z87&gt;0, (R87*SUMPRODUCT(K87:$K$98, X87:$X$98)-K87*$AZ$3)/Z87, 0)</f>
        <v>-1684362064.6067853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250000</v>
      </c>
      <c r="S88">
        <f t="shared" si="63"/>
        <v>-4945619577.9771786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-0.28097133728391305</v>
      </c>
      <c r="AC88">
        <f t="shared" si="64"/>
        <v>-0.2508672709050887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-2.8604615029560581E-5</v>
      </c>
      <c r="AI88">
        <f t="shared" si="69"/>
        <v>-2.8605883158189105E-5</v>
      </c>
      <c r="AJ88">
        <f t="shared" si="70"/>
        <v>-3.0104066378824346E-2</v>
      </c>
      <c r="AK88">
        <f t="shared" si="92"/>
        <v>-1.9667993609873913E-2</v>
      </c>
      <c r="AL88">
        <f t="shared" si="71"/>
        <v>-4.9800665871856449E-2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-1.8745808679946903E-9</v>
      </c>
      <c r="AR88">
        <f t="shared" si="76"/>
        <v>-1.8746639738034115E-9</v>
      </c>
      <c r="AS88">
        <f t="shared" si="77"/>
        <v>-1.9728462286336607E-6</v>
      </c>
      <c r="AT88">
        <f t="shared" si="78"/>
        <v>-1.2889264370385704E-6</v>
      </c>
      <c r="AU88">
        <f t="shared" si="79"/>
        <v>-3.2636473296460346E-6</v>
      </c>
      <c r="AW88">
        <v>85</v>
      </c>
      <c r="AX88">
        <f>IF(Z88&gt;0, (R88*SUMPRODUCT(K88:$K$98, X88:$X$98)-K88*$AZ$3)/Z88, 0)</f>
        <v>-4945619577.9771786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250000</v>
      </c>
      <c r="S89">
        <f t="shared" si="63"/>
        <v>-15397020590.274218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-0.2508672709050887</v>
      </c>
      <c r="AC89">
        <f t="shared" si="64"/>
        <v>-0.22398863633517707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-8.9175906400787934E-6</v>
      </c>
      <c r="AI89">
        <f t="shared" si="69"/>
        <v>-8.9179543283570256E-6</v>
      </c>
      <c r="AJ89">
        <f t="shared" si="70"/>
        <v>-2.687863456991163E-2</v>
      </c>
      <c r="AK89">
        <f t="shared" si="92"/>
        <v>-1.7560708963356212E-2</v>
      </c>
      <c r="AL89">
        <f t="shared" si="71"/>
        <v>-4.4448261487596202E-2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-5.2179219985334077E-10</v>
      </c>
      <c r="AR89">
        <f t="shared" si="76"/>
        <v>-5.218134802321357E-10</v>
      </c>
      <c r="AS89">
        <f t="shared" si="77"/>
        <v>-1.5727411615257012E-6</v>
      </c>
      <c r="AT89">
        <f t="shared" si="78"/>
        <v>-1.0275242866376914E-6</v>
      </c>
      <c r="AU89">
        <f t="shared" si="79"/>
        <v>-2.6007872616436248E-6</v>
      </c>
      <c r="AW89">
        <v>86</v>
      </c>
      <c r="AX89">
        <f>IF(Z89&gt;0, (R89*SUMPRODUCT(K89:$K$98, X89:$X$98)-K89*$AZ$3)/Z89, 0)</f>
        <v>-15397020590.274218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250000</v>
      </c>
      <c r="S90">
        <f t="shared" si="63"/>
        <v>-50993438851.003906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-0.22398863633517707</v>
      </c>
      <c r="AC90">
        <f t="shared" si="64"/>
        <v>-0.19998985431724375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-2.6200453941120269E-6</v>
      </c>
      <c r="AI90">
        <f t="shared" si="69"/>
        <v>-2.6201434409680652E-6</v>
      </c>
      <c r="AJ90">
        <f t="shared" si="70"/>
        <v>-2.3998782017933318E-2</v>
      </c>
      <c r="AK90">
        <f t="shared" si="92"/>
        <v>-1.5679204543462395E-2</v>
      </c>
      <c r="AL90">
        <f t="shared" si="71"/>
        <v>-3.9680606704836682E-2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-1.3688026695608188E-10</v>
      </c>
      <c r="AR90">
        <f t="shared" si="76"/>
        <v>-1.36885389264214E-10</v>
      </c>
      <c r="AS90">
        <f t="shared" si="77"/>
        <v>-1.2537796851221553E-6</v>
      </c>
      <c r="AT90">
        <f t="shared" si="78"/>
        <v>-8.1913607618829661E-7</v>
      </c>
      <c r="AU90">
        <f t="shared" si="79"/>
        <v>-2.0730526466997162E-6</v>
      </c>
      <c r="AW90">
        <v>87</v>
      </c>
      <c r="AX90">
        <f>IF(Z90&gt;0, (R90*SUMPRODUCT(K90:$K$98, X90:$X$98)-K90*$AZ$3)/Z90, 0)</f>
        <v>-50993438851.003906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250000</v>
      </c>
      <c r="S91">
        <f t="shared" si="63"/>
        <v>-180312914217.81143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-0.19998985431724375</v>
      </c>
      <c r="AC91">
        <f t="shared" si="64"/>
        <v>-0.17856237004365486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-7.2309096684713264E-7</v>
      </c>
      <c r="AI91">
        <f t="shared" si="69"/>
        <v>-7.2311572413792606E-7</v>
      </c>
      <c r="AJ91">
        <f t="shared" si="70"/>
        <v>-2.1427484273588898E-2</v>
      </c>
      <c r="AK91">
        <f t="shared" si="92"/>
        <v>-1.3999289802207064E-2</v>
      </c>
      <c r="AL91">
        <f t="shared" si="71"/>
        <v>-3.5427497191520101E-2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-3.3729269946863857E-11</v>
      </c>
      <c r="AR91">
        <f t="shared" si="76"/>
        <v>-3.37304247743788E-11</v>
      </c>
      <c r="AS91">
        <f t="shared" si="77"/>
        <v>-9.9950550412400835E-7</v>
      </c>
      <c r="AT91">
        <f t="shared" si="78"/>
        <v>-6.530102662765587E-7</v>
      </c>
      <c r="AU91">
        <f t="shared" si="79"/>
        <v>-1.6525495008253413E-6</v>
      </c>
      <c r="AW91">
        <v>88</v>
      </c>
      <c r="AX91">
        <f>IF(Z91&gt;0, (R91*SUMPRODUCT(K91:$K$98, X91:$X$98)-K91*$AZ$3)/Z91, 0)</f>
        <v>-180312914217.81143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250000</v>
      </c>
      <c r="S92">
        <f t="shared" si="63"/>
        <v>-683463555824.59399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-0.17856237004365486</v>
      </c>
      <c r="AC92">
        <f t="shared" si="64"/>
        <v>-0.15943068756803663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-1.8677999200175554E-7</v>
      </c>
      <c r="AI92">
        <f t="shared" si="69"/>
        <v>-1.8678582372044081E-7</v>
      </c>
      <c r="AJ92">
        <f t="shared" si="70"/>
        <v>-1.9131682475618222E-2</v>
      </c>
      <c r="AK92">
        <f t="shared" si="92"/>
        <v>-1.249936590305584E-2</v>
      </c>
      <c r="AL92">
        <f t="shared" si="71"/>
        <v>-3.1631235164497784E-2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-7.7790459140808626E-12</v>
      </c>
      <c r="AR92">
        <f t="shared" si="76"/>
        <v>-7.7792887945249846E-12</v>
      </c>
      <c r="AS92">
        <f t="shared" si="77"/>
        <v>-7.9679967215145586E-7</v>
      </c>
      <c r="AT92">
        <f t="shared" si="78"/>
        <v>-5.2057578659631965E-7</v>
      </c>
      <c r="AU92">
        <f t="shared" si="79"/>
        <v>-1.3173832380365701E-6</v>
      </c>
      <c r="AW92">
        <v>89</v>
      </c>
      <c r="AX92">
        <f>IF(Z92&gt;0, (R92*SUMPRODUCT(K92:$K$98, X92:$X$98)-K92*$AZ$3)/Z92, 0)</f>
        <v>-683463555824.59399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250000</v>
      </c>
      <c r="S93">
        <f t="shared" si="63"/>
        <v>-2789470234650.7168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-0.15943068756803663</v>
      </c>
      <c r="AC93">
        <f t="shared" si="64"/>
        <v>-0.14234882819246969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-4.4976321209149711E-8</v>
      </c>
      <c r="AI93">
        <f t="shared" si="69"/>
        <v>-4.4977596978527207E-8</v>
      </c>
      <c r="AJ93">
        <f t="shared" si="70"/>
        <v>-1.7081859375566943E-2</v>
      </c>
      <c r="AK93">
        <f t="shared" si="92"/>
        <v>-1.1160148129762565E-2</v>
      </c>
      <c r="AL93">
        <f t="shared" si="71"/>
        <v>-2.8242052482926487E-2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-1.6724836836049948E-12</v>
      </c>
      <c r="AR93">
        <f t="shared" si="76"/>
        <v>-1.6725311242006357E-12</v>
      </c>
      <c r="AS93">
        <f t="shared" si="77"/>
        <v>-6.3520382110439889E-7</v>
      </c>
      <c r="AT93">
        <f t="shared" si="78"/>
        <v>-4.1499982995153369E-7</v>
      </c>
      <c r="AU93">
        <f t="shared" si="79"/>
        <v>-1.0502053235870568E-6</v>
      </c>
      <c r="AW93">
        <v>90</v>
      </c>
      <c r="AX93">
        <f>IF(Z93&gt;0, (R93*SUMPRODUCT(K93:$K$98, X93:$X$98)-K93*$AZ$3)/Z93, 0)</f>
        <v>-2789470234650.7168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250000</v>
      </c>
      <c r="S94">
        <f t="shared" si="63"/>
        <v>-12326189952941.703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-0.14234882819246969</v>
      </c>
      <c r="AC94">
        <f t="shared" si="64"/>
        <v>-0.12709716803044044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-1.0052329854486932E-8</v>
      </c>
      <c r="AI94">
        <f t="shared" si="69"/>
        <v>-1.0052587633185207E-8</v>
      </c>
      <c r="AJ94">
        <f t="shared" si="70"/>
        <v>-1.5251660162029251E-2</v>
      </c>
      <c r="AK94">
        <f t="shared" si="92"/>
        <v>-9.9644179734728784E-3</v>
      </c>
      <c r="AL94">
        <f t="shared" si="71"/>
        <v>-2.5216088188089764E-2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-3.3375414495614796E-13</v>
      </c>
      <c r="AR94">
        <f t="shared" si="76"/>
        <v>-3.3376270363958513E-13</v>
      </c>
      <c r="AS94">
        <f t="shared" si="77"/>
        <v>-5.0638059735651453E-7</v>
      </c>
      <c r="AT94">
        <f t="shared" si="78"/>
        <v>-3.308353236377015E-7</v>
      </c>
      <c r="AU94">
        <f t="shared" si="79"/>
        <v>-8.3721625475691975E-7</v>
      </c>
      <c r="AW94">
        <v>91</v>
      </c>
      <c r="AX94">
        <f>IF(Z94&gt;0, (R94*SUMPRODUCT(K94:$K$98, X94:$X$98)-K94*$AZ$3)/Z94, 0)</f>
        <v>-12326189952941.703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250000</v>
      </c>
      <c r="S95">
        <f t="shared" si="63"/>
        <v>-59376490174586.906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-0.12709716803044044</v>
      </c>
      <c r="AC95">
        <f t="shared" si="64"/>
        <v>-0.11347961431318332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-2.0742122021449173E-9</v>
      </c>
      <c r="AI95">
        <f t="shared" si="69"/>
        <v>-2.0742599818359949E-9</v>
      </c>
      <c r="AJ95">
        <f t="shared" si="70"/>
        <v>-1.3617553717257119E-2</v>
      </c>
      <c r="AK95">
        <f t="shared" si="92"/>
        <v>-8.8968017621308317E-3</v>
      </c>
      <c r="AL95">
        <f t="shared" si="71"/>
        <v>-2.2514357553647932E-2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-6.1488669969121155E-14</v>
      </c>
      <c r="AR95">
        <f t="shared" si="76"/>
        <v>-6.1490086366948175E-14</v>
      </c>
      <c r="AS95">
        <f t="shared" si="77"/>
        <v>-4.036835119576166E-7</v>
      </c>
      <c r="AT95">
        <f t="shared" si="78"/>
        <v>-2.6373989448459421E-7</v>
      </c>
      <c r="AU95">
        <f t="shared" si="79"/>
        <v>-6.6742346793229714E-7</v>
      </c>
      <c r="AW95">
        <v>92</v>
      </c>
      <c r="AX95">
        <f>IF(Z95&gt;0, (R95*SUMPRODUCT(K95:$K$98, X95:$X$98)-K95*$AZ$3)/Z95, 0)</f>
        <v>-59376490174586.906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250000</v>
      </c>
      <c r="S96">
        <f t="shared" si="63"/>
        <v>-314356632752588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-0.11347961431318332</v>
      </c>
      <c r="AC96">
        <f t="shared" si="64"/>
        <v>-0.10132108420825298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-3.9244080711627088E-10</v>
      </c>
      <c r="AI96">
        <f t="shared" si="69"/>
        <v>-3.9244886492972634E-10</v>
      </c>
      <c r="AJ96">
        <f t="shared" si="70"/>
        <v>-1.2158530104930343E-2</v>
      </c>
      <c r="AK96">
        <f t="shared" si="92"/>
        <v>-7.9435730019228323E-3</v>
      </c>
      <c r="AL96">
        <f t="shared" si="71"/>
        <v>-2.010210349930204E-2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-1.038718943089862E-14</v>
      </c>
      <c r="AR96">
        <f t="shared" si="76"/>
        <v>-1.0387402706463348E-14</v>
      </c>
      <c r="AS96">
        <f t="shared" si="77"/>
        <v>-3.2181402420716545E-7</v>
      </c>
      <c r="AT96">
        <f t="shared" si="78"/>
        <v>-2.1025182914960803E-7</v>
      </c>
      <c r="AU96">
        <f t="shared" si="79"/>
        <v>-5.3206586374417615E-7</v>
      </c>
      <c r="AW96">
        <v>93</v>
      </c>
      <c r="AX96">
        <f>IF(Z96&gt;0, (R96*SUMPRODUCT(K96:$K$98, X96:$X$98)-K96*$AZ$3)/Z96, 0)</f>
        <v>-314356632752588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250000</v>
      </c>
      <c r="S97">
        <f t="shared" si="63"/>
        <v>-1847294472195883.3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-0.10132108420825298</v>
      </c>
      <c r="AC97">
        <f t="shared" si="64"/>
        <v>-9.0465253757377795E-2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-6.7529414262512381E-11</v>
      </c>
      <c r="AI97">
        <f t="shared" si="69"/>
        <v>-6.7530638556407038E-11</v>
      </c>
      <c r="AJ97">
        <f t="shared" si="70"/>
        <v>-1.0855830450875181E-2</v>
      </c>
      <c r="AK97">
        <f t="shared" si="92"/>
        <v>-7.0924758945777088E-3</v>
      </c>
      <c r="AL97">
        <f t="shared" si="71"/>
        <v>-1.794830641298353E-2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-1.5958749278300232E-15</v>
      </c>
      <c r="AR97">
        <f t="shared" si="76"/>
        <v>-1.5959038607024925E-15</v>
      </c>
      <c r="AS97">
        <f t="shared" si="77"/>
        <v>-2.5654816980906023E-7</v>
      </c>
      <c r="AT97">
        <f t="shared" si="78"/>
        <v>-1.6761147094205934E-7</v>
      </c>
      <c r="AU97">
        <f t="shared" si="79"/>
        <v>-4.2415964234702345E-7</v>
      </c>
      <c r="AW97">
        <v>94</v>
      </c>
      <c r="AX97">
        <f>IF(Z97&gt;0, (R97*SUMPRODUCT(K97:$K$98, X97:$X$98)-K97*$AZ$3)/Z97, 0)</f>
        <v>-1847294472195883.3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-9.0465253757377795E-2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-9.0465253757377795E-2</v>
      </c>
      <c r="AK98">
        <f t="shared" si="92"/>
        <v>-6.3325677630164459E-3</v>
      </c>
      <c r="AL98">
        <f t="shared" si="71"/>
        <v>-9.679782153263719E-2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-2.5832921847420692E-16</v>
      </c>
      <c r="AR98">
        <f t="shared" si="76"/>
        <v>-2.5832921847420692E-16</v>
      </c>
      <c r="AS98">
        <f t="shared" si="77"/>
        <v>-1.9088405491763403E-6</v>
      </c>
      <c r="AT98">
        <f t="shared" si="78"/>
        <v>-1.3361883844234384E-7</v>
      </c>
      <c r="AU98">
        <f t="shared" si="79"/>
        <v>-2.0424593878770138E-6</v>
      </c>
      <c r="AW98">
        <v>95</v>
      </c>
    </row>
    <row r="100" spans="5:50" x14ac:dyDescent="0.25">
      <c r="AN100" s="6">
        <f t="shared" ref="AN100:AU100" si="93">SUM(AN3:AN98)</f>
        <v>6434.1824757160875</v>
      </c>
      <c r="AO100" s="6">
        <f t="shared" si="93"/>
        <v>-643.41824757160884</v>
      </c>
      <c r="AP100" s="6">
        <f t="shared" si="93"/>
        <v>-1687.4467105775043</v>
      </c>
      <c r="AQ100" s="6">
        <f t="shared" si="93"/>
        <v>-3828.0353245803194</v>
      </c>
      <c r="AR100" s="6">
        <f t="shared" si="93"/>
        <v>275.28219298665448</v>
      </c>
      <c r="AS100" s="6">
        <f t="shared" si="93"/>
        <v>-754.67261220385944</v>
      </c>
      <c r="AT100" s="6">
        <f t="shared" si="93"/>
        <v>440.22569045225123</v>
      </c>
      <c r="AU100" s="6">
        <f t="shared" si="93"/>
        <v>-39.164728764953395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12956.88934318039</v>
      </c>
      <c r="K3">
        <v>1</v>
      </c>
      <c r="L3" s="2">
        <v>0</v>
      </c>
      <c r="O3">
        <f>$C$3</f>
        <v>12956.88934318039</v>
      </c>
      <c r="P3">
        <f>O3*C5</f>
        <v>1295.6889343180392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12956.88934318039</v>
      </c>
      <c r="AF3">
        <f t="shared" ref="AF3:AF34" si="4">-$Z3*P3</f>
        <v>-1295.6889343180392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10138.767821862351</v>
      </c>
      <c r="AJ3">
        <f t="shared" ref="AJ3:AJ34" si="8">AB3-AC3</f>
        <v>0</v>
      </c>
      <c r="AL3">
        <f t="shared" ref="AL3:AL34" si="9">SUM(AI3:AK3)</f>
        <v>10138.767821862351</v>
      </c>
      <c r="AN3">
        <f t="shared" ref="AN3:AN34" si="10">AE3*$K3</f>
        <v>12956.88934318039</v>
      </c>
      <c r="AO3">
        <f t="shared" ref="AO3:AO34" si="11">AF3*$K3</f>
        <v>-1295.6889343180392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10138.767821862351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10138.767821862351</v>
      </c>
      <c r="AW3">
        <v>0</v>
      </c>
      <c r="AX3">
        <f>IF(Z3&gt;0, (R3*SUMPRODUCT(K3:$K$98, X3:$X$98)-K3*$AZ$3)/Z3, 0)</f>
        <v>0</v>
      </c>
      <c r="AZ3">
        <f>C6*SUMPRODUCT(X4:X89, K4:K89)/1</f>
        <v>7048.5502212243209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763.84692503121312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755.20180941689159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-755.20180941689159</v>
      </c>
      <c r="AK4">
        <f>G4*SUM(AB4, AE4:AF4)</f>
        <v>0</v>
      </c>
      <c r="AL4">
        <f t="shared" si="9"/>
        <v>-1084.6678094168915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-294.1660714285714</v>
      </c>
      <c r="AR4">
        <f t="shared" si="14"/>
        <v>-294.1660714285714</v>
      </c>
      <c r="AS4">
        <f t="shared" si="15"/>
        <v>-674.28732983651025</v>
      </c>
      <c r="AT4">
        <f t="shared" si="16"/>
        <v>0</v>
      </c>
      <c r="AU4">
        <f t="shared" si="17"/>
        <v>-968.45340126508165</v>
      </c>
      <c r="AW4">
        <v>1</v>
      </c>
      <c r="AX4">
        <f>IF(Z4&gt;0, (R4*SUMPRODUCT(K4:$K$98, X4:$X$98)-K4*$AZ$3)/Z4, 0)</f>
        <v>763.84692503121312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250000</v>
      </c>
      <c r="S5">
        <f t="shared" si="1"/>
        <v>1161.5067504033811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755.20180941689159</v>
      </c>
      <c r="AC5">
        <f t="shared" si="2"/>
        <v>1135.323067824831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-334.54334040472799</v>
      </c>
      <c r="AI5">
        <f t="shared" si="7"/>
        <v>-358.97976893668749</v>
      </c>
      <c r="AJ5">
        <f t="shared" si="8"/>
        <v>-380.12125840793942</v>
      </c>
      <c r="AK5">
        <f>G5*SUM(AB5, AE5:AF5)</f>
        <v>52.864126659182418</v>
      </c>
      <c r="AL5">
        <f t="shared" si="9"/>
        <v>-686.23690068544454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-266.69590274611602</v>
      </c>
      <c r="AR5">
        <f t="shared" si="14"/>
        <v>-286.17647396100722</v>
      </c>
      <c r="AS5">
        <f t="shared" si="15"/>
        <v>-303.03033992979863</v>
      </c>
      <c r="AT5">
        <f t="shared" si="16"/>
        <v>42.142958114781898</v>
      </c>
      <c r="AU5">
        <f t="shared" si="17"/>
        <v>-547.06385577602396</v>
      </c>
      <c r="AW5">
        <v>2</v>
      </c>
      <c r="AX5">
        <f>IF(Z5&gt;0, (R5*SUMPRODUCT(K5:$K$98, X5:$X$98)-K5*$AZ$3)/Z5, 0)</f>
        <v>1161.5067504033811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250000</v>
      </c>
      <c r="S6">
        <f t="shared" si="1"/>
        <v>1521.9412809379696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1135.323067824831</v>
      </c>
      <c r="AC6">
        <f t="shared" si="2"/>
        <v>1470.6694238613127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-342.75732043924495</v>
      </c>
      <c r="AI6">
        <f t="shared" si="7"/>
        <v>-366.91510895384096</v>
      </c>
      <c r="AJ6">
        <f t="shared" si="8"/>
        <v>-335.34635603648167</v>
      </c>
      <c r="AK6">
        <f>G6*SUM(AB6, AE6:AF6)</f>
        <v>79.472614747738177</v>
      </c>
      <c r="AL6">
        <f t="shared" si="9"/>
        <v>-622.78885024258443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-243.9678904821065</v>
      </c>
      <c r="AR6">
        <f t="shared" si="14"/>
        <v>-261.16292717764958</v>
      </c>
      <c r="AS6">
        <f t="shared" si="15"/>
        <v>-238.69291240297127</v>
      </c>
      <c r="AT6">
        <f t="shared" si="16"/>
        <v>56.567037419524823</v>
      </c>
      <c r="AU6">
        <f t="shared" si="17"/>
        <v>-443.28880216109604</v>
      </c>
      <c r="AW6">
        <v>3</v>
      </c>
      <c r="AX6">
        <f>IF(Z6&gt;0, (R6*SUMPRODUCT(K6:$K$98, X6:$X$98)-K6*$AZ$3)/Z6, 0)</f>
        <v>1521.9412809379696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250000</v>
      </c>
      <c r="S7">
        <f t="shared" si="1"/>
        <v>1846.9096083703505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1470.6694238613127</v>
      </c>
      <c r="AC7">
        <f t="shared" si="2"/>
        <v>1764.2392644350975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-352.46769071931413</v>
      </c>
      <c r="AI7">
        <f t="shared" si="7"/>
        <v>-376.34865457969227</v>
      </c>
      <c r="AJ7">
        <f t="shared" si="8"/>
        <v>-293.56984057378486</v>
      </c>
      <c r="AK7">
        <f>G7*SUM(AB7, AE7:AF7)</f>
        <v>102.9468596702919</v>
      </c>
      <c r="AL7">
        <f t="shared" si="9"/>
        <v>-566.9716354831852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-223.99958950572687</v>
      </c>
      <c r="AR7">
        <f t="shared" si="14"/>
        <v>-239.1763737687296</v>
      </c>
      <c r="AS7">
        <f t="shared" si="15"/>
        <v>-186.56894095906441</v>
      </c>
      <c r="AT7">
        <f t="shared" si="16"/>
        <v>65.424590435475722</v>
      </c>
      <c r="AU7">
        <f t="shared" si="17"/>
        <v>-360.32072429231829</v>
      </c>
      <c r="AW7">
        <v>4</v>
      </c>
      <c r="AX7">
        <f>IF(Z7&gt;0, (R7*SUMPRODUCT(K7:$K$98, X7:$X$98)-K7*$AZ$3)/Z7, 0)</f>
        <v>1846.9096083703505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250000</v>
      </c>
      <c r="S8">
        <f t="shared" si="1"/>
        <v>2139.4876611222903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1764.2392644350975</v>
      </c>
      <c r="AC8">
        <f t="shared" si="2"/>
        <v>2020.1840776578449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-362.21428054264641</v>
      </c>
      <c r="AI8">
        <f t="shared" si="7"/>
        <v>-385.82021333636646</v>
      </c>
      <c r="AJ8">
        <f t="shared" si="8"/>
        <v>-255.94481322274737</v>
      </c>
      <c r="AK8">
        <f t="shared" ref="AK8:AK39" si="30">G8*SUM(AB8:AB8, AE8:AF8)</f>
        <v>123.49674851045684</v>
      </c>
      <c r="AL8">
        <f t="shared" si="9"/>
        <v>-518.26827804865695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-205.53011030468846</v>
      </c>
      <c r="AR8">
        <f t="shared" si="14"/>
        <v>-218.92475052613361</v>
      </c>
      <c r="AS8">
        <f t="shared" si="15"/>
        <v>-145.22996060446772</v>
      </c>
      <c r="AT8">
        <f t="shared" si="16"/>
        <v>70.075371698759142</v>
      </c>
      <c r="AU8">
        <f t="shared" si="17"/>
        <v>-294.07933943184219</v>
      </c>
      <c r="AW8">
        <v>5</v>
      </c>
      <c r="AX8">
        <f>IF(Z8&gt;0, (R8*SUMPRODUCT(K8:$K$98, X8:$X$98)-K8*$AZ$3)/Z8, 0)</f>
        <v>2139.4876611222903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250000</v>
      </c>
      <c r="S9">
        <f t="shared" si="1"/>
        <v>2403.4748377147962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2020.1840776578449</v>
      </c>
      <c r="AC9">
        <f t="shared" si="2"/>
        <v>2243.1757555035801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-372.41474965222181</v>
      </c>
      <c r="AI9">
        <f t="shared" si="7"/>
        <v>-395.74738164303949</v>
      </c>
      <c r="AJ9">
        <f t="shared" si="8"/>
        <v>-222.99167784573524</v>
      </c>
      <c r="AK9">
        <f t="shared" si="30"/>
        <v>141.41288543604915</v>
      </c>
      <c r="AL9">
        <f t="shared" si="9"/>
        <v>-477.32617405272561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-188.67690215927638</v>
      </c>
      <c r="AR9">
        <f t="shared" si="14"/>
        <v>-200.49793966480215</v>
      </c>
      <c r="AS9">
        <f t="shared" si="15"/>
        <v>-112.97452376019677</v>
      </c>
      <c r="AT9">
        <f t="shared" si="16"/>
        <v>71.644168697385595</v>
      </c>
      <c r="AU9">
        <f t="shared" si="17"/>
        <v>-241.82829472761333</v>
      </c>
      <c r="AW9">
        <v>6</v>
      </c>
      <c r="AX9">
        <f>IF(Z9&gt;0, (R9*SUMPRODUCT(K9:$K$98, X9:$X$98)-K9*$AZ$3)/Z9, 0)</f>
        <v>2403.4748377147962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250000</v>
      </c>
      <c r="S10">
        <f t="shared" si="1"/>
        <v>2642.0408410198579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2243.1757555035801</v>
      </c>
      <c r="AC10">
        <f t="shared" si="2"/>
        <v>2437.1075927643251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-384.62373881047466</v>
      </c>
      <c r="AI10">
        <f t="shared" si="7"/>
        <v>-407.6845821075031</v>
      </c>
      <c r="AJ10">
        <f t="shared" si="8"/>
        <v>-193.93183726074494</v>
      </c>
      <c r="AK10">
        <f t="shared" si="30"/>
        <v>157.02230288525064</v>
      </c>
      <c r="AL10">
        <f t="shared" si="9"/>
        <v>-444.59411648299738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-173.9842464508605</v>
      </c>
      <c r="AR10">
        <f t="shared" si="14"/>
        <v>-184.41580082127837</v>
      </c>
      <c r="AS10">
        <f t="shared" si="15"/>
        <v>-87.724914413740109</v>
      </c>
      <c r="AT10">
        <f t="shared" si="16"/>
        <v>71.028915500535163</v>
      </c>
      <c r="AU10">
        <f t="shared" si="17"/>
        <v>-201.1117997344833</v>
      </c>
      <c r="AW10">
        <v>7</v>
      </c>
      <c r="AX10">
        <f>IF(Z10&gt;0, (R10*SUMPRODUCT(K10:$K$98, X10:$X$98)-K10*$AZ$3)/Z10, 0)</f>
        <v>2642.0408410198579</v>
      </c>
    </row>
    <row r="11" spans="1:52" x14ac:dyDescent="0.25">
      <c r="A11" t="s">
        <v>33</v>
      </c>
      <c r="C11" s="25">
        <f>AU91</f>
        <v>2160.7577017250351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250000</v>
      </c>
      <c r="S11">
        <f t="shared" si="1"/>
        <v>2857.248309295047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2437.1075927643251</v>
      </c>
      <c r="AC11">
        <f t="shared" si="2"/>
        <v>2604.7382922241973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-396.15969030688859</v>
      </c>
      <c r="AI11">
        <f t="shared" si="7"/>
        <v>-418.95030920191607</v>
      </c>
      <c r="AJ11">
        <f t="shared" si="8"/>
        <v>-167.63069945987218</v>
      </c>
      <c r="AK11">
        <f t="shared" si="30"/>
        <v>170.59753149350277</v>
      </c>
      <c r="AL11">
        <f t="shared" si="9"/>
        <v>-415.9834771682855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-160.00225451645338</v>
      </c>
      <c r="AR11">
        <f t="shared" si="14"/>
        <v>-169.20700324342468</v>
      </c>
      <c r="AS11">
        <f t="shared" si="15"/>
        <v>-67.703228006292676</v>
      </c>
      <c r="AT11">
        <f t="shared" si="16"/>
        <v>68.901481704907994</v>
      </c>
      <c r="AU11">
        <f t="shared" si="17"/>
        <v>-168.00874954480938</v>
      </c>
      <c r="AW11">
        <v>8</v>
      </c>
      <c r="AX11">
        <f>IF(Z11&gt;0, (R11*SUMPRODUCT(K11:$K$98, X11:$X$98)-K11*$AZ$3)/Z11, 0)</f>
        <v>2857.248309295047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250000</v>
      </c>
      <c r="S12">
        <f t="shared" si="1"/>
        <v>3052.3290282000512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2604.7382922241973</v>
      </c>
      <c r="AC12">
        <f t="shared" si="2"/>
        <v>2749.7493822708993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-409.81293225377027</v>
      </c>
      <c r="AI12">
        <f t="shared" si="7"/>
        <v>-432.33466366662208</v>
      </c>
      <c r="AJ12">
        <f t="shared" si="8"/>
        <v>-145.01109004670207</v>
      </c>
      <c r="AK12">
        <f t="shared" si="30"/>
        <v>182.33168045569383</v>
      </c>
      <c r="AL12">
        <f t="shared" si="9"/>
        <v>-395.01407325763034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-147.7826517378065</v>
      </c>
      <c r="AR12">
        <f t="shared" si="14"/>
        <v>-155.90421386522343</v>
      </c>
      <c r="AS12">
        <f t="shared" si="15"/>
        <v>-52.292452804347327</v>
      </c>
      <c r="AT12">
        <f t="shared" si="16"/>
        <v>65.750631844061147</v>
      </c>
      <c r="AU12">
        <f t="shared" si="17"/>
        <v>-142.4460348255096</v>
      </c>
      <c r="AW12">
        <v>9</v>
      </c>
      <c r="AX12">
        <f>IF(Z12&gt;0, (R12*SUMPRODUCT(K12:$K$98, X12:$X$98)-K12*$AZ$3)/Z12, 0)</f>
        <v>3052.3290282000512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250000</v>
      </c>
      <c r="S13">
        <f t="shared" si="1"/>
        <v>3228.9590802687549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2749.7493822708993</v>
      </c>
      <c r="AC13">
        <f t="shared" si="2"/>
        <v>2874.3000738930527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-424.37766066430873</v>
      </c>
      <c r="AI13">
        <f t="shared" si="7"/>
        <v>-446.63173699696557</v>
      </c>
      <c r="AJ13">
        <f t="shared" si="8"/>
        <v>-124.55069162215341</v>
      </c>
      <c r="AK13">
        <f t="shared" si="30"/>
        <v>192.48245675896297</v>
      </c>
      <c r="AL13">
        <f t="shared" si="9"/>
        <v>-378.6999718601561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-136.6382489408756</v>
      </c>
      <c r="AR13">
        <f t="shared" si="14"/>
        <v>-143.80346592503753</v>
      </c>
      <c r="AS13">
        <f t="shared" si="15"/>
        <v>-40.101989301194422</v>
      </c>
      <c r="AT13">
        <f t="shared" si="16"/>
        <v>61.974199589612006</v>
      </c>
      <c r="AU13">
        <f t="shared" si="17"/>
        <v>-121.93125563661998</v>
      </c>
      <c r="AW13">
        <v>10</v>
      </c>
      <c r="AX13">
        <f>IF(Z13&gt;0, (R13*SUMPRODUCT(K13:$K$98, X13:$X$98)-K13*$AZ$3)/Z13, 0)</f>
        <v>3228.9590802687549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250000</v>
      </c>
      <c r="S14">
        <f t="shared" si="1"/>
        <v>3389.2165739169777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2874.3000738930527</v>
      </c>
      <c r="AC14">
        <f t="shared" si="2"/>
        <v>2980.8165958092841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-440.31003014665197</v>
      </c>
      <c r="AI14">
        <f t="shared" si="7"/>
        <v>-462.2975347129676</v>
      </c>
      <c r="AJ14">
        <f t="shared" si="8"/>
        <v>-106.51652191623134</v>
      </c>
      <c r="AK14">
        <f t="shared" si="30"/>
        <v>201.2010051725137</v>
      </c>
      <c r="AL14">
        <f t="shared" si="9"/>
        <v>-367.61305145668524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-126.57861206220042</v>
      </c>
      <c r="AR14">
        <f t="shared" si="14"/>
        <v>-132.8994942137802</v>
      </c>
      <c r="AS14">
        <f t="shared" si="15"/>
        <v>-30.620954742636439</v>
      </c>
      <c r="AT14">
        <f t="shared" si="16"/>
        <v>57.840481107763935</v>
      </c>
      <c r="AU14">
        <f t="shared" si="17"/>
        <v>-105.67996784865269</v>
      </c>
      <c r="AW14">
        <v>11</v>
      </c>
      <c r="AX14">
        <f>IF(Z14&gt;0, (R14*SUMPRODUCT(K14:$K$98, X14:$X$98)-K14*$AZ$3)/Z14, 0)</f>
        <v>3389.2165739169777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250000</v>
      </c>
      <c r="S15">
        <f t="shared" si="1"/>
        <v>3534.8376297166278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2980.8165958092841</v>
      </c>
      <c r="AC15">
        <f t="shared" si="2"/>
        <v>3071.3404577266429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-456.95025652340405</v>
      </c>
      <c r="AI15">
        <f t="shared" si="7"/>
        <v>-478.67219101840419</v>
      </c>
      <c r="AJ15">
        <f t="shared" si="8"/>
        <v>-90.523861917358772</v>
      </c>
      <c r="AK15">
        <f t="shared" si="30"/>
        <v>208.6571617066499</v>
      </c>
      <c r="AL15">
        <f t="shared" si="9"/>
        <v>-360.53889122911306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-117.28774956456409</v>
      </c>
      <c r="AR15">
        <f t="shared" si="14"/>
        <v>-122.86322912002191</v>
      </c>
      <c r="AS15">
        <f t="shared" si="15"/>
        <v>-23.235220671413625</v>
      </c>
      <c r="AT15">
        <f t="shared" si="16"/>
        <v>53.557096374775433</v>
      </c>
      <c r="AU15">
        <f t="shared" si="17"/>
        <v>-92.541353416660101</v>
      </c>
      <c r="AW15">
        <v>12</v>
      </c>
      <c r="AX15">
        <f>IF(Z15&gt;0, (R15*SUMPRODUCT(K15:$K$98, X15:$X$98)-K15*$AZ$3)/Z15, 0)</f>
        <v>3534.8376297166278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250000</v>
      </c>
      <c r="S16">
        <f t="shared" si="1"/>
        <v>3669.6529627317555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3071.3404577266429</v>
      </c>
      <c r="AC16">
        <f t="shared" si="2"/>
        <v>3147.8942027866842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-592.66256407765297</v>
      </c>
      <c r="AI16">
        <f t="shared" si="7"/>
        <v>-614.10801297129535</v>
      </c>
      <c r="AJ16">
        <f t="shared" si="8"/>
        <v>-76.553745060041365</v>
      </c>
      <c r="AK16">
        <f t="shared" si="30"/>
        <v>214.99383204086502</v>
      </c>
      <c r="AL16">
        <f t="shared" si="9"/>
        <v>-475.6679259904717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-135.82296314275371</v>
      </c>
      <c r="AR16">
        <f t="shared" si="14"/>
        <v>-140.73770652492448</v>
      </c>
      <c r="AS16">
        <f t="shared" si="15"/>
        <v>-17.544142525539048</v>
      </c>
      <c r="AT16">
        <f t="shared" si="16"/>
        <v>49.271037340869988</v>
      </c>
      <c r="AU16">
        <f t="shared" si="17"/>
        <v>-109.01081170959353</v>
      </c>
      <c r="AW16">
        <v>13</v>
      </c>
      <c r="AX16">
        <f>IF(Z16&gt;0, (R16*SUMPRODUCT(K16:$K$98, X16:$X$98)-K16*$AZ$3)/Z16, 0)</f>
        <v>3669.6529627317555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250000</v>
      </c>
      <c r="S17">
        <f t="shared" si="1"/>
        <v>3763.7841992960753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3147.8942027866842</v>
      </c>
      <c r="AC17">
        <f t="shared" si="2"/>
        <v>3185.1440027016142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-744.67927328994972</v>
      </c>
      <c r="AI17">
        <f t="shared" si="7"/>
        <v>-765.83579976732665</v>
      </c>
      <c r="AJ17">
        <f t="shared" si="8"/>
        <v>-37.249799914930009</v>
      </c>
      <c r="AK17">
        <f t="shared" si="30"/>
        <v>220.35259419506792</v>
      </c>
      <c r="AL17">
        <f t="shared" si="9"/>
        <v>-582.73300548718873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-152.37613335953651</v>
      </c>
      <c r="AR17">
        <f t="shared" si="14"/>
        <v>-156.70517784294077</v>
      </c>
      <c r="AS17">
        <f t="shared" si="15"/>
        <v>-7.6220470785728667</v>
      </c>
      <c r="AT17">
        <f t="shared" si="16"/>
        <v>45.088506533622962</v>
      </c>
      <c r="AU17">
        <f t="shared" si="17"/>
        <v>-119.23871838789067</v>
      </c>
      <c r="AW17">
        <v>14</v>
      </c>
      <c r="AX17">
        <f>IF(Z17&gt;0, (R17*SUMPRODUCT(K17:$K$98, X17:$X$98)-K17*$AZ$3)/Z17, 0)</f>
        <v>3763.7841992960753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250000</v>
      </c>
      <c r="S18">
        <f t="shared" si="1"/>
        <v>3820.8106650392942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3185.1440027016142</v>
      </c>
      <c r="AC18">
        <f t="shared" si="2"/>
        <v>3187.2971220721538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-901.12585607832932</v>
      </c>
      <c r="AI18">
        <f t="shared" si="7"/>
        <v>-921.98070470532468</v>
      </c>
      <c r="AJ18">
        <f t="shared" si="8"/>
        <v>-2.1531193705395708</v>
      </c>
      <c r="AK18">
        <f t="shared" si="30"/>
        <v>222.96008018911303</v>
      </c>
      <c r="AL18">
        <f t="shared" si="9"/>
        <v>-701.17374388675125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-164.63232483401171</v>
      </c>
      <c r="AR18">
        <f t="shared" si="14"/>
        <v>-168.44242770739459</v>
      </c>
      <c r="AS18">
        <f t="shared" si="15"/>
        <v>-0.39336685905310576</v>
      </c>
      <c r="AT18">
        <f t="shared" si="16"/>
        <v>40.733973061717023</v>
      </c>
      <c r="AU18">
        <f t="shared" si="17"/>
        <v>-128.10182150473068</v>
      </c>
      <c r="AW18">
        <v>15</v>
      </c>
      <c r="AX18">
        <f>IF(Z18&gt;0, (R18*SUMPRODUCT(K18:$K$98, X18:$X$98)-K18*$AZ$3)/Z18, 0)</f>
        <v>3820.8106650392942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250000</v>
      </c>
      <c r="S19">
        <f t="shared" si="1"/>
        <v>3847.0320487609656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3187.2971220721538</v>
      </c>
      <c r="AC19">
        <f t="shared" si="2"/>
        <v>3160.6373443185671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-1068.4723093918085</v>
      </c>
      <c r="AI19">
        <f t="shared" si="7"/>
        <v>-1089.0117623015947</v>
      </c>
      <c r="AJ19">
        <f t="shared" si="8"/>
        <v>26.659777753586695</v>
      </c>
      <c r="AK19">
        <f t="shared" si="30"/>
        <v>223.11079854505078</v>
      </c>
      <c r="AL19">
        <f t="shared" si="9"/>
        <v>-839.24118600295719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-174.29097874125736</v>
      </c>
      <c r="AR19">
        <f t="shared" si="14"/>
        <v>-177.64140843324844</v>
      </c>
      <c r="AS19">
        <f t="shared" si="15"/>
        <v>4.3487872515310384</v>
      </c>
      <c r="AT19">
        <f t="shared" si="16"/>
        <v>36.3942042337953</v>
      </c>
      <c r="AU19">
        <f t="shared" si="17"/>
        <v>-136.8984169479221</v>
      </c>
      <c r="AW19">
        <v>16</v>
      </c>
      <c r="AX19">
        <f>IF(Z19&gt;0, (R19*SUMPRODUCT(K19:$K$98, X19:$X$98)-K19*$AZ$3)/Z19, 0)</f>
        <v>3847.0320487609656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250000</v>
      </c>
      <c r="S20">
        <f t="shared" si="1"/>
        <v>3846.5729838401612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3160.6373443185671</v>
      </c>
      <c r="AC20">
        <f t="shared" si="2"/>
        <v>3109.5361397562592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-1242.758494603291</v>
      </c>
      <c r="AI20">
        <f t="shared" si="7"/>
        <v>-1262.968277134519</v>
      </c>
      <c r="AJ20">
        <f t="shared" si="8"/>
        <v>51.101204562307885</v>
      </c>
      <c r="AK20">
        <f t="shared" si="30"/>
        <v>221.24461410229972</v>
      </c>
      <c r="AL20">
        <f t="shared" si="9"/>
        <v>-990.62245846991141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-181.00074188324763</v>
      </c>
      <c r="AR20">
        <f t="shared" si="14"/>
        <v>-183.94418234037286</v>
      </c>
      <c r="AS20">
        <f t="shared" si="15"/>
        <v>7.4426012592719175</v>
      </c>
      <c r="AT20">
        <f t="shared" si="16"/>
        <v>32.223026005525107</v>
      </c>
      <c r="AU20">
        <f t="shared" si="17"/>
        <v>-144.27855507557584</v>
      </c>
      <c r="AW20">
        <v>17</v>
      </c>
      <c r="AX20">
        <f>IF(Z20&gt;0, (R20*SUMPRODUCT(K20:$K$98, X20:$X$98)-K20*$AZ$3)/Z20, 0)</f>
        <v>3846.5729838401612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250000</v>
      </c>
      <c r="S21">
        <f t="shared" si="1"/>
        <v>3824.1950912817292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3109.5361397562592</v>
      </c>
      <c r="AC21">
        <f t="shared" si="2"/>
        <v>3038.5262676756474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-1438.5587953879253</v>
      </c>
      <c r="AI21">
        <f t="shared" si="7"/>
        <v>-1458.4226242143022</v>
      </c>
      <c r="AJ21">
        <f t="shared" si="8"/>
        <v>71.009872080611785</v>
      </c>
      <c r="AK21">
        <f t="shared" si="30"/>
        <v>217.66752978293817</v>
      </c>
      <c r="AL21">
        <f t="shared" si="9"/>
        <v>-1169.7452223507523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-187.069596111761</v>
      </c>
      <c r="AR21">
        <f t="shared" si="14"/>
        <v>-189.65268027050158</v>
      </c>
      <c r="AS21">
        <f t="shared" si="15"/>
        <v>9.2340946596386573</v>
      </c>
      <c r="AT21">
        <f t="shared" si="16"/>
        <v>28.305396354800067</v>
      </c>
      <c r="AU21">
        <f t="shared" si="17"/>
        <v>-152.11318925606287</v>
      </c>
      <c r="AW21">
        <v>18</v>
      </c>
      <c r="AX21">
        <f>IF(Z21&gt;0, (R21*SUMPRODUCT(K21:$K$98, X21:$X$98)-K21*$AZ$3)/Z21, 0)</f>
        <v>3824.1950912817292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250000</v>
      </c>
      <c r="S22">
        <f t="shared" si="1"/>
        <v>3781.6847201380374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3038.5262676756474</v>
      </c>
      <c r="AC22">
        <f t="shared" si="2"/>
        <v>2949.6628053162362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-1655.2951660573904</v>
      </c>
      <c r="AI22">
        <f t="shared" si="7"/>
        <v>-1674.7948270788977</v>
      </c>
      <c r="AJ22">
        <f t="shared" si="8"/>
        <v>88.863462359411187</v>
      </c>
      <c r="AK22">
        <f t="shared" si="30"/>
        <v>212.69683873729534</v>
      </c>
      <c r="AL22">
        <f t="shared" si="9"/>
        <v>-1373.2345259821911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-192.19098653313492</v>
      </c>
      <c r="AR22">
        <f t="shared" si="14"/>
        <v>-194.45502932479693</v>
      </c>
      <c r="AS22">
        <f t="shared" si="15"/>
        <v>10.31765019787003</v>
      </c>
      <c r="AT22">
        <f t="shared" si="16"/>
        <v>24.695544400558354</v>
      </c>
      <c r="AU22">
        <f t="shared" si="17"/>
        <v>-159.44183472636854</v>
      </c>
      <c r="AW22">
        <v>19</v>
      </c>
      <c r="AX22">
        <f>IF(Z22&gt;0, (R22*SUMPRODUCT(K22:$K$98, X22:$X$98)-K22*$AZ$3)/Z22, 0)</f>
        <v>3781.6847201380374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250000</v>
      </c>
      <c r="S23">
        <f t="shared" si="1"/>
        <v>3720.9220109481084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2949.6628053162362</v>
      </c>
      <c r="AC23">
        <f t="shared" si="2"/>
        <v>2845.1558667762729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-1887.3119363191472</v>
      </c>
      <c r="AI23">
        <f t="shared" si="7"/>
        <v>-1906.4278695368077</v>
      </c>
      <c r="AJ23">
        <f t="shared" si="8"/>
        <v>104.50693853996336</v>
      </c>
      <c r="AK23">
        <f t="shared" si="30"/>
        <v>206.47639637213655</v>
      </c>
      <c r="AL23">
        <f t="shared" si="9"/>
        <v>-1595.4445346247078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-195.65152313637603</v>
      </c>
      <c r="AR23">
        <f t="shared" si="14"/>
        <v>-197.63321009454938</v>
      </c>
      <c r="AS23">
        <f t="shared" si="15"/>
        <v>10.833896246924315</v>
      </c>
      <c r="AT23">
        <f t="shared" si="16"/>
        <v>21.404740077417365</v>
      </c>
      <c r="AU23">
        <f t="shared" si="17"/>
        <v>-165.3945737702077</v>
      </c>
      <c r="AW23">
        <v>20</v>
      </c>
      <c r="AX23">
        <f>IF(Z23&gt;0, (R23*SUMPRODUCT(K23:$K$98, X23:$X$98)-K23*$AZ$3)/Z23, 0)</f>
        <v>3720.9220109481084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250000</v>
      </c>
      <c r="S24">
        <f t="shared" si="1"/>
        <v>3644.7246541471495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2845.1558667762729</v>
      </c>
      <c r="AC24">
        <f t="shared" si="2"/>
        <v>2727.7936722052286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-2142.1320498490254</v>
      </c>
      <c r="AI24">
        <f t="shared" si="7"/>
        <v>-2160.8426105295243</v>
      </c>
      <c r="AJ24">
        <f t="shared" si="8"/>
        <v>117.36219457104426</v>
      </c>
      <c r="AK24">
        <f t="shared" si="30"/>
        <v>199.16091067433914</v>
      </c>
      <c r="AL24">
        <f t="shared" si="9"/>
        <v>-1844.3195052841409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-198.27491069956449</v>
      </c>
      <c r="AR24">
        <f t="shared" si="14"/>
        <v>-200.00675293045131</v>
      </c>
      <c r="AS24">
        <f t="shared" si="15"/>
        <v>10.862999155312927</v>
      </c>
      <c r="AT24">
        <f t="shared" si="16"/>
        <v>18.434256553689881</v>
      </c>
      <c r="AU24">
        <f t="shared" si="17"/>
        <v>-170.70949722144852</v>
      </c>
      <c r="AW24">
        <v>21</v>
      </c>
      <c r="AX24">
        <f>IF(Z24&gt;0, (R24*SUMPRODUCT(K24:$K$98, X24:$X$98)-K24*$AZ$3)/Z24, 0)</f>
        <v>3644.7246541471495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250000</v>
      </c>
      <c r="S25">
        <f t="shared" si="1"/>
        <v>3554.7364049104954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2727.7936722052286</v>
      </c>
      <c r="AC25">
        <f t="shared" si="2"/>
        <v>2599.4199477247103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-2420.7178931113717</v>
      </c>
      <c r="AI25">
        <f t="shared" si="7"/>
        <v>-2438.9992763957544</v>
      </c>
      <c r="AJ25">
        <f t="shared" si="8"/>
        <v>128.37372448051838</v>
      </c>
      <c r="AK25">
        <f t="shared" si="30"/>
        <v>190.94555705436602</v>
      </c>
      <c r="AL25">
        <f t="shared" si="9"/>
        <v>-2119.67999486087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-200.05420372432664</v>
      </c>
      <c r="AR25">
        <f t="shared" si="14"/>
        <v>-201.56502313304165</v>
      </c>
      <c r="AS25">
        <f t="shared" si="15"/>
        <v>10.609126864042494</v>
      </c>
      <c r="AT25">
        <f t="shared" si="16"/>
        <v>15.780220190016047</v>
      </c>
      <c r="AU25">
        <f t="shared" si="17"/>
        <v>-175.17567607898312</v>
      </c>
      <c r="AW25">
        <v>22</v>
      </c>
      <c r="AX25">
        <f>IF(Z25&gt;0, (R25*SUMPRODUCT(K25:$K$98, X25:$X$98)-K25*$AZ$3)/Z25, 0)</f>
        <v>3554.7364049104954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250000</v>
      </c>
      <c r="S26">
        <f t="shared" si="1"/>
        <v>3451.9195192909488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2599.4199477247103</v>
      </c>
      <c r="AC26">
        <f t="shared" si="2"/>
        <v>2461.7775174102467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-2695.217025063243</v>
      </c>
      <c r="AI26">
        <f t="shared" si="7"/>
        <v>-2713.0460728122757</v>
      </c>
      <c r="AJ26">
        <f t="shared" si="8"/>
        <v>137.64243031446358</v>
      </c>
      <c r="AK26">
        <f t="shared" si="30"/>
        <v>181.95939634072974</v>
      </c>
      <c r="AL26">
        <f t="shared" si="9"/>
        <v>-2393.4442461570825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-198.87455455276202</v>
      </c>
      <c r="AR26">
        <f t="shared" si="14"/>
        <v>-200.19012353893879</v>
      </c>
      <c r="AS26">
        <f t="shared" si="15"/>
        <v>10.156353555872263</v>
      </c>
      <c r="AT26">
        <f t="shared" si="16"/>
        <v>13.426411883511673</v>
      </c>
      <c r="AU26">
        <f t="shared" si="17"/>
        <v>-176.60735809955486</v>
      </c>
      <c r="AW26">
        <v>23</v>
      </c>
      <c r="AX26">
        <f>IF(Z26&gt;0, (R26*SUMPRODUCT(K26:$K$98, X26:$X$98)-K26*$AZ$3)/Z26, 0)</f>
        <v>3451.9195192909488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250000</v>
      </c>
      <c r="S27">
        <f t="shared" si="1"/>
        <v>3340.2933587943162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2461.7775174102467</v>
      </c>
      <c r="AC27">
        <f t="shared" si="2"/>
        <v>2318.6277605448618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-2972.8325375595437</v>
      </c>
      <c r="AI27">
        <f t="shared" si="7"/>
        <v>-2990.1860115773302</v>
      </c>
      <c r="AJ27">
        <f t="shared" si="8"/>
        <v>143.14975686538492</v>
      </c>
      <c r="AK27">
        <f t="shared" si="30"/>
        <v>172.32442621871729</v>
      </c>
      <c r="AL27">
        <f t="shared" si="9"/>
        <v>-2674.711828493228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-195.85646044762467</v>
      </c>
      <c r="AR27">
        <f t="shared" si="14"/>
        <v>-196.99974381614686</v>
      </c>
      <c r="AS27">
        <f t="shared" si="15"/>
        <v>9.4310070746898873</v>
      </c>
      <c r="AT27">
        <f t="shared" si="16"/>
        <v>11.353095655893403</v>
      </c>
      <c r="AU27">
        <f t="shared" si="17"/>
        <v>-176.21564108556359</v>
      </c>
      <c r="AW27">
        <v>24</v>
      </c>
      <c r="AX27">
        <f>IF(Z27&gt;0, (R27*SUMPRODUCT(K27:$K$98, X27:$X$98)-K27*$AZ$3)/Z27, 0)</f>
        <v>3340.2933587943162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250000</v>
      </c>
      <c r="S28">
        <f t="shared" si="1"/>
        <v>3222.6347252730902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2318.6277605448618</v>
      </c>
      <c r="AC28">
        <f t="shared" si="2"/>
        <v>2172.5255837466816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-3262.9490776312668</v>
      </c>
      <c r="AI28">
        <f t="shared" si="7"/>
        <v>-3279.8027220011122</v>
      </c>
      <c r="AJ28">
        <f t="shared" si="8"/>
        <v>146.10217679818015</v>
      </c>
      <c r="AK28">
        <f t="shared" si="30"/>
        <v>162.30394323814033</v>
      </c>
      <c r="AL28">
        <f t="shared" si="9"/>
        <v>-2971.3966019647919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-191.93745385789731</v>
      </c>
      <c r="AR28">
        <f t="shared" si="14"/>
        <v>-192.92884094718738</v>
      </c>
      <c r="AS28">
        <f t="shared" si="15"/>
        <v>8.5942131337509124</v>
      </c>
      <c r="AT28">
        <f t="shared" si="16"/>
        <v>9.5472546077367042</v>
      </c>
      <c r="AU28">
        <f t="shared" si="17"/>
        <v>-174.78737320569977</v>
      </c>
      <c r="AW28">
        <v>25</v>
      </c>
      <c r="AX28">
        <f>IF(Z28&gt;0, (R28*SUMPRODUCT(K28:$K$98, X28:$X$98)-K28*$AZ$3)/Z28, 0)</f>
        <v>3222.6347252730902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250000</v>
      </c>
      <c r="S29">
        <f t="shared" si="1"/>
        <v>3101.0327818842829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2172.5255837466816</v>
      </c>
      <c r="AC29">
        <f t="shared" si="2"/>
        <v>2025.011597432931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-3598.0809972529732</v>
      </c>
      <c r="AI29">
        <f t="shared" si="7"/>
        <v>-3614.4062970793948</v>
      </c>
      <c r="AJ29">
        <f t="shared" si="8"/>
        <v>147.51398631375059</v>
      </c>
      <c r="AK29">
        <f t="shared" si="30"/>
        <v>152.07679086226773</v>
      </c>
      <c r="AL29">
        <f t="shared" si="9"/>
        <v>-3314.8155199033763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-188.97412634040191</v>
      </c>
      <c r="AR29">
        <f t="shared" si="14"/>
        <v>-189.83154430133678</v>
      </c>
      <c r="AS29">
        <f t="shared" si="15"/>
        <v>7.7475539622131242</v>
      </c>
      <c r="AT29">
        <f t="shared" si="16"/>
        <v>7.9871961503340536</v>
      </c>
      <c r="AU29">
        <f t="shared" si="17"/>
        <v>-174.0967941887896</v>
      </c>
      <c r="AW29">
        <v>26</v>
      </c>
      <c r="AX29">
        <f>IF(Z29&gt;0, (R29*SUMPRODUCT(K29:$K$98, X29:$X$98)-K29*$AZ$3)/Z29, 0)</f>
        <v>3101.0327818842829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250000</v>
      </c>
      <c r="S30">
        <f t="shared" si="1"/>
        <v>2973.6776903242571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2025.011597432931</v>
      </c>
      <c r="AC30">
        <f t="shared" si="2"/>
        <v>1875.7012813998026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-3928.4218719251462</v>
      </c>
      <c r="AI30">
        <f t="shared" si="7"/>
        <v>-3944.191076566111</v>
      </c>
      <c r="AJ30">
        <f t="shared" si="8"/>
        <v>149.3103160331284</v>
      </c>
      <c r="AK30">
        <f t="shared" si="30"/>
        <v>141.75081182030519</v>
      </c>
      <c r="AL30">
        <f t="shared" si="9"/>
        <v>-3653.1299487126776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-184.21776469932314</v>
      </c>
      <c r="AR30">
        <f t="shared" si="14"/>
        <v>-184.95723915617955</v>
      </c>
      <c r="AS30">
        <f t="shared" si="15"/>
        <v>7.0016952259491259</v>
      </c>
      <c r="AT30">
        <f t="shared" si="16"/>
        <v>6.6472030115885126</v>
      </c>
      <c r="AU30">
        <f t="shared" si="17"/>
        <v>-171.30834091864193</v>
      </c>
      <c r="AW30">
        <v>27</v>
      </c>
      <c r="AX30">
        <f>IF(Z30&gt;0, (R30*SUMPRODUCT(K30:$K$98, X30:$X$98)-K30*$AZ$3)/Z30, 0)</f>
        <v>2973.6776903242571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250000</v>
      </c>
      <c r="S31">
        <f t="shared" si="1"/>
        <v>2842.2734778709009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1875.7012813998026</v>
      </c>
      <c r="AC31">
        <f t="shared" si="2"/>
        <v>1726.8976330462592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-4221.0835098604257</v>
      </c>
      <c r="AI31">
        <f t="shared" si="7"/>
        <v>-4236.2729141039945</v>
      </c>
      <c r="AJ31">
        <f t="shared" si="8"/>
        <v>148.80364835354339</v>
      </c>
      <c r="AK31">
        <f t="shared" si="30"/>
        <v>131.2990896979862</v>
      </c>
      <c r="AL31">
        <f t="shared" si="9"/>
        <v>-3956.1701760524647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-176.73367552158012</v>
      </c>
      <c r="AR31">
        <f t="shared" si="14"/>
        <v>-177.36964475428496</v>
      </c>
      <c r="AS31">
        <f t="shared" si="15"/>
        <v>6.2302997898783667</v>
      </c>
      <c r="AT31">
        <f t="shared" si="16"/>
        <v>5.4973967372964943</v>
      </c>
      <c r="AU31">
        <f t="shared" si="17"/>
        <v>-165.64194822711011</v>
      </c>
      <c r="AW31">
        <v>28</v>
      </c>
      <c r="AX31">
        <f>IF(Z31&gt;0, (R31*SUMPRODUCT(K31:$K$98, X31:$X$98)-K31*$AZ$3)/Z31, 0)</f>
        <v>2842.2734778709009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250000</v>
      </c>
      <c r="S32">
        <f t="shared" si="1"/>
        <v>2711.1823385010284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1726.8976330462592</v>
      </c>
      <c r="AC32">
        <f t="shared" si="2"/>
        <v>1581.7837042619824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-4517.7317969320648</v>
      </c>
      <c r="AI32">
        <f t="shared" si="7"/>
        <v>-4532.3175339535046</v>
      </c>
      <c r="AJ32">
        <f t="shared" si="8"/>
        <v>145.11392878427682</v>
      </c>
      <c r="AK32">
        <f t="shared" si="30"/>
        <v>120.88283431323816</v>
      </c>
      <c r="AL32">
        <f t="shared" si="9"/>
        <v>-4266.3207708559894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-168.88760899122238</v>
      </c>
      <c r="AR32">
        <f t="shared" si="14"/>
        <v>-169.43287160566055</v>
      </c>
      <c r="AS32">
        <f t="shared" si="15"/>
        <v>5.4248338691424909</v>
      </c>
      <c r="AT32">
        <f t="shared" si="16"/>
        <v>4.5189962071473282</v>
      </c>
      <c r="AU32">
        <f t="shared" si="17"/>
        <v>-159.48904152937072</v>
      </c>
      <c r="AW32">
        <v>29</v>
      </c>
      <c r="AX32">
        <f>IF(Z32&gt;0, (R32*SUMPRODUCT(K32:$K$98, X32:$X$98)-K32*$AZ$3)/Z32, 0)</f>
        <v>2711.1823385010284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250000</v>
      </c>
      <c r="S33">
        <f t="shared" si="1"/>
        <v>2580.8336489292251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1581.7837042619824</v>
      </c>
      <c r="AC33">
        <f t="shared" si="2"/>
        <v>1441.1280120004953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-4799.7165213410053</v>
      </c>
      <c r="AI33">
        <f t="shared" si="7"/>
        <v>-4813.6764293400975</v>
      </c>
      <c r="AJ33">
        <f t="shared" si="8"/>
        <v>140.65569226148705</v>
      </c>
      <c r="AK33">
        <f t="shared" si="30"/>
        <v>110.72485929833879</v>
      </c>
      <c r="AL33">
        <f t="shared" si="9"/>
        <v>-4562.2958777802714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-160.20457269449798</v>
      </c>
      <c r="AR33">
        <f t="shared" si="14"/>
        <v>-160.67052544106232</v>
      </c>
      <c r="AS33">
        <f t="shared" si="15"/>
        <v>4.6947949895808838</v>
      </c>
      <c r="AT33">
        <f t="shared" si="16"/>
        <v>3.6957659252744235</v>
      </c>
      <c r="AU33">
        <f t="shared" si="17"/>
        <v>-152.27996452620701</v>
      </c>
      <c r="AW33">
        <v>30</v>
      </c>
      <c r="AX33">
        <f>IF(Z33&gt;0, (R33*SUMPRODUCT(K33:$K$98, X33:$X$98)-K33*$AZ$3)/Z33, 0)</f>
        <v>2580.8336489292251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250000</v>
      </c>
      <c r="S34">
        <f t="shared" si="1"/>
        <v>2452.9640892325037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1441.1280120004953</v>
      </c>
      <c r="AC34">
        <f t="shared" si="2"/>
        <v>1306.13050781469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-5085.5158897871097</v>
      </c>
      <c r="AI34">
        <f t="shared" si="7"/>
        <v>-5098.8276471172321</v>
      </c>
      <c r="AJ34">
        <f t="shared" si="8"/>
        <v>134.99750418580538</v>
      </c>
      <c r="AK34">
        <f t="shared" si="30"/>
        <v>100.87896084003468</v>
      </c>
      <c r="AL34">
        <f t="shared" si="9"/>
        <v>-4862.9511820913922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-151.55710916019666</v>
      </c>
      <c r="AR34">
        <f t="shared" si="14"/>
        <v>-151.95382239490448</v>
      </c>
      <c r="AS34">
        <f t="shared" si="15"/>
        <v>4.023157516689758</v>
      </c>
      <c r="AT34">
        <f t="shared" si="16"/>
        <v>3.0063663178605009</v>
      </c>
      <c r="AU34">
        <f t="shared" si="17"/>
        <v>-144.92429856035423</v>
      </c>
      <c r="AW34">
        <v>31</v>
      </c>
      <c r="AX34">
        <f>IF(Z34&gt;0, (R34*SUMPRODUCT(K34:$K$98, X34:$X$98)-K34*$AZ$3)/Z34, 0)</f>
        <v>2452.9640892325037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2328.1571612078651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1306.13050781469</v>
      </c>
      <c r="AC35">
        <f t="shared" ref="AC35:AC66" si="33">S35*Z35</f>
        <v>1177.0797098229684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-5390.3224411022675</v>
      </c>
      <c r="AI35">
        <f t="shared" ref="AI35:AI66" si="38">SUM(AE35:AH35)</f>
        <v>-5402.9620486149779</v>
      </c>
      <c r="AJ35">
        <f t="shared" ref="AJ35:AJ66" si="39">AB35-AC35</f>
        <v>129.05079799172154</v>
      </c>
      <c r="AK35">
        <f t="shared" si="30"/>
        <v>91.429135547028309</v>
      </c>
      <c r="AL35">
        <f t="shared" ref="AL35:AL66" si="40">SUM(AI35:AK35)</f>
        <v>-5182.4821150762273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-143.42934640251713</v>
      </c>
      <c r="AR35">
        <f t="shared" ref="AR35:AR66" si="45">AI35*$K35</f>
        <v>-143.76566963069894</v>
      </c>
      <c r="AS35">
        <f t="shared" ref="AS35:AS66" si="46">AJ35*$K35</f>
        <v>3.4338709438856583</v>
      </c>
      <c r="AT35">
        <f t="shared" ref="AT35:AT66" si="47">AK35*$K35</f>
        <v>2.432808296153766</v>
      </c>
      <c r="AU35">
        <f t="shared" ref="AU35:AU66" si="48">AL35*$K35</f>
        <v>-137.89899039065949</v>
      </c>
      <c r="AW35">
        <v>32</v>
      </c>
      <c r="AX35">
        <f>IF(Z35&gt;0, (R35*SUMPRODUCT(K35:$K$98, X35:$X$98)-K35*$AZ$3)/Z35, 0)</f>
        <v>2328.1571612078651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250000</v>
      </c>
      <c r="S36">
        <f t="shared" si="32"/>
        <v>2205.1360906221385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1177.0797098229684</v>
      </c>
      <c r="AC36">
        <f t="shared" si="33"/>
        <v>1053.7452841065899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-5667.2332072894706</v>
      </c>
      <c r="AI36">
        <f t="shared" si="38"/>
        <v>-5679.1796954063257</v>
      </c>
      <c r="AJ36">
        <f t="shared" si="39"/>
        <v>123.33442571637852</v>
      </c>
      <c r="AK36">
        <f t="shared" si="30"/>
        <v>82.395579687607793</v>
      </c>
      <c r="AL36">
        <f t="shared" si="40"/>
        <v>-5473.4496900023396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-134.64069233629289</v>
      </c>
      <c r="AR36">
        <f t="shared" si="45"/>
        <v>-134.92451397768428</v>
      </c>
      <c r="AS36">
        <f t="shared" si="46"/>
        <v>2.9301480740183874</v>
      </c>
      <c r="AT36">
        <f t="shared" si="47"/>
        <v>1.9575333304301512</v>
      </c>
      <c r="AU36">
        <f t="shared" si="48"/>
        <v>-130.03683257323576</v>
      </c>
      <c r="AW36">
        <v>33</v>
      </c>
      <c r="AX36">
        <f>IF(Z36&gt;0, (R36*SUMPRODUCT(K36:$K$98, X36:$X$98)-K36*$AZ$3)/Z36, 0)</f>
        <v>2205.1360906221385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250000</v>
      </c>
      <c r="S37">
        <f t="shared" si="32"/>
        <v>2084.8734717096095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1053.7452841065899</v>
      </c>
      <c r="AC37">
        <f t="shared" si="33"/>
        <v>937.04648524006348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-5907.7199604040125</v>
      </c>
      <c r="AI37">
        <f t="shared" si="38"/>
        <v>-5918.9562116436582</v>
      </c>
      <c r="AJ37">
        <f t="shared" si="39"/>
        <v>116.69879886652643</v>
      </c>
      <c r="AK37">
        <f t="shared" si="30"/>
        <v>73.762169887461297</v>
      </c>
      <c r="AL37">
        <f t="shared" si="40"/>
        <v>-5728.4952428896704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-125.31617478302189</v>
      </c>
      <c r="AR37">
        <f t="shared" si="45"/>
        <v>-125.55452122355919</v>
      </c>
      <c r="AS37">
        <f t="shared" si="46"/>
        <v>2.4754469023149555</v>
      </c>
      <c r="AT37">
        <f t="shared" si="47"/>
        <v>1.5646633618293428</v>
      </c>
      <c r="AU37">
        <f t="shared" si="48"/>
        <v>-121.51441095941489</v>
      </c>
      <c r="AW37">
        <v>34</v>
      </c>
      <c r="AX37">
        <f>IF(Z37&gt;0, (R37*SUMPRODUCT(K37:$K$98, X37:$X$98)-K37*$AZ$3)/Z37, 0)</f>
        <v>2084.8734717096095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250000</v>
      </c>
      <c r="S38">
        <f t="shared" si="32"/>
        <v>1968.9896650080725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937.04648524006348</v>
      </c>
      <c r="AC38">
        <f t="shared" si="33"/>
        <v>827.74985819790504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-6140.5882681513485</v>
      </c>
      <c r="AI38">
        <f t="shared" si="38"/>
        <v>-6151.0980980517825</v>
      </c>
      <c r="AJ38">
        <f t="shared" si="39"/>
        <v>109.29662704215843</v>
      </c>
      <c r="AK38">
        <f t="shared" si="30"/>
        <v>65.593253966804454</v>
      </c>
      <c r="AL38">
        <f t="shared" si="40"/>
        <v>-5976.2082170428193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-116.29985816377264</v>
      </c>
      <c r="AR38">
        <f t="shared" si="45"/>
        <v>-116.49890940664547</v>
      </c>
      <c r="AS38">
        <f t="shared" si="46"/>
        <v>2.070026790219651</v>
      </c>
      <c r="AT38">
        <f t="shared" si="47"/>
        <v>1.2423054273815144</v>
      </c>
      <c r="AU38">
        <f t="shared" si="48"/>
        <v>-113.1865771890443</v>
      </c>
      <c r="AW38">
        <v>35</v>
      </c>
      <c r="AX38">
        <f>IF(Z38&gt;0, (R38*SUMPRODUCT(K38:$K$98, X38:$X$98)-K38*$AZ$3)/Z38, 0)</f>
        <v>1968.9896650080725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250000</v>
      </c>
      <c r="S39">
        <f t="shared" si="32"/>
        <v>1857.3294818301804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827.74985819790504</v>
      </c>
      <c r="AC39">
        <f t="shared" si="33"/>
        <v>725.75316765990294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-6359.5908745507149</v>
      </c>
      <c r="AI39">
        <f t="shared" si="38"/>
        <v>-6369.3596470646899</v>
      </c>
      <c r="AJ39">
        <f t="shared" si="39"/>
        <v>101.9966905380021</v>
      </c>
      <c r="AK39">
        <f t="shared" si="30"/>
        <v>57.942490073853357</v>
      </c>
      <c r="AL39">
        <f t="shared" si="40"/>
        <v>-6209.4204664528343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-107.54255775430904</v>
      </c>
      <c r="AR39">
        <f t="shared" si="45"/>
        <v>-107.70775057928728</v>
      </c>
      <c r="AS39">
        <f t="shared" si="46"/>
        <v>1.7247941258023773</v>
      </c>
      <c r="AT39">
        <f t="shared" si="47"/>
        <v>0.97982460005905225</v>
      </c>
      <c r="AU39">
        <f t="shared" si="48"/>
        <v>-105.00313185342584</v>
      </c>
      <c r="AW39">
        <v>36</v>
      </c>
      <c r="AX39">
        <f>IF(Z39&gt;0, (R39*SUMPRODUCT(K39:$K$98, X39:$X$98)-K39*$AZ$3)/Z39, 0)</f>
        <v>1857.3294818301804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250000</v>
      </c>
      <c r="S40">
        <f t="shared" si="32"/>
        <v>1749.9183872661931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725.75316765990294</v>
      </c>
      <c r="AC40">
        <f t="shared" si="33"/>
        <v>630.98129528574611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-6566.4588875152976</v>
      </c>
      <c r="AI40">
        <f t="shared" si="38"/>
        <v>-6575.4733264153811</v>
      </c>
      <c r="AJ40">
        <f t="shared" si="39"/>
        <v>94.771872374156828</v>
      </c>
      <c r="AK40">
        <f t="shared" ref="AK40:AK71" si="61">G40*SUM(AB40:AB40, AE40:AF40)</f>
        <v>50.802721736193213</v>
      </c>
      <c r="AL40">
        <f t="shared" si="40"/>
        <v>-6429.8987323050305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-99.143532927821326</v>
      </c>
      <c r="AR40">
        <f t="shared" si="45"/>
        <v>-99.279637232321804</v>
      </c>
      <c r="AS40">
        <f t="shared" si="46"/>
        <v>1.4309109994159861</v>
      </c>
      <c r="AT40">
        <f t="shared" si="47"/>
        <v>0.76704376004721952</v>
      </c>
      <c r="AU40">
        <f t="shared" si="48"/>
        <v>-97.081682472858589</v>
      </c>
      <c r="AW40">
        <v>37</v>
      </c>
      <c r="AX40">
        <f>IF(Z40&gt;0, (R40*SUMPRODUCT(K40:$K$98, X40:$X$98)-K40*$AZ$3)/Z40, 0)</f>
        <v>1749.9183872661931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250000</v>
      </c>
      <c r="S41">
        <f t="shared" si="32"/>
        <v>1646.4666474726559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630.98129528574611</v>
      </c>
      <c r="AC41">
        <f t="shared" si="33"/>
        <v>543.2401600187751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-6757.1928405546769</v>
      </c>
      <c r="AI41">
        <f t="shared" si="38"/>
        <v>-6765.4414157817037</v>
      </c>
      <c r="AJ41">
        <f t="shared" si="39"/>
        <v>87.741135266971014</v>
      </c>
      <c r="AK41">
        <f t="shared" si="61"/>
        <v>44.168690670002235</v>
      </c>
      <c r="AL41">
        <f t="shared" si="40"/>
        <v>-6633.5315898447307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-91.092254696398683</v>
      </c>
      <c r="AR41">
        <f t="shared" si="45"/>
        <v>-91.203451954371417</v>
      </c>
      <c r="AS41">
        <f t="shared" si="46"/>
        <v>1.182819260850636</v>
      </c>
      <c r="AT41">
        <f t="shared" si="47"/>
        <v>0.59542856257866117</v>
      </c>
      <c r="AU41">
        <f t="shared" si="48"/>
        <v>-89.425204130942134</v>
      </c>
      <c r="AW41">
        <v>38</v>
      </c>
      <c r="AX41">
        <f>IF(Z41&gt;0, (R41*SUMPRODUCT(K41:$K$98, X41:$X$98)-K41*$AZ$3)/Z41, 0)</f>
        <v>1646.4666474726559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250000</v>
      </c>
      <c r="S42">
        <f t="shared" si="32"/>
        <v>1546.4212326022998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543.2401600187751</v>
      </c>
      <c r="AC42">
        <f t="shared" si="33"/>
        <v>462.32861751956438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-6919.1931056487974</v>
      </c>
      <c r="AI42">
        <f t="shared" si="38"/>
        <v>-6926.6672758129898</v>
      </c>
      <c r="AJ42">
        <f t="shared" si="39"/>
        <v>80.911542499210725</v>
      </c>
      <c r="AK42">
        <f t="shared" si="61"/>
        <v>38.02681120131426</v>
      </c>
      <c r="AL42">
        <f t="shared" si="40"/>
        <v>-6807.7289221124647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-83.282272517619788</v>
      </c>
      <c r="AR42">
        <f t="shared" si="45"/>
        <v>-83.372234723754659</v>
      </c>
      <c r="AS42">
        <f t="shared" si="46"/>
        <v>0.97388482000003218</v>
      </c>
      <c r="AT42">
        <f t="shared" si="47"/>
        <v>0.45770644135635408</v>
      </c>
      <c r="AU42">
        <f t="shared" si="48"/>
        <v>-81.94064346239827</v>
      </c>
      <c r="AW42">
        <v>39</v>
      </c>
      <c r="AX42">
        <f>IF(Z42&gt;0, (R42*SUMPRODUCT(K42:$K$98, X42:$X$98)-K42*$AZ$3)/Z42, 0)</f>
        <v>1546.4212326022998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250000</v>
      </c>
      <c r="S43">
        <f t="shared" si="32"/>
        <v>1449.7815108800337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462.32861751956438</v>
      </c>
      <c r="AC43">
        <f t="shared" si="33"/>
        <v>388.13626660657633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-7064.1534826753741</v>
      </c>
      <c r="AI43">
        <f t="shared" si="38"/>
        <v>-7070.8464957896567</v>
      </c>
      <c r="AJ43">
        <f t="shared" si="39"/>
        <v>74.192350912988047</v>
      </c>
      <c r="AK43">
        <f t="shared" si="61"/>
        <v>32.363003226369507</v>
      </c>
      <c r="AL43">
        <f t="shared" si="40"/>
        <v>-6964.2911416502993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-75.917031807065896</v>
      </c>
      <c r="AR43">
        <f t="shared" si="45"/>
        <v>-75.988960268236539</v>
      </c>
      <c r="AS43">
        <f t="shared" si="46"/>
        <v>0.79733022193186431</v>
      </c>
      <c r="AT43">
        <f t="shared" si="47"/>
        <v>0.34779866424674266</v>
      </c>
      <c r="AU43">
        <f t="shared" si="48"/>
        <v>-74.843831382057942</v>
      </c>
      <c r="AW43">
        <v>40</v>
      </c>
      <c r="AX43">
        <f>IF(Z43&gt;0, (R43*SUMPRODUCT(K43:$K$98, X43:$X$98)-K43*$AZ$3)/Z43, 0)</f>
        <v>1449.7815108800337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250000</v>
      </c>
      <c r="S44">
        <f t="shared" si="32"/>
        <v>1354.7268988886435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388.13626660657633</v>
      </c>
      <c r="AC44">
        <f t="shared" si="33"/>
        <v>320.33523623221748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-7146.4731859716967</v>
      </c>
      <c r="AI44">
        <f t="shared" si="38"/>
        <v>-7152.384621636239</v>
      </c>
      <c r="AJ44">
        <f t="shared" si="39"/>
        <v>67.801030374358845</v>
      </c>
      <c r="AK44">
        <f t="shared" si="61"/>
        <v>27.169538662460347</v>
      </c>
      <c r="AL44">
        <f t="shared" si="40"/>
        <v>-7057.4140525994198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-68.572950932873084</v>
      </c>
      <c r="AR44">
        <f t="shared" si="45"/>
        <v>-68.629673259707417</v>
      </c>
      <c r="AS44">
        <f t="shared" si="46"/>
        <v>0.65057499105791228</v>
      </c>
      <c r="AT44">
        <f t="shared" si="47"/>
        <v>0.26070138277813587</v>
      </c>
      <c r="AU44">
        <f t="shared" si="48"/>
        <v>-67.718396885871371</v>
      </c>
      <c r="AW44">
        <v>41</v>
      </c>
      <c r="AX44">
        <f>IF(Z44&gt;0, (R44*SUMPRODUCT(K44:$K$98, X44:$X$98)-K44*$AZ$3)/Z44, 0)</f>
        <v>1354.7268988886435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250000</v>
      </c>
      <c r="S45">
        <f t="shared" si="32"/>
        <v>1260.285947235765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320.33523623221748</v>
      </c>
      <c r="AC45">
        <f t="shared" si="33"/>
        <v>259.00871514997573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-7144.2550500273992</v>
      </c>
      <c r="AI45">
        <f t="shared" si="38"/>
        <v>-7149.3929458302937</v>
      </c>
      <c r="AJ45">
        <f t="shared" si="39"/>
        <v>61.326521082241754</v>
      </c>
      <c r="AK45">
        <f t="shared" si="61"/>
        <v>22.423466536255226</v>
      </c>
      <c r="AL45">
        <f t="shared" si="40"/>
        <v>-7065.6429582117962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-61.206845651692909</v>
      </c>
      <c r="AR45">
        <f t="shared" si="45"/>
        <v>-61.250863452454517</v>
      </c>
      <c r="AS45">
        <f t="shared" si="46"/>
        <v>0.52540158266349501</v>
      </c>
      <c r="AT45">
        <f t="shared" si="47"/>
        <v>0.19210815482507318</v>
      </c>
      <c r="AU45">
        <f t="shared" si="48"/>
        <v>-60.533353714965948</v>
      </c>
      <c r="AW45">
        <v>42</v>
      </c>
      <c r="AX45">
        <f>IF(Z45&gt;0, (R45*SUMPRODUCT(K45:$K$98, X45:$X$98)-K45*$AZ$3)/Z45, 0)</f>
        <v>1260.285947235765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250000</v>
      </c>
      <c r="S46">
        <f t="shared" si="32"/>
        <v>1165.3993830575062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259.00871514997573</v>
      </c>
      <c r="AC46">
        <f t="shared" si="33"/>
        <v>204.27189615063222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-7045.0199398420491</v>
      </c>
      <c r="AI46">
        <f t="shared" si="38"/>
        <v>-7049.4019546929303</v>
      </c>
      <c r="AJ46">
        <f t="shared" si="39"/>
        <v>54.736818999343512</v>
      </c>
      <c r="AK46">
        <f t="shared" si="61"/>
        <v>18.130610060498302</v>
      </c>
      <c r="AL46">
        <f t="shared" si="40"/>
        <v>-6976.5345256330893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-53.889884381067112</v>
      </c>
      <c r="AR46">
        <f t="shared" si="45"/>
        <v>-53.923403984373643</v>
      </c>
      <c r="AS46">
        <f t="shared" si="46"/>
        <v>0.41870156116664642</v>
      </c>
      <c r="AT46">
        <f t="shared" si="47"/>
        <v>0.13868753932020403</v>
      </c>
      <c r="AU46">
        <f t="shared" si="48"/>
        <v>-53.366014883886798</v>
      </c>
      <c r="AW46">
        <v>43</v>
      </c>
      <c r="AX46">
        <f>IF(Z46&gt;0, (R46*SUMPRODUCT(K46:$K$98, X46:$X$98)-K46*$AZ$3)/Z46, 0)</f>
        <v>1165.3993830575062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250000</v>
      </c>
      <c r="S47">
        <f t="shared" si="32"/>
        <v>1067.343202697549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204.27189615063222</v>
      </c>
      <c r="AC47">
        <f t="shared" si="33"/>
        <v>156.15882128059138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-6805.422039556981</v>
      </c>
      <c r="AI47">
        <f t="shared" si="38"/>
        <v>-6809.0796920553976</v>
      </c>
      <c r="AJ47">
        <f t="shared" si="39"/>
        <v>48.113074870040833</v>
      </c>
      <c r="AK47">
        <f t="shared" si="61"/>
        <v>14.299032730544257</v>
      </c>
      <c r="AL47">
        <f t="shared" si="40"/>
        <v>-6746.6675844548126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-46.479566164637887</v>
      </c>
      <c r="AR47">
        <f t="shared" si="45"/>
        <v>-46.504547143087017</v>
      </c>
      <c r="AS47">
        <f t="shared" si="46"/>
        <v>0.32860193442930341</v>
      </c>
      <c r="AT47">
        <f t="shared" si="47"/>
        <v>9.7659312534409626E-2</v>
      </c>
      <c r="AU47">
        <f t="shared" si="48"/>
        <v>-46.078285896123305</v>
      </c>
      <c r="AW47">
        <v>44</v>
      </c>
      <c r="AX47">
        <f>IF(Z47&gt;0, (R47*SUMPRODUCT(K47:$K$98, X47:$X$98)-K47*$AZ$3)/Z47, 0)</f>
        <v>1067.343202697549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250000</v>
      </c>
      <c r="S48">
        <f t="shared" si="32"/>
        <v>963.72233856237131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156.15882128059138</v>
      </c>
      <c r="AC48">
        <f t="shared" si="33"/>
        <v>114.83712075079833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-6420.7683240126662</v>
      </c>
      <c r="AI48">
        <f t="shared" si="38"/>
        <v>-6423.7473231536978</v>
      </c>
      <c r="AJ48">
        <f t="shared" si="39"/>
        <v>41.321700529793048</v>
      </c>
      <c r="AK48">
        <f t="shared" si="61"/>
        <v>10.931117489641398</v>
      </c>
      <c r="AL48">
        <f t="shared" si="40"/>
        <v>-6371.4945051342638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-39.153985865068684</v>
      </c>
      <c r="AR48">
        <f t="shared" si="45"/>
        <v>-39.172151867075605</v>
      </c>
      <c r="AS48">
        <f t="shared" si="46"/>
        <v>0.25198063484293481</v>
      </c>
      <c r="AT48">
        <f t="shared" si="47"/>
        <v>6.6658193861034262E-2</v>
      </c>
      <c r="AU48">
        <f t="shared" si="48"/>
        <v>-38.853513038371638</v>
      </c>
      <c r="AW48">
        <v>45</v>
      </c>
      <c r="AX48">
        <f>IF(Z48&gt;0, (R48*SUMPRODUCT(K48:$K$98, X48:$X$98)-K48*$AZ$3)/Z48, 0)</f>
        <v>963.72233856237131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250000</v>
      </c>
      <c r="S49">
        <f t="shared" si="32"/>
        <v>850.34722457237899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114.83712075079833</v>
      </c>
      <c r="AC49">
        <f t="shared" si="33"/>
        <v>80.288372059698247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-5887.5068807681437</v>
      </c>
      <c r="AI49">
        <f t="shared" si="38"/>
        <v>-5889.8673392296878</v>
      </c>
      <c r="AJ49">
        <f t="shared" si="39"/>
        <v>34.548748691100087</v>
      </c>
      <c r="AK49">
        <f t="shared" si="61"/>
        <v>8.0385984525558847</v>
      </c>
      <c r="AL49">
        <f t="shared" si="40"/>
        <v>-5847.2799920860325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-32.055487415065301</v>
      </c>
      <c r="AR49">
        <f t="shared" si="45"/>
        <v>-32.068339314526341</v>
      </c>
      <c r="AS49">
        <f t="shared" si="46"/>
        <v>0.18810627338567457</v>
      </c>
      <c r="AT49">
        <f t="shared" si="47"/>
        <v>4.3767454841097161E-2</v>
      </c>
      <c r="AU49">
        <f t="shared" si="48"/>
        <v>-31.836465586299571</v>
      </c>
      <c r="AW49">
        <v>46</v>
      </c>
      <c r="AX49">
        <f>IF(Z49&gt;0, (R49*SUMPRODUCT(K49:$K$98, X49:$X$98)-K49*$AZ$3)/Z49, 0)</f>
        <v>850.34722457237899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250000</v>
      </c>
      <c r="S50">
        <f t="shared" si="32"/>
        <v>721.7850798175549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80.288372059698247</v>
      </c>
      <c r="AC50">
        <f t="shared" si="33"/>
        <v>52.344703549962084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-5238.2445121679175</v>
      </c>
      <c r="AI50">
        <f t="shared" si="38"/>
        <v>-5240.0575415936291</v>
      </c>
      <c r="AJ50">
        <f t="shared" si="39"/>
        <v>27.943668509736163</v>
      </c>
      <c r="AK50">
        <f t="shared" si="61"/>
        <v>5.6201860441788778</v>
      </c>
      <c r="AL50">
        <f t="shared" si="40"/>
        <v>-5206.4936870397141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-25.464708036710867</v>
      </c>
      <c r="AR50">
        <f t="shared" si="45"/>
        <v>-25.473521727037937</v>
      </c>
      <c r="AS50">
        <f t="shared" si="46"/>
        <v>0.1358427157079323</v>
      </c>
      <c r="AT50">
        <f t="shared" si="47"/>
        <v>2.732144259294637E-2</v>
      </c>
      <c r="AU50">
        <f t="shared" si="48"/>
        <v>-25.310357568737057</v>
      </c>
      <c r="AW50">
        <v>47</v>
      </c>
      <c r="AX50">
        <f>IF(Z50&gt;0, (R50*SUMPRODUCT(K50:$K$98, X50:$X$98)-K50*$AZ$3)/Z50, 0)</f>
        <v>721.7850798175549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250000</v>
      </c>
      <c r="S51">
        <f t="shared" si="32"/>
        <v>568.69891166636501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52.344703549962084</v>
      </c>
      <c r="AC51">
        <f t="shared" si="33"/>
        <v>30.551262393009353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-4518.658599698043</v>
      </c>
      <c r="AI51">
        <f t="shared" si="38"/>
        <v>-4520.0016329695281</v>
      </c>
      <c r="AJ51">
        <f t="shared" si="39"/>
        <v>21.793441156952731</v>
      </c>
      <c r="AK51">
        <f t="shared" si="61"/>
        <v>3.6641292484973462</v>
      </c>
      <c r="AL51">
        <f t="shared" si="40"/>
        <v>-4494.5440625640776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-19.61301867918521</v>
      </c>
      <c r="AR51">
        <f t="shared" si="45"/>
        <v>-19.61884805001711</v>
      </c>
      <c r="AS51">
        <f t="shared" si="46"/>
        <v>9.4593375238306507E-2</v>
      </c>
      <c r="AT51">
        <f t="shared" si="47"/>
        <v>1.5903975440527778E-2</v>
      </c>
      <c r="AU51">
        <f t="shared" si="48"/>
        <v>-19.508350699338276</v>
      </c>
      <c r="AW51">
        <v>48</v>
      </c>
      <c r="AX51">
        <f>IF(Z51&gt;0, (R51*SUMPRODUCT(K51:$K$98, X51:$X$98)-K51*$AZ$3)/Z51, 0)</f>
        <v>568.69891166636501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250000</v>
      </c>
      <c r="S52">
        <f t="shared" si="32"/>
        <v>372.67920125170878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30.551262393009353</v>
      </c>
      <c r="AC52">
        <f t="shared" si="33"/>
        <v>14.21616057075105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-3759.5697979231718</v>
      </c>
      <c r="AI52">
        <f t="shared" si="38"/>
        <v>-3760.5234438821494</v>
      </c>
      <c r="AJ52">
        <f t="shared" si="39"/>
        <v>16.335101822258302</v>
      </c>
      <c r="AK52">
        <f t="shared" si="61"/>
        <v>2.1385883675106547</v>
      </c>
      <c r="AL52">
        <f t="shared" si="40"/>
        <v>-3742.0497536923804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-14.569848678831196</v>
      </c>
      <c r="AR52">
        <f t="shared" si="45"/>
        <v>-14.573544441395082</v>
      </c>
      <c r="AS52">
        <f t="shared" si="46"/>
        <v>6.3305105237061163E-2</v>
      </c>
      <c r="AT52">
        <f t="shared" si="47"/>
        <v>8.2878921195056431E-3</v>
      </c>
      <c r="AU52">
        <f t="shared" si="48"/>
        <v>-14.501951444038514</v>
      </c>
      <c r="AW52">
        <v>49</v>
      </c>
      <c r="AX52">
        <f>IF(Z52&gt;0, (R52*SUMPRODUCT(K52:$K$98, X52:$X$98)-K52*$AZ$3)/Z52, 0)</f>
        <v>372.67920125170878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250000</v>
      </c>
      <c r="S53">
        <f t="shared" si="32"/>
        <v>99.863049435637862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14.21616057075105</v>
      </c>
      <c r="AC53">
        <f t="shared" si="33"/>
        <v>2.5730233713188788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-2999.7150594103205</v>
      </c>
      <c r="AI53">
        <f t="shared" si="38"/>
        <v>-3000.3591974037677</v>
      </c>
      <c r="AJ53">
        <f t="shared" si="39"/>
        <v>11.643137199432172</v>
      </c>
      <c r="AK53">
        <f t="shared" si="61"/>
        <v>0.99513123995257358</v>
      </c>
      <c r="AL53">
        <f t="shared" si="40"/>
        <v>-2987.7209289643829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-10.379558235094489</v>
      </c>
      <c r="AR53">
        <f t="shared" si="45"/>
        <v>-10.381787069394415</v>
      </c>
      <c r="AS53">
        <f t="shared" si="46"/>
        <v>4.0287366702241985E-2</v>
      </c>
      <c r="AT53">
        <f t="shared" si="47"/>
        <v>3.4433346008137149E-3</v>
      </c>
      <c r="AU53">
        <f t="shared" si="48"/>
        <v>-10.33805636809136</v>
      </c>
      <c r="AW53">
        <v>50</v>
      </c>
      <c r="AX53">
        <f>IF(Z53&gt;0, (R53*SUMPRODUCT(K53:$K$98, X53:$X$98)-K53*$AZ$3)/Z53, 0)</f>
        <v>99.863049435637862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250000</v>
      </c>
      <c r="S54">
        <f t="shared" si="32"/>
        <v>-315.90706648209192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2.5730233713188788</v>
      </c>
      <c r="AC54">
        <f t="shared" si="33"/>
        <v>-5.1933996143121952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-2267.0552108896168</v>
      </c>
      <c r="AI54">
        <f t="shared" si="38"/>
        <v>-2267.4662019820403</v>
      </c>
      <c r="AJ54">
        <f t="shared" si="39"/>
        <v>7.766422985631074</v>
      </c>
      <c r="AK54">
        <f t="shared" si="61"/>
        <v>0.18011163599232152</v>
      </c>
      <c r="AL54">
        <f t="shared" si="40"/>
        <v>-2259.5196673604169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-7.003948445805789</v>
      </c>
      <c r="AR54">
        <f t="shared" si="45"/>
        <v>-7.0052181812798935</v>
      </c>
      <c r="AS54">
        <f t="shared" si="46"/>
        <v>2.399395742035576E-2</v>
      </c>
      <c r="AT54">
        <f t="shared" si="47"/>
        <v>5.564454746935498E-4</v>
      </c>
      <c r="AU54">
        <f t="shared" si="48"/>
        <v>-6.9806677783848441</v>
      </c>
      <c r="AW54">
        <v>51</v>
      </c>
      <c r="AX54">
        <f>IF(Z54&gt;0, (R54*SUMPRODUCT(K54:$K$98, X54:$X$98)-K54*$AZ$3)/Z54, 0)</f>
        <v>-315.90706648209192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250000</v>
      </c>
      <c r="S55">
        <f t="shared" si="32"/>
        <v>-1001.7611606989477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-5.1933996143121952</v>
      </c>
      <c r="AC55">
        <f t="shared" si="33"/>
        <v>-9.8641915873827877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-1607.0993893239893</v>
      </c>
      <c r="AI55">
        <f t="shared" si="38"/>
        <v>-1607.3455605665563</v>
      </c>
      <c r="AJ55">
        <f t="shared" si="39"/>
        <v>4.6707919730705925</v>
      </c>
      <c r="AK55">
        <f t="shared" si="61"/>
        <v>-0.3635379730018537</v>
      </c>
      <c r="AL55">
        <f t="shared" si="40"/>
        <v>-1603.0383065664876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-4.4330798826773243</v>
      </c>
      <c r="AR55">
        <f t="shared" si="45"/>
        <v>-4.4337589301527744</v>
      </c>
      <c r="AS55">
        <f t="shared" si="46"/>
        <v>1.2884078028739558E-2</v>
      </c>
      <c r="AT55">
        <f t="shared" si="47"/>
        <v>-1.0027960220815658E-3</v>
      </c>
      <c r="AU55">
        <f t="shared" si="48"/>
        <v>-4.4218776481461166</v>
      </c>
      <c r="AW55">
        <v>52</v>
      </c>
      <c r="AX55">
        <f>IF(Z55&gt;0, (R55*SUMPRODUCT(K55:$K$98, X55:$X$98)-K55*$AZ$3)/Z55, 0)</f>
        <v>-1001.7611606989477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250000</v>
      </c>
      <c r="S56">
        <f t="shared" si="32"/>
        <v>-2095.3919593095361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-9.8641915873827877</v>
      </c>
      <c r="AC56">
        <f t="shared" si="33"/>
        <v>-12.214096047975115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-979.83858224510846</v>
      </c>
      <c r="AI56">
        <f t="shared" si="38"/>
        <v>-979.98430791702526</v>
      </c>
      <c r="AJ56">
        <f t="shared" si="39"/>
        <v>2.3499044605923274</v>
      </c>
      <c r="AK56">
        <f t="shared" si="61"/>
        <v>-0.69049341111679519</v>
      </c>
      <c r="AL56">
        <f t="shared" si="40"/>
        <v>-978.32489686754968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-2.4132334405417946</v>
      </c>
      <c r="AR56">
        <f t="shared" si="45"/>
        <v>-2.413592346662647</v>
      </c>
      <c r="AS56">
        <f t="shared" si="46"/>
        <v>5.7875533063681235E-3</v>
      </c>
      <c r="AT56">
        <f t="shared" si="47"/>
        <v>-1.7006084679404775E-3</v>
      </c>
      <c r="AU56">
        <f t="shared" si="48"/>
        <v>-2.409505401824219</v>
      </c>
      <c r="AW56">
        <v>53</v>
      </c>
      <c r="AX56">
        <f>IF(Z56&gt;0, (R56*SUMPRODUCT(K56:$K$98, X56:$X$98)-K56*$AZ$3)/Z56, 0)</f>
        <v>-2095.3919593095361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250000</v>
      </c>
      <c r="S57">
        <f t="shared" si="32"/>
        <v>-3747.9164126077371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-12.214096047975115</v>
      </c>
      <c r="AC57">
        <f t="shared" si="33"/>
        <v>-12.767351433083878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-591.05420432461108</v>
      </c>
      <c r="AI57">
        <f t="shared" si="38"/>
        <v>-591.13936731937622</v>
      </c>
      <c r="AJ57">
        <f t="shared" si="39"/>
        <v>0.55325538510876271</v>
      </c>
      <c r="AK57">
        <f t="shared" si="61"/>
        <v>-0.85498672335825809</v>
      </c>
      <c r="AL57">
        <f t="shared" si="40"/>
        <v>-591.44109865762573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-1.2997328234309484</v>
      </c>
      <c r="AR57">
        <f t="shared" si="45"/>
        <v>-1.2999200975232872</v>
      </c>
      <c r="AS57">
        <f t="shared" si="46"/>
        <v>1.2166129239998822E-3</v>
      </c>
      <c r="AT57">
        <f t="shared" si="47"/>
        <v>-1.8801224994520053E-3</v>
      </c>
      <c r="AU57">
        <f t="shared" si="48"/>
        <v>-1.3005836070987395</v>
      </c>
      <c r="AW57">
        <v>54</v>
      </c>
      <c r="AX57">
        <f>IF(Z57&gt;0, (R57*SUMPRODUCT(K57:$K$98, X57:$X$98)-K57*$AZ$3)/Z57, 0)</f>
        <v>-3747.9164126077371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250000</v>
      </c>
      <c r="S58">
        <f t="shared" si="32"/>
        <v>-6322.0338205761818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-12.767351433083878</v>
      </c>
      <c r="AC58">
        <f t="shared" si="33"/>
        <v>-12.406389564163906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-352.51244624106448</v>
      </c>
      <c r="AI58">
        <f t="shared" si="38"/>
        <v>-352.56150636125784</v>
      </c>
      <c r="AJ58">
        <f t="shared" si="39"/>
        <v>-0.36096186891997206</v>
      </c>
      <c r="AK58">
        <f t="shared" si="61"/>
        <v>-0.89371460031587158</v>
      </c>
      <c r="AL58">
        <f t="shared" si="40"/>
        <v>-353.81618283049369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-0.69212288353212681</v>
      </c>
      <c r="AR58">
        <f t="shared" si="45"/>
        <v>-0.69221920816468019</v>
      </c>
      <c r="AS58">
        <f t="shared" si="46"/>
        <v>-7.0871247873952015E-4</v>
      </c>
      <c r="AT58">
        <f t="shared" si="47"/>
        <v>-1.7547191108321402E-3</v>
      </c>
      <c r="AU58">
        <f t="shared" si="48"/>
        <v>-0.69468263975425193</v>
      </c>
      <c r="AW58">
        <v>55</v>
      </c>
      <c r="AX58">
        <f>IF(Z58&gt;0, (R58*SUMPRODUCT(K58:$K$98, X58:$X$98)-K58*$AZ$3)/Z58, 0)</f>
        <v>-6322.0338205761818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250000</v>
      </c>
      <c r="S59">
        <f t="shared" si="32"/>
        <v>-10442.020326549924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-12.406389564163906</v>
      </c>
      <c r="AC59">
        <f t="shared" si="33"/>
        <v>-11.615749329525569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-207.59409055176931</v>
      </c>
      <c r="AI59">
        <f t="shared" si="38"/>
        <v>-207.62190066170558</v>
      </c>
      <c r="AJ59">
        <f t="shared" si="39"/>
        <v>-0.79064023463833699</v>
      </c>
      <c r="AK59">
        <f t="shared" si="61"/>
        <v>-0.86844726949147344</v>
      </c>
      <c r="AL59">
        <f t="shared" si="40"/>
        <v>-209.2809881658354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-0.36391982672482642</v>
      </c>
      <c r="AR59">
        <f t="shared" si="45"/>
        <v>-0.36396857883700023</v>
      </c>
      <c r="AS59">
        <f t="shared" si="46"/>
        <v>-1.3860204615001137E-3</v>
      </c>
      <c r="AT59">
        <f t="shared" si="47"/>
        <v>-1.5224189618931905E-3</v>
      </c>
      <c r="AU59">
        <f t="shared" si="48"/>
        <v>-0.36687701826039354</v>
      </c>
      <c r="AW59">
        <v>56</v>
      </c>
      <c r="AX59">
        <f>IF(Z59&gt;0, (R59*SUMPRODUCT(K59:$K$98, X59:$X$98)-K59*$AZ$3)/Z59, 0)</f>
        <v>-10442.020326549924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250000</v>
      </c>
      <c r="S60">
        <f t="shared" si="32"/>
        <v>-17175.82645172477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-11.615749329525569</v>
      </c>
      <c r="AC60">
        <f t="shared" si="33"/>
        <v>-10.655773515026766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-120.2216780396615</v>
      </c>
      <c r="AI60">
        <f t="shared" si="38"/>
        <v>-120.23718788069444</v>
      </c>
      <c r="AJ60">
        <f t="shared" si="39"/>
        <v>-0.95997581449880265</v>
      </c>
      <c r="AK60">
        <f t="shared" si="61"/>
        <v>-0.81310245306678985</v>
      </c>
      <c r="AL60">
        <f t="shared" si="40"/>
        <v>-122.01026614826003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-0.18817221336528531</v>
      </c>
      <c r="AR60">
        <f t="shared" si="45"/>
        <v>-0.18819648952881671</v>
      </c>
      <c r="AS60">
        <f t="shared" si="46"/>
        <v>-1.5025640694500064E-3</v>
      </c>
      <c r="AT60">
        <f t="shared" si="47"/>
        <v>-1.2726763657037344E-3</v>
      </c>
      <c r="AU60">
        <f t="shared" si="48"/>
        <v>-0.19097172996397047</v>
      </c>
      <c r="AW60">
        <v>57</v>
      </c>
      <c r="AX60">
        <f>IF(Z60&gt;0, (R60*SUMPRODUCT(K60:$K$98, X60:$X$98)-K60*$AZ$3)/Z60, 0)</f>
        <v>-17175.82645172477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250000</v>
      </c>
      <c r="S61">
        <f t="shared" si="32"/>
        <v>-28428.681986581498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-10.655773515026766</v>
      </c>
      <c r="AC61">
        <f t="shared" si="33"/>
        <v>-9.6618960487280958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-68.581334118097317</v>
      </c>
      <c r="AI61">
        <f t="shared" si="38"/>
        <v>-68.589830727308126</v>
      </c>
      <c r="AJ61">
        <f t="shared" si="39"/>
        <v>-0.99387746629867024</v>
      </c>
      <c r="AK61">
        <f t="shared" si="61"/>
        <v>-0.74590414605187372</v>
      </c>
      <c r="AL61">
        <f t="shared" si="40"/>
        <v>-70.329612339658667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-9.5843047483626556E-2</v>
      </c>
      <c r="AR61">
        <f t="shared" si="45"/>
        <v>-9.5854921573428301E-2</v>
      </c>
      <c r="AS61">
        <f t="shared" si="46"/>
        <v>-1.3889529333351593E-3</v>
      </c>
      <c r="AT61">
        <f t="shared" si="47"/>
        <v>-1.0424079293234231E-3</v>
      </c>
      <c r="AU61">
        <f t="shared" si="48"/>
        <v>-9.8286282436086878E-2</v>
      </c>
      <c r="AW61">
        <v>58</v>
      </c>
      <c r="AX61">
        <f>IF(Z61&gt;0, (R61*SUMPRODUCT(K61:$K$98, X61:$X$98)-K61*$AZ$3)/Z61, 0)</f>
        <v>-28428.681986581498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250000</v>
      </c>
      <c r="S62">
        <f t="shared" si="32"/>
        <v>-47641.067212629059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-9.6618960487280958</v>
      </c>
      <c r="AC62">
        <f t="shared" si="33"/>
        <v>-8.7023375965117644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-38.450275359298338</v>
      </c>
      <c r="AI62">
        <f t="shared" si="38"/>
        <v>-38.454841974881106</v>
      </c>
      <c r="AJ62">
        <f t="shared" si="39"/>
        <v>-0.9595584522163314</v>
      </c>
      <c r="AK62">
        <f t="shared" si="61"/>
        <v>-0.67633272341096673</v>
      </c>
      <c r="AL62">
        <f t="shared" si="40"/>
        <v>-40.090733150508399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-4.7977334587053874E-2</v>
      </c>
      <c r="AR62">
        <f t="shared" si="45"/>
        <v>-4.7983032700830631E-2</v>
      </c>
      <c r="AS62">
        <f t="shared" si="46"/>
        <v>-1.197314102113067E-3</v>
      </c>
      <c r="AT62">
        <f t="shared" si="47"/>
        <v>-8.4391180713389447E-4</v>
      </c>
      <c r="AU62">
        <f t="shared" si="48"/>
        <v>-5.0024258610077588E-2</v>
      </c>
      <c r="AW62">
        <v>59</v>
      </c>
      <c r="AX62">
        <f>IF(Z62&gt;0, (R62*SUMPRODUCT(K62:$K$98, X62:$X$98)-K62*$AZ$3)/Z62, 0)</f>
        <v>-47641.067212629059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250000</v>
      </c>
      <c r="S63">
        <f t="shared" si="32"/>
        <v>-81146.632494259073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-8.7023375965117644</v>
      </c>
      <c r="AC63">
        <f t="shared" si="33"/>
        <v>-7.8079921635095699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-21.154299606616664</v>
      </c>
      <c r="AI63">
        <f t="shared" si="38"/>
        <v>-21.15670512608294</v>
      </c>
      <c r="AJ63">
        <f t="shared" si="39"/>
        <v>-0.89434543300219449</v>
      </c>
      <c r="AK63">
        <f t="shared" si="61"/>
        <v>-0.60916363175582355</v>
      </c>
      <c r="AL63">
        <f t="shared" si="40"/>
        <v>-22.660214190840957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-2.3567704854271714E-2</v>
      </c>
      <c r="AR63">
        <f t="shared" si="45"/>
        <v>-2.3570384809356811E-2</v>
      </c>
      <c r="AS63">
        <f t="shared" si="46"/>
        <v>-9.96377549468424E-4</v>
      </c>
      <c r="AT63">
        <f t="shared" si="47"/>
        <v>-6.7866055355891061E-4</v>
      </c>
      <c r="AU63">
        <f t="shared" si="48"/>
        <v>-2.5245422912384144E-2</v>
      </c>
      <c r="AW63">
        <v>60</v>
      </c>
      <c r="AX63">
        <f>IF(Z63&gt;0, (R63*SUMPRODUCT(K63:$K$98, X63:$X$98)-K63*$AZ$3)/Z63, 0)</f>
        <v>-81146.632494259073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250000</v>
      </c>
      <c r="S64">
        <f t="shared" si="32"/>
        <v>-140986.56264906054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-7.8079921635095699</v>
      </c>
      <c r="AC64">
        <f t="shared" si="33"/>
        <v>-6.9902002544448694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-11.419489371198178</v>
      </c>
      <c r="AI64">
        <f t="shared" si="38"/>
        <v>-11.420728886532672</v>
      </c>
      <c r="AJ64">
        <f t="shared" si="39"/>
        <v>-0.81779190906470056</v>
      </c>
      <c r="AK64">
        <f t="shared" si="61"/>
        <v>-0.54655945144566997</v>
      </c>
      <c r="AL64">
        <f t="shared" si="40"/>
        <v>-12.785080247043043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-1.1359188375566197E-2</v>
      </c>
      <c r="AR64">
        <f t="shared" si="45"/>
        <v>-1.1360421345598502E-2</v>
      </c>
      <c r="AS64">
        <f t="shared" si="46"/>
        <v>-8.1347353153192253E-4</v>
      </c>
      <c r="AT64">
        <f t="shared" si="47"/>
        <v>-5.4367332597867943E-4</v>
      </c>
      <c r="AU64">
        <f t="shared" si="48"/>
        <v>-1.2717568203109104E-2</v>
      </c>
      <c r="AW64">
        <v>61</v>
      </c>
      <c r="AX64">
        <f>IF(Z64&gt;0, (R64*SUMPRODUCT(K64:$K$98, X64:$X$98)-K64*$AZ$3)/Z64, 0)</f>
        <v>-140986.56264906054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250000</v>
      </c>
      <c r="S65">
        <f t="shared" si="32"/>
        <v>-250390.30372776004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-6.9902002544448694</v>
      </c>
      <c r="AC65">
        <f t="shared" si="33"/>
        <v>-6.2503455018213527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-6.0305992314719035</v>
      </c>
      <c r="AI65">
        <f t="shared" si="38"/>
        <v>-6.0312232917299058</v>
      </c>
      <c r="AJ65">
        <f t="shared" si="39"/>
        <v>-0.73985475262351663</v>
      </c>
      <c r="AK65">
        <f t="shared" si="61"/>
        <v>-0.48931401781114092</v>
      </c>
      <c r="AL65">
        <f t="shared" si="40"/>
        <v>-7.2603920621645637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-5.3560307593688667E-3</v>
      </c>
      <c r="AR65">
        <f t="shared" si="45"/>
        <v>-5.3565850137322008E-3</v>
      </c>
      <c r="AS65">
        <f t="shared" si="46"/>
        <v>-6.5709636147544444E-4</v>
      </c>
      <c r="AT65">
        <f t="shared" si="47"/>
        <v>-4.345805167602185E-4</v>
      </c>
      <c r="AU65">
        <f t="shared" si="48"/>
        <v>-6.4482618919678636E-3</v>
      </c>
      <c r="AW65">
        <v>62</v>
      </c>
      <c r="AX65">
        <f>IF(Z65&gt;0, (R65*SUMPRODUCT(K65:$K$98, X65:$X$98)-K65*$AZ$3)/Z65, 0)</f>
        <v>-250390.30372776004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250000</v>
      </c>
      <c r="S66">
        <f t="shared" si="32"/>
        <v>-455706.19927212113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-6.2503455018213527</v>
      </c>
      <c r="AC66">
        <f t="shared" si="33"/>
        <v>-5.5849747995458277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-3.1142845378443011</v>
      </c>
      <c r="AI66">
        <f t="shared" si="38"/>
        <v>-3.1145909290459386</v>
      </c>
      <c r="AJ66">
        <f t="shared" si="39"/>
        <v>-0.66537070227552508</v>
      </c>
      <c r="AK66">
        <f t="shared" si="61"/>
        <v>-0.43752418512749475</v>
      </c>
      <c r="AL66">
        <f t="shared" si="40"/>
        <v>-4.2174858164489581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-2.4695786464943043E-3</v>
      </c>
      <c r="AR66">
        <f t="shared" si="45"/>
        <v>-2.4698216098972443E-3</v>
      </c>
      <c r="AS66">
        <f t="shared" si="46"/>
        <v>-5.2762849970027599E-4</v>
      </c>
      <c r="AT66">
        <f t="shared" si="47"/>
        <v>-3.4694979594369408E-4</v>
      </c>
      <c r="AU66">
        <f t="shared" si="48"/>
        <v>-3.3443999055412141E-3</v>
      </c>
      <c r="AW66">
        <v>63</v>
      </c>
      <c r="AX66">
        <f>IF(Z66&gt;0, (R66*SUMPRODUCT(K66:$K$98, X66:$X$98)-K66*$AZ$3)/Z66, 0)</f>
        <v>-455706.19927212113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-852047.4108449081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-5.5849747995458277</v>
      </c>
      <c r="AC67">
        <f t="shared" ref="AC67:AC89" si="64">S67*Z67</f>
        <v>-4.9885812236968796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-1.5695687759352686</v>
      </c>
      <c r="AI67">
        <f t="shared" ref="AI67:AI89" si="69">SUM(AE67:AH67)</f>
        <v>-1.5697151463472963</v>
      </c>
      <c r="AJ67">
        <f t="shared" ref="AJ67:AJ89" si="70">AB67-AC67</f>
        <v>-0.59639357584894803</v>
      </c>
      <c r="AK67">
        <f t="shared" si="61"/>
        <v>-0.39094823596820799</v>
      </c>
      <c r="AL67">
        <f t="shared" ref="AL67:AL89" si="71">SUM(AI67:AK67)</f>
        <v>-2.5570569581644524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-1.1112887034128215E-3</v>
      </c>
      <c r="AR67">
        <f t="shared" ref="AR67:AR89" si="76">AI67*$K67</f>
        <v>-1.1113923368361504E-3</v>
      </c>
      <c r="AS67">
        <f t="shared" ref="AS67:AS89" si="77">AJ67*$K67</f>
        <v>-4.22259574598117E-4</v>
      </c>
      <c r="AT67">
        <f t="shared" ref="AT67:AT89" si="78">AK67*$K67</f>
        <v>-2.7679982228988819E-4</v>
      </c>
      <c r="AU67">
        <f t="shared" ref="AU67:AU89" si="79">AL67*$K67</f>
        <v>-1.8104517337241557E-3</v>
      </c>
      <c r="AW67">
        <v>64</v>
      </c>
      <c r="AX67">
        <f>IF(Z67&gt;0, (R67*SUMPRODUCT(K67:$K$98, X67:$X$98)-K67*$AZ$3)/Z67, 0)</f>
        <v>-852047.4108449081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250000</v>
      </c>
      <c r="S68">
        <f t="shared" si="63"/>
        <v>-1639048.4610188815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-4.9885812236968796</v>
      </c>
      <c r="AC68">
        <f t="shared" si="64"/>
        <v>-4.4549932673150767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-0.76955799601881181</v>
      </c>
      <c r="AI68">
        <f t="shared" si="69"/>
        <v>-0.76962594692711728</v>
      </c>
      <c r="AJ68">
        <f t="shared" si="70"/>
        <v>-0.5335879563818029</v>
      </c>
      <c r="AK68">
        <f t="shared" si="61"/>
        <v>-0.3492006856587816</v>
      </c>
      <c r="AL68">
        <f t="shared" si="71"/>
        <v>-1.6524145889677015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-4.8648547881699039E-4</v>
      </c>
      <c r="AR68">
        <f t="shared" si="76"/>
        <v>-4.8652843481294397E-4</v>
      </c>
      <c r="AS68">
        <f t="shared" si="77"/>
        <v>-3.3731413849806232E-4</v>
      </c>
      <c r="AT68">
        <f t="shared" si="78"/>
        <v>-2.2075147506073211E-4</v>
      </c>
      <c r="AU68">
        <f t="shared" si="79"/>
        <v>-1.0445940483717383E-3</v>
      </c>
      <c r="AW68">
        <v>65</v>
      </c>
      <c r="AX68">
        <f>IF(Z68&gt;0, (R68*SUMPRODUCT(K68:$K$98, X68:$X$98)-K68*$AZ$3)/Z68, 0)</f>
        <v>-1639048.4610188815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250000</v>
      </c>
      <c r="S69">
        <f t="shared" si="63"/>
        <v>-3251340.5757336435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-4.4549932673150767</v>
      </c>
      <c r="AC69">
        <f t="shared" si="64"/>
        <v>-3.9780697125392375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-0.36683480025080362</v>
      </c>
      <c r="AI69">
        <f t="shared" si="69"/>
        <v>-0.36686538817000092</v>
      </c>
      <c r="AJ69">
        <f t="shared" si="70"/>
        <v>-0.47692355477583925</v>
      </c>
      <c r="AK69">
        <f t="shared" si="61"/>
        <v>-0.3118495287120554</v>
      </c>
      <c r="AL69">
        <f t="shared" si="71"/>
        <v>-1.1556384716578956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-2.0705276411216056E-4</v>
      </c>
      <c r="AR69">
        <f t="shared" si="76"/>
        <v>-2.0707002886788685E-4</v>
      </c>
      <c r="AS69">
        <f t="shared" si="77"/>
        <v>-2.6919021919136638E-4</v>
      </c>
      <c r="AT69">
        <f t="shared" si="78"/>
        <v>-1.7601739764809622E-4</v>
      </c>
      <c r="AU69">
        <f t="shared" si="79"/>
        <v>-6.5227764570734939E-4</v>
      </c>
      <c r="AW69">
        <v>66</v>
      </c>
      <c r="AX69">
        <f>IF(Z69&gt;0, (R69*SUMPRODUCT(K69:$K$98, X69:$X$98)-K69*$AZ$3)/Z69, 0)</f>
        <v>-3251340.5757336435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250000</v>
      </c>
      <c r="S70">
        <f t="shared" si="63"/>
        <v>-6659143.8673009807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-3.9780697125392375</v>
      </c>
      <c r="AC70">
        <f t="shared" si="64"/>
        <v>-3.5520178007902623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-0.16946925643895958</v>
      </c>
      <c r="AI70">
        <f t="shared" si="69"/>
        <v>-0.16948259155332102</v>
      </c>
      <c r="AJ70">
        <f t="shared" si="70"/>
        <v>-0.42605191174897517</v>
      </c>
      <c r="AK70">
        <f t="shared" si="61"/>
        <v>-0.27846487987774665</v>
      </c>
      <c r="AL70">
        <f t="shared" si="71"/>
        <v>-0.87399938318004278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-8.5405021244598162E-5</v>
      </c>
      <c r="AR70">
        <f t="shared" si="76"/>
        <v>-8.5411741553338929E-5</v>
      </c>
      <c r="AS70">
        <f t="shared" si="77"/>
        <v>-2.1471134847003332E-4</v>
      </c>
      <c r="AT70">
        <f t="shared" si="78"/>
        <v>-1.4033400205776836E-4</v>
      </c>
      <c r="AU70">
        <f t="shared" si="79"/>
        <v>-4.4045709208114057E-4</v>
      </c>
      <c r="AW70">
        <v>67</v>
      </c>
      <c r="AX70">
        <f>IF(Z70&gt;0, (R70*SUMPRODUCT(K70:$K$98, X70:$X$98)-K70*$AZ$3)/Z70, 0)</f>
        <v>-6659143.8673009807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250000</v>
      </c>
      <c r="S71">
        <f t="shared" si="63"/>
        <v>-14089387.727144571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-3.5520178007902623</v>
      </c>
      <c r="AC71">
        <f t="shared" si="64"/>
        <v>-3.1715148446391082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-7.5742744545496704E-2</v>
      </c>
      <c r="AI71">
        <f t="shared" si="69"/>
        <v>-7.5748372034259978E-2</v>
      </c>
      <c r="AJ71">
        <f t="shared" si="70"/>
        <v>-0.38050295615115415</v>
      </c>
      <c r="AK71">
        <f t="shared" si="61"/>
        <v>-0.24864124605531837</v>
      </c>
      <c r="AL71">
        <f t="shared" si="71"/>
        <v>-0.70489257424073248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-3.4081248522176072E-5</v>
      </c>
      <c r="AR71">
        <f t="shared" si="76"/>
        <v>-3.4083780670228635E-5</v>
      </c>
      <c r="AS71">
        <f t="shared" si="77"/>
        <v>-1.7121132710236817E-4</v>
      </c>
      <c r="AT71">
        <f t="shared" si="78"/>
        <v>-1.1187875684363036E-4</v>
      </c>
      <c r="AU71">
        <f t="shared" si="79"/>
        <v>-3.1717386461622716E-4</v>
      </c>
      <c r="AW71">
        <v>68</v>
      </c>
      <c r="AX71">
        <f>IF(Z71&gt;0, (R71*SUMPRODUCT(K71:$K$98, X71:$X$98)-K71*$AZ$3)/Z71, 0)</f>
        <v>-14089387.727144571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250000</v>
      </c>
      <c r="S72">
        <f t="shared" si="63"/>
        <v>-30854600.58744774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-3.1715148446391082</v>
      </c>
      <c r="AC72">
        <f t="shared" si="64"/>
        <v>-2.8317378891265599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-3.2767927559320696E-2</v>
      </c>
      <c r="AI72">
        <f t="shared" si="69"/>
        <v>-3.2770221980440412E-2</v>
      </c>
      <c r="AJ72">
        <f t="shared" si="70"/>
        <v>-0.33977695551254827</v>
      </c>
      <c r="AK72">
        <f t="shared" ref="AK72:AK89" si="92">G72*SUM(AB72:AB72, AE72:AF72)</f>
        <v>-0.2220060391247376</v>
      </c>
      <c r="AL72">
        <f t="shared" si="71"/>
        <v>-0.59455321661772631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-1.3164531578559492E-5</v>
      </c>
      <c r="AR72">
        <f t="shared" si="76"/>
        <v>-1.3165453363412391E-5</v>
      </c>
      <c r="AS72">
        <f t="shared" si="77"/>
        <v>-1.3650556485191628E-4</v>
      </c>
      <c r="AT72">
        <f t="shared" si="78"/>
        <v>-8.9191039237914818E-5</v>
      </c>
      <c r="AU72">
        <f t="shared" si="79"/>
        <v>-2.3886205745324347E-4</v>
      </c>
      <c r="AW72">
        <v>69</v>
      </c>
      <c r="AX72">
        <f>IF(Z72&gt;0, (R72*SUMPRODUCT(K72:$K$98, X72:$X$98)-K72*$AZ$3)/Z72, 0)</f>
        <v>-30854600.58744774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250000</v>
      </c>
      <c r="S73">
        <f t="shared" si="63"/>
        <v>-70067176.88431035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-2.8317378891265599</v>
      </c>
      <c r="AC73">
        <f t="shared" si="64"/>
        <v>-2.5283483422643256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-1.3693610909920613E-2</v>
      </c>
      <c r="AI73">
        <f t="shared" si="69"/>
        <v>-1.3694513025738137E-2</v>
      </c>
      <c r="AJ73">
        <f t="shared" si="70"/>
        <v>-0.30338954686223429</v>
      </c>
      <c r="AK73">
        <f t="shared" si="92"/>
        <v>-0.19822165223885921</v>
      </c>
      <c r="AL73">
        <f t="shared" si="71"/>
        <v>-0.51530571212683163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-4.9119778162931062E-6</v>
      </c>
      <c r="AR73">
        <f t="shared" si="76"/>
        <v>-4.9123014104796614E-6</v>
      </c>
      <c r="AS73">
        <f t="shared" si="77"/>
        <v>-1.0882759366288669E-4</v>
      </c>
      <c r="AT73">
        <f t="shared" si="78"/>
        <v>-7.1103258659179158E-5</v>
      </c>
      <c r="AU73">
        <f t="shared" si="79"/>
        <v>-1.8484315373254551E-4</v>
      </c>
      <c r="AW73">
        <v>70</v>
      </c>
      <c r="AX73">
        <f>IF(Z73&gt;0, (R73*SUMPRODUCT(K73:$K$98, X73:$X$98)-K73*$AZ$3)/Z73, 0)</f>
        <v>-70067176.88431035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250000</v>
      </c>
      <c r="S74">
        <f t="shared" si="63"/>
        <v>-165291670.97518241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-2.5283483422643256</v>
      </c>
      <c r="AC74">
        <f t="shared" si="64"/>
        <v>-2.2574579762119513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-5.5165912861517468E-3</v>
      </c>
      <c r="AI74">
        <f t="shared" si="69"/>
        <v>-5.5169327216824807E-3</v>
      </c>
      <c r="AJ74">
        <f t="shared" si="70"/>
        <v>-0.27089036605237427</v>
      </c>
      <c r="AK74">
        <f t="shared" si="92"/>
        <v>-0.1769843839585028</v>
      </c>
      <c r="AL74">
        <f t="shared" si="71"/>
        <v>-0.45339168273255953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-1.7668154955481302E-6</v>
      </c>
      <c r="AR74">
        <f t="shared" si="76"/>
        <v>-1.7669248481456201E-6</v>
      </c>
      <c r="AS74">
        <f t="shared" si="77"/>
        <v>-8.6758882706699508E-5</v>
      </c>
      <c r="AT74">
        <f t="shared" si="78"/>
        <v>-5.6683327770336683E-5</v>
      </c>
      <c r="AU74">
        <f t="shared" si="79"/>
        <v>-1.4520913532518182E-4</v>
      </c>
      <c r="AW74">
        <v>71</v>
      </c>
      <c r="AX74">
        <f>IF(Z74&gt;0, (R74*SUMPRODUCT(K74:$K$98, X74:$X$98)-K74*$AZ$3)/Z74, 0)</f>
        <v>-165291670.97518241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250000</v>
      </c>
      <c r="S75">
        <f t="shared" si="63"/>
        <v>-405751810.21527272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-2.2574579762119513</v>
      </c>
      <c r="AC75">
        <f t="shared" si="64"/>
        <v>-2.0155889590719203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-2.138326377338328E-3</v>
      </c>
      <c r="AI75">
        <f t="shared" si="69"/>
        <v>-2.1384505658760206E-3</v>
      </c>
      <c r="AJ75">
        <f t="shared" si="70"/>
        <v>-0.24186901714003106</v>
      </c>
      <c r="AK75">
        <f t="shared" si="92"/>
        <v>-0.1580220583348366</v>
      </c>
      <c r="AL75">
        <f t="shared" si="71"/>
        <v>-0.40202952604074371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-6.114716986790584E-7</v>
      </c>
      <c r="AR75">
        <f t="shared" si="76"/>
        <v>-6.1150721139447171E-7</v>
      </c>
      <c r="AS75">
        <f t="shared" si="77"/>
        <v>-6.9164399006545486E-5</v>
      </c>
      <c r="AT75">
        <f t="shared" si="78"/>
        <v>-4.5187683911489032E-5</v>
      </c>
      <c r="AU75">
        <f t="shared" si="79"/>
        <v>-1.1496359012942901E-4</v>
      </c>
      <c r="AW75">
        <v>72</v>
      </c>
      <c r="AX75">
        <f>IF(Z75&gt;0, (R75*SUMPRODUCT(K75:$K$98, X75:$X$98)-K75*$AZ$3)/Z75, 0)</f>
        <v>-405751810.21527272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250000</v>
      </c>
      <c r="S76">
        <f t="shared" si="63"/>
        <v>-1038380551.382816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-2.0155889590719203</v>
      </c>
      <c r="AC76">
        <f t="shared" si="64"/>
        <v>-1.7996335134404704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-7.9618762770746398E-4</v>
      </c>
      <c r="AI76">
        <f t="shared" si="69"/>
        <v>-7.9623095559700895E-4</v>
      </c>
      <c r="AJ76">
        <f t="shared" si="70"/>
        <v>-0.21595544563144986</v>
      </c>
      <c r="AK76">
        <f t="shared" si="92"/>
        <v>-0.14109122713503444</v>
      </c>
      <c r="AL76">
        <f t="shared" si="71"/>
        <v>-0.35784290372208127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-2.0328239543061152E-7</v>
      </c>
      <c r="AR76">
        <f t="shared" si="76"/>
        <v>-2.0329345789487139E-7</v>
      </c>
      <c r="AS76">
        <f t="shared" si="77"/>
        <v>-5.5137682082113539E-5</v>
      </c>
      <c r="AT76">
        <f t="shared" si="78"/>
        <v>-3.6023371411634687E-5</v>
      </c>
      <c r="AU76">
        <f t="shared" si="79"/>
        <v>-9.136434695164309E-5</v>
      </c>
      <c r="AW76">
        <v>73</v>
      </c>
      <c r="AX76">
        <f>IF(Z76&gt;0, (R76*SUMPRODUCT(K76:$K$98, X76:$X$98)-K76*$AZ$3)/Z76, 0)</f>
        <v>-1038380551.382816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250000</v>
      </c>
      <c r="S77">
        <f t="shared" si="63"/>
        <v>-2776275603.5082645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-1.7996335134404704</v>
      </c>
      <c r="AC77">
        <f t="shared" si="64"/>
        <v>-1.6068158085950544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-2.8425443696507101E-4</v>
      </c>
      <c r="AI77">
        <f t="shared" si="69"/>
        <v>-2.8426890613202408E-4</v>
      </c>
      <c r="AJ77">
        <f t="shared" si="70"/>
        <v>-0.19281770484541605</v>
      </c>
      <c r="AK77">
        <f t="shared" si="92"/>
        <v>-0.12597434594083293</v>
      </c>
      <c r="AL77">
        <f t="shared" si="71"/>
        <v>-0.31907631969238104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-6.4799786470762492E-8</v>
      </c>
      <c r="AR77">
        <f t="shared" si="76"/>
        <v>-6.480308492034512E-8</v>
      </c>
      <c r="AS77">
        <f t="shared" si="77"/>
        <v>-4.3955500695670012E-5</v>
      </c>
      <c r="AT77">
        <f t="shared" si="78"/>
        <v>-2.8717619344541723E-5</v>
      </c>
      <c r="AU77">
        <f t="shared" si="79"/>
        <v>-7.2737923125132086E-5</v>
      </c>
      <c r="AW77">
        <v>74</v>
      </c>
      <c r="AX77">
        <f>IF(Z77&gt;0, (R77*SUMPRODUCT(K77:$K$98, X77:$X$98)-K77*$AZ$3)/Z77, 0)</f>
        <v>-2776275603.5082645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250000</v>
      </c>
      <c r="S78">
        <f t="shared" si="63"/>
        <v>-7771005425.8334713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-1.6068158085950544</v>
      </c>
      <c r="AC78">
        <f t="shared" si="64"/>
        <v>-1.4346570268521519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-9.7090589112734026E-5</v>
      </c>
      <c r="AI78">
        <f t="shared" si="69"/>
        <v>-9.7095204529106289E-5</v>
      </c>
      <c r="AJ78">
        <f t="shared" si="70"/>
        <v>-0.17215878174290244</v>
      </c>
      <c r="AK78">
        <f t="shared" si="92"/>
        <v>-0.11247710660165382</v>
      </c>
      <c r="AL78">
        <f t="shared" si="71"/>
        <v>-0.28473298354908538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-1.9761751598064863E-8</v>
      </c>
      <c r="AR78">
        <f t="shared" si="76"/>
        <v>-1.9762691016732561E-8</v>
      </c>
      <c r="AS78">
        <f t="shared" si="77"/>
        <v>-3.5041079792794129E-5</v>
      </c>
      <c r="AT78">
        <f t="shared" si="78"/>
        <v>-2.2893512764147165E-5</v>
      </c>
      <c r="AU78">
        <f t="shared" si="79"/>
        <v>-5.7954355247958032E-5</v>
      </c>
      <c r="AW78">
        <v>75</v>
      </c>
      <c r="AX78">
        <f>IF(Z78&gt;0, (R78*SUMPRODUCT(K78:$K$98, X78:$X$98)-K78*$AZ$3)/Z78, 0)</f>
        <v>-7771005425.8334713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250000</v>
      </c>
      <c r="S79">
        <f t="shared" si="63"/>
        <v>-22817206019.805267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-1.4346570268521519</v>
      </c>
      <c r="AC79">
        <f t="shared" si="64"/>
        <v>-1.2809437907722172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-3.1657777178624209E-5</v>
      </c>
      <c r="AI79">
        <f t="shared" si="69"/>
        <v>-3.1659180663114883E-5</v>
      </c>
      <c r="AJ79">
        <f t="shared" si="70"/>
        <v>-0.1537132360799347</v>
      </c>
      <c r="AK79">
        <f t="shared" si="92"/>
        <v>-0.10042599187965064</v>
      </c>
      <c r="AL79">
        <f t="shared" si="71"/>
        <v>-0.25417088714024844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-5.75321620535051E-9</v>
      </c>
      <c r="AR79">
        <f t="shared" si="76"/>
        <v>-5.7534712627308861E-9</v>
      </c>
      <c r="AS79">
        <f t="shared" si="77"/>
        <v>-2.7934541196691215E-5</v>
      </c>
      <c r="AT79">
        <f t="shared" si="78"/>
        <v>-1.8250568909510335E-5</v>
      </c>
      <c r="AU79">
        <f t="shared" si="79"/>
        <v>-4.6190863577464275E-5</v>
      </c>
      <c r="AW79">
        <v>76</v>
      </c>
      <c r="AX79">
        <f>IF(Z79&gt;0, (R79*SUMPRODUCT(K79:$K$98, X79:$X$98)-K79*$AZ$3)/Z79, 0)</f>
        <v>-22817206019.805267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250000</v>
      </c>
      <c r="S80">
        <f t="shared" si="63"/>
        <v>-71035991418.281219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-1.2809437907722172</v>
      </c>
      <c r="AC80">
        <f t="shared" si="64"/>
        <v>-1.1436998180953564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-9.8694248170112923E-6</v>
      </c>
      <c r="AI80">
        <f t="shared" si="69"/>
        <v>-9.8698273241753574E-6</v>
      </c>
      <c r="AJ80">
        <f t="shared" si="70"/>
        <v>-0.13724397267686084</v>
      </c>
      <c r="AK80">
        <f t="shared" si="92"/>
        <v>-8.9666065354055219E-2</v>
      </c>
      <c r="AL80">
        <f t="shared" si="71"/>
        <v>-0.22691990785824023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-1.6014157571303218E-9</v>
      </c>
      <c r="AR80">
        <f t="shared" si="76"/>
        <v>-1.6014810680604765E-9</v>
      </c>
      <c r="AS80">
        <f t="shared" si="77"/>
        <v>-2.2269247143669367E-5</v>
      </c>
      <c r="AT80">
        <f t="shared" si="78"/>
        <v>-1.4549241987269597E-5</v>
      </c>
      <c r="AU80">
        <f t="shared" si="79"/>
        <v>-3.6820090612007023E-5</v>
      </c>
      <c r="AW80">
        <v>77</v>
      </c>
      <c r="AX80">
        <f>IF(Z80&gt;0, (R80*SUMPRODUCT(K80:$K$98, X80:$X$98)-K80*$AZ$3)/Z80, 0)</f>
        <v>-71035991418.281219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250000</v>
      </c>
      <c r="S81">
        <f t="shared" si="63"/>
        <v>-235264313647.14755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-1.1436998180953564</v>
      </c>
      <c r="AC81">
        <f t="shared" si="64"/>
        <v>-1.0211605532413459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-2.899700387471125E-6</v>
      </c>
      <c r="AI81">
        <f t="shared" si="69"/>
        <v>-2.8998088995248034E-6</v>
      </c>
      <c r="AJ81">
        <f t="shared" si="70"/>
        <v>-0.12253926485401045</v>
      </c>
      <c r="AK81">
        <f t="shared" si="92"/>
        <v>-8.0058987266674958E-2</v>
      </c>
      <c r="AL81">
        <f t="shared" si="71"/>
        <v>-0.20260115192958494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-4.200948507955564E-10</v>
      </c>
      <c r="AR81">
        <f t="shared" si="76"/>
        <v>-4.2011057150766738E-10</v>
      </c>
      <c r="AS81">
        <f t="shared" si="77"/>
        <v>-1.7752907992793551E-5</v>
      </c>
      <c r="AT81">
        <f t="shared" si="78"/>
        <v>-1.1598566685011375E-5</v>
      </c>
      <c r="AU81">
        <f t="shared" si="79"/>
        <v>-2.9351894788376434E-5</v>
      </c>
      <c r="AW81">
        <v>78</v>
      </c>
      <c r="AX81">
        <f>IF(Z81&gt;0, (R81*SUMPRODUCT(K81:$K$98, X81:$X$98)-K81*$AZ$3)/Z81, 0)</f>
        <v>-235264313647.14755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250000</v>
      </c>
      <c r="S82">
        <f t="shared" si="63"/>
        <v>-831895140823.49292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-1.0211605532413459</v>
      </c>
      <c r="AC82">
        <f t="shared" si="64"/>
        <v>-0.91175049432623889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-8.002713088313191E-7</v>
      </c>
      <c r="AI82">
        <f t="shared" si="69"/>
        <v>-8.0029870863357732E-7</v>
      </c>
      <c r="AJ82">
        <f t="shared" si="70"/>
        <v>-0.10941005891510702</v>
      </c>
      <c r="AK82">
        <f t="shared" si="92"/>
        <v>-7.1481238726894214E-2</v>
      </c>
      <c r="AL82">
        <f t="shared" si="71"/>
        <v>-0.18089209794070987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-1.0351742395649407E-10</v>
      </c>
      <c r="AR82">
        <f t="shared" si="76"/>
        <v>-1.0352096820069648E-10</v>
      </c>
      <c r="AS82">
        <f t="shared" si="77"/>
        <v>-1.415250969119447E-5</v>
      </c>
      <c r="AT82">
        <f t="shared" si="78"/>
        <v>-9.246306362067699E-6</v>
      </c>
      <c r="AU82">
        <f t="shared" si="79"/>
        <v>-2.339891957423037E-5</v>
      </c>
      <c r="AW82">
        <v>79</v>
      </c>
      <c r="AX82">
        <f>IF(Z82&gt;0, (R82*SUMPRODUCT(K82:$K$98, X82:$X$98)-K82*$AZ$3)/Z82, 0)</f>
        <v>-831895140823.49292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250000</v>
      </c>
      <c r="S83">
        <f t="shared" si="63"/>
        <v>-3153240650818.1172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-0.91175049432623889</v>
      </c>
      <c r="AC83">
        <f t="shared" si="64"/>
        <v>-0.81406294145189739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-2.0671627155639507E-7</v>
      </c>
      <c r="AI83">
        <f t="shared" si="69"/>
        <v>-2.067227257334751E-7</v>
      </c>
      <c r="AJ83">
        <f t="shared" si="70"/>
        <v>-9.7687552874341499E-2</v>
      </c>
      <c r="AK83">
        <f t="shared" si="92"/>
        <v>-6.3822534602836725E-2</v>
      </c>
      <c r="AL83">
        <f t="shared" si="71"/>
        <v>-0.16151029419990395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-2.3874421092823407E-11</v>
      </c>
      <c r="AR83">
        <f t="shared" si="76"/>
        <v>-2.3875166509428768E-11</v>
      </c>
      <c r="AS83">
        <f t="shared" si="77"/>
        <v>-1.1282294109166025E-5</v>
      </c>
      <c r="AT83">
        <f t="shared" si="78"/>
        <v>-7.3710988247179337E-6</v>
      </c>
      <c r="AU83">
        <f t="shared" si="79"/>
        <v>-1.8653416809050469E-5</v>
      </c>
      <c r="AW83">
        <v>80</v>
      </c>
      <c r="AX83">
        <f>IF(Z83&gt;0, (R83*SUMPRODUCT(K83:$K$98, X83:$X$98)-K83*$AZ$3)/Z83, 0)</f>
        <v>-3153240650818.1172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250000</v>
      </c>
      <c r="S84">
        <f t="shared" si="63"/>
        <v>-12869553706298.09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-0.81406294145189739</v>
      </c>
      <c r="AC84">
        <f t="shared" si="64"/>
        <v>-0.72684191203125537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-4.9776945212583904E-8</v>
      </c>
      <c r="AI84">
        <f t="shared" si="69"/>
        <v>-4.9778357153371867E-8</v>
      </c>
      <c r="AJ84">
        <f t="shared" si="70"/>
        <v>-8.7221029420642027E-2</v>
      </c>
      <c r="AK84">
        <f t="shared" si="92"/>
        <v>-5.6984405901632826E-2</v>
      </c>
      <c r="AL84">
        <f t="shared" si="71"/>
        <v>-0.14420548510063202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-5.1329661984621403E-12</v>
      </c>
      <c r="AR84">
        <f t="shared" si="76"/>
        <v>-5.1331117968773883E-12</v>
      </c>
      <c r="AS84">
        <f t="shared" si="77"/>
        <v>-8.9941757956260748E-6</v>
      </c>
      <c r="AT84">
        <f t="shared" si="78"/>
        <v>-5.876194854532422E-6</v>
      </c>
      <c r="AU84">
        <f t="shared" si="79"/>
        <v>-1.4870375783270295E-5</v>
      </c>
      <c r="AW84">
        <v>81</v>
      </c>
      <c r="AX84">
        <f>IF(Z84&gt;0, (R84*SUMPRODUCT(K84:$K$98, X84:$X$98)-K84*$AZ$3)/Z84, 0)</f>
        <v>-12869553706298.09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250000</v>
      </c>
      <c r="S85">
        <f t="shared" si="63"/>
        <v>-56868347839731.102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-0.72684191203125537</v>
      </c>
      <c r="AC85">
        <f t="shared" si="64"/>
        <v>-0.64896599288949841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-1.1125282347988577E-8</v>
      </c>
      <c r="AI85">
        <f t="shared" si="69"/>
        <v>-1.112556764113386E-8</v>
      </c>
      <c r="AJ85">
        <f t="shared" si="70"/>
        <v>-7.7875919141756955E-2</v>
      </c>
      <c r="AK85">
        <f t="shared" si="92"/>
        <v>-5.0878933842187883E-2</v>
      </c>
      <c r="AL85">
        <f t="shared" si="71"/>
        <v>-0.12875486410951248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-1.0243141750500631E-12</v>
      </c>
      <c r="AR85">
        <f t="shared" si="76"/>
        <v>-1.0243404422317505E-12</v>
      </c>
      <c r="AS85">
        <f t="shared" si="77"/>
        <v>-7.1701018793807336E-6</v>
      </c>
      <c r="AT85">
        <f t="shared" si="78"/>
        <v>-4.6844665614630322E-6</v>
      </c>
      <c r="AU85">
        <f t="shared" si="79"/>
        <v>-1.1854569465184208E-5</v>
      </c>
      <c r="AW85">
        <v>82</v>
      </c>
      <c r="AX85">
        <f>IF(Z85&gt;0, (R85*SUMPRODUCT(K85:$K$98, X85:$X$98)-K85*$AZ$3)/Z85, 0)</f>
        <v>-56868347839731.102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250000</v>
      </c>
      <c r="S86">
        <f t="shared" si="63"/>
        <v>-273940520926459.63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-0.64896599288949841</v>
      </c>
      <c r="AC86">
        <f t="shared" si="64"/>
        <v>-0.57943392222365675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-2.2956067630635045E-9</v>
      </c>
      <c r="AI86">
        <f t="shared" si="69"/>
        <v>-2.295659642601028E-9</v>
      </c>
      <c r="AJ86">
        <f t="shared" si="70"/>
        <v>-6.9532070665841661E-2</v>
      </c>
      <c r="AK86">
        <f t="shared" si="92"/>
        <v>-4.5427619502264892E-2</v>
      </c>
      <c r="AL86">
        <f t="shared" si="71"/>
        <v>-0.11495969246376619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-1.8871291100406083E-13</v>
      </c>
      <c r="AR86">
        <f t="shared" si="76"/>
        <v>-1.8871725802534475E-13</v>
      </c>
      <c r="AS86">
        <f t="shared" si="77"/>
        <v>-5.7159613199519295E-6</v>
      </c>
      <c r="AT86">
        <f t="shared" si="78"/>
        <v>-3.7344280624164108E-6</v>
      </c>
      <c r="AU86">
        <f t="shared" si="79"/>
        <v>-9.4503895710855983E-6</v>
      </c>
      <c r="AW86">
        <v>83</v>
      </c>
      <c r="AX86">
        <f>IF(Z86&gt;0, (R86*SUMPRODUCT(K86:$K$98, X86:$X$98)-K86*$AZ$3)/Z86, 0)</f>
        <v>-273940520926459.63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250000</v>
      </c>
      <c r="S87">
        <f t="shared" si="63"/>
        <v>-1450321827371512.8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-0.57943392222365675</v>
      </c>
      <c r="AC87">
        <f t="shared" si="64"/>
        <v>-0.51735171627128651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-4.3432864293567074E-10</v>
      </c>
      <c r="AI87">
        <f t="shared" si="69"/>
        <v>-4.3433756081352563E-10</v>
      </c>
      <c r="AJ87">
        <f t="shared" si="70"/>
        <v>-6.208220595237024E-2</v>
      </c>
      <c r="AK87">
        <f t="shared" si="92"/>
        <v>-4.0560374555655976E-2</v>
      </c>
      <c r="AL87">
        <f t="shared" si="71"/>
        <v>-0.10264258094236378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-3.1878990969228597E-14</v>
      </c>
      <c r="AR87">
        <f t="shared" si="76"/>
        <v>-3.1879645526445176E-14</v>
      </c>
      <c r="AS87">
        <f t="shared" si="77"/>
        <v>-4.5567293686374073E-6</v>
      </c>
      <c r="AT87">
        <f t="shared" si="78"/>
        <v>-2.9770631875176568E-6</v>
      </c>
      <c r="AU87">
        <f t="shared" si="79"/>
        <v>-7.5337925880347101E-6</v>
      </c>
      <c r="AW87">
        <v>84</v>
      </c>
      <c r="AX87">
        <f>IF(Z87&gt;0, (R87*SUMPRODUCT(K87:$K$98, X87:$X$98)-K87*$AZ$3)/Z87, 0)</f>
        <v>-1450321827371512.8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250000</v>
      </c>
      <c r="S88">
        <f t="shared" si="63"/>
        <v>-8522713426304389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-0.51735171627128651</v>
      </c>
      <c r="AC88">
        <f t="shared" si="64"/>
        <v>-0.46192117524224791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-7.4737280942824998E-11</v>
      </c>
      <c r="AI88">
        <f t="shared" si="69"/>
        <v>-7.4738635913807062E-11</v>
      </c>
      <c r="AJ88">
        <f t="shared" si="70"/>
        <v>-5.5430541029038605E-2</v>
      </c>
      <c r="AK88">
        <f t="shared" si="92"/>
        <v>-3.6214620138990058E-2</v>
      </c>
      <c r="AL88">
        <f t="shared" si="71"/>
        <v>-9.1645161242767309E-2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-4.8978487155509925E-15</v>
      </c>
      <c r="AR88">
        <f t="shared" si="76"/>
        <v>-4.8979375125048074E-15</v>
      </c>
      <c r="AS88">
        <f t="shared" si="77"/>
        <v>-3.6325967543436197E-6</v>
      </c>
      <c r="AT88">
        <f t="shared" si="78"/>
        <v>-2.3732965461723557E-6</v>
      </c>
      <c r="AU88">
        <f t="shared" si="79"/>
        <v>-6.0058933054139129E-6</v>
      </c>
      <c r="AW88">
        <v>85</v>
      </c>
      <c r="AX88">
        <f>IF(Z88&gt;0, (R88*SUMPRODUCT(K88:$K$98, X88:$X$98)-K88*$AZ$3)/Z88, 0)</f>
        <v>-8522713426304389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-0.46192117524224791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-0.46192117524224791</v>
      </c>
      <c r="AK89">
        <f t="shared" si="92"/>
        <v>-3.2334482266957357E-2</v>
      </c>
      <c r="AL89">
        <f t="shared" si="71"/>
        <v>-0.49425565752275497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-7.9282994477117878E-16</v>
      </c>
      <c r="AR89">
        <f t="shared" si="76"/>
        <v>-7.9282994477117878E-16</v>
      </c>
      <c r="AS89">
        <f t="shared" si="77"/>
        <v>-2.7028249660309973E-5</v>
      </c>
      <c r="AT89">
        <f t="shared" si="78"/>
        <v>-1.8919774762216983E-6</v>
      </c>
      <c r="AU89">
        <f t="shared" si="79"/>
        <v>-2.89202271373245E-5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12956.88934318039</v>
      </c>
      <c r="AO91" s="6">
        <f t="shared" si="93"/>
        <v>-1295.6889343180392</v>
      </c>
      <c r="AP91" s="6">
        <f t="shared" si="93"/>
        <v>-1684.6758075923733</v>
      </c>
      <c r="AQ91" s="6">
        <f t="shared" si="93"/>
        <v>-7048.55022122432</v>
      </c>
      <c r="AR91" s="6">
        <f t="shared" si="93"/>
        <v>2927.9743800456595</v>
      </c>
      <c r="AS91" s="6">
        <f t="shared" si="93"/>
        <v>-1841.3200279695016</v>
      </c>
      <c r="AT91" s="6">
        <f t="shared" si="93"/>
        <v>1074.1033496488765</v>
      </c>
      <c r="AU91" s="6">
        <f t="shared" si="93"/>
        <v>2160.7577017250351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33136.280161623632</v>
      </c>
      <c r="K3">
        <v>1</v>
      </c>
      <c r="L3" s="2">
        <v>0</v>
      </c>
      <c r="O3">
        <f>$C$3</f>
        <v>33136.280161623632</v>
      </c>
      <c r="P3">
        <f>O3*C5</f>
        <v>3313.6280161623636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33136.280161623632</v>
      </c>
      <c r="AF3">
        <f t="shared" ref="AF3:AF34" si="4">-$Z3*P3</f>
        <v>-3313.6280161623636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28300.219558461267</v>
      </c>
      <c r="AJ3">
        <f t="shared" ref="AJ3:AJ34" si="8">AB3-AC3</f>
        <v>0</v>
      </c>
      <c r="AL3">
        <f t="shared" ref="AL3:AL34" si="9">SUM(AI3:AK3)</f>
        <v>28300.219558461267</v>
      </c>
      <c r="AN3">
        <f t="shared" ref="AN3:AN34" si="10">AE3*$K3</f>
        <v>33136.280161623632</v>
      </c>
      <c r="AO3">
        <f t="shared" ref="AO3:AO34" si="11">AF3*$K3</f>
        <v>-3313.6280161623636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28300.219558461267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28300.219558461267</v>
      </c>
      <c r="AW3">
        <v>0</v>
      </c>
      <c r="AX3">
        <f>IF(Z3&gt;0, (R3*SUMPRODUCT(K3:$K$98, X3:$X$98)-K3*$AZ$3)/Z3, 0)</f>
        <v>0</v>
      </c>
      <c r="AZ3">
        <f>C6*ABS(SUMPRODUCT(X4:X79, K4:K79))/1</f>
        <v>17470.183959605118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1894.4987897721203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1871.8054242434064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-1871.8054242434064</v>
      </c>
      <c r="AK4">
        <f>G4*SUM(AB4, AE4:AF4)</f>
        <v>0</v>
      </c>
      <c r="AL4">
        <f t="shared" si="9"/>
        <v>-2366.4451742434062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-441.6426339285714</v>
      </c>
      <c r="AR4">
        <f t="shared" si="14"/>
        <v>-441.6426339285714</v>
      </c>
      <c r="AS4">
        <f t="shared" si="15"/>
        <v>-1671.2548430744698</v>
      </c>
      <c r="AT4">
        <f t="shared" si="16"/>
        <v>0</v>
      </c>
      <c r="AU4">
        <f t="shared" si="17"/>
        <v>-2112.8974770030409</v>
      </c>
      <c r="AW4">
        <v>1</v>
      </c>
      <c r="AX4">
        <f>IF(Z4&gt;0, (R4*SUMPRODUCT(K4:$K$98, X4:$X$98)-K4*$AZ$3)/Z4, 0)</f>
        <v>1894.4987897721203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250000</v>
      </c>
      <c r="S5">
        <f t="shared" si="1"/>
        <v>3177.3958607959185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1871.8054242434064</v>
      </c>
      <c r="AC5">
        <f t="shared" si="2"/>
        <v>3101.417633389301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-513.33320881627685</v>
      </c>
      <c r="AI5">
        <f t="shared" si="7"/>
        <v>-537.7354061601452</v>
      </c>
      <c r="AJ5">
        <f t="shared" si="8"/>
        <v>-1229.6122091458947</v>
      </c>
      <c r="AK5">
        <f>G5*SUM(AB5, AE5:AF5)</f>
        <v>131.02637969703846</v>
      </c>
      <c r="AL5">
        <f t="shared" si="9"/>
        <v>-1636.3212356090014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-409.22609121195535</v>
      </c>
      <c r="AR5">
        <f t="shared" si="14"/>
        <v>-428.67937353327898</v>
      </c>
      <c r="AS5">
        <f t="shared" si="15"/>
        <v>-980.23932489309198</v>
      </c>
      <c r="AT5">
        <f t="shared" si="16"/>
        <v>104.45342769215438</v>
      </c>
      <c r="AU5">
        <f t="shared" si="17"/>
        <v>-1304.4652707342166</v>
      </c>
      <c r="AW5">
        <v>2</v>
      </c>
      <c r="AX5">
        <f>IF(Z5&gt;0, (R5*SUMPRODUCT(K5:$K$98, X5:$X$98)-K5*$AZ$3)/Z5, 0)</f>
        <v>3177.3958607959185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250000</v>
      </c>
      <c r="S6">
        <f t="shared" si="1"/>
        <v>4342.1607680816742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3101.417633389301</v>
      </c>
      <c r="AC6">
        <f t="shared" si="2"/>
        <v>4184.3833663509813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-665.79101646194533</v>
      </c>
      <c r="AI6">
        <f t="shared" si="7"/>
        <v>-689.88261273072885</v>
      </c>
      <c r="AJ6">
        <f t="shared" si="8"/>
        <v>-1082.9657329616803</v>
      </c>
      <c r="AK6">
        <f>G6*SUM(AB6, AE6:AF6)</f>
        <v>217.09923433725109</v>
      </c>
      <c r="AL6">
        <f t="shared" si="9"/>
        <v>-1555.749111355158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-473.89689468922626</v>
      </c>
      <c r="AR6">
        <f t="shared" si="14"/>
        <v>-491.04481705164164</v>
      </c>
      <c r="AS6">
        <f t="shared" si="15"/>
        <v>-770.83361778089704</v>
      </c>
      <c r="AT6">
        <f t="shared" si="16"/>
        <v>154.52694681667037</v>
      </c>
      <c r="AU6">
        <f t="shared" si="17"/>
        <v>-1107.3514880158682</v>
      </c>
      <c r="AW6">
        <v>3</v>
      </c>
      <c r="AX6">
        <f>IF(Z6&gt;0, (R6*SUMPRODUCT(K6:$K$98, X6:$X$98)-K6*$AZ$3)/Z6, 0)</f>
        <v>4342.1607680816742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250000</v>
      </c>
      <c r="S7">
        <f t="shared" si="1"/>
        <v>5304.4090017049384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4184.3833663509813</v>
      </c>
      <c r="AC7">
        <f t="shared" si="2"/>
        <v>5042.8006003882128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-836.56502089593209</v>
      </c>
      <c r="AI7">
        <f t="shared" si="7"/>
        <v>-860.33204469993814</v>
      </c>
      <c r="AJ7">
        <f t="shared" si="8"/>
        <v>-858.41723403723154</v>
      </c>
      <c r="AK7">
        <f>G7*SUM(AB7, AE7:AF7)</f>
        <v>292.90683564456873</v>
      </c>
      <c r="AL7">
        <f t="shared" si="9"/>
        <v>-1425.8424430926011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-531.6521945404802</v>
      </c>
      <c r="AR7">
        <f t="shared" si="14"/>
        <v>-546.75656783780403</v>
      </c>
      <c r="AS7">
        <f t="shared" si="15"/>
        <v>-545.53967104493165</v>
      </c>
      <c r="AT7">
        <f t="shared" si="16"/>
        <v>186.14758934047603</v>
      </c>
      <c r="AU7">
        <f t="shared" si="17"/>
        <v>-906.1486495422597</v>
      </c>
      <c r="AW7">
        <v>4</v>
      </c>
      <c r="AX7">
        <f>IF(Z7&gt;0, (R7*SUMPRODUCT(K7:$K$98, X7:$X$98)-K7*$AZ$3)/Z7, 0)</f>
        <v>5304.4090017049384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250000</v>
      </c>
      <c r="S8">
        <f t="shared" si="1"/>
        <v>6083.1962847013119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5042.8006003882128</v>
      </c>
      <c r="AC8">
        <f t="shared" si="2"/>
        <v>5700.7145922106356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-1012.3154996506953</v>
      </c>
      <c r="AI8">
        <f t="shared" si="7"/>
        <v>-1035.7436216666963</v>
      </c>
      <c r="AJ8">
        <f t="shared" si="8"/>
        <v>-657.91399182242276</v>
      </c>
      <c r="AK8">
        <f t="shared" ref="AK8:AK39" si="30">G8*SUM(AB8:AB8, AE8:AF8)</f>
        <v>352.99604202717495</v>
      </c>
      <c r="AL8">
        <f t="shared" si="9"/>
        <v>-1340.661571461944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-574.41500096199684</v>
      </c>
      <c r="AR8">
        <f t="shared" si="14"/>
        <v>-587.70874657292802</v>
      </c>
      <c r="AS8">
        <f t="shared" si="15"/>
        <v>-373.31806771306958</v>
      </c>
      <c r="AT8">
        <f t="shared" si="16"/>
        <v>200.29943420859041</v>
      </c>
      <c r="AU8">
        <f t="shared" si="17"/>
        <v>-760.72738007740713</v>
      </c>
      <c r="AW8">
        <v>5</v>
      </c>
      <c r="AX8">
        <f>IF(Z8&gt;0, (R8*SUMPRODUCT(K8:$K$98, X8:$X$98)-K8*$AZ$3)/Z8, 0)</f>
        <v>6083.1962847013119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250000</v>
      </c>
      <c r="S9">
        <f t="shared" si="1"/>
        <v>6705.0178680243407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5700.7145922106356</v>
      </c>
      <c r="AC9">
        <f t="shared" si="2"/>
        <v>6188.412257644095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-1200.310780618508</v>
      </c>
      <c r="AI9">
        <f t="shared" si="7"/>
        <v>-1223.3845903362871</v>
      </c>
      <c r="AJ9">
        <f t="shared" si="8"/>
        <v>-487.69766543345941</v>
      </c>
      <c r="AK9">
        <f t="shared" si="30"/>
        <v>399.05002145474452</v>
      </c>
      <c r="AL9">
        <f t="shared" si="9"/>
        <v>-1312.0322343150019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-608.11479654597986</v>
      </c>
      <c r="AR9">
        <f t="shared" si="14"/>
        <v>-619.80470663313042</v>
      </c>
      <c r="AS9">
        <f t="shared" si="15"/>
        <v>-247.08281503411541</v>
      </c>
      <c r="AT9">
        <f t="shared" si="16"/>
        <v>202.17115977545114</v>
      </c>
      <c r="AU9">
        <f t="shared" si="17"/>
        <v>-664.71636189179469</v>
      </c>
      <c r="AW9">
        <v>6</v>
      </c>
      <c r="AX9">
        <f>IF(Z9&gt;0, (R9*SUMPRODUCT(K9:$K$98, X9:$X$98)-K9*$AZ$3)/Z9, 0)</f>
        <v>6705.0178680243407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250000</v>
      </c>
      <c r="S10">
        <f t="shared" si="1"/>
        <v>7189.0054816982865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6188.412257644095</v>
      </c>
      <c r="AC10">
        <f t="shared" si="2"/>
        <v>6528.6123418083407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-1396.1020848791632</v>
      </c>
      <c r="AI10">
        <f t="shared" si="7"/>
        <v>-1418.8055462912766</v>
      </c>
      <c r="AJ10">
        <f t="shared" si="8"/>
        <v>-340.20008416424571</v>
      </c>
      <c r="AK10">
        <f t="shared" si="30"/>
        <v>433.1888580350867</v>
      </c>
      <c r="AL10">
        <f t="shared" si="9"/>
        <v>-1325.8167724204357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-631.52568262529064</v>
      </c>
      <c r="AR10">
        <f t="shared" si="14"/>
        <v>-641.79557558049157</v>
      </c>
      <c r="AS10">
        <f t="shared" si="15"/>
        <v>-153.8892411292417</v>
      </c>
      <c r="AT10">
        <f t="shared" si="16"/>
        <v>195.95264002485644</v>
      </c>
      <c r="AU10">
        <f t="shared" si="17"/>
        <v>-599.73217668487678</v>
      </c>
      <c r="AW10">
        <v>7</v>
      </c>
      <c r="AX10">
        <f>IF(Z10&gt;0, (R10*SUMPRODUCT(K10:$K$98, X10:$X$98)-K10*$AZ$3)/Z10, 0)</f>
        <v>7189.0054816982865</v>
      </c>
    </row>
    <row r="11" spans="1:52" x14ac:dyDescent="0.25">
      <c r="A11" t="s">
        <v>33</v>
      </c>
      <c r="C11" s="25">
        <f>AU81</f>
        <v>8925.8693249373209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250000</v>
      </c>
      <c r="S11">
        <f t="shared" si="1"/>
        <v>7555.2885897755514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6528.6123418083407</v>
      </c>
      <c r="AC11">
        <f t="shared" si="2"/>
        <v>6743.7963741028962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-1616.0621248486793</v>
      </c>
      <c r="AI11">
        <f t="shared" si="7"/>
        <v>-1638.3769454341866</v>
      </c>
      <c r="AJ11">
        <f t="shared" si="8"/>
        <v>-215.18403229455544</v>
      </c>
      <c r="AK11">
        <f t="shared" si="30"/>
        <v>457.00286392658387</v>
      </c>
      <c r="AL11">
        <f t="shared" si="9"/>
        <v>-1396.5581138021582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-652.700387599083</v>
      </c>
      <c r="AR11">
        <f t="shared" si="14"/>
        <v>-661.71296936893816</v>
      </c>
      <c r="AS11">
        <f t="shared" si="15"/>
        <v>-86.909221572741885</v>
      </c>
      <c r="AT11">
        <f t="shared" si="16"/>
        <v>184.57579187848512</v>
      </c>
      <c r="AU11">
        <f t="shared" si="17"/>
        <v>-564.04639906319494</v>
      </c>
      <c r="AW11">
        <v>8</v>
      </c>
      <c r="AX11">
        <f>IF(Z11&gt;0, (R11*SUMPRODUCT(K11:$K$98, X11:$X$98)-K11*$AZ$3)/Z11, 0)</f>
        <v>7555.2885897755514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250000</v>
      </c>
      <c r="S12">
        <f t="shared" si="1"/>
        <v>7814.2687819572366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6743.7963741028962</v>
      </c>
      <c r="AC12">
        <f t="shared" si="2"/>
        <v>6847.0868033965335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-1859.5415299581762</v>
      </c>
      <c r="AI12">
        <f t="shared" si="7"/>
        <v>-1881.4472481848327</v>
      </c>
      <c r="AJ12">
        <f t="shared" si="8"/>
        <v>-103.29042929363732</v>
      </c>
      <c r="AK12">
        <f t="shared" si="30"/>
        <v>472.06574618720276</v>
      </c>
      <c r="AL12">
        <f t="shared" si="9"/>
        <v>-1512.6719312912674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-670.56931757250265</v>
      </c>
      <c r="AR12">
        <f t="shared" si="14"/>
        <v>-678.46873916945674</v>
      </c>
      <c r="AS12">
        <f t="shared" si="15"/>
        <v>-37.247564287936633</v>
      </c>
      <c r="AT12">
        <f t="shared" si="16"/>
        <v>170.23164052551522</v>
      </c>
      <c r="AU12">
        <f t="shared" si="17"/>
        <v>-545.48466293187823</v>
      </c>
      <c r="AW12">
        <v>9</v>
      </c>
      <c r="AX12">
        <f>IF(Z12&gt;0, (R12*SUMPRODUCT(K12:$K$98, X12:$X$98)-K12*$AZ$3)/Z12, 0)</f>
        <v>7814.2687819572366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250000</v>
      </c>
      <c r="S13">
        <f t="shared" si="1"/>
        <v>7976.2786845011951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6847.0868033965335</v>
      </c>
      <c r="AC13">
        <f t="shared" si="2"/>
        <v>6851.5092866211016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-2120.18677848876</v>
      </c>
      <c r="AI13">
        <f t="shared" si="7"/>
        <v>-2141.661420855301</v>
      </c>
      <c r="AJ13">
        <f t="shared" si="8"/>
        <v>-4.4224832245681682</v>
      </c>
      <c r="AK13">
        <f t="shared" si="30"/>
        <v>479.2960762377574</v>
      </c>
      <c r="AL13">
        <f t="shared" si="9"/>
        <v>-1666.7878278421117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-682.64339924682713</v>
      </c>
      <c r="AR13">
        <f t="shared" si="14"/>
        <v>-689.55765935421005</v>
      </c>
      <c r="AS13">
        <f t="shared" si="15"/>
        <v>-1.4239212375822712</v>
      </c>
      <c r="AT13">
        <f t="shared" si="16"/>
        <v>154.32050895149175</v>
      </c>
      <c r="AU13">
        <f t="shared" si="17"/>
        <v>-536.66107164030063</v>
      </c>
      <c r="AW13">
        <v>10</v>
      </c>
      <c r="AX13">
        <f>IF(Z13&gt;0, (R13*SUMPRODUCT(K13:$K$98, X13:$X$98)-K13*$AZ$3)/Z13, 0)</f>
        <v>7976.2786845011951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250000</v>
      </c>
      <c r="S14">
        <f t="shared" si="1"/>
        <v>8053.970532130892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6851.5092866211016</v>
      </c>
      <c r="AC14">
        <f t="shared" si="2"/>
        <v>6771.5371380859442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-2406.4490678338593</v>
      </c>
      <c r="AI14">
        <f t="shared" si="7"/>
        <v>-2427.4683188699514</v>
      </c>
      <c r="AJ14">
        <f t="shared" si="8"/>
        <v>79.97214853515743</v>
      </c>
      <c r="AK14">
        <f t="shared" si="30"/>
        <v>479.60565006347719</v>
      </c>
      <c r="AL14">
        <f t="shared" si="9"/>
        <v>-1867.8905202713167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-691.79660273315278</v>
      </c>
      <c r="AR14">
        <f t="shared" si="14"/>
        <v>-697.83913513208392</v>
      </c>
      <c r="AS14">
        <f t="shared" si="15"/>
        <v>22.990081697300472</v>
      </c>
      <c r="AT14">
        <f t="shared" si="16"/>
        <v>137.87516378403794</v>
      </c>
      <c r="AU14">
        <f t="shared" si="17"/>
        <v>-536.97388965074549</v>
      </c>
      <c r="AW14">
        <v>11</v>
      </c>
      <c r="AX14">
        <f>IF(Z14&gt;0, (R14*SUMPRODUCT(K14:$K$98, X14:$X$98)-K14*$AZ$3)/Z14, 0)</f>
        <v>8053.970532130892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250000</v>
      </c>
      <c r="S15">
        <f t="shared" si="1"/>
        <v>8055.9502118617311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6771.5371380859442</v>
      </c>
      <c r="AC15">
        <f t="shared" si="2"/>
        <v>6617.8398663453554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-2719.4095330290988</v>
      </c>
      <c r="AI15">
        <f t="shared" si="7"/>
        <v>-2739.9466506015274</v>
      </c>
      <c r="AJ15">
        <f t="shared" si="8"/>
        <v>153.6972717405888</v>
      </c>
      <c r="AK15">
        <f t="shared" si="30"/>
        <v>474.00759966601612</v>
      </c>
      <c r="AL15">
        <f t="shared" si="9"/>
        <v>-2112.2417791949224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-698.00469464682089</v>
      </c>
      <c r="AR15">
        <f t="shared" si="14"/>
        <v>-703.27606120855444</v>
      </c>
      <c r="AS15">
        <f t="shared" si="15"/>
        <v>39.450261509468348</v>
      </c>
      <c r="AT15">
        <f t="shared" si="16"/>
        <v>121.66594470109544</v>
      </c>
      <c r="AU15">
        <f t="shared" si="17"/>
        <v>-542.15985499799058</v>
      </c>
      <c r="AW15">
        <v>12</v>
      </c>
      <c r="AX15">
        <f>IF(Z15&gt;0, (R15*SUMPRODUCT(K15:$K$98, X15:$X$98)-K15*$AZ$3)/Z15, 0)</f>
        <v>8055.9502118617311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250000</v>
      </c>
      <c r="S16">
        <f t="shared" si="1"/>
        <v>7988.7801073195487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6617.8398663453554</v>
      </c>
      <c r="AC16">
        <f t="shared" si="2"/>
        <v>6400.2810029418924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-3027.7790288560905</v>
      </c>
      <c r="AI16">
        <f t="shared" si="7"/>
        <v>-3047.8079973499089</v>
      </c>
      <c r="AJ16">
        <f t="shared" si="8"/>
        <v>217.55886340346296</v>
      </c>
      <c r="AK16">
        <f t="shared" si="30"/>
        <v>463.2487906441749</v>
      </c>
      <c r="AL16">
        <f t="shared" si="9"/>
        <v>-2367.0003433022712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-693.88880683012212</v>
      </c>
      <c r="AR16">
        <f t="shared" si="14"/>
        <v>-698.47892946382842</v>
      </c>
      <c r="AS16">
        <f t="shared" si="15"/>
        <v>49.85887632605094</v>
      </c>
      <c r="AT16">
        <f t="shared" si="16"/>
        <v>106.16466642449345</v>
      </c>
      <c r="AU16">
        <f t="shared" si="17"/>
        <v>-542.45538671328416</v>
      </c>
      <c r="AW16">
        <v>13</v>
      </c>
      <c r="AX16">
        <f>IF(Z16&gt;0, (R16*SUMPRODUCT(K16:$K$98, X16:$X$98)-K16*$AZ$3)/Z16, 0)</f>
        <v>7988.7801073195487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250000</v>
      </c>
      <c r="S17">
        <f t="shared" si="1"/>
        <v>7867.9812007552846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6400.2810029418924</v>
      </c>
      <c r="AC17">
        <f t="shared" si="2"/>
        <v>6135.361688293342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-3339.6494344690523</v>
      </c>
      <c r="AI17">
        <f t="shared" si="7"/>
        <v>-3359.1441483344856</v>
      </c>
      <c r="AJ17">
        <f t="shared" si="8"/>
        <v>264.91931464855043</v>
      </c>
      <c r="AK17">
        <f t="shared" si="30"/>
        <v>448.01967020593253</v>
      </c>
      <c r="AL17">
        <f t="shared" si="9"/>
        <v>-2646.2051634800027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-683.35844148386468</v>
      </c>
      <c r="AR17">
        <f t="shared" si="14"/>
        <v>-687.34744618201034</v>
      </c>
      <c r="AS17">
        <f t="shared" si="15"/>
        <v>54.207740521719899</v>
      </c>
      <c r="AT17">
        <f t="shared" si="16"/>
        <v>91.673700965776675</v>
      </c>
      <c r="AU17">
        <f t="shared" si="17"/>
        <v>-541.46600469451369</v>
      </c>
      <c r="AW17">
        <v>14</v>
      </c>
      <c r="AX17">
        <f>IF(Z17&gt;0, (R17*SUMPRODUCT(K17:$K$98, X17:$X$98)-K17*$AZ$3)/Z17, 0)</f>
        <v>7867.9812007552846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250000</v>
      </c>
      <c r="S18">
        <f t="shared" si="1"/>
        <v>7704.7310013872502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6135.361688293342</v>
      </c>
      <c r="AC18">
        <f t="shared" si="2"/>
        <v>5835.0117219715958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-3665.5633656237569</v>
      </c>
      <c r="AI18">
        <f t="shared" si="7"/>
        <v>-3684.4965760139735</v>
      </c>
      <c r="AJ18">
        <f t="shared" si="8"/>
        <v>300.34996632174625</v>
      </c>
      <c r="AK18">
        <f t="shared" si="30"/>
        <v>429.47531818053398</v>
      </c>
      <c r="AL18">
        <f t="shared" si="9"/>
        <v>-2954.6712915116932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-669.68472232647559</v>
      </c>
      <c r="AR18">
        <f t="shared" si="14"/>
        <v>-673.14374907849663</v>
      </c>
      <c r="AS18">
        <f t="shared" si="15"/>
        <v>54.872815917811216</v>
      </c>
      <c r="AT18">
        <f t="shared" si="16"/>
        <v>78.463534936835956</v>
      </c>
      <c r="AU18">
        <f t="shared" si="17"/>
        <v>-539.80739822384942</v>
      </c>
      <c r="AW18">
        <v>15</v>
      </c>
      <c r="AX18">
        <f>IF(Z18&gt;0, (R18*SUMPRODUCT(K18:$K$98, X18:$X$98)-K18*$AZ$3)/Z18, 0)</f>
        <v>7704.7310013872502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250000</v>
      </c>
      <c r="S19">
        <f t="shared" si="1"/>
        <v>7507.3567011142768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5835.0117219715958</v>
      </c>
      <c r="AC19">
        <f t="shared" si="2"/>
        <v>5507.2988524684406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-4042.0471102331835</v>
      </c>
      <c r="AI19">
        <f t="shared" si="7"/>
        <v>-4060.3867838084748</v>
      </c>
      <c r="AJ19">
        <f t="shared" si="8"/>
        <v>327.71286950315516</v>
      </c>
      <c r="AK19">
        <f t="shared" si="30"/>
        <v>408.45082053801173</v>
      </c>
      <c r="AL19">
        <f t="shared" si="9"/>
        <v>-3324.223093767308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-659.34544186907453</v>
      </c>
      <c r="AR19">
        <f t="shared" si="14"/>
        <v>-662.33703990033484</v>
      </c>
      <c r="AS19">
        <f t="shared" si="15"/>
        <v>53.457067880704365</v>
      </c>
      <c r="AT19">
        <f t="shared" si="16"/>
        <v>66.627176627311755</v>
      </c>
      <c r="AU19">
        <f t="shared" si="17"/>
        <v>-542.25279539231872</v>
      </c>
      <c r="AW19">
        <v>16</v>
      </c>
      <c r="AX19">
        <f>IF(Z19&gt;0, (R19*SUMPRODUCT(K19:$K$98, X19:$X$98)-K19*$AZ$3)/Z19, 0)</f>
        <v>7507.3567011142768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250000</v>
      </c>
      <c r="S20">
        <f t="shared" si="1"/>
        <v>7272.504210410425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5507.2988524684406</v>
      </c>
      <c r="AC20">
        <f t="shared" si="2"/>
        <v>5153.2854220487588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-4413.1486443231579</v>
      </c>
      <c r="AI20">
        <f t="shared" si="7"/>
        <v>-4430.8636062982641</v>
      </c>
      <c r="AJ20">
        <f t="shared" si="8"/>
        <v>354.01343041968175</v>
      </c>
      <c r="AK20">
        <f t="shared" si="30"/>
        <v>385.51091967279086</v>
      </c>
      <c r="AL20">
        <f t="shared" si="9"/>
        <v>-3691.3392562057916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-642.75012573422396</v>
      </c>
      <c r="AR20">
        <f t="shared" si="14"/>
        <v>-645.33020969571101</v>
      </c>
      <c r="AS20">
        <f t="shared" si="15"/>
        <v>51.560052754296564</v>
      </c>
      <c r="AT20">
        <f t="shared" si="16"/>
        <v>56.147483817555759</v>
      </c>
      <c r="AU20">
        <f t="shared" si="17"/>
        <v>-537.6226731238587</v>
      </c>
      <c r="AW20">
        <v>17</v>
      </c>
      <c r="AX20">
        <f>IF(Z20&gt;0, (R20*SUMPRODUCT(K20:$K$98, X20:$X$98)-K20*$AZ$3)/Z20, 0)</f>
        <v>7272.504210410425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250000</v>
      </c>
      <c r="S21">
        <f t="shared" si="1"/>
        <v>7007.8229473938109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5153.2854220487588</v>
      </c>
      <c r="AC21">
        <f t="shared" si="2"/>
        <v>4783.1531636800628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-4741.921712187821</v>
      </c>
      <c r="AI21">
        <f t="shared" si="7"/>
        <v>-4758.9853323719572</v>
      </c>
      <c r="AJ21">
        <f t="shared" si="8"/>
        <v>370.13225836869606</v>
      </c>
      <c r="AK21">
        <f t="shared" si="30"/>
        <v>360.72997954341315</v>
      </c>
      <c r="AL21">
        <f t="shared" si="9"/>
        <v>-4028.1230944598478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-616.63755582082865</v>
      </c>
      <c r="AR21">
        <f t="shared" si="14"/>
        <v>-618.85650199548957</v>
      </c>
      <c r="AS21">
        <f t="shared" si="15"/>
        <v>48.131847167424517</v>
      </c>
      <c r="AT21">
        <f t="shared" si="16"/>
        <v>46.909178682816957</v>
      </c>
      <c r="AU21">
        <f t="shared" si="17"/>
        <v>-523.81547614524811</v>
      </c>
      <c r="AW21">
        <v>18</v>
      </c>
      <c r="AX21">
        <f>IF(Z21&gt;0, (R21*SUMPRODUCT(K21:$K$98, X21:$X$98)-K21*$AZ$3)/Z21, 0)</f>
        <v>7007.8229473938109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250000</v>
      </c>
      <c r="S22">
        <f t="shared" si="1"/>
        <v>6728.4083399636629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4783.1531636800628</v>
      </c>
      <c r="AC22">
        <f t="shared" si="2"/>
        <v>4409.9244180070273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-5075.1733406055791</v>
      </c>
      <c r="AI22">
        <f t="shared" si="7"/>
        <v>-5091.558807253813</v>
      </c>
      <c r="AJ22">
        <f t="shared" si="8"/>
        <v>373.22874567303552</v>
      </c>
      <c r="AK22">
        <f t="shared" si="30"/>
        <v>334.82072145760441</v>
      </c>
      <c r="AL22">
        <f t="shared" si="9"/>
        <v>-4383.5093401231734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-589.26201873765046</v>
      </c>
      <c r="AR22">
        <f t="shared" si="14"/>
        <v>-591.16448245802155</v>
      </c>
      <c r="AS22">
        <f t="shared" si="15"/>
        <v>43.334386702932129</v>
      </c>
      <c r="AT22">
        <f t="shared" si="16"/>
        <v>38.874954804551102</v>
      </c>
      <c r="AU22">
        <f t="shared" si="17"/>
        <v>-508.95514095053835</v>
      </c>
      <c r="AW22">
        <v>19</v>
      </c>
      <c r="AX22">
        <f>IF(Z22&gt;0, (R22*SUMPRODUCT(K22:$K$98, X22:$X$98)-K22*$AZ$3)/Z22, 0)</f>
        <v>6728.4083399636629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250000</v>
      </c>
      <c r="S23">
        <f t="shared" si="1"/>
        <v>6437.1323504237998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4409.9244180070273</v>
      </c>
      <c r="AC23">
        <f t="shared" si="2"/>
        <v>4037.9916940441931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-5391.9520738517886</v>
      </c>
      <c r="AI23">
        <f t="shared" si="7"/>
        <v>-5407.6344906261556</v>
      </c>
      <c r="AJ23">
        <f t="shared" si="8"/>
        <v>371.93272396283419</v>
      </c>
      <c r="AK23">
        <f t="shared" si="30"/>
        <v>308.69470926049195</v>
      </c>
      <c r="AL23">
        <f t="shared" si="9"/>
        <v>-4727.0070574028296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-558.96622896632357</v>
      </c>
      <c r="AR23">
        <f t="shared" si="14"/>
        <v>-560.59197438196929</v>
      </c>
      <c r="AS23">
        <f t="shared" si="15"/>
        <v>38.55706232087563</v>
      </c>
      <c r="AT23">
        <f t="shared" si="16"/>
        <v>32.001381906558798</v>
      </c>
      <c r="AU23">
        <f t="shared" si="17"/>
        <v>-490.0335301545349</v>
      </c>
      <c r="AW23">
        <v>20</v>
      </c>
      <c r="AX23">
        <f>IF(Z23&gt;0, (R23*SUMPRODUCT(K23:$K$98, X23:$X$98)-K23*$AZ$3)/Z23, 0)</f>
        <v>6437.1323504237998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250000</v>
      </c>
      <c r="S24">
        <f t="shared" si="1"/>
        <v>6140.4941900195417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4037.9916940441931</v>
      </c>
      <c r="AC24">
        <f t="shared" si="2"/>
        <v>3673.0694782696678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-5713.0161388953547</v>
      </c>
      <c r="AI24">
        <f t="shared" si="7"/>
        <v>-5727.9704298880879</v>
      </c>
      <c r="AJ24">
        <f t="shared" si="8"/>
        <v>364.92221577452528</v>
      </c>
      <c r="AK24">
        <f t="shared" si="30"/>
        <v>282.65941858309355</v>
      </c>
      <c r="AL24">
        <f t="shared" si="9"/>
        <v>-5080.388795530469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-528.79455533307657</v>
      </c>
      <c r="AR24">
        <f t="shared" si="14"/>
        <v>-530.17871870030149</v>
      </c>
      <c r="AS24">
        <f t="shared" si="15"/>
        <v>33.777058585198183</v>
      </c>
      <c r="AT24">
        <f t="shared" si="16"/>
        <v>26.16284602151563</v>
      </c>
      <c r="AU24">
        <f t="shared" si="17"/>
        <v>-470.23881409358768</v>
      </c>
      <c r="AW24">
        <v>21</v>
      </c>
      <c r="AX24">
        <f>IF(Z24&gt;0, (R24*SUMPRODUCT(K24:$K$98, X24:$X$98)-K24*$AZ$3)/Z24, 0)</f>
        <v>6140.4941900195417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250000</v>
      </c>
      <c r="S25">
        <f t="shared" si="1"/>
        <v>5841.0462933473027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3673.0694782696678</v>
      </c>
      <c r="AC25">
        <f t="shared" si="2"/>
        <v>3317.5285061435543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-6055.4326772846252</v>
      </c>
      <c r="AI25">
        <f t="shared" si="7"/>
        <v>-6069.631882099703</v>
      </c>
      <c r="AJ25">
        <f t="shared" si="8"/>
        <v>355.5409721261135</v>
      </c>
      <c r="AK25">
        <f t="shared" si="30"/>
        <v>257.11486347887677</v>
      </c>
      <c r="AL25">
        <f t="shared" si="9"/>
        <v>-5456.9760464947121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-500.43615817760582</v>
      </c>
      <c r="AR25">
        <f t="shared" si="14"/>
        <v>-501.609616109603</v>
      </c>
      <c r="AS25">
        <f t="shared" si="15"/>
        <v>29.382798496458353</v>
      </c>
      <c r="AT25">
        <f t="shared" si="16"/>
        <v>21.248617786206925</v>
      </c>
      <c r="AU25">
        <f t="shared" si="17"/>
        <v>-450.97819982693767</v>
      </c>
      <c r="AW25">
        <v>22</v>
      </c>
      <c r="AX25">
        <f>IF(Z25&gt;0, (R25*SUMPRODUCT(K25:$K$98, X25:$X$98)-K25*$AZ$3)/Z25, 0)</f>
        <v>5841.0462933473027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250000</v>
      </c>
      <c r="S26">
        <f t="shared" si="1"/>
        <v>5535.876830988268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3317.5285061435543</v>
      </c>
      <c r="AC26">
        <f t="shared" si="2"/>
        <v>2971.7830472578803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-6366.5113781571135</v>
      </c>
      <c r="AI26">
        <f t="shared" si="7"/>
        <v>-6379.9319397862246</v>
      </c>
      <c r="AJ26">
        <f t="shared" si="8"/>
        <v>345.745458885674</v>
      </c>
      <c r="AK26">
        <f t="shared" si="30"/>
        <v>232.22699543004882</v>
      </c>
      <c r="AL26">
        <f t="shared" si="9"/>
        <v>-5801.9594854705019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-469.77185978423284</v>
      </c>
      <c r="AR26">
        <f t="shared" si="14"/>
        <v>-470.76213559171617</v>
      </c>
      <c r="AS26">
        <f t="shared" si="15"/>
        <v>25.511850617267179</v>
      </c>
      <c r="AT26">
        <f t="shared" si="16"/>
        <v>17.135555260227534</v>
      </c>
      <c r="AU26">
        <f t="shared" si="17"/>
        <v>-428.11472971422148</v>
      </c>
      <c r="AW26">
        <v>23</v>
      </c>
      <c r="AX26">
        <f>IF(Z26&gt;0, (R26*SUMPRODUCT(K26:$K$98, X26:$X$98)-K26*$AZ$3)/Z26, 0)</f>
        <v>5535.876830988268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250000</v>
      </c>
      <c r="S27">
        <f t="shared" si="1"/>
        <v>5228.9332259643506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2971.7830472578803</v>
      </c>
      <c r="AC27">
        <f t="shared" si="2"/>
        <v>2640.127883270015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-6636.6717181322638</v>
      </c>
      <c r="AI27">
        <f t="shared" si="7"/>
        <v>-6649.2944069732703</v>
      </c>
      <c r="AJ27">
        <f t="shared" si="8"/>
        <v>331.65516398786531</v>
      </c>
      <c r="AK27">
        <f t="shared" si="30"/>
        <v>208.02481330805165</v>
      </c>
      <c r="AL27">
        <f t="shared" si="9"/>
        <v>-6109.6144296773537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-437.23789195785008</v>
      </c>
      <c r="AR27">
        <f t="shared" si="14"/>
        <v>-438.06950124848328</v>
      </c>
      <c r="AS27">
        <f t="shared" si="15"/>
        <v>21.850139786603698</v>
      </c>
      <c r="AT27">
        <f t="shared" si="16"/>
        <v>13.70511224733824</v>
      </c>
      <c r="AU27">
        <f t="shared" si="17"/>
        <v>-402.51424921454139</v>
      </c>
      <c r="AW27">
        <v>24</v>
      </c>
      <c r="AX27">
        <f>IF(Z27&gt;0, (R27*SUMPRODUCT(K27:$K$98, X27:$X$98)-K27*$AZ$3)/Z27, 0)</f>
        <v>5228.9332259643506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250000</v>
      </c>
      <c r="S28">
        <f t="shared" si="1"/>
        <v>4925.6383158282961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2640.127883270015</v>
      </c>
      <c r="AC28">
        <f t="shared" si="2"/>
        <v>2326.2084697017785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-6898.2735750981419</v>
      </c>
      <c r="AI28">
        <f t="shared" si="7"/>
        <v>-6910.0802096932293</v>
      </c>
      <c r="AJ28">
        <f t="shared" si="8"/>
        <v>313.91941356823645</v>
      </c>
      <c r="AK28">
        <f t="shared" si="30"/>
        <v>184.80895182890106</v>
      </c>
      <c r="AL28">
        <f t="shared" si="9"/>
        <v>-6411.3518442960922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-405.77926118930873</v>
      </c>
      <c r="AR28">
        <f t="shared" si="14"/>
        <v>-406.47376647544604</v>
      </c>
      <c r="AS28">
        <f t="shared" si="15"/>
        <v>18.465777897028065</v>
      </c>
      <c r="AT28">
        <f t="shared" si="16"/>
        <v>10.871073627032125</v>
      </c>
      <c r="AU28">
        <f t="shared" si="17"/>
        <v>-377.13691495138585</v>
      </c>
      <c r="AW28">
        <v>25</v>
      </c>
      <c r="AX28">
        <f>IF(Z28&gt;0, (R28*SUMPRODUCT(K28:$K$98, X28:$X$98)-K28*$AZ$3)/Z28, 0)</f>
        <v>4925.6383158282961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250000</v>
      </c>
      <c r="S29">
        <f t="shared" si="1"/>
        <v>4625.7276091762824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2326.2084697017785</v>
      </c>
      <c r="AC29">
        <f t="shared" si="2"/>
        <v>2030.5349927889115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-7144.2988460706229</v>
      </c>
      <c r="AI29">
        <f t="shared" si="7"/>
        <v>-7155.2729844351516</v>
      </c>
      <c r="AJ29">
        <f t="shared" si="8"/>
        <v>295.67347691286705</v>
      </c>
      <c r="AK29">
        <f t="shared" si="30"/>
        <v>162.8345928791245</v>
      </c>
      <c r="AL29">
        <f t="shared" si="9"/>
        <v>-6696.7649146431604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-375.22435814582519</v>
      </c>
      <c r="AR29">
        <f t="shared" si="14"/>
        <v>-375.80072877543546</v>
      </c>
      <c r="AS29">
        <f t="shared" si="15"/>
        <v>15.529010331978812</v>
      </c>
      <c r="AT29">
        <f t="shared" si="16"/>
        <v>8.5522046198572852</v>
      </c>
      <c r="AU29">
        <f t="shared" si="17"/>
        <v>-351.71951382359941</v>
      </c>
      <c r="AW29">
        <v>26</v>
      </c>
      <c r="AX29">
        <f>IF(Z29&gt;0, (R29*SUMPRODUCT(K29:$K$98, X29:$X$98)-K29*$AZ$3)/Z29, 0)</f>
        <v>4625.7276091762824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250000</v>
      </c>
      <c r="S30">
        <f t="shared" si="1"/>
        <v>4329.1856281249138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2030.5349927889115</v>
      </c>
      <c r="AC30">
        <f t="shared" si="2"/>
        <v>1753.619370604194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-7376.6922398384586</v>
      </c>
      <c r="AI30">
        <f t="shared" si="7"/>
        <v>-7386.8189675953581</v>
      </c>
      <c r="AJ30">
        <f t="shared" si="8"/>
        <v>276.91562218471745</v>
      </c>
      <c r="AK30">
        <f t="shared" si="30"/>
        <v>142.13744949522382</v>
      </c>
      <c r="AL30">
        <f t="shared" si="9"/>
        <v>-6967.7658959154169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-345.91950650960473</v>
      </c>
      <c r="AR30">
        <f t="shared" si="14"/>
        <v>-346.39438502619856</v>
      </c>
      <c r="AS30">
        <f t="shared" si="15"/>
        <v>12.985564838073726</v>
      </c>
      <c r="AT30">
        <f t="shared" si="16"/>
        <v>6.6653338362667567</v>
      </c>
      <c r="AU30">
        <f t="shared" si="17"/>
        <v>-326.74348635185805</v>
      </c>
      <c r="AW30">
        <v>27</v>
      </c>
      <c r="AX30">
        <f>IF(Z30&gt;0, (R30*SUMPRODUCT(K30:$K$98, X30:$X$98)-K30*$AZ$3)/Z30, 0)</f>
        <v>4329.1856281249138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250000</v>
      </c>
      <c r="S31">
        <f t="shared" si="1"/>
        <v>4034.6878686902278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1753.619370604194</v>
      </c>
      <c r="AC31">
        <f t="shared" si="2"/>
        <v>1495.4755212027212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-7590.9607969650961</v>
      </c>
      <c r="AI31">
        <f t="shared" si="7"/>
        <v>-7600.2271613647308</v>
      </c>
      <c r="AJ31">
        <f t="shared" si="8"/>
        <v>258.14384940147283</v>
      </c>
      <c r="AK31">
        <f t="shared" si="30"/>
        <v>122.7533559422936</v>
      </c>
      <c r="AL31">
        <f t="shared" si="9"/>
        <v>-7219.3299560209643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-317.82796982195345</v>
      </c>
      <c r="AR31">
        <f t="shared" si="14"/>
        <v>-318.21594571374618</v>
      </c>
      <c r="AS31">
        <f t="shared" si="15"/>
        <v>10.808293939562477</v>
      </c>
      <c r="AT31">
        <f t="shared" si="16"/>
        <v>5.1395931228585674</v>
      </c>
      <c r="AU31">
        <f t="shared" si="17"/>
        <v>-302.26805865132513</v>
      </c>
      <c r="AW31">
        <v>28</v>
      </c>
      <c r="AX31">
        <f>IF(Z31&gt;0, (R31*SUMPRODUCT(K31:$K$98, X31:$X$98)-K31*$AZ$3)/Z31, 0)</f>
        <v>4034.6878686902278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250000</v>
      </c>
      <c r="S32">
        <f t="shared" si="1"/>
        <v>3739.75101287802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1495.4755212027212</v>
      </c>
      <c r="AC32">
        <f t="shared" si="2"/>
        <v>1256.0186737987437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-7772.950225185481</v>
      </c>
      <c r="AI32">
        <f t="shared" si="7"/>
        <v>-7781.3466309186006</v>
      </c>
      <c r="AJ32">
        <f t="shared" si="8"/>
        <v>239.45684740397746</v>
      </c>
      <c r="AK32">
        <f t="shared" si="30"/>
        <v>104.68328648419049</v>
      </c>
      <c r="AL32">
        <f t="shared" si="9"/>
        <v>-7437.2064970304327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-290.57833385125582</v>
      </c>
      <c r="AR32">
        <f t="shared" si="14"/>
        <v>-290.8922189936518</v>
      </c>
      <c r="AS32">
        <f t="shared" si="15"/>
        <v>8.9516811161957257</v>
      </c>
      <c r="AT32">
        <f t="shared" si="16"/>
        <v>3.9134040599010653</v>
      </c>
      <c r="AU32">
        <f t="shared" si="17"/>
        <v>-278.02713381755501</v>
      </c>
      <c r="AW32">
        <v>29</v>
      </c>
      <c r="AX32">
        <f>IF(Z32&gt;0, (R32*SUMPRODUCT(K32:$K$98, X32:$X$98)-K32*$AZ$3)/Z32, 0)</f>
        <v>3739.75101287802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250000</v>
      </c>
      <c r="S33">
        <f t="shared" si="1"/>
        <v>3442.7236553179919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1256.0186737987437</v>
      </c>
      <c r="AC33">
        <f t="shared" si="2"/>
        <v>1035.4145563921084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-7935.7972187650939</v>
      </c>
      <c r="AI33">
        <f t="shared" si="7"/>
        <v>-7943.3160807190061</v>
      </c>
      <c r="AJ33">
        <f t="shared" si="8"/>
        <v>220.6041174066354</v>
      </c>
      <c r="AK33">
        <f t="shared" si="30"/>
        <v>87.921307165912069</v>
      </c>
      <c r="AL33">
        <f t="shared" si="9"/>
        <v>-7634.7906561464588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-264.88043549439487</v>
      </c>
      <c r="AR33">
        <f t="shared" si="14"/>
        <v>-265.13139949635615</v>
      </c>
      <c r="AS33">
        <f t="shared" si="15"/>
        <v>7.3633074383948518</v>
      </c>
      <c r="AT33">
        <f t="shared" si="16"/>
        <v>2.9346306980065755</v>
      </c>
      <c r="AU33">
        <f t="shared" si="17"/>
        <v>-254.8334613599547</v>
      </c>
      <c r="AW33">
        <v>30</v>
      </c>
      <c r="AX33">
        <f>IF(Z33&gt;0, (R33*SUMPRODUCT(K33:$K$98, X33:$X$98)-K33*$AZ$3)/Z33, 0)</f>
        <v>3442.7236553179919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250000</v>
      </c>
      <c r="S34">
        <f t="shared" si="1"/>
        <v>3135.9374700740759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1035.4145563921084</v>
      </c>
      <c r="AC34">
        <f t="shared" si="2"/>
        <v>833.01109986612505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-8028.2743250554167</v>
      </c>
      <c r="AI34">
        <f t="shared" si="7"/>
        <v>-8034.9151709572843</v>
      </c>
      <c r="AJ34">
        <f t="shared" si="8"/>
        <v>202.4034565259833</v>
      </c>
      <c r="AK34">
        <f t="shared" si="30"/>
        <v>72.479018947447585</v>
      </c>
      <c r="AL34">
        <f t="shared" si="9"/>
        <v>-7760.0326954838529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-239.25636545427517</v>
      </c>
      <c r="AR34">
        <f t="shared" si="14"/>
        <v>-239.45427406946337</v>
      </c>
      <c r="AS34">
        <f t="shared" si="15"/>
        <v>6.0319706829966702</v>
      </c>
      <c r="AT34">
        <f t="shared" si="16"/>
        <v>2.1599992654633353</v>
      </c>
      <c r="AU34">
        <f t="shared" si="17"/>
        <v>-231.26230412100335</v>
      </c>
      <c r="AW34">
        <v>31</v>
      </c>
      <c r="AX34">
        <f>IF(Z34&gt;0, (R34*SUMPRODUCT(K34:$K$98, X34:$X$98)-K34*$AZ$3)/Z34, 0)</f>
        <v>3135.9374700740759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2813.3818306117023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833.01109986612505</v>
      </c>
      <c r="AC35">
        <f t="shared" ref="AC35:AC66" si="33">S35*Z35</f>
        <v>649.53775134793136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-8025.7824939958618</v>
      </c>
      <c r="AI35">
        <f t="shared" ref="AI35:AI66" si="38">SUM(AE35:AH35)</f>
        <v>-8031.5543531893109</v>
      </c>
      <c r="AJ35">
        <f t="shared" ref="AJ35:AJ66" si="39">AB35-AC35</f>
        <v>183.47334851819369</v>
      </c>
      <c r="AK35">
        <f t="shared" si="30"/>
        <v>58.31077699062876</v>
      </c>
      <c r="AL35">
        <f t="shared" ref="AL35:AL66" si="40">SUM(AI35:AK35)</f>
        <v>-7789.7702276804885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-213.55545054317662</v>
      </c>
      <c r="AR35">
        <f t="shared" ref="AR35:AR66" si="45">AI35*$K35</f>
        <v>-213.70903207761901</v>
      </c>
      <c r="AS35">
        <f t="shared" ref="AS35:AS66" si="46">AJ35*$K35</f>
        <v>4.8819829885472501</v>
      </c>
      <c r="AT35">
        <f t="shared" ref="AT35:AT66" si="47">AK35*$K35</f>
        <v>1.5515726050478289</v>
      </c>
      <c r="AU35">
        <f t="shared" ref="AU35:AU66" si="48">AL35*$K35</f>
        <v>-207.27547648402393</v>
      </c>
      <c r="AW35">
        <v>32</v>
      </c>
      <c r="AX35">
        <f>IF(Z35&gt;0, (R35*SUMPRODUCT(K35:$K$98, X35:$X$98)-K35*$AZ$3)/Z35, 0)</f>
        <v>2813.3818306117023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250000</v>
      </c>
      <c r="S36">
        <f t="shared" si="32"/>
        <v>2467.0787743863452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649.53775134793136</v>
      </c>
      <c r="AC36">
        <f t="shared" si="33"/>
        <v>485.78856592625618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-7914.3027939378044</v>
      </c>
      <c r="AI36">
        <f t="shared" si="38"/>
        <v>-7919.2255042599254</v>
      </c>
      <c r="AJ36">
        <f t="shared" si="39"/>
        <v>163.74918542167518</v>
      </c>
      <c r="AK36">
        <f t="shared" si="30"/>
        <v>45.467642594355198</v>
      </c>
      <c r="AL36">
        <f t="shared" si="40"/>
        <v>-7710.008676243895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-188.02600291165592</v>
      </c>
      <c r="AR36">
        <f t="shared" si="45"/>
        <v>-188.14295541770224</v>
      </c>
      <c r="AS36">
        <f t="shared" si="46"/>
        <v>3.8903117073636624</v>
      </c>
      <c r="AT36">
        <f t="shared" si="47"/>
        <v>1.0802087462942154</v>
      </c>
      <c r="AU36">
        <f t="shared" si="48"/>
        <v>-183.17243496404436</v>
      </c>
      <c r="AW36">
        <v>33</v>
      </c>
      <c r="AX36">
        <f>IF(Z36&gt;0, (R36*SUMPRODUCT(K36:$K$98, X36:$X$98)-K36*$AZ$3)/Z36, 0)</f>
        <v>2467.0787743863452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250000</v>
      </c>
      <c r="S37">
        <f t="shared" si="32"/>
        <v>2082.2281242265872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485.78856592625618</v>
      </c>
      <c r="AC37">
        <f t="shared" si="33"/>
        <v>342.23244258736935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-7645.1409820707022</v>
      </c>
      <c r="AI37">
        <f t="shared" si="38"/>
        <v>-7649.2499511913948</v>
      </c>
      <c r="AJ37">
        <f t="shared" si="39"/>
        <v>143.55612333888683</v>
      </c>
      <c r="AK37">
        <f t="shared" si="30"/>
        <v>34.005199614837935</v>
      </c>
      <c r="AL37">
        <f t="shared" si="40"/>
        <v>-7471.6886282376699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-162.1708256266935</v>
      </c>
      <c r="AR37">
        <f t="shared" si="45"/>
        <v>-162.25798620572536</v>
      </c>
      <c r="AS37">
        <f t="shared" si="46"/>
        <v>3.0451518291464028</v>
      </c>
      <c r="AT37">
        <f t="shared" si="47"/>
        <v>0.72132761319532046</v>
      </c>
      <c r="AU37">
        <f t="shared" si="48"/>
        <v>-158.49150676338363</v>
      </c>
      <c r="AW37">
        <v>34</v>
      </c>
      <c r="AX37">
        <f>IF(Z37&gt;0, (R37*SUMPRODUCT(K37:$K$98, X37:$X$98)-K37*$AZ$3)/Z37, 0)</f>
        <v>2082.2281242265872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250000</v>
      </c>
      <c r="S38">
        <f t="shared" si="32"/>
        <v>1641.7287796026992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342.23244258736935</v>
      </c>
      <c r="AC38">
        <f t="shared" si="33"/>
        <v>219.76686657921977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-7213.0249622969977</v>
      </c>
      <c r="AI38">
        <f t="shared" si="38"/>
        <v>-7216.3715392302538</v>
      </c>
      <c r="AJ38">
        <f t="shared" si="39"/>
        <v>122.46557600814958</v>
      </c>
      <c r="AK38">
        <f t="shared" si="30"/>
        <v>23.956270981115857</v>
      </c>
      <c r="AL38">
        <f t="shared" si="40"/>
        <v>-7069.949692240988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-136.61130553204131</v>
      </c>
      <c r="AR38">
        <f t="shared" si="45"/>
        <v>-136.6746881275966</v>
      </c>
      <c r="AS38">
        <f t="shared" si="46"/>
        <v>2.3194404994654283</v>
      </c>
      <c r="AT38">
        <f t="shared" si="47"/>
        <v>0.45372052245988603</v>
      </c>
      <c r="AU38">
        <f t="shared" si="48"/>
        <v>-133.90152710567128</v>
      </c>
      <c r="AW38">
        <v>35</v>
      </c>
      <c r="AX38">
        <f>IF(Z38&gt;0, (R38*SUMPRODUCT(K38:$K$98, X38:$X$98)-K38*$AZ$3)/Z38, 0)</f>
        <v>1641.7287796026992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250000</v>
      </c>
      <c r="S39">
        <f t="shared" si="32"/>
        <v>1118.2073658920326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219.76686657921977</v>
      </c>
      <c r="AC39">
        <f t="shared" si="33"/>
        <v>118.60667677802132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-6613.9645527867797</v>
      </c>
      <c r="AI39">
        <f t="shared" si="38"/>
        <v>-6616.6162674954239</v>
      </c>
      <c r="AJ39">
        <f t="shared" si="39"/>
        <v>101.16018980119844</v>
      </c>
      <c r="AK39">
        <f t="shared" si="30"/>
        <v>15.383680660545386</v>
      </c>
      <c r="AL39">
        <f t="shared" si="40"/>
        <v>-6500.0723970336803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-111.84409169296994</v>
      </c>
      <c r="AR39">
        <f t="shared" si="45"/>
        <v>-111.88893297094326</v>
      </c>
      <c r="AS39">
        <f t="shared" si="46"/>
        <v>1.7106486515771058</v>
      </c>
      <c r="AT39">
        <f t="shared" si="47"/>
        <v>0.26014257812259461</v>
      </c>
      <c r="AU39">
        <f t="shared" si="48"/>
        <v>-109.91814174124356</v>
      </c>
      <c r="AW39">
        <v>36</v>
      </c>
      <c r="AX39">
        <f>IF(Z39&gt;0, (R39*SUMPRODUCT(K39:$K$98, X39:$X$98)-K39*$AZ$3)/Z39, 0)</f>
        <v>1118.2073658920326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250000</v>
      </c>
      <c r="S40">
        <f t="shared" si="32"/>
        <v>471.53041046377479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118.60667677802132</v>
      </c>
      <c r="AC40">
        <f t="shared" si="33"/>
        <v>38.415366987589493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-5884.5898992458206</v>
      </c>
      <c r="AI40">
        <f t="shared" si="38"/>
        <v>-5886.6266378174541</v>
      </c>
      <c r="AJ40">
        <f t="shared" si="39"/>
        <v>80.191309790431831</v>
      </c>
      <c r="AK40">
        <f t="shared" ref="AK40:AK71" si="61">G40*SUM(AB40:AB40, AE40:AF40)</f>
        <v>8.302467374461493</v>
      </c>
      <c r="AL40">
        <f t="shared" si="40"/>
        <v>-5798.1328606525612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-88.848349230031431</v>
      </c>
      <c r="AR40">
        <f t="shared" si="45"/>
        <v>-88.879100881888419</v>
      </c>
      <c r="AS40">
        <f t="shared" si="46"/>
        <v>1.2107667007325458</v>
      </c>
      <c r="AT40">
        <f t="shared" si="47"/>
        <v>0.12535461831446176</v>
      </c>
      <c r="AU40">
        <f t="shared" si="48"/>
        <v>-87.54297956284141</v>
      </c>
      <c r="AW40">
        <v>37</v>
      </c>
      <c r="AX40">
        <f>IF(Z40&gt;0, (R40*SUMPRODUCT(K40:$K$98, X40:$X$98)-K40*$AZ$3)/Z40, 0)</f>
        <v>471.53041046377479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250000</v>
      </c>
      <c r="S41">
        <f t="shared" si="32"/>
        <v>-367.38316010154142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38.415366987589493</v>
      </c>
      <c r="AC41">
        <f t="shared" si="33"/>
        <v>-22.171569829461532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-5076.2145012811852</v>
      </c>
      <c r="AI41">
        <f t="shared" si="38"/>
        <v>-5077.7232510169742</v>
      </c>
      <c r="AJ41">
        <f t="shared" si="39"/>
        <v>60.586936817051026</v>
      </c>
      <c r="AK41">
        <f t="shared" si="61"/>
        <v>2.6890756891312648</v>
      </c>
      <c r="AL41">
        <f t="shared" si="40"/>
        <v>-5014.447238510792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-68.431349401344136</v>
      </c>
      <c r="AR41">
        <f t="shared" si="45"/>
        <v>-68.45168853009902</v>
      </c>
      <c r="AS41">
        <f t="shared" si="46"/>
        <v>0.81675938663316128</v>
      </c>
      <c r="AT41">
        <f t="shared" si="47"/>
        <v>3.6250847556413897E-2</v>
      </c>
      <c r="AU41">
        <f t="shared" si="48"/>
        <v>-67.598678295909437</v>
      </c>
      <c r="AW41">
        <v>38</v>
      </c>
      <c r="AX41">
        <f>IF(Z41&gt;0, (R41*SUMPRODUCT(K41:$K$98, X41:$X$98)-K41*$AZ$3)/Z41, 0)</f>
        <v>-367.38316010154142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250000</v>
      </c>
      <c r="S42">
        <f t="shared" si="32"/>
        <v>-1525.4489041887778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-22.171569829461532</v>
      </c>
      <c r="AC42">
        <f t="shared" si="33"/>
        <v>-65.369515290644529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-4223.4619645909261</v>
      </c>
      <c r="AI42">
        <f t="shared" si="38"/>
        <v>-4224.5332806328979</v>
      </c>
      <c r="AJ42">
        <f t="shared" si="39"/>
        <v>43.197945461182996</v>
      </c>
      <c r="AK42">
        <f t="shared" si="61"/>
        <v>-1.5520098880623074</v>
      </c>
      <c r="AL42">
        <f t="shared" si="40"/>
        <v>-4182.8873450597775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-50.835336567742971</v>
      </c>
      <c r="AR42">
        <f t="shared" si="45"/>
        <v>-50.8482313711106</v>
      </c>
      <c r="AS42">
        <f t="shared" si="46"/>
        <v>0.51994835397243588</v>
      </c>
      <c r="AT42">
        <f t="shared" si="47"/>
        <v>-1.8680633489203034E-2</v>
      </c>
      <c r="AU42">
        <f t="shared" si="48"/>
        <v>-50.346963650627366</v>
      </c>
      <c r="AW42">
        <v>39</v>
      </c>
      <c r="AX42">
        <f>IF(Z42&gt;0, (R42*SUMPRODUCT(K42:$K$98, X42:$X$98)-K42*$AZ$3)/Z42, 0)</f>
        <v>-1525.4489041887778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250000</v>
      </c>
      <c r="S43">
        <f t="shared" si="32"/>
        <v>-3236.3425548048958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-65.369515290644529</v>
      </c>
      <c r="AC43">
        <f t="shared" si="33"/>
        <v>-93.675026911815067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-3369.8489824630192</v>
      </c>
      <c r="AI43">
        <f t="shared" si="38"/>
        <v>-3370.5726004463254</v>
      </c>
      <c r="AJ43">
        <f t="shared" si="39"/>
        <v>28.305511621170538</v>
      </c>
      <c r="AK43">
        <f t="shared" si="61"/>
        <v>-4.5758660703451177</v>
      </c>
      <c r="AL43">
        <f t="shared" si="40"/>
        <v>-3346.8429548955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-36.215086919340941</v>
      </c>
      <c r="AR43">
        <f t="shared" si="45"/>
        <v>-36.222863495768607</v>
      </c>
      <c r="AS43">
        <f t="shared" si="46"/>
        <v>0.30419362083931467</v>
      </c>
      <c r="AT43">
        <f t="shared" si="47"/>
        <v>-4.9175909167208522E-2</v>
      </c>
      <c r="AU43">
        <f t="shared" si="48"/>
        <v>-35.967845784096504</v>
      </c>
      <c r="AW43">
        <v>40</v>
      </c>
      <c r="AX43">
        <f>IF(Z43&gt;0, (R43*SUMPRODUCT(K43:$K$98, X43:$X$98)-K43*$AZ$3)/Z43, 0)</f>
        <v>-3236.3425548048958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250000</v>
      </c>
      <c r="S44">
        <f t="shared" si="32"/>
        <v>-5943.9813715345999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-93.675026911815067</v>
      </c>
      <c r="AC44">
        <f t="shared" si="33"/>
        <v>-109.77419870028771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-2546.7864594798043</v>
      </c>
      <c r="AI44">
        <f t="shared" si="38"/>
        <v>-2547.2481626373292</v>
      </c>
      <c r="AJ44">
        <f t="shared" si="39"/>
        <v>16.099171788472646</v>
      </c>
      <c r="AK44">
        <f t="shared" si="61"/>
        <v>-6.557251883827055</v>
      </c>
      <c r="AL44">
        <f t="shared" si="40"/>
        <v>-2537.7062427326837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-24.437321511991165</v>
      </c>
      <c r="AR44">
        <f t="shared" si="45"/>
        <v>-24.441751717932281</v>
      </c>
      <c r="AS44">
        <f t="shared" si="46"/>
        <v>0.15447727688643448</v>
      </c>
      <c r="AT44">
        <f t="shared" si="47"/>
        <v>-6.2919163058893349E-2</v>
      </c>
      <c r="AU44">
        <f t="shared" si="48"/>
        <v>-24.350193604104739</v>
      </c>
      <c r="AW44">
        <v>41</v>
      </c>
      <c r="AX44">
        <f>IF(Z44&gt;0, (R44*SUMPRODUCT(K44:$K$98, X44:$X$98)-K44*$AZ$3)/Z44, 0)</f>
        <v>-5943.9813715345999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250000</v>
      </c>
      <c r="S45">
        <f t="shared" si="32"/>
        <v>-10509.172266310432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-109.77419870028771</v>
      </c>
      <c r="AC45">
        <f t="shared" si="33"/>
        <v>-116.2508817025751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-1805.3988910850062</v>
      </c>
      <c r="AI45">
        <f t="shared" si="38"/>
        <v>-1805.6754373218475</v>
      </c>
      <c r="AJ45">
        <f t="shared" si="39"/>
        <v>6.4766830022873876</v>
      </c>
      <c r="AK45">
        <f t="shared" si="61"/>
        <v>-7.6841939090201405</v>
      </c>
      <c r="AL45">
        <f t="shared" si="40"/>
        <v>-1806.8829482285803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-15.467360906432605</v>
      </c>
      <c r="AR45">
        <f t="shared" si="45"/>
        <v>-15.469730155950627</v>
      </c>
      <c r="AS45">
        <f t="shared" si="46"/>
        <v>5.5487567854177716E-2</v>
      </c>
      <c r="AT45">
        <f t="shared" si="47"/>
        <v>-6.5832653965128357E-2</v>
      </c>
      <c r="AU45">
        <f t="shared" si="48"/>
        <v>-15.480075242061577</v>
      </c>
      <c r="AW45">
        <v>42</v>
      </c>
      <c r="AX45">
        <f>IF(Z45&gt;0, (R45*SUMPRODUCT(K45:$K$98, X45:$X$98)-K45*$AZ$3)/Z45, 0)</f>
        <v>-10509.172266310432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250000</v>
      </c>
      <c r="S46">
        <f t="shared" si="32"/>
        <v>-17666.037114780785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-116.2508817025751</v>
      </c>
      <c r="AC46">
        <f t="shared" si="33"/>
        <v>-115.68195822534358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-1100.7405650074552</v>
      </c>
      <c r="AI46">
        <f t="shared" si="38"/>
        <v>-1100.9042717254272</v>
      </c>
      <c r="AJ46">
        <f t="shared" si="39"/>
        <v>-0.5689234772315217</v>
      </c>
      <c r="AK46">
        <f t="shared" si="61"/>
        <v>-8.1375617191802583</v>
      </c>
      <c r="AL46">
        <f t="shared" si="40"/>
        <v>-1109.6107569218389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-8.4199593880968049</v>
      </c>
      <c r="AR46">
        <f t="shared" si="45"/>
        <v>-8.4212116394998162</v>
      </c>
      <c r="AS46">
        <f t="shared" si="46"/>
        <v>-4.3518997350586288E-3</v>
      </c>
      <c r="AT46">
        <f t="shared" si="47"/>
        <v>-6.2247128316893566E-2</v>
      </c>
      <c r="AU46">
        <f t="shared" si="48"/>
        <v>-8.4878106675517682</v>
      </c>
      <c r="AW46">
        <v>43</v>
      </c>
      <c r="AX46">
        <f>IF(Z46&gt;0, (R46*SUMPRODUCT(K46:$K$98, X46:$X$98)-K46*$AZ$3)/Z46, 0)</f>
        <v>-17666.037114780785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250000</v>
      </c>
      <c r="S47">
        <f t="shared" si="32"/>
        <v>-28687.77945089588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-115.68195822534358</v>
      </c>
      <c r="AC47">
        <f t="shared" si="33"/>
        <v>-109.78380655659745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-663.98420169124961</v>
      </c>
      <c r="AI47">
        <f t="shared" si="38"/>
        <v>-664.07987292187283</v>
      </c>
      <c r="AJ47">
        <f t="shared" si="39"/>
        <v>-5.8981516687461237</v>
      </c>
      <c r="AK47">
        <f t="shared" si="61"/>
        <v>-8.0977370757740506</v>
      </c>
      <c r="AL47">
        <f t="shared" si="40"/>
        <v>-678.07576166639296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-4.5348690287533939</v>
      </c>
      <c r="AR47">
        <f t="shared" si="45"/>
        <v>-4.5355224426442522</v>
      </c>
      <c r="AS47">
        <f t="shared" si="46"/>
        <v>-4.0283105021713103E-2</v>
      </c>
      <c r="AT47">
        <f t="shared" si="47"/>
        <v>-5.5305799406642361E-2</v>
      </c>
      <c r="AU47">
        <f t="shared" si="48"/>
        <v>-4.6311113470726077</v>
      </c>
      <c r="AW47">
        <v>44</v>
      </c>
      <c r="AX47">
        <f>IF(Z47&gt;0, (R47*SUMPRODUCT(K47:$K$98, X47:$X$98)-K47*$AZ$3)/Z47, 0)</f>
        <v>-28687.77945089588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250000</v>
      </c>
      <c r="S48">
        <f t="shared" si="32"/>
        <v>-46056.956136487941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-109.78380655659745</v>
      </c>
      <c r="AC48">
        <f t="shared" si="33"/>
        <v>-101.53464785602679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-396.00884908865964</v>
      </c>
      <c r="AI48">
        <f t="shared" si="38"/>
        <v>-396.0639627220678</v>
      </c>
      <c r="AJ48">
        <f t="shared" si="39"/>
        <v>-8.2491587005706606</v>
      </c>
      <c r="AK48">
        <f t="shared" si="61"/>
        <v>-7.6848664589618227</v>
      </c>
      <c r="AL48">
        <f t="shared" si="40"/>
        <v>-411.9979878816003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-2.4148706349786853</v>
      </c>
      <c r="AR48">
        <f t="shared" si="45"/>
        <v>-2.4152067191222861</v>
      </c>
      <c r="AS48">
        <f t="shared" si="46"/>
        <v>-5.0303550426033843E-2</v>
      </c>
      <c r="AT48">
        <f t="shared" si="47"/>
        <v>-4.6862483977787896E-2</v>
      </c>
      <c r="AU48">
        <f t="shared" si="48"/>
        <v>-2.5123727535261082</v>
      </c>
      <c r="AW48">
        <v>45</v>
      </c>
      <c r="AX48">
        <f>IF(Z48&gt;0, (R48*SUMPRODUCT(K48:$K$98, X48:$X$98)-K48*$AZ$3)/Z48, 0)</f>
        <v>-46056.956136487941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250000</v>
      </c>
      <c r="S49">
        <f t="shared" si="32"/>
        <v>-74048.092129753481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-101.53464785602679</v>
      </c>
      <c r="AC49">
        <f t="shared" si="33"/>
        <v>-92.535208018394727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-233.20906184627236</v>
      </c>
      <c r="AI49">
        <f t="shared" si="38"/>
        <v>-233.24030343716177</v>
      </c>
      <c r="AJ49">
        <f t="shared" si="39"/>
        <v>-8.9994398376320675</v>
      </c>
      <c r="AK49">
        <f t="shared" si="61"/>
        <v>-7.1074253499218765</v>
      </c>
      <c r="AL49">
        <f t="shared" si="40"/>
        <v>-249.34716862471572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-1.2697446132100354</v>
      </c>
      <c r="AR49">
        <f t="shared" si="45"/>
        <v>-1.2699147131256472</v>
      </c>
      <c r="AS49">
        <f t="shared" si="46"/>
        <v>-4.8998911814471427E-2</v>
      </c>
      <c r="AT49">
        <f t="shared" si="47"/>
        <v>-3.8697531649969218E-2</v>
      </c>
      <c r="AU49">
        <f t="shared" si="48"/>
        <v>-1.3576111565900877</v>
      </c>
      <c r="AW49">
        <v>46</v>
      </c>
      <c r="AX49">
        <f>IF(Z49&gt;0, (R49*SUMPRODUCT(K49:$K$98, X49:$X$98)-K49*$AZ$3)/Z49, 0)</f>
        <v>-74048.092129753481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250000</v>
      </c>
      <c r="S50">
        <f t="shared" si="32"/>
        <v>-119971.79866696995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-92.535208018394727</v>
      </c>
      <c r="AC50">
        <f t="shared" si="33"/>
        <v>-83.61360399534513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-135.05579409651992</v>
      </c>
      <c r="AI50">
        <f t="shared" si="38"/>
        <v>-135.07321769209079</v>
      </c>
      <c r="AJ50">
        <f t="shared" si="39"/>
        <v>-8.9216040230495963</v>
      </c>
      <c r="AK50">
        <f t="shared" si="61"/>
        <v>-6.4774645612876318</v>
      </c>
      <c r="AL50">
        <f t="shared" si="40"/>
        <v>-150.47228627642804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-0.65654750505540604</v>
      </c>
      <c r="AR50">
        <f t="shared" si="45"/>
        <v>-0.6566322064803074</v>
      </c>
      <c r="AS50">
        <f t="shared" si="46"/>
        <v>-4.3370644714726972E-2</v>
      </c>
      <c r="AT50">
        <f t="shared" si="47"/>
        <v>-3.1488935556210906E-2</v>
      </c>
      <c r="AU50">
        <f t="shared" si="48"/>
        <v>-0.73149178675124538</v>
      </c>
      <c r="AW50">
        <v>47</v>
      </c>
      <c r="AX50">
        <f>IF(Z50&gt;0, (R50*SUMPRODUCT(K50:$K$98, X50:$X$98)-K50*$AZ$3)/Z50, 0)</f>
        <v>-119971.79866696995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250000</v>
      </c>
      <c r="S51">
        <f t="shared" si="32"/>
        <v>-196885.03852918843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-83.61360399534513</v>
      </c>
      <c r="AC51">
        <f t="shared" si="33"/>
        <v>-75.170733075168769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-77.043563944122639</v>
      </c>
      <c r="AI51">
        <f t="shared" si="38"/>
        <v>-77.053108947343389</v>
      </c>
      <c r="AJ51">
        <f t="shared" si="39"/>
        <v>-8.442870920176361</v>
      </c>
      <c r="AK51">
        <f t="shared" si="61"/>
        <v>-5.8529522796741595</v>
      </c>
      <c r="AL51">
        <f t="shared" si="40"/>
        <v>-91.348932147193906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-0.33440385579208243</v>
      </c>
      <c r="AR51">
        <f t="shared" si="45"/>
        <v>-0.33444528541601415</v>
      </c>
      <c r="AS51">
        <f t="shared" si="46"/>
        <v>-3.6645872090100826E-2</v>
      </c>
      <c r="AT51">
        <f t="shared" si="47"/>
        <v>-2.5404455737660727E-2</v>
      </c>
      <c r="AU51">
        <f t="shared" si="48"/>
        <v>-0.39649561324377569</v>
      </c>
      <c r="AW51">
        <v>48</v>
      </c>
      <c r="AX51">
        <f>IF(Z51&gt;0, (R51*SUMPRODUCT(K51:$K$98, X51:$X$98)-K51*$AZ$3)/Z51, 0)</f>
        <v>-196885.03852918843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250000</v>
      </c>
      <c r="S52">
        <f t="shared" si="32"/>
        <v>-328360.08179624449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-75.170733075168769</v>
      </c>
      <c r="AC52">
        <f t="shared" si="33"/>
        <v>-67.380656194146738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-43.194643067340358</v>
      </c>
      <c r="AI52">
        <f t="shared" si="38"/>
        <v>-43.199773156222172</v>
      </c>
      <c r="AJ52">
        <f t="shared" si="39"/>
        <v>-7.7900768810220313</v>
      </c>
      <c r="AK52">
        <f t="shared" si="61"/>
        <v>-5.2619513152618147</v>
      </c>
      <c r="AL52">
        <f t="shared" si="40"/>
        <v>-56.251801352506021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-0.16739665628097344</v>
      </c>
      <c r="AR52">
        <f t="shared" si="45"/>
        <v>-0.16741653744364218</v>
      </c>
      <c r="AS52">
        <f t="shared" si="46"/>
        <v>-3.0189688569062099E-2</v>
      </c>
      <c r="AT52">
        <f t="shared" si="47"/>
        <v>-2.0392182760137205E-2</v>
      </c>
      <c r="AU52">
        <f t="shared" si="48"/>
        <v>-0.21799840877284149</v>
      </c>
      <c r="AW52">
        <v>49</v>
      </c>
      <c r="AX52">
        <f>IF(Z52&gt;0, (R52*SUMPRODUCT(K52:$K$98, X52:$X$98)-K52*$AZ$3)/Z52, 0)</f>
        <v>-328360.08179624449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250000</v>
      </c>
      <c r="S53">
        <f t="shared" si="32"/>
        <v>-557795.71053533698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-67.380656194146738</v>
      </c>
      <c r="AC53">
        <f t="shared" si="33"/>
        <v>-60.294052192557977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-23.764522160344296</v>
      </c>
      <c r="AI53">
        <f t="shared" si="38"/>
        <v>-23.767224496121255</v>
      </c>
      <c r="AJ53">
        <f t="shared" si="39"/>
        <v>-7.0866040015887606</v>
      </c>
      <c r="AK53">
        <f t="shared" si="61"/>
        <v>-4.7166459335902724</v>
      </c>
      <c r="AL53">
        <f t="shared" si="40"/>
        <v>-35.570474431300291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-8.2229557410354898E-2</v>
      </c>
      <c r="AR53">
        <f t="shared" si="45"/>
        <v>-8.2238907982329967E-2</v>
      </c>
      <c r="AS53">
        <f t="shared" si="46"/>
        <v>-2.4520935311103737E-2</v>
      </c>
      <c r="AT53">
        <f t="shared" si="47"/>
        <v>-1.6320450500270409E-2</v>
      </c>
      <c r="AU53">
        <f t="shared" si="48"/>
        <v>-0.12308029379370412</v>
      </c>
      <c r="AW53">
        <v>50</v>
      </c>
      <c r="AX53">
        <f>IF(Z53&gt;0, (R53*SUMPRODUCT(K53:$K$98, X53:$X$98)-K53*$AZ$3)/Z53, 0)</f>
        <v>-557795.71053533698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250000</v>
      </c>
      <c r="S54">
        <f t="shared" si="32"/>
        <v>-967703.62787622004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-60.294052192557977</v>
      </c>
      <c r="AC54">
        <f t="shared" si="33"/>
        <v>-53.899495448298929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-12.828536669527601</v>
      </c>
      <c r="AI54">
        <f t="shared" si="38"/>
        <v>-12.829929128279838</v>
      </c>
      <c r="AJ54">
        <f t="shared" si="39"/>
        <v>-6.3945567442590487</v>
      </c>
      <c r="AK54">
        <f t="shared" si="61"/>
        <v>-4.2205836534790588</v>
      </c>
      <c r="AL54">
        <f t="shared" si="40"/>
        <v>-23.445069526017946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-3.9633092761442786E-2</v>
      </c>
      <c r="AR54">
        <f t="shared" si="45"/>
        <v>-3.9637394689894606E-2</v>
      </c>
      <c r="AS54">
        <f t="shared" si="46"/>
        <v>-1.9755648453305703E-2</v>
      </c>
      <c r="AT54">
        <f t="shared" si="47"/>
        <v>-1.3039272346868878E-2</v>
      </c>
      <c r="AU54">
        <f t="shared" si="48"/>
        <v>-7.2432315490069191E-2</v>
      </c>
      <c r="AW54">
        <v>51</v>
      </c>
      <c r="AX54">
        <f>IF(Z54&gt;0, (R54*SUMPRODUCT(K54:$K$98, X54:$X$98)-K54*$AZ$3)/Z54, 0)</f>
        <v>-967703.62787622004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250000</v>
      </c>
      <c r="S55">
        <f t="shared" si="32"/>
        <v>-1717259.8287299792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-53.899495448298929</v>
      </c>
      <c r="AC55">
        <f t="shared" si="33"/>
        <v>-48.156283628855554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-6.7747130248473599</v>
      </c>
      <c r="AI55">
        <f t="shared" si="38"/>
        <v>-6.7754140877095894</v>
      </c>
      <c r="AJ55">
        <f t="shared" si="39"/>
        <v>-5.7432118194433741</v>
      </c>
      <c r="AK55">
        <f t="shared" si="61"/>
        <v>-3.7729646813809254</v>
      </c>
      <c r="AL55">
        <f t="shared" si="40"/>
        <v>-16.291590588533889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-1.8687608383695486E-2</v>
      </c>
      <c r="AR55">
        <f t="shared" si="45"/>
        <v>-1.8689542220327923E-2</v>
      </c>
      <c r="AS55">
        <f t="shared" si="46"/>
        <v>-1.5842278920557992E-2</v>
      </c>
      <c r="AT55">
        <f t="shared" si="47"/>
        <v>-1.0407479424229892E-2</v>
      </c>
      <c r="AU55">
        <f t="shared" si="48"/>
        <v>-4.493930056511581E-2</v>
      </c>
      <c r="AW55">
        <v>52</v>
      </c>
      <c r="AX55">
        <f>IF(Z55&gt;0, (R55*SUMPRODUCT(K55:$K$98, X55:$X$98)-K55*$AZ$3)/Z55, 0)</f>
        <v>-1717259.8287299792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250000</v>
      </c>
      <c r="S56">
        <f t="shared" si="32"/>
        <v>-3124065.0021694996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-48.156283628855554</v>
      </c>
      <c r="AC56">
        <f t="shared" si="33"/>
        <v>-43.011716851342086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-3.4985551537744932</v>
      </c>
      <c r="AI56">
        <f t="shared" si="38"/>
        <v>-3.498899350492723</v>
      </c>
      <c r="AJ56">
        <f t="shared" si="39"/>
        <v>-5.144566777513468</v>
      </c>
      <c r="AK56">
        <f t="shared" si="61"/>
        <v>-3.3709398540198889</v>
      </c>
      <c r="AL56">
        <f t="shared" si="40"/>
        <v>-12.01440598202608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-8.6165521991625939E-3</v>
      </c>
      <c r="AR56">
        <f t="shared" si="45"/>
        <v>-8.6173999173945644E-3</v>
      </c>
      <c r="AS56">
        <f t="shared" si="46"/>
        <v>-1.2670495742420351E-2</v>
      </c>
      <c r="AT56">
        <f t="shared" si="47"/>
        <v>-8.3022499105275278E-3</v>
      </c>
      <c r="AU56">
        <f t="shared" si="48"/>
        <v>-2.9590145570342442E-2</v>
      </c>
      <c r="AW56">
        <v>53</v>
      </c>
      <c r="AX56">
        <f>IF(Z56&gt;0, (R56*SUMPRODUCT(K56:$K$98, X56:$X$98)-K56*$AZ$3)/Z56, 0)</f>
        <v>-3124065.0021694996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250000</v>
      </c>
      <c r="S57">
        <f t="shared" si="32"/>
        <v>-5839878.4225048469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-43.011716851342086</v>
      </c>
      <c r="AC57">
        <f t="shared" si="33"/>
        <v>-38.410284844704499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-1.7632373867973106</v>
      </c>
      <c r="AI57">
        <f t="shared" si="38"/>
        <v>-1.7634018178096784</v>
      </c>
      <c r="AJ57">
        <f t="shared" si="39"/>
        <v>-4.6014320066375873</v>
      </c>
      <c r="AK57">
        <f t="shared" si="61"/>
        <v>-3.0108201795939462</v>
      </c>
      <c r="AL57">
        <f t="shared" si="40"/>
        <v>-9.3756540040412126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-3.8773728202133517E-3</v>
      </c>
      <c r="AR57">
        <f t="shared" si="45"/>
        <v>-3.8777344052970896E-3</v>
      </c>
      <c r="AS57">
        <f t="shared" si="46"/>
        <v>-1.0118585013106515E-2</v>
      </c>
      <c r="AT57">
        <f t="shared" si="47"/>
        <v>-6.6208171504983059E-3</v>
      </c>
      <c r="AU57">
        <f t="shared" si="48"/>
        <v>-2.0617136568901913E-2</v>
      </c>
      <c r="AW57">
        <v>54</v>
      </c>
      <c r="AX57">
        <f>IF(Z57&gt;0, (R57*SUMPRODUCT(K57:$K$98, X57:$X$98)-K57*$AZ$3)/Z57, 0)</f>
        <v>-5839878.4225048469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250000</v>
      </c>
      <c r="S58">
        <f t="shared" si="32"/>
        <v>-11232688.196024163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-38.410284844704499</v>
      </c>
      <c r="AC58">
        <f t="shared" si="33"/>
        <v>-34.298047432849039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-0.86451352160763573</v>
      </c>
      <c r="AI58">
        <f t="shared" si="38"/>
        <v>-0.86458985695771917</v>
      </c>
      <c r="AJ58">
        <f t="shared" si="39"/>
        <v>-4.1122374118554603</v>
      </c>
      <c r="AK58">
        <f t="shared" si="61"/>
        <v>-2.6887199391293151</v>
      </c>
      <c r="AL58">
        <f t="shared" si="40"/>
        <v>-7.6655472079424953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-1.6973857173213428E-3</v>
      </c>
      <c r="AR58">
        <f t="shared" si="45"/>
        <v>-1.6975355941361292E-3</v>
      </c>
      <c r="AS58">
        <f t="shared" si="46"/>
        <v>-8.0739663112937149E-3</v>
      </c>
      <c r="AT58">
        <f t="shared" si="47"/>
        <v>-5.2790323210543293E-3</v>
      </c>
      <c r="AU58">
        <f t="shared" si="48"/>
        <v>-1.5050534226484176E-2</v>
      </c>
      <c r="AW58">
        <v>55</v>
      </c>
      <c r="AX58">
        <f>IF(Z58&gt;0, (R58*SUMPRODUCT(K58:$K$98, X58:$X$98)-K58*$AZ$3)/Z58, 0)</f>
        <v>-11232688.196024163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250000</v>
      </c>
      <c r="S59">
        <f t="shared" si="32"/>
        <v>-22280794.052250542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-34.298047432849039</v>
      </c>
      <c r="AC59">
        <f t="shared" si="33"/>
        <v>-30.62464233224879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-0.41209843397599299</v>
      </c>
      <c r="AI59">
        <f t="shared" si="38"/>
        <v>-0.41213279612917797</v>
      </c>
      <c r="AJ59">
        <f t="shared" si="39"/>
        <v>-3.6734051006002488</v>
      </c>
      <c r="AK59">
        <f t="shared" si="61"/>
        <v>-2.4008633202994329</v>
      </c>
      <c r="AL59">
        <f t="shared" si="40"/>
        <v>-6.4864012170288596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-7.2242321680499055E-4</v>
      </c>
      <c r="AR59">
        <f t="shared" si="45"/>
        <v>-7.2248345488209445E-4</v>
      </c>
      <c r="AS59">
        <f t="shared" si="46"/>
        <v>-6.4396098373867821E-3</v>
      </c>
      <c r="AT59">
        <f t="shared" si="47"/>
        <v>-4.2087988207712224E-3</v>
      </c>
      <c r="AU59">
        <f t="shared" si="48"/>
        <v>-1.1370892113040099E-2</v>
      </c>
      <c r="AW59">
        <v>56</v>
      </c>
      <c r="AX59">
        <f>IF(Z59&gt;0, (R59*SUMPRODUCT(K59:$K$98, X59:$X$98)-K59*$AZ$3)/Z59, 0)</f>
        <v>-22280794.052250542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250000</v>
      </c>
      <c r="S60">
        <f t="shared" si="32"/>
        <v>-45632603.07710816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-30.62464233224879</v>
      </c>
      <c r="AC60">
        <f t="shared" si="33"/>
        <v>-27.344023249824922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-0.19038001612121649</v>
      </c>
      <c r="AI60">
        <f t="shared" si="38"/>
        <v>-0.1903949966512575</v>
      </c>
      <c r="AJ60">
        <f t="shared" si="39"/>
        <v>-3.2806190824238683</v>
      </c>
      <c r="AK60">
        <f t="shared" si="61"/>
        <v>-2.1437249632574154</v>
      </c>
      <c r="AL60">
        <f t="shared" si="40"/>
        <v>-5.6147390423325412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-2.9798476945422006E-4</v>
      </c>
      <c r="AR60">
        <f t="shared" si="45"/>
        <v>-2.9800821713471472E-4</v>
      </c>
      <c r="AS60">
        <f t="shared" si="46"/>
        <v>-5.1348589041024231E-3</v>
      </c>
      <c r="AT60">
        <f t="shared" si="47"/>
        <v>-3.3553804751376313E-3</v>
      </c>
      <c r="AU60">
        <f t="shared" si="48"/>
        <v>-8.7882475963747698E-3</v>
      </c>
      <c r="AW60">
        <v>57</v>
      </c>
      <c r="AX60">
        <f>IF(Z60&gt;0, (R60*SUMPRODUCT(K60:$K$98, X60:$X$98)-K60*$AZ$3)/Z60, 0)</f>
        <v>-45632603.07710816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250000</v>
      </c>
      <c r="S61">
        <f t="shared" si="32"/>
        <v>-96548092.306872696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-27.344023249824922</v>
      </c>
      <c r="AC61">
        <f t="shared" si="33"/>
        <v>-24.414552033129475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-8.5088618612253641E-2</v>
      </c>
      <c r="AI61">
        <f t="shared" si="38"/>
        <v>-8.509494047513301E-2</v>
      </c>
      <c r="AJ61">
        <f t="shared" si="39"/>
        <v>-2.9294712166954469</v>
      </c>
      <c r="AK61">
        <f t="shared" si="61"/>
        <v>-1.9140816274877448</v>
      </c>
      <c r="AL61">
        <f t="shared" si="40"/>
        <v>-4.9286477846583248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-1.1891212993796844E-4</v>
      </c>
      <c r="AR61">
        <f t="shared" si="45"/>
        <v>-1.1892096479969756E-4</v>
      </c>
      <c r="AS61">
        <f t="shared" si="46"/>
        <v>-4.0939630663960683E-3</v>
      </c>
      <c r="AT61">
        <f t="shared" si="47"/>
        <v>-2.6749467427236266E-3</v>
      </c>
      <c r="AU61">
        <f t="shared" si="48"/>
        <v>-6.8878307739193923E-3</v>
      </c>
      <c r="AW61">
        <v>58</v>
      </c>
      <c r="AX61">
        <f>IF(Z61&gt;0, (R61*SUMPRODUCT(K61:$K$98, X61:$X$98)-K61*$AZ$3)/Z61, 0)</f>
        <v>-96548092.306872696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250000</v>
      </c>
      <c r="S62">
        <f t="shared" si="32"/>
        <v>-211431231.74797338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-24.414552033129475</v>
      </c>
      <c r="AC62">
        <f t="shared" si="33"/>
        <v>-21.798805586808616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-3.6811152111529431E-2</v>
      </c>
      <c r="AI62">
        <f t="shared" si="38"/>
        <v>-3.6813729640568851E-2</v>
      </c>
      <c r="AJ62">
        <f t="shared" si="39"/>
        <v>-2.6157464463208591</v>
      </c>
      <c r="AK62">
        <f t="shared" si="61"/>
        <v>-1.7090186423190634</v>
      </c>
      <c r="AL62">
        <f t="shared" si="40"/>
        <v>-4.3615788182804911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-4.5932075775438895E-5</v>
      </c>
      <c r="AR62">
        <f t="shared" si="45"/>
        <v>-4.5935291954568343E-5</v>
      </c>
      <c r="AS62">
        <f t="shared" si="46"/>
        <v>-3.2638658963383598E-3</v>
      </c>
      <c r="AT62">
        <f t="shared" si="47"/>
        <v>-2.1324726143534837E-3</v>
      </c>
      <c r="AU62">
        <f t="shared" si="48"/>
        <v>-5.4422738026464112E-3</v>
      </c>
      <c r="AW62">
        <v>59</v>
      </c>
      <c r="AX62">
        <f>IF(Z62&gt;0, (R62*SUMPRODUCT(K62:$K$98, X62:$X$98)-K62*$AZ$3)/Z62, 0)</f>
        <v>-211431231.74797338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250000</v>
      </c>
      <c r="S63">
        <f t="shared" si="32"/>
        <v>-480134378.01954585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-21.798805586808616</v>
      </c>
      <c r="AC63">
        <f t="shared" si="33"/>
        <v>-19.463257448839038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-1.5383261368868714E-2</v>
      </c>
      <c r="AI63">
        <f t="shared" si="38"/>
        <v>-1.538427479648085E-2</v>
      </c>
      <c r="AJ63">
        <f t="shared" si="39"/>
        <v>-2.3355481379695782</v>
      </c>
      <c r="AK63">
        <f t="shared" si="61"/>
        <v>-1.5259163910766032</v>
      </c>
      <c r="AL63">
        <f t="shared" si="40"/>
        <v>-3.8768488038426621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-1.713827308771875E-5</v>
      </c>
      <c r="AR63">
        <f t="shared" si="45"/>
        <v>-1.7139402133033327E-5</v>
      </c>
      <c r="AS63">
        <f t="shared" si="46"/>
        <v>-2.6020010216454685E-3</v>
      </c>
      <c r="AT63">
        <f t="shared" si="47"/>
        <v>-1.7000017871516054E-3</v>
      </c>
      <c r="AU63">
        <f t="shared" si="48"/>
        <v>-4.3191422109301074E-3</v>
      </c>
      <c r="AW63">
        <v>60</v>
      </c>
      <c r="AX63">
        <f>IF(Z63&gt;0, (R63*SUMPRODUCT(K63:$K$98, X63:$X$98)-K63*$AZ$3)/Z63, 0)</f>
        <v>-480134378.01954585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250000</v>
      </c>
      <c r="S64">
        <f t="shared" si="32"/>
        <v>-1132657806.0060887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-19.463257448839038</v>
      </c>
      <c r="AC64">
        <f t="shared" si="33"/>
        <v>-17.37792273885734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-6.1972817964774446E-3</v>
      </c>
      <c r="AI64">
        <f t="shared" si="38"/>
        <v>-6.1976653616338121E-3</v>
      </c>
      <c r="AJ64">
        <f t="shared" si="39"/>
        <v>-2.0853347099816979</v>
      </c>
      <c r="AK64">
        <f t="shared" si="61"/>
        <v>-1.3624280214187328</v>
      </c>
      <c r="AL64">
        <f t="shared" si="40"/>
        <v>-3.4539603967620645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-6.1645568426382581E-6</v>
      </c>
      <c r="AR64">
        <f t="shared" si="45"/>
        <v>-6.1649383823659857E-6</v>
      </c>
      <c r="AS64">
        <f t="shared" si="46"/>
        <v>-2.0743230302865462E-3</v>
      </c>
      <c r="AT64">
        <f t="shared" si="47"/>
        <v>-1.3552336746753774E-3</v>
      </c>
      <c r="AU64">
        <f t="shared" si="48"/>
        <v>-3.4357216433442894E-3</v>
      </c>
      <c r="AW64">
        <v>61</v>
      </c>
      <c r="AX64">
        <f>IF(Z64&gt;0, (R64*SUMPRODUCT(K64:$K$98, X64:$X$98)-K64*$AZ$3)/Z64, 0)</f>
        <v>-1132657806.0060887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250000</v>
      </c>
      <c r="S65">
        <f t="shared" si="32"/>
        <v>-2780404892.0585146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-17.37792273885734</v>
      </c>
      <c r="AC65">
        <f t="shared" si="33"/>
        <v>-15.516007610329559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-2.4021738145568795E-3</v>
      </c>
      <c r="AI65">
        <f t="shared" si="38"/>
        <v>-2.4023133266802277E-3</v>
      </c>
      <c r="AJ65">
        <f t="shared" si="39"/>
        <v>-1.8619151285277802</v>
      </c>
      <c r="AK65">
        <f t="shared" si="61"/>
        <v>-1.2164545917200138</v>
      </c>
      <c r="AL65">
        <f t="shared" si="40"/>
        <v>-3.0807720335744744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-2.1334723708670034E-6</v>
      </c>
      <c r="AR65">
        <f t="shared" si="45"/>
        <v>-2.1335962774963907E-6</v>
      </c>
      <c r="AS65">
        <f t="shared" si="46"/>
        <v>-1.6536457351842664E-3</v>
      </c>
      <c r="AT65">
        <f t="shared" si="47"/>
        <v>-1.0803848772815347E-3</v>
      </c>
      <c r="AU65">
        <f t="shared" si="48"/>
        <v>-2.736164208743298E-3</v>
      </c>
      <c r="AW65">
        <v>62</v>
      </c>
      <c r="AX65">
        <f>IF(Z65&gt;0, (R65*SUMPRODUCT(K65:$K$98, X65:$X$98)-K65*$AZ$3)/Z65, 0)</f>
        <v>-2780404892.0585146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250000</v>
      </c>
      <c r="S66">
        <f t="shared" si="32"/>
        <v>-7115477592.7199631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-15.516007610329559</v>
      </c>
      <c r="AC66">
        <f t="shared" si="33"/>
        <v>-13.853580017833515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-8.9442897539977393E-4</v>
      </c>
      <c r="AI66">
        <f t="shared" si="38"/>
        <v>-8.9447764950434849E-4</v>
      </c>
      <c r="AJ66">
        <f t="shared" si="39"/>
        <v>-1.6624275924960443</v>
      </c>
      <c r="AK66">
        <f t="shared" si="61"/>
        <v>-1.0861205327230692</v>
      </c>
      <c r="AL66">
        <f t="shared" si="40"/>
        <v>-2.7494426028686179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-7.0926810688339666E-7</v>
      </c>
      <c r="AR66">
        <f t="shared" si="45"/>
        <v>-7.0930670468261305E-7</v>
      </c>
      <c r="AS66">
        <f t="shared" si="46"/>
        <v>-1.3182789285570479E-3</v>
      </c>
      <c r="AT66">
        <f t="shared" si="47"/>
        <v>-8.6127649626663945E-4</v>
      </c>
      <c r="AU66">
        <f t="shared" si="48"/>
        <v>-2.1802647315283699E-3</v>
      </c>
      <c r="AW66">
        <v>63</v>
      </c>
      <c r="AX66">
        <f>IF(Z66&gt;0, (R66*SUMPRODUCT(K66:$K$98, X66:$X$98)-K66*$AZ$3)/Z66, 0)</f>
        <v>-7115477592.7199631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-19024360258.12019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-13.853580017833515</v>
      </c>
      <c r="AC67">
        <f t="shared" ref="AC67:AC79" si="64">S67*Z67</f>
        <v>-12.369268471772678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-3.1932850493994762E-4</v>
      </c>
      <c r="AI67">
        <f t="shared" ref="AI67:AI79" si="69">SUM(AE67:AH67)</f>
        <v>-3.1934475945298243E-4</v>
      </c>
      <c r="AJ67">
        <f t="shared" ref="AJ67:AJ79" si="70">AB67-AC67</f>
        <v>-1.4843115460608374</v>
      </c>
      <c r="AK67">
        <f t="shared" si="61"/>
        <v>-0.96975060124834611</v>
      </c>
      <c r="AL67">
        <f t="shared" ref="AL67:AL79" si="71">SUM(AI67:AK67)</f>
        <v>-2.4543814920686362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-2.2609150083659946E-7</v>
      </c>
      <c r="AR67">
        <f t="shared" ref="AR67:AR79" si="76">AI67*$K67</f>
        <v>-2.2610300938403746E-7</v>
      </c>
      <c r="AS67">
        <f t="shared" ref="AS67:AS79" si="77">AJ67*$K67</f>
        <v>-1.0509247372736067E-3</v>
      </c>
      <c r="AT67">
        <f t="shared" ref="AT67:AT79" si="78">AK67*$K67</f>
        <v>-6.8660443863182688E-4</v>
      </c>
      <c r="AU67">
        <f t="shared" ref="AU67:AU79" si="79">AL67*$K67</f>
        <v>-1.7377552789148174E-3</v>
      </c>
      <c r="AW67">
        <v>64</v>
      </c>
      <c r="AX67">
        <f>IF(Z67&gt;0, (R67*SUMPRODUCT(K67:$K$98, X67:$X$98)-K67*$AZ$3)/Z67, 0)</f>
        <v>-19024360258.12019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250000</v>
      </c>
      <c r="S68">
        <f t="shared" si="63"/>
        <v>-53250622347.905594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-12.369268471772678</v>
      </c>
      <c r="AC68">
        <f t="shared" si="64"/>
        <v>-11.043989898463337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-1.0907056718667097E-4</v>
      </c>
      <c r="AI68">
        <f t="shared" si="69"/>
        <v>-1.0907575209785675E-4</v>
      </c>
      <c r="AJ68">
        <f t="shared" si="70"/>
        <v>-1.3252785733093404</v>
      </c>
      <c r="AK68">
        <f t="shared" si="61"/>
        <v>-0.86584879302408757</v>
      </c>
      <c r="AL68">
        <f t="shared" si="71"/>
        <v>-2.1912364420855259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-6.8950290136873932E-8</v>
      </c>
      <c r="AR68">
        <f t="shared" si="76"/>
        <v>-6.895356784175633E-8</v>
      </c>
      <c r="AS68">
        <f t="shared" si="77"/>
        <v>-8.3779102372751122E-4</v>
      </c>
      <c r="AT68">
        <f t="shared" si="78"/>
        <v>-5.4735688127024497E-4</v>
      </c>
      <c r="AU68">
        <f t="shared" si="79"/>
        <v>-1.3852168585655981E-3</v>
      </c>
      <c r="AW68">
        <v>65</v>
      </c>
      <c r="AX68">
        <f>IF(Z68&gt;0, (R68*SUMPRODUCT(K68:$K$98, X68:$X$98)-K68*$AZ$3)/Z68, 0)</f>
        <v>-53250622347.905594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250000</v>
      </c>
      <c r="S69">
        <f t="shared" si="63"/>
        <v>-156354338403.17688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-11.043989898463337</v>
      </c>
      <c r="AC69">
        <f t="shared" si="64"/>
        <v>-9.86070532509145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-3.5564020615144439E-5</v>
      </c>
      <c r="AI69">
        <f t="shared" si="69"/>
        <v>-3.5565597275156853E-5</v>
      </c>
      <c r="AJ69">
        <f t="shared" si="70"/>
        <v>-1.1832845733718873</v>
      </c>
      <c r="AK69">
        <f t="shared" si="61"/>
        <v>-0.77307929289243371</v>
      </c>
      <c r="AL69">
        <f t="shared" si="71"/>
        <v>-1.9563994318615963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-2.0073419332825104E-8</v>
      </c>
      <c r="AR69">
        <f t="shared" si="76"/>
        <v>-2.0074309247886085E-8</v>
      </c>
      <c r="AS69">
        <f t="shared" si="77"/>
        <v>-6.678819498052549E-4</v>
      </c>
      <c r="AT69">
        <f t="shared" si="78"/>
        <v>-4.3634956215117787E-4</v>
      </c>
      <c r="AU69">
        <f t="shared" si="79"/>
        <v>-1.1042515862656806E-3</v>
      </c>
      <c r="AW69">
        <v>66</v>
      </c>
      <c r="AX69">
        <f>IF(Z69&gt;0, (R69*SUMPRODUCT(K69:$K$98, X69:$X$98)-K69*$AZ$3)/Z69, 0)</f>
        <v>-156354338403.17688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250000</v>
      </c>
      <c r="S70">
        <f t="shared" si="63"/>
        <v>-486772368419.24274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-9.86070532509145</v>
      </c>
      <c r="AC70">
        <f t="shared" si="64"/>
        <v>-8.8042012002343508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-1.1087210124430517E-5</v>
      </c>
      <c r="AI70">
        <f t="shared" si="69"/>
        <v>-1.1087662296830362E-5</v>
      </c>
      <c r="AJ70">
        <f t="shared" si="70"/>
        <v>-1.0565041248570992</v>
      </c>
      <c r="AK70">
        <f t="shared" si="61"/>
        <v>-0.69024937275640152</v>
      </c>
      <c r="AL70">
        <f t="shared" si="71"/>
        <v>-1.7467645852757974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-5.5874642759253109E-9</v>
      </c>
      <c r="AR70">
        <f t="shared" si="76"/>
        <v>-5.5876921508462641E-9</v>
      </c>
      <c r="AS70">
        <f t="shared" si="77"/>
        <v>-5.3243142222038364E-4</v>
      </c>
      <c r="AT70">
        <f t="shared" si="78"/>
        <v>-3.478552014864375E-4</v>
      </c>
      <c r="AU70">
        <f t="shared" si="79"/>
        <v>-8.8029221139897186E-4</v>
      </c>
      <c r="AW70">
        <v>67</v>
      </c>
      <c r="AX70">
        <f>IF(Z70&gt;0, (R70*SUMPRODUCT(K70:$K$98, X70:$X$98)-K70*$AZ$3)/Z70, 0)</f>
        <v>-486772368419.24274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250000</v>
      </c>
      <c r="S71">
        <f t="shared" si="63"/>
        <v>-1612142869945.8284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-8.8042012002343508</v>
      </c>
      <c r="AC71">
        <f t="shared" si="64"/>
        <v>-7.8608939335624237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-3.2574935307649116E-6</v>
      </c>
      <c r="AI71">
        <f t="shared" si="69"/>
        <v>-3.2576154320876806E-6</v>
      </c>
      <c r="AJ71">
        <f t="shared" si="70"/>
        <v>-0.9433072666719271</v>
      </c>
      <c r="AK71">
        <f t="shared" si="61"/>
        <v>-0.61629408401640462</v>
      </c>
      <c r="AL71">
        <f t="shared" si="71"/>
        <v>-1.5596046083037638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-1.4657436464385477E-9</v>
      </c>
      <c r="AR71">
        <f t="shared" si="76"/>
        <v>-1.4657984972272457E-9</v>
      </c>
      <c r="AS71">
        <f t="shared" si="77"/>
        <v>-4.2445107556023982E-4</v>
      </c>
      <c r="AT71">
        <f t="shared" si="78"/>
        <v>-2.7730803743840235E-4</v>
      </c>
      <c r="AU71">
        <f t="shared" si="79"/>
        <v>-7.017605787971394E-4</v>
      </c>
      <c r="AW71">
        <v>68</v>
      </c>
      <c r="AX71">
        <f>IF(Z71&gt;0, (R71*SUMPRODUCT(K71:$K$98, X71:$X$98)-K71*$AZ$3)/Z71, 0)</f>
        <v>-1612142869945.8284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250000</v>
      </c>
      <c r="S72">
        <f t="shared" si="63"/>
        <v>-5700540803406.7217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-7.8608939335624237</v>
      </c>
      <c r="AC72">
        <f t="shared" si="64"/>
        <v>-7.0186552990822832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-8.9901654068760224E-7</v>
      </c>
      <c r="AI72">
        <f t="shared" si="69"/>
        <v>-8.9904732134307483E-7</v>
      </c>
      <c r="AJ72">
        <f t="shared" si="70"/>
        <v>-0.84223863448014047</v>
      </c>
      <c r="AK72">
        <f t="shared" ref="AK72:AK79" si="92">G72*SUM(AB72:AB72, AE72:AF72)</f>
        <v>-0.55026257534936973</v>
      </c>
      <c r="AL72">
        <f t="shared" si="71"/>
        <v>-1.3925021088768315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-3.611803528954886E-10</v>
      </c>
      <c r="AR72">
        <f t="shared" si="76"/>
        <v>-3.6119271903949461E-10</v>
      </c>
      <c r="AS72">
        <f t="shared" si="77"/>
        <v>-3.3836980017196096E-4</v>
      </c>
      <c r="AT72">
        <f t="shared" si="78"/>
        <v>-2.2106826977605853E-4</v>
      </c>
      <c r="AU72">
        <f t="shared" si="79"/>
        <v>-5.5943843114073845E-4</v>
      </c>
      <c r="AW72">
        <v>69</v>
      </c>
      <c r="AX72">
        <f>IF(Z72&gt;0, (R72*SUMPRODUCT(K72:$K$98, X72:$X$98)-K72*$AZ$3)/Z72, 0)</f>
        <v>-5700540803406.7217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250000</v>
      </c>
      <c r="S73">
        <f t="shared" si="63"/>
        <v>-21607503289512.09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-7.0186552990822832</v>
      </c>
      <c r="AC73">
        <f t="shared" si="64"/>
        <v>-6.266656517348923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-2.3222292903373466E-7</v>
      </c>
      <c r="AI73">
        <f t="shared" si="69"/>
        <v>-2.3223017958974915E-7</v>
      </c>
      <c r="AJ73">
        <f t="shared" si="70"/>
        <v>-0.75199878173336021</v>
      </c>
      <c r="AK73">
        <f t="shared" si="92"/>
        <v>-0.49130587093575989</v>
      </c>
      <c r="AL73">
        <f t="shared" si="71"/>
        <v>-1.2433048848992998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-8.3299714250090797E-11</v>
      </c>
      <c r="AR73">
        <f t="shared" si="76"/>
        <v>-8.3302315066671117E-11</v>
      </c>
      <c r="AS73">
        <f t="shared" si="77"/>
        <v>-2.6974633338513055E-4</v>
      </c>
      <c r="AT73">
        <f t="shared" si="78"/>
        <v>-1.7623427121787609E-4</v>
      </c>
      <c r="AU73">
        <f t="shared" si="79"/>
        <v>-4.4598068790532174E-4</v>
      </c>
      <c r="AW73">
        <v>70</v>
      </c>
      <c r="AX73">
        <f>IF(Z73&gt;0, (R73*SUMPRODUCT(K73:$K$98, X73:$X$98)-K73*$AZ$3)/Z73, 0)</f>
        <v>-21607503289512.09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250000</v>
      </c>
      <c r="S74">
        <f t="shared" si="63"/>
        <v>-88188297321019.297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-6.266656517348923</v>
      </c>
      <c r="AC74">
        <f t="shared" si="64"/>
        <v>-5.5952290334192396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-5.5918907247049553E-8</v>
      </c>
      <c r="AI74">
        <f t="shared" si="69"/>
        <v>-5.5920493406779184E-8</v>
      </c>
      <c r="AJ74">
        <f t="shared" si="70"/>
        <v>-0.67142748392968343</v>
      </c>
      <c r="AK74">
        <f t="shared" si="92"/>
        <v>-0.43866595621442467</v>
      </c>
      <c r="AL74">
        <f t="shared" si="71"/>
        <v>-1.1100934960646016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-1.790931876106511E-11</v>
      </c>
      <c r="AR74">
        <f t="shared" si="76"/>
        <v>-1.790982676527339E-11</v>
      </c>
      <c r="AS74">
        <f t="shared" si="77"/>
        <v>-2.1504012554306642E-4</v>
      </c>
      <c r="AT74">
        <f t="shared" si="78"/>
        <v>-1.4049288203653299E-4</v>
      </c>
      <c r="AU74">
        <f t="shared" si="79"/>
        <v>-3.5553302548942616E-4</v>
      </c>
      <c r="AW74">
        <v>71</v>
      </c>
      <c r="AX74">
        <f>IF(Z74&gt;0, (R74*SUMPRODUCT(K74:$K$98, X74:$X$98)-K74*$AZ$3)/Z74, 0)</f>
        <v>-88188297321019.297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250000</v>
      </c>
      <c r="S75">
        <f t="shared" si="63"/>
        <v>-389688941969468.44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-5.5952290334192396</v>
      </c>
      <c r="AC75">
        <f t="shared" si="64"/>
        <v>-4.9957402084255582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-1.2498027531772617E-8</v>
      </c>
      <c r="AI75">
        <f t="shared" si="69"/>
        <v>-1.2498348027151776E-8</v>
      </c>
      <c r="AJ75">
        <f t="shared" si="70"/>
        <v>-0.59948882499368139</v>
      </c>
      <c r="AK75">
        <f t="shared" si="92"/>
        <v>-0.39166603233934683</v>
      </c>
      <c r="AL75">
        <f t="shared" si="71"/>
        <v>-0.99115486983137624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-3.5739119182092409E-12</v>
      </c>
      <c r="AR75">
        <f t="shared" si="76"/>
        <v>-3.5740035664515253E-12</v>
      </c>
      <c r="AS75">
        <f t="shared" si="77"/>
        <v>-1.7142867152688168E-4</v>
      </c>
      <c r="AT75">
        <f t="shared" si="78"/>
        <v>-1.1200006540046279E-4</v>
      </c>
      <c r="AU75">
        <f t="shared" si="79"/>
        <v>-2.8342874050134802E-4</v>
      </c>
      <c r="AW75">
        <v>72</v>
      </c>
      <c r="AX75">
        <f>IF(Z75&gt;0, (R75*SUMPRODUCT(K75:$K$98, X75:$X$98)-K75*$AZ$3)/Z75, 0)</f>
        <v>-389688941969468.44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250000</v>
      </c>
      <c r="S76">
        <f t="shared" si="63"/>
        <v>-1877170619817538.3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-4.9957402084255582</v>
      </c>
      <c r="AC76">
        <f t="shared" si="64"/>
        <v>-4.4604823289544981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-2.5788609789376066E-9</v>
      </c>
      <c r="AI76">
        <f t="shared" si="69"/>
        <v>-2.5789203832650805E-9</v>
      </c>
      <c r="AJ76">
        <f t="shared" si="70"/>
        <v>-0.53525787947106007</v>
      </c>
      <c r="AK76">
        <f t="shared" si="92"/>
        <v>-0.34970181458978911</v>
      </c>
      <c r="AL76">
        <f t="shared" si="71"/>
        <v>-0.88495969663976959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-6.5843404122022376E-13</v>
      </c>
      <c r="AR76">
        <f t="shared" si="76"/>
        <v>-6.5844920831597802E-13</v>
      </c>
      <c r="AS76">
        <f t="shared" si="77"/>
        <v>-1.3666188738110506E-4</v>
      </c>
      <c r="AT76">
        <f t="shared" si="78"/>
        <v>-8.9285766422840228E-5</v>
      </c>
      <c r="AU76">
        <f t="shared" si="79"/>
        <v>-2.2594765446239449E-4</v>
      </c>
      <c r="AW76">
        <v>73</v>
      </c>
      <c r="AX76">
        <f>IF(Z76&gt;0, (R76*SUMPRODUCT(K76:$K$98, X76:$X$98)-K76*$AZ$3)/Z76, 0)</f>
        <v>-1877170619817538.3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250000</v>
      </c>
      <c r="S77">
        <f t="shared" si="63"/>
        <v>-9938294321752714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-4.4604823289544981</v>
      </c>
      <c r="AC77">
        <f t="shared" si="64"/>
        <v>-3.9825735079956615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-4.8792032125178978E-10</v>
      </c>
      <c r="AI77">
        <f t="shared" si="69"/>
        <v>-4.8793033950386364E-10</v>
      </c>
      <c r="AJ77">
        <f t="shared" si="70"/>
        <v>-0.47790882095883669</v>
      </c>
      <c r="AK77">
        <f t="shared" si="92"/>
        <v>-0.31223376302681488</v>
      </c>
      <c r="AL77">
        <f t="shared" si="71"/>
        <v>-0.79014258447358188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-1.112282818499924E-13</v>
      </c>
      <c r="AR77">
        <f t="shared" si="76"/>
        <v>-1.112305656510902E-13</v>
      </c>
      <c r="AS77">
        <f t="shared" si="77"/>
        <v>-1.0894601991536144E-4</v>
      </c>
      <c r="AT77">
        <f t="shared" si="78"/>
        <v>-7.1178066344788281E-5</v>
      </c>
      <c r="AU77">
        <f t="shared" si="79"/>
        <v>-1.8012408637138027E-4</v>
      </c>
      <c r="AW77">
        <v>74</v>
      </c>
      <c r="AX77">
        <f>IF(Z77&gt;0, (R77*SUMPRODUCT(K77:$K$98, X77:$X$98)-K77*$AZ$3)/Z77, 0)</f>
        <v>-9938294321752714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250000</v>
      </c>
      <c r="S78">
        <f t="shared" si="63"/>
        <v>-5.8401682200475368E+16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-3.9825735079956615</v>
      </c>
      <c r="AC78">
        <f t="shared" si="64"/>
        <v>-3.5558692035676516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-8.39590911633923E-11</v>
      </c>
      <c r="AI78">
        <f t="shared" si="69"/>
        <v>-8.3960613323829124E-11</v>
      </c>
      <c r="AJ78">
        <f t="shared" si="70"/>
        <v>-0.42670430442800988</v>
      </c>
      <c r="AK78">
        <f t="shared" si="92"/>
        <v>-0.27878014555969632</v>
      </c>
      <c r="AL78">
        <f t="shared" si="71"/>
        <v>-0.70548445007166682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-1.7088975555022456E-14</v>
      </c>
      <c r="AR78">
        <f t="shared" si="76"/>
        <v>-1.7089285374508773E-14</v>
      </c>
      <c r="AS78">
        <f t="shared" si="77"/>
        <v>-8.6851100060174785E-5</v>
      </c>
      <c r="AT78">
        <f t="shared" si="78"/>
        <v>-5.6742718705993726E-5</v>
      </c>
      <c r="AU78">
        <f t="shared" si="79"/>
        <v>-1.4359381878325779E-4</v>
      </c>
      <c r="AW78">
        <v>75</v>
      </c>
      <c r="AX78">
        <f>IF(Z78&gt;0, (R78*SUMPRODUCT(K78:$K$98, X78:$X$98)-K78*$AZ$3)/Z78, 0)</f>
        <v>-5.8401682200475368E+16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-3.5558692035676516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-3.5558692035676516</v>
      </c>
      <c r="AK79">
        <f t="shared" si="92"/>
        <v>-0.24891084424973564</v>
      </c>
      <c r="AL79">
        <f t="shared" si="71"/>
        <v>-3.804780047832609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-2.766245413515245E-15</v>
      </c>
      <c r="AR79">
        <f t="shared" si="76"/>
        <v>-2.766245413515245E-15</v>
      </c>
      <c r="AS79">
        <f t="shared" si="77"/>
        <v>-6.4621354211455981E-4</v>
      </c>
      <c r="AT79">
        <f t="shared" si="78"/>
        <v>-4.5234947948019188E-5</v>
      </c>
      <c r="AU79">
        <f t="shared" si="79"/>
        <v>-6.9144849006534518E-4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33136.280161623632</v>
      </c>
      <c r="AO81" s="6">
        <f t="shared" si="93"/>
        <v>-3313.6280161623636</v>
      </c>
      <c r="AP81" s="6">
        <f t="shared" si="93"/>
        <v>-1675.711916950941</v>
      </c>
      <c r="AQ81" s="6">
        <f t="shared" si="93"/>
        <v>-17470.183959605118</v>
      </c>
      <c r="AR81" s="6">
        <f t="shared" si="93"/>
        <v>10676.75626890521</v>
      </c>
      <c r="AS81" s="6">
        <f t="shared" si="93"/>
        <v>-4202.1286655229533</v>
      </c>
      <c r="AT81" s="6">
        <f t="shared" si="93"/>
        <v>2451.2417215550518</v>
      </c>
      <c r="AU81" s="6">
        <f t="shared" si="93"/>
        <v>8925.8693249373209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75164.631329430224</v>
      </c>
      <c r="K3">
        <v>1</v>
      </c>
      <c r="L3" s="2">
        <v>0</v>
      </c>
      <c r="O3">
        <f>$C$3</f>
        <v>75164.631329430224</v>
      </c>
      <c r="P3" s="2">
        <f>O3*C5</f>
        <v>7516.4631329430231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75164.631329430224</v>
      </c>
      <c r="AF3">
        <f t="shared" ref="AF3:AF34" si="4">-$Z3*P3</f>
        <v>-7516.4631329430231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66125.735609487194</v>
      </c>
      <c r="AJ3">
        <f t="shared" ref="AJ3:AJ34" si="8">AB3-AC3</f>
        <v>0</v>
      </c>
      <c r="AL3">
        <f t="shared" ref="AL3:AL34" si="9">SUM(AI3:AK3)</f>
        <v>66125.735609487194</v>
      </c>
      <c r="AN3">
        <f t="shared" ref="AN3:AN34" si="10">AE3*$K3</f>
        <v>75164.631329430224</v>
      </c>
      <c r="AO3">
        <f t="shared" ref="AO3:AO34" si="11">AF3*$K3</f>
        <v>-7516.4631329430231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66125.735609487194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66125.735609487194</v>
      </c>
      <c r="AW3">
        <v>0</v>
      </c>
      <c r="AX3">
        <f>IF(Z3&gt;0, (R3*SUMPRODUCT(K3:$K$98, X3:$X$98)-K3*$AZ$3)/Z3, 0)</f>
        <v>0</v>
      </c>
      <c r="AZ3">
        <f>C6*ABS(SUMPRODUCT(X4:X69, K4:K69))/1</f>
        <v>42643.021008459138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4667.882232679035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4568.895108049197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-4568.895108049197</v>
      </c>
      <c r="AK4">
        <f>G4*SUM(AB4, AE4:AF4)</f>
        <v>0</v>
      </c>
      <c r="AL4">
        <f t="shared" si="9"/>
        <v>-7370.3958580491972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-2501.339955357143</v>
      </c>
      <c r="AR4">
        <f t="shared" si="14"/>
        <v>-2501.339955357143</v>
      </c>
      <c r="AS4">
        <f t="shared" si="15"/>
        <v>-4079.3706321867826</v>
      </c>
      <c r="AT4">
        <f t="shared" si="16"/>
        <v>0</v>
      </c>
      <c r="AU4">
        <f t="shared" si="17"/>
        <v>-6580.7105875439256</v>
      </c>
      <c r="AW4">
        <v>1</v>
      </c>
      <c r="AX4">
        <f>IF(Z4&gt;0, (R4*SUMPRODUCT(K4:$K$98, X4:$X$98)-K4*$AZ$3)/Z4, 0)</f>
        <v>4667.882232679035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250000</v>
      </c>
      <c r="S5">
        <f t="shared" si="1"/>
        <v>6427.5345563176725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4568.895108049197</v>
      </c>
      <c r="AC5">
        <f t="shared" si="2"/>
        <v>6146.9257848788329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-3165.8379760332186</v>
      </c>
      <c r="AI5">
        <f t="shared" si="7"/>
        <v>-3189.7465436613652</v>
      </c>
      <c r="AJ5">
        <f t="shared" si="8"/>
        <v>-1578.0306768296359</v>
      </c>
      <c r="AK5">
        <f>G5*SUM(AB5, AE5:AF5)</f>
        <v>319.82265756344384</v>
      </c>
      <c r="AL5">
        <f t="shared" si="9"/>
        <v>-4447.9545629275581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-2523.7866518121959</v>
      </c>
      <c r="AR5">
        <f t="shared" si="14"/>
        <v>-2542.8464155463689</v>
      </c>
      <c r="AS5">
        <f t="shared" si="15"/>
        <v>-1257.9963941562785</v>
      </c>
      <c r="AT5">
        <f t="shared" si="16"/>
        <v>254.96066451167397</v>
      </c>
      <c r="AU5">
        <f t="shared" si="17"/>
        <v>-3545.8821451909739</v>
      </c>
      <c r="AW5">
        <v>2</v>
      </c>
      <c r="AX5">
        <f>IF(Z5&gt;0, (R5*SUMPRODUCT(K5:$K$98, X5:$X$98)-K5*$AZ$3)/Z5, 0)</f>
        <v>6427.5345563176725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250000</v>
      </c>
      <c r="S6">
        <f t="shared" si="1"/>
        <v>7789.8471978384296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6146.9257848788329</v>
      </c>
      <c r="AC6">
        <f t="shared" si="2"/>
        <v>7265.4343403762687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-3524.8305619906128</v>
      </c>
      <c r="AI6">
        <f t="shared" si="7"/>
        <v>-3548.1475608862788</v>
      </c>
      <c r="AJ6">
        <f t="shared" si="8"/>
        <v>-1118.5085554974357</v>
      </c>
      <c r="AK6">
        <f>G6*SUM(AB6, AE6:AF6)</f>
        <v>430.28480494151836</v>
      </c>
      <c r="AL6">
        <f t="shared" si="9"/>
        <v>-4236.3713114421953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-2508.9047709139631</v>
      </c>
      <c r="AR6">
        <f t="shared" si="14"/>
        <v>-2525.5013501661851</v>
      </c>
      <c r="AS6">
        <f t="shared" si="15"/>
        <v>-796.13229681338521</v>
      </c>
      <c r="AT6">
        <f t="shared" si="16"/>
        <v>306.26822509161917</v>
      </c>
      <c r="AU6">
        <f t="shared" si="17"/>
        <v>-3015.3654218879506</v>
      </c>
      <c r="AW6">
        <v>3</v>
      </c>
      <c r="AX6">
        <f>IF(Z6&gt;0, (R6*SUMPRODUCT(K6:$K$98, X6:$X$98)-K6*$AZ$3)/Z6, 0)</f>
        <v>7789.8471978384296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250000</v>
      </c>
      <c r="S7">
        <f t="shared" si="1"/>
        <v>8821.9487655193334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7265.4343403762687</v>
      </c>
      <c r="AC7">
        <f t="shared" si="2"/>
        <v>8008.5788617030375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-3887.8987801823137</v>
      </c>
      <c r="AI7">
        <f t="shared" si="7"/>
        <v>-3910.5938192110048</v>
      </c>
      <c r="AJ7">
        <f t="shared" si="8"/>
        <v>-743.14452132676888</v>
      </c>
      <c r="AK7">
        <f>G7*SUM(AB7, AE7:AF7)</f>
        <v>508.58040382633885</v>
      </c>
      <c r="AL7">
        <f t="shared" si="9"/>
        <v>-4145.1579367114346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-2470.8299618139513</v>
      </c>
      <c r="AR7">
        <f t="shared" si="14"/>
        <v>-2485.2530694067877</v>
      </c>
      <c r="AS7">
        <f t="shared" si="15"/>
        <v>-472.28177817066626</v>
      </c>
      <c r="AT7">
        <f t="shared" si="16"/>
        <v>323.21204095406796</v>
      </c>
      <c r="AU7">
        <f t="shared" si="17"/>
        <v>-2634.322806623386</v>
      </c>
      <c r="AW7">
        <v>4</v>
      </c>
      <c r="AX7">
        <f>IF(Z7&gt;0, (R7*SUMPRODUCT(K7:$K$98, X7:$X$98)-K7*$AZ$3)/Z7, 0)</f>
        <v>8821.9487655193334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250000</v>
      </c>
      <c r="S8">
        <f t="shared" si="1"/>
        <v>9574.4607775413169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8008.5788617030375</v>
      </c>
      <c r="AC8">
        <f t="shared" si="2"/>
        <v>8441.3643393897437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-4267.3159616093963</v>
      </c>
      <c r="AI8">
        <f t="shared" si="7"/>
        <v>-4289.3573186516396</v>
      </c>
      <c r="AJ8">
        <f t="shared" si="8"/>
        <v>-432.78547768670614</v>
      </c>
      <c r="AK8">
        <f t="shared" ref="AK8:AK39" si="30">G8*SUM(AB8:AB8, AE8:AF8)</f>
        <v>560.60052031921271</v>
      </c>
      <c r="AL8">
        <f t="shared" si="9"/>
        <v>-4161.5422760191332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-2421.3896784538106</v>
      </c>
      <c r="AR8">
        <f t="shared" si="14"/>
        <v>-2433.8965363760617</v>
      </c>
      <c r="AS8">
        <f t="shared" si="15"/>
        <v>-245.57410280443969</v>
      </c>
      <c r="AT8">
        <f t="shared" si="16"/>
        <v>318.09979055894161</v>
      </c>
      <c r="AU8">
        <f t="shared" si="17"/>
        <v>-2361.3708486215601</v>
      </c>
      <c r="AW8">
        <v>5</v>
      </c>
      <c r="AX8">
        <f>IF(Z8&gt;0, (R8*SUMPRODUCT(K8:$K$98, X8:$X$98)-K8*$AZ$3)/Z8, 0)</f>
        <v>9574.4607775413169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250000</v>
      </c>
      <c r="S9">
        <f t="shared" si="1"/>
        <v>10084.70017249306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8441.3643393897437</v>
      </c>
      <c r="AC9">
        <f t="shared" si="2"/>
        <v>8612.4884462043847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-4705.6046862635667</v>
      </c>
      <c r="AI9">
        <f t="shared" si="7"/>
        <v>-4726.9550692667617</v>
      </c>
      <c r="AJ9">
        <f t="shared" si="8"/>
        <v>-171.12410681464098</v>
      </c>
      <c r="AK9">
        <f t="shared" si="30"/>
        <v>590.89550375728209</v>
      </c>
      <c r="AL9">
        <f t="shared" si="9"/>
        <v>-4307.1836723241204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-2384.0057780189654</v>
      </c>
      <c r="AR9">
        <f t="shared" si="14"/>
        <v>-2394.8225464974394</v>
      </c>
      <c r="AS9">
        <f t="shared" si="15"/>
        <v>-86.696798095969157</v>
      </c>
      <c r="AT9">
        <f t="shared" si="16"/>
        <v>299.36605156718957</v>
      </c>
      <c r="AU9">
        <f t="shared" si="17"/>
        <v>-2182.1532930262188</v>
      </c>
      <c r="AW9">
        <v>6</v>
      </c>
      <c r="AX9">
        <f>IF(Z9&gt;0, (R9*SUMPRODUCT(K9:$K$98, X9:$X$98)-K9*$AZ$3)/Z9, 0)</f>
        <v>10084.70017249306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250000</v>
      </c>
      <c r="S10">
        <f t="shared" si="1"/>
        <v>10356.372613235029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8612.4884462043847</v>
      </c>
      <c r="AC10">
        <f t="shared" si="2"/>
        <v>8543.2271193179549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-5137.6276365830727</v>
      </c>
      <c r="AI10">
        <f t="shared" si="7"/>
        <v>-5158.250752992577</v>
      </c>
      <c r="AJ10">
        <f t="shared" si="8"/>
        <v>69.261326886429742</v>
      </c>
      <c r="AK10">
        <f t="shared" si="30"/>
        <v>602.87419123430698</v>
      </c>
      <c r="AL10">
        <f t="shared" si="9"/>
        <v>-4486.1152348718406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-2324.0018301014916</v>
      </c>
      <c r="AR10">
        <f t="shared" si="14"/>
        <v>-2333.3306806271326</v>
      </c>
      <c r="AS10">
        <f t="shared" si="15"/>
        <v>31.330306870268583</v>
      </c>
      <c r="AT10">
        <f t="shared" si="16"/>
        <v>272.70966735170305</v>
      </c>
      <c r="AU10">
        <f t="shared" si="17"/>
        <v>-2029.290706405161</v>
      </c>
      <c r="AW10">
        <v>7</v>
      </c>
      <c r="AX10">
        <f>IF(Z10&gt;0, (R10*SUMPRODUCT(K10:$K$98, X10:$X$98)-K10*$AZ$3)/Z10, 0)</f>
        <v>10356.372613235029</v>
      </c>
    </row>
    <row r="11" spans="1:52" x14ac:dyDescent="0.25">
      <c r="A11" t="s">
        <v>33</v>
      </c>
      <c r="C11" s="25">
        <f>AU71</f>
        <v>21163.312117579881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250000</v>
      </c>
      <c r="S11">
        <f t="shared" si="1"/>
        <v>10427.919511983822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8543.2271193179549</v>
      </c>
      <c r="AC11">
        <f t="shared" si="2"/>
        <v>8285.9614062990913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-5520.3733212992411</v>
      </c>
      <c r="AI11">
        <f t="shared" si="7"/>
        <v>-5540.2381692125209</v>
      </c>
      <c r="AJ11">
        <f t="shared" si="8"/>
        <v>257.26571301886361</v>
      </c>
      <c r="AK11">
        <f t="shared" si="30"/>
        <v>598.02589835225695</v>
      </c>
      <c r="AL11">
        <f t="shared" si="9"/>
        <v>-4684.9465578414001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-2229.5861966575289</v>
      </c>
      <c r="AR11">
        <f t="shared" si="14"/>
        <v>-2237.6092755560635</v>
      </c>
      <c r="AS11">
        <f t="shared" si="15"/>
        <v>103.90530662247266</v>
      </c>
      <c r="AT11">
        <f t="shared" si="16"/>
        <v>241.53263024177167</v>
      </c>
      <c r="AU11">
        <f t="shared" si="17"/>
        <v>-1892.1713386918193</v>
      </c>
      <c r="AW11">
        <v>8</v>
      </c>
      <c r="AX11">
        <f>IF(Z11&gt;0, (R11*SUMPRODUCT(K11:$K$98, X11:$X$98)-K11*$AZ$3)/Z11, 0)</f>
        <v>10427.919511983822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250000</v>
      </c>
      <c r="S12">
        <f t="shared" si="1"/>
        <v>10355.863223878281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8285.9614062990913</v>
      </c>
      <c r="AC12">
        <f t="shared" si="2"/>
        <v>7901.675314179618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-5908.3327838244313</v>
      </c>
      <c r="AI12">
        <f t="shared" si="7"/>
        <v>-5927.408149980195</v>
      </c>
      <c r="AJ12">
        <f t="shared" si="8"/>
        <v>384.28609211947332</v>
      </c>
      <c r="AK12">
        <f t="shared" si="30"/>
        <v>580.01729844093643</v>
      </c>
      <c r="AL12">
        <f t="shared" si="9"/>
        <v>-4963.1047594197853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-2130.604032774414</v>
      </c>
      <c r="AR12">
        <f t="shared" si="14"/>
        <v>-2137.4828010403767</v>
      </c>
      <c r="AS12">
        <f t="shared" si="15"/>
        <v>138.57741727927689</v>
      </c>
      <c r="AT12">
        <f t="shared" si="16"/>
        <v>209.1600524805344</v>
      </c>
      <c r="AU12">
        <f t="shared" si="17"/>
        <v>-1789.7453312805656</v>
      </c>
      <c r="AW12">
        <v>9</v>
      </c>
      <c r="AX12">
        <f>IF(Z12&gt;0, (R12*SUMPRODUCT(K12:$K$98, X12:$X$98)-K12*$AZ$3)/Z12, 0)</f>
        <v>10355.863223878281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250000</v>
      </c>
      <c r="S13">
        <f t="shared" si="1"/>
        <v>10158.70747565153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7901.675314179618</v>
      </c>
      <c r="AC13">
        <f t="shared" si="2"/>
        <v>7418.6606604570443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-6277.115099077063</v>
      </c>
      <c r="AI13">
        <f t="shared" si="7"/>
        <v>-6295.3720000613621</v>
      </c>
      <c r="AJ13">
        <f t="shared" si="8"/>
        <v>483.01465372257371</v>
      </c>
      <c r="AK13">
        <f t="shared" si="30"/>
        <v>553.11727199257336</v>
      </c>
      <c r="AL13">
        <f t="shared" si="9"/>
        <v>-5259.2400743462149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-2021.0630649021696</v>
      </c>
      <c r="AR13">
        <f t="shared" si="14"/>
        <v>-2026.9412984022003</v>
      </c>
      <c r="AS13">
        <f t="shared" si="15"/>
        <v>155.51779137979136</v>
      </c>
      <c r="AT13">
        <f t="shared" si="16"/>
        <v>178.0889582776652</v>
      </c>
      <c r="AU13">
        <f t="shared" si="17"/>
        <v>-1693.3345487447436</v>
      </c>
      <c r="AW13">
        <v>10</v>
      </c>
      <c r="AX13">
        <f>IF(Z13&gt;0, (R13*SUMPRODUCT(K13:$K$98, X13:$X$98)-K13*$AZ$3)/Z13, 0)</f>
        <v>10158.70747565153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250000</v>
      </c>
      <c r="S14">
        <f t="shared" si="1"/>
        <v>9863.5239380534549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7418.6606604570443</v>
      </c>
      <c r="AC14">
        <f t="shared" si="2"/>
        <v>6868.6595411368726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-6650.8862422275151</v>
      </c>
      <c r="AI14">
        <f t="shared" si="7"/>
        <v>-6668.295485577748</v>
      </c>
      <c r="AJ14">
        <f t="shared" si="8"/>
        <v>550.00111932017171</v>
      </c>
      <c r="AK14">
        <f t="shared" si="30"/>
        <v>519.3062462319931</v>
      </c>
      <c r="AL14">
        <f t="shared" si="9"/>
        <v>-5598.9881200255832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-1911.9708657201115</v>
      </c>
      <c r="AR14">
        <f t="shared" si="14"/>
        <v>-1916.9756071737449</v>
      </c>
      <c r="AS14">
        <f t="shared" si="15"/>
        <v>158.11217903216186</v>
      </c>
      <c r="AT14">
        <f t="shared" si="16"/>
        <v>149.28813650096407</v>
      </c>
      <c r="AU14">
        <f t="shared" si="17"/>
        <v>-1609.5752916406191</v>
      </c>
      <c r="AW14">
        <v>11</v>
      </c>
      <c r="AX14">
        <f>IF(Z14&gt;0, (R14*SUMPRODUCT(K14:$K$98, X14:$X$98)-K14*$AZ$3)/Z14, 0)</f>
        <v>9863.5239380534549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250000</v>
      </c>
      <c r="S15">
        <f t="shared" si="1"/>
        <v>9482.8511882044058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6868.6595411368726</v>
      </c>
      <c r="AC15">
        <f t="shared" si="2"/>
        <v>6270.1368411149761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-7049.5151606336012</v>
      </c>
      <c r="AI15">
        <f t="shared" si="7"/>
        <v>-7066.0453600342689</v>
      </c>
      <c r="AJ15">
        <f t="shared" si="8"/>
        <v>598.52270002189653</v>
      </c>
      <c r="AK15">
        <f t="shared" si="30"/>
        <v>480.80616787958115</v>
      </c>
      <c r="AL15">
        <f t="shared" si="9"/>
        <v>-5986.7164921327912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-1809.4349590755587</v>
      </c>
      <c r="AR15">
        <f t="shared" si="14"/>
        <v>-1813.6778495431308</v>
      </c>
      <c r="AS15">
        <f t="shared" si="15"/>
        <v>153.6258696580455</v>
      </c>
      <c r="AT15">
        <f t="shared" si="16"/>
        <v>123.41096782920782</v>
      </c>
      <c r="AU15">
        <f t="shared" si="17"/>
        <v>-1536.6410120558776</v>
      </c>
      <c r="AW15">
        <v>12</v>
      </c>
      <c r="AX15">
        <f>IF(Z15&gt;0, (R15*SUMPRODUCT(K15:$K$98, X15:$X$98)-K15*$AZ$3)/Z15, 0)</f>
        <v>9482.8511882044058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250000</v>
      </c>
      <c r="S16">
        <f t="shared" si="1"/>
        <v>9014.2094954767799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6270.1368411149761</v>
      </c>
      <c r="AC16">
        <f t="shared" si="2"/>
        <v>5633.4234585556724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-7411.6617048726448</v>
      </c>
      <c r="AI16">
        <f t="shared" si="7"/>
        <v>-7427.2854361088184</v>
      </c>
      <c r="AJ16">
        <f t="shared" si="8"/>
        <v>636.71338255930368</v>
      </c>
      <c r="AK16">
        <f t="shared" si="30"/>
        <v>438.90957887804836</v>
      </c>
      <c r="AL16">
        <f t="shared" si="9"/>
        <v>-6351.662474671466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-1698.5615687303273</v>
      </c>
      <c r="AR16">
        <f t="shared" si="14"/>
        <v>-1702.1421246831833</v>
      </c>
      <c r="AS16">
        <f t="shared" si="15"/>
        <v>145.91827379284135</v>
      </c>
      <c r="AT16">
        <f t="shared" si="16"/>
        <v>100.58674727959341</v>
      </c>
      <c r="AU16">
        <f t="shared" si="17"/>
        <v>-1455.6371036107485</v>
      </c>
      <c r="AW16">
        <v>13</v>
      </c>
      <c r="AX16">
        <f>IF(Z16&gt;0, (R16*SUMPRODUCT(K16:$K$98, X16:$X$98)-K16*$AZ$3)/Z16, 0)</f>
        <v>9014.2094954767799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250000</v>
      </c>
      <c r="S17">
        <f t="shared" si="1"/>
        <v>8475.6320845646351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5633.4234585556724</v>
      </c>
      <c r="AC17">
        <f t="shared" si="2"/>
        <v>4981.9347260005761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-7726.172577002556</v>
      </c>
      <c r="AI17">
        <f t="shared" si="7"/>
        <v>-7740.8674536686676</v>
      </c>
      <c r="AJ17">
        <f t="shared" si="8"/>
        <v>651.48873255509625</v>
      </c>
      <c r="AK17">
        <f t="shared" si="30"/>
        <v>394.33964209889712</v>
      </c>
      <c r="AL17">
        <f t="shared" si="9"/>
        <v>-6695.0390790146739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-1580.9279849443931</v>
      </c>
      <c r="AR17">
        <f t="shared" si="14"/>
        <v>-1583.9348478542267</v>
      </c>
      <c r="AS17">
        <f t="shared" si="15"/>
        <v>133.30750237679609</v>
      </c>
      <c r="AT17">
        <f t="shared" si="16"/>
        <v>80.689703673298666</v>
      </c>
      <c r="AU17">
        <f t="shared" si="17"/>
        <v>-1369.937641804132</v>
      </c>
      <c r="AW17">
        <v>14</v>
      </c>
      <c r="AX17">
        <f>IF(Z17&gt;0, (R17*SUMPRODUCT(K17:$K$98, X17:$X$98)-K17*$AZ$3)/Z17, 0)</f>
        <v>8475.6320845646351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250000</v>
      </c>
      <c r="S18">
        <f t="shared" si="1"/>
        <v>7886.3926126453553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4981.9347260005761</v>
      </c>
      <c r="AC18">
        <f t="shared" si="2"/>
        <v>4335.8932019269268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-8030.7199735327431</v>
      </c>
      <c r="AI18">
        <f t="shared" si="7"/>
        <v>-8044.4648294348399</v>
      </c>
      <c r="AJ18">
        <f t="shared" si="8"/>
        <v>646.04152407364927</v>
      </c>
      <c r="AK18">
        <f t="shared" si="30"/>
        <v>348.73543082004034</v>
      </c>
      <c r="AL18">
        <f t="shared" si="9"/>
        <v>-7049.6878745411504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-1467.1825144241618</v>
      </c>
      <c r="AR18">
        <f t="shared" si="14"/>
        <v>-1469.69364820909</v>
      </c>
      <c r="AS18">
        <f t="shared" si="15"/>
        <v>118.02937106968093</v>
      </c>
      <c r="AT18">
        <f t="shared" si="16"/>
        <v>63.71265938118119</v>
      </c>
      <c r="AU18">
        <f t="shared" si="17"/>
        <v>-1287.9516177582279</v>
      </c>
      <c r="AW18">
        <v>15</v>
      </c>
      <c r="AX18">
        <f>IF(Z18&gt;0, (R18*SUMPRODUCT(K18:$K$98, X18:$X$98)-K18*$AZ$3)/Z18, 0)</f>
        <v>7886.3926126453553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250000</v>
      </c>
      <c r="S19">
        <f t="shared" si="1"/>
        <v>7247.02460172877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4335.8932019269268</v>
      </c>
      <c r="AC19">
        <f t="shared" si="2"/>
        <v>3703.430741851641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-8317.1336734365468</v>
      </c>
      <c r="AI19">
        <f t="shared" si="7"/>
        <v>-8329.9093674122796</v>
      </c>
      <c r="AJ19">
        <f t="shared" si="8"/>
        <v>632.46246007528589</v>
      </c>
      <c r="AK19">
        <f t="shared" si="30"/>
        <v>303.51252413488493</v>
      </c>
      <c r="AL19">
        <f t="shared" si="9"/>
        <v>-7393.9343832021086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-1356.7046665816365</v>
      </c>
      <c r="AR19">
        <f t="shared" si="14"/>
        <v>-1358.7886590141561</v>
      </c>
      <c r="AS19">
        <f t="shared" si="15"/>
        <v>103.16832754081487</v>
      </c>
      <c r="AT19">
        <f t="shared" si="16"/>
        <v>49.509467327056726</v>
      </c>
      <c r="AU19">
        <f t="shared" si="17"/>
        <v>-1206.1108641462845</v>
      </c>
      <c r="AW19">
        <v>16</v>
      </c>
      <c r="AX19">
        <f>IF(Z19&gt;0, (R19*SUMPRODUCT(K19:$K$98, X19:$X$98)-K19*$AZ$3)/Z19, 0)</f>
        <v>7247.02460172877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250000</v>
      </c>
      <c r="S20">
        <f t="shared" si="1"/>
        <v>6556.8908348177192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3703.430741851641</v>
      </c>
      <c r="AC20">
        <f t="shared" si="2"/>
        <v>3092.0118380815002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-8587.6776361731791</v>
      </c>
      <c r="AI20">
        <f t="shared" si="7"/>
        <v>-8599.466805445536</v>
      </c>
      <c r="AJ20">
        <f t="shared" si="8"/>
        <v>611.41890377014079</v>
      </c>
      <c r="AK20">
        <f t="shared" si="30"/>
        <v>259.24015192961491</v>
      </c>
      <c r="AL20">
        <f t="shared" si="9"/>
        <v>-7728.8077497457807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-1250.7466494507464</v>
      </c>
      <c r="AR20">
        <f t="shared" si="14"/>
        <v>-1252.4636752395463</v>
      </c>
      <c r="AS20">
        <f t="shared" si="15"/>
        <v>89.04970327252866</v>
      </c>
      <c r="AT20">
        <f t="shared" si="16"/>
        <v>37.756861070714002</v>
      </c>
      <c r="AU20">
        <f t="shared" si="17"/>
        <v>-1125.6571108963037</v>
      </c>
      <c r="AW20">
        <v>17</v>
      </c>
      <c r="AX20">
        <f>IF(Z20&gt;0, (R20*SUMPRODUCT(K20:$K$98, X20:$X$98)-K20*$AZ$3)/Z20, 0)</f>
        <v>6556.8908348177192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250000</v>
      </c>
      <c r="S21">
        <f t="shared" si="1"/>
        <v>5809.2322072681154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3092.0118380815002</v>
      </c>
      <c r="AC21">
        <f t="shared" si="2"/>
        <v>2506.6989054267351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-8837.1213212755702</v>
      </c>
      <c r="AI21">
        <f t="shared" si="7"/>
        <v>-8847.9088867230766</v>
      </c>
      <c r="AJ21">
        <f t="shared" si="8"/>
        <v>585.31293265476506</v>
      </c>
      <c r="AK21">
        <f t="shared" si="30"/>
        <v>216.44082866570503</v>
      </c>
      <c r="AL21">
        <f t="shared" si="9"/>
        <v>-8046.1551254026053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-1149.1756344347805</v>
      </c>
      <c r="AR21">
        <f t="shared" si="14"/>
        <v>-1150.5784450239369</v>
      </c>
      <c r="AS21">
        <f t="shared" si="15"/>
        <v>76.113853852730969</v>
      </c>
      <c r="AT21">
        <f t="shared" si="16"/>
        <v>28.145876644318736</v>
      </c>
      <c r="AU21">
        <f t="shared" si="17"/>
        <v>-1046.3187145268871</v>
      </c>
      <c r="AW21">
        <v>18</v>
      </c>
      <c r="AX21">
        <f>IF(Z21&gt;0, (R21*SUMPRODUCT(K21:$K$98, X21:$X$98)-K21*$AZ$3)/Z21, 0)</f>
        <v>5809.2322072681154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250000</v>
      </c>
      <c r="S22">
        <f t="shared" si="1"/>
        <v>4991.5657937357555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2506.6989054267351</v>
      </c>
      <c r="AC22">
        <f t="shared" si="2"/>
        <v>1951.660518131227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-9048.9868149053236</v>
      </c>
      <c r="AI22">
        <f t="shared" si="7"/>
        <v>-9058.7616060168639</v>
      </c>
      <c r="AJ22">
        <f t="shared" si="8"/>
        <v>555.03838729550807</v>
      </c>
      <c r="AK22">
        <f t="shared" si="30"/>
        <v>175.46892337987148</v>
      </c>
      <c r="AL22">
        <f t="shared" si="9"/>
        <v>-8328.254295341485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-1050.6486932021207</v>
      </c>
      <c r="AR22">
        <f t="shared" si="14"/>
        <v>-1051.7836126928582</v>
      </c>
      <c r="AS22">
        <f t="shared" si="15"/>
        <v>64.443718199310837</v>
      </c>
      <c r="AT22">
        <f t="shared" si="16"/>
        <v>20.37313113806033</v>
      </c>
      <c r="AU22">
        <f t="shared" si="17"/>
        <v>-966.96676335548716</v>
      </c>
      <c r="AW22">
        <v>19</v>
      </c>
      <c r="AX22">
        <f>IF(Z22&gt;0, (R22*SUMPRODUCT(K22:$K$98, X22:$X$98)-K22*$AZ$3)/Z22, 0)</f>
        <v>4991.5657937357555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250000</v>
      </c>
      <c r="S23">
        <f t="shared" si="1"/>
        <v>4088.4868499692843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1951.660518131227</v>
      </c>
      <c r="AC23">
        <f t="shared" si="2"/>
        <v>1431.4915098748797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-9238.567380206543</v>
      </c>
      <c r="AI23">
        <f t="shared" si="7"/>
        <v>-9247.3205666689482</v>
      </c>
      <c r="AJ23">
        <f t="shared" si="8"/>
        <v>520.1690082563473</v>
      </c>
      <c r="AK23">
        <f t="shared" si="30"/>
        <v>136.61623626918592</v>
      </c>
      <c r="AL23">
        <f t="shared" si="9"/>
        <v>-8590.5353221434143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-957.73239428598185</v>
      </c>
      <c r="AR23">
        <f t="shared" si="14"/>
        <v>-958.63980881068744</v>
      </c>
      <c r="AS23">
        <f t="shared" si="15"/>
        <v>53.924238381165381</v>
      </c>
      <c r="AT23">
        <f t="shared" si="16"/>
        <v>14.162563271525508</v>
      </c>
      <c r="AU23">
        <f t="shared" si="17"/>
        <v>-890.55300715799649</v>
      </c>
      <c r="AW23">
        <v>20</v>
      </c>
      <c r="AX23">
        <f>IF(Z23&gt;0, (R23*SUMPRODUCT(K23:$K$98, X23:$X$98)-K23*$AZ$3)/Z23, 0)</f>
        <v>4088.4868499692843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250000</v>
      </c>
      <c r="S24">
        <f t="shared" si="1"/>
        <v>3063.6326759617709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1431.4915098748797</v>
      </c>
      <c r="AC24">
        <f t="shared" si="2"/>
        <v>947.40169143334197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-9346.2258742478789</v>
      </c>
      <c r="AI24">
        <f t="shared" si="7"/>
        <v>-9353.9569062582359</v>
      </c>
      <c r="AJ24">
        <f t="shared" si="8"/>
        <v>484.08981844153777</v>
      </c>
      <c r="AK24">
        <f t="shared" si="30"/>
        <v>100.20440569124159</v>
      </c>
      <c r="AL24">
        <f t="shared" si="9"/>
        <v>-8769.6626821254558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-865.08303758634429</v>
      </c>
      <c r="AR24">
        <f t="shared" si="14"/>
        <v>-865.79861890710231</v>
      </c>
      <c r="AS24">
        <f t="shared" si="15"/>
        <v>44.807165612796389</v>
      </c>
      <c r="AT24">
        <f t="shared" si="16"/>
        <v>9.2748808793249378</v>
      </c>
      <c r="AU24">
        <f t="shared" si="17"/>
        <v>-811.71657241498099</v>
      </c>
      <c r="AW24">
        <v>21</v>
      </c>
      <c r="AX24">
        <f>IF(Z24&gt;0, (R24*SUMPRODUCT(K24:$K$98, X24:$X$98)-K24*$AZ$3)/Z24, 0)</f>
        <v>3063.6326759617709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250000</v>
      </c>
      <c r="S25">
        <f t="shared" si="1"/>
        <v>1879.6865174700999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947.40169143334197</v>
      </c>
      <c r="AC25">
        <f t="shared" si="2"/>
        <v>505.21381085096436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-9343.3249748789567</v>
      </c>
      <c r="AI25">
        <f t="shared" si="7"/>
        <v>-9350.0443640717222</v>
      </c>
      <c r="AJ25">
        <f t="shared" si="8"/>
        <v>442.1878805823776</v>
      </c>
      <c r="AK25">
        <f t="shared" si="30"/>
        <v>66.318118400333944</v>
      </c>
      <c r="AL25">
        <f t="shared" si="9"/>
        <v>-8841.5383650890108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-772.15583166717545</v>
      </c>
      <c r="AR25">
        <f t="shared" si="14"/>
        <v>-772.71113885860723</v>
      </c>
      <c r="AS25">
        <f t="shared" si="15"/>
        <v>36.543516532095659</v>
      </c>
      <c r="AT25">
        <f t="shared" si="16"/>
        <v>5.4806957914546333</v>
      </c>
      <c r="AU25">
        <f t="shared" si="17"/>
        <v>-730.68692653505695</v>
      </c>
      <c r="AW25">
        <v>22</v>
      </c>
      <c r="AX25">
        <f>IF(Z25&gt;0, (R25*SUMPRODUCT(K25:$K$98, X25:$X$98)-K25*$AZ$3)/Z25, 0)</f>
        <v>1879.6865174700999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250000</v>
      </c>
      <c r="S26">
        <f t="shared" si="1"/>
        <v>482.66451374698823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505.21381085096436</v>
      </c>
      <c r="AC26">
        <f t="shared" si="2"/>
        <v>110.64294079447109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-9213.5443501830232</v>
      </c>
      <c r="AI26">
        <f t="shared" si="7"/>
        <v>-9219.2751910488423</v>
      </c>
      <c r="AJ26">
        <f t="shared" si="8"/>
        <v>394.57087005649328</v>
      </c>
      <c r="AK26">
        <f t="shared" si="30"/>
        <v>35.364966759567508</v>
      </c>
      <c r="AL26">
        <f t="shared" si="9"/>
        <v>-8789.3393542327813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-679.84860271197283</v>
      </c>
      <c r="AR26">
        <f t="shared" si="14"/>
        <v>-680.2714697441279</v>
      </c>
      <c r="AS26">
        <f t="shared" si="15"/>
        <v>29.114577895685247</v>
      </c>
      <c r="AT26">
        <f t="shared" si="16"/>
        <v>2.6095086019713722</v>
      </c>
      <c r="AU26">
        <f t="shared" si="17"/>
        <v>-648.54738324647133</v>
      </c>
      <c r="AW26">
        <v>23</v>
      </c>
      <c r="AX26">
        <f>IF(Z26&gt;0, (R26*SUMPRODUCT(K26:$K$98, X26:$X$98)-K26*$AZ$3)/Z26, 0)</f>
        <v>482.66451374698823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250000</v>
      </c>
      <c r="S27">
        <f t="shared" si="1"/>
        <v>-1212.8964554394506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110.64294079447109</v>
      </c>
      <c r="AC27">
        <f t="shared" si="2"/>
        <v>-232.07623190796221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-8900.1959282711468</v>
      </c>
      <c r="AI27">
        <f t="shared" si="7"/>
        <v>-8904.9794411354796</v>
      </c>
      <c r="AJ27">
        <f t="shared" si="8"/>
        <v>342.7191727024333</v>
      </c>
      <c r="AK27">
        <f t="shared" si="30"/>
        <v>7.7450058556129768</v>
      </c>
      <c r="AL27">
        <f t="shared" si="9"/>
        <v>-8554.5152625774335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-586.3636278794711</v>
      </c>
      <c r="AR27">
        <f t="shared" si="14"/>
        <v>-586.67877576832018</v>
      </c>
      <c r="AS27">
        <f t="shared" si="15"/>
        <v>22.579059952075198</v>
      </c>
      <c r="AT27">
        <f t="shared" si="16"/>
        <v>0.51025727613696836</v>
      </c>
      <c r="AU27">
        <f t="shared" si="17"/>
        <v>-563.58945854010801</v>
      </c>
      <c r="AW27">
        <v>24</v>
      </c>
      <c r="AX27">
        <f>IF(Z27&gt;0, (R27*SUMPRODUCT(K27:$K$98, X27:$X$98)-K27*$AZ$3)/Z27, 0)</f>
        <v>-1212.8964554394506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250000</v>
      </c>
      <c r="S28">
        <f t="shared" si="1"/>
        <v>-3320.3047017108647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-232.07623190796221</v>
      </c>
      <c r="AC28">
        <f t="shared" si="2"/>
        <v>-517.43144013605979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-8397.1421260260286</v>
      </c>
      <c r="AI28">
        <f t="shared" si="7"/>
        <v>-8401.0380895491162</v>
      </c>
      <c r="AJ28">
        <f t="shared" si="8"/>
        <v>285.35520822809758</v>
      </c>
      <c r="AK28">
        <f t="shared" si="30"/>
        <v>-16.245336233557357</v>
      </c>
      <c r="AL28">
        <f t="shared" si="9"/>
        <v>-8131.9282175545759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-493.94766544207204</v>
      </c>
      <c r="AR28">
        <f t="shared" si="14"/>
        <v>-494.17683889870705</v>
      </c>
      <c r="AS28">
        <f t="shared" si="15"/>
        <v>16.785536889883556</v>
      </c>
      <c r="AT28">
        <f t="shared" si="16"/>
        <v>-0.95560439331097813</v>
      </c>
      <c r="AU28">
        <f t="shared" si="17"/>
        <v>-478.34690640213444</v>
      </c>
      <c r="AW28">
        <v>25</v>
      </c>
      <c r="AX28">
        <f>IF(Z28&gt;0, (R28*SUMPRODUCT(K28:$K$98, X28:$X$98)-K28*$AZ$3)/Z28, 0)</f>
        <v>-3320.3047017108647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250000</v>
      </c>
      <c r="S29">
        <f t="shared" si="1"/>
        <v>-6014.0455399206803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-517.43144013605979</v>
      </c>
      <c r="AC29">
        <f t="shared" si="2"/>
        <v>-742.62158803226066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-7699.7377184401821</v>
      </c>
      <c r="AI29">
        <f t="shared" si="7"/>
        <v>-7702.8247485561951</v>
      </c>
      <c r="AJ29">
        <f t="shared" si="8"/>
        <v>225.19014789620087</v>
      </c>
      <c r="AK29">
        <f t="shared" si="30"/>
        <v>-36.220200809524187</v>
      </c>
      <c r="AL29">
        <f t="shared" si="9"/>
        <v>-7513.8548014695189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-404.39645730692581</v>
      </c>
      <c r="AR29">
        <f t="shared" si="14"/>
        <v>-404.55859062732782</v>
      </c>
      <c r="AS29">
        <f t="shared" si="15"/>
        <v>11.827168841290678</v>
      </c>
      <c r="AT29">
        <f t="shared" si="16"/>
        <v>-1.9023142639310953</v>
      </c>
      <c r="AU29">
        <f t="shared" si="17"/>
        <v>-394.63373604996826</v>
      </c>
      <c r="AW29">
        <v>26</v>
      </c>
      <c r="AX29">
        <f>IF(Z29&gt;0, (R29*SUMPRODUCT(K29:$K$98, X29:$X$98)-K29*$AZ$3)/Z29, 0)</f>
        <v>-6014.0455399206803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250000</v>
      </c>
      <c r="S30">
        <f t="shared" si="1"/>
        <v>-9563.673494727369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-742.62158803226066</v>
      </c>
      <c r="AC30">
        <f t="shared" si="2"/>
        <v>-907.05597610180234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-6850.6261929819339</v>
      </c>
      <c r="AI30">
        <f t="shared" si="7"/>
        <v>-6852.9972901774881</v>
      </c>
      <c r="AJ30">
        <f t="shared" si="8"/>
        <v>164.43438806954168</v>
      </c>
      <c r="AK30">
        <f t="shared" si="30"/>
        <v>-51.983511162258253</v>
      </c>
      <c r="AL30">
        <f t="shared" si="9"/>
        <v>-6740.5464132702045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-321.25038633982348</v>
      </c>
      <c r="AR30">
        <f t="shared" si="14"/>
        <v>-321.36157557547341</v>
      </c>
      <c r="AS30">
        <f t="shared" si="15"/>
        <v>7.7109171055061294</v>
      </c>
      <c r="AT30">
        <f t="shared" si="16"/>
        <v>-2.4376929310905737</v>
      </c>
      <c r="AU30">
        <f t="shared" si="17"/>
        <v>-316.08835140105788</v>
      </c>
      <c r="AW30">
        <v>27</v>
      </c>
      <c r="AX30">
        <f>IF(Z30&gt;0, (R30*SUMPRODUCT(K30:$K$98, X30:$X$98)-K30*$AZ$3)/Z30, 0)</f>
        <v>-9563.673494727369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250000</v>
      </c>
      <c r="S31">
        <f t="shared" si="1"/>
        <v>-14433.446138396499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-907.05597610180234</v>
      </c>
      <c r="AC31">
        <f t="shared" si="2"/>
        <v>-1014.0545149082476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-5909.5448653318153</v>
      </c>
      <c r="AI31">
        <f t="shared" si="7"/>
        <v>-5911.3012970688806</v>
      </c>
      <c r="AJ31">
        <f t="shared" si="8"/>
        <v>106.99853880644525</v>
      </c>
      <c r="AK31">
        <f t="shared" si="30"/>
        <v>-63.493918327126167</v>
      </c>
      <c r="AL31">
        <f t="shared" si="9"/>
        <v>-5867.7966765895617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-247.42831604018838</v>
      </c>
      <c r="AR31">
        <f t="shared" si="14"/>
        <v>-247.50185655081063</v>
      </c>
      <c r="AS31">
        <f t="shared" si="15"/>
        <v>4.4799504663973782</v>
      </c>
      <c r="AT31">
        <f t="shared" si="16"/>
        <v>-2.6584438647107165</v>
      </c>
      <c r="AU31">
        <f t="shared" si="17"/>
        <v>-245.68034994912398</v>
      </c>
      <c r="AW31">
        <v>28</v>
      </c>
      <c r="AX31">
        <f>IF(Z31&gt;0, (R31*SUMPRODUCT(K31:$K$98, X31:$X$98)-K31*$AZ$3)/Z31, 0)</f>
        <v>-14433.446138396499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250000</v>
      </c>
      <c r="S32">
        <f t="shared" si="1"/>
        <v>-21452.001351197701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-1014.0545149082476</v>
      </c>
      <c r="AC32">
        <f t="shared" si="2"/>
        <v>-1070.1865385079195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-4916.8012818357456</v>
      </c>
      <c r="AI32">
        <f t="shared" si="7"/>
        <v>-4918.0484691272568</v>
      </c>
      <c r="AJ32">
        <f t="shared" si="8"/>
        <v>56.132023599671925</v>
      </c>
      <c r="AK32">
        <f t="shared" si="30"/>
        <v>-70.983816043577335</v>
      </c>
      <c r="AL32">
        <f t="shared" si="9"/>
        <v>-4932.9002615711624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-183.80613318792444</v>
      </c>
      <c r="AR32">
        <f t="shared" si="14"/>
        <v>-183.8527571331021</v>
      </c>
      <c r="AS32">
        <f t="shared" si="15"/>
        <v>2.098398860247793</v>
      </c>
      <c r="AT32">
        <f t="shared" si="16"/>
        <v>-2.6536074976415471</v>
      </c>
      <c r="AU32">
        <f t="shared" si="17"/>
        <v>-184.40796577049588</v>
      </c>
      <c r="AW32">
        <v>29</v>
      </c>
      <c r="AX32">
        <f>IF(Z32&gt;0, (R32*SUMPRODUCT(K32:$K$98, X32:$X$98)-K32*$AZ$3)/Z32, 0)</f>
        <v>-21452.001351197701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250000</v>
      </c>
      <c r="S33">
        <f t="shared" si="1"/>
        <v>-32145.648903389221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-1070.1865385079195</v>
      </c>
      <c r="AC33">
        <f t="shared" si="2"/>
        <v>-1083.1924105882404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-3923.0559989598191</v>
      </c>
      <c r="AI33">
        <f t="shared" si="7"/>
        <v>-3923.8984087785193</v>
      </c>
      <c r="AJ33">
        <f t="shared" si="8"/>
        <v>13.005872080320842</v>
      </c>
      <c r="AK33">
        <f t="shared" si="30"/>
        <v>-74.913057695554372</v>
      </c>
      <c r="AL33">
        <f t="shared" si="9"/>
        <v>-3985.8055943937529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-130.94346450993086</v>
      </c>
      <c r="AR33">
        <f t="shared" si="14"/>
        <v>-130.97158240073514</v>
      </c>
      <c r="AS33">
        <f t="shared" si="15"/>
        <v>0.4341090082888811</v>
      </c>
      <c r="AT33">
        <f t="shared" si="16"/>
        <v>-2.5004423373740114</v>
      </c>
      <c r="AU33">
        <f t="shared" si="17"/>
        <v>-133.03791572982027</v>
      </c>
      <c r="AW33">
        <v>30</v>
      </c>
      <c r="AX33">
        <f>IF(Z33&gt;0, (R33*SUMPRODUCT(K33:$K$98, X33:$X$98)-K33*$AZ$3)/Z33, 0)</f>
        <v>-32145.648903389221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250000</v>
      </c>
      <c r="S34">
        <f t="shared" si="1"/>
        <v>-49378.578775623224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-1083.1924105882404</v>
      </c>
      <c r="AC34">
        <f t="shared" si="2"/>
        <v>-1061.6356419663821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-2964.8764528994811</v>
      </c>
      <c r="AI34">
        <f t="shared" si="7"/>
        <v>-2965.4139509747042</v>
      </c>
      <c r="AJ34">
        <f t="shared" si="8"/>
        <v>-21.556768621858282</v>
      </c>
      <c r="AK34">
        <f t="shared" si="30"/>
        <v>-75.823468741176839</v>
      </c>
      <c r="AL34">
        <f t="shared" si="9"/>
        <v>-3062.7941883377393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-88.358411212710621</v>
      </c>
      <c r="AR34">
        <f t="shared" si="14"/>
        <v>-88.37442957863955</v>
      </c>
      <c r="AS34">
        <f t="shared" si="15"/>
        <v>-0.64242873406907097</v>
      </c>
      <c r="AT34">
        <f t="shared" si="16"/>
        <v>-2.2596696142448511</v>
      </c>
      <c r="AU34">
        <f t="shared" si="17"/>
        <v>-91.276527926953463</v>
      </c>
      <c r="AW34">
        <v>31</v>
      </c>
      <c r="AX34">
        <f>IF(Z34&gt;0, (R34*SUMPRODUCT(K34:$K$98, X34:$X$98)-K34*$AZ$3)/Z34, 0)</f>
        <v>-49378.578775623224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-78727.174705658705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-1061.6356419663821</v>
      </c>
      <c r="AC35">
        <f t="shared" ref="AC35:AC69" si="33">S35*Z35</f>
        <v>-1013.8331307399952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-2101.7799275413563</v>
      </c>
      <c r="AI35">
        <f t="shared" ref="AI35:AI66" si="38">SUM(AE35:AH35)</f>
        <v>-2102.1018726430734</v>
      </c>
      <c r="AJ35">
        <f t="shared" ref="AJ35:AJ69" si="39">AB35-AC35</f>
        <v>-47.802511226386855</v>
      </c>
      <c r="AK35">
        <f t="shared" si="30"/>
        <v>-74.314494937646757</v>
      </c>
      <c r="AL35">
        <f t="shared" ref="AL35:AL66" si="40">SUM(AI35:AK35)</f>
        <v>-2224.2188788071071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-55.925582297362823</v>
      </c>
      <c r="AR35">
        <f t="shared" ref="AR35:AR69" si="45">AI35*$K35</f>
        <v>-55.934148830445274</v>
      </c>
      <c r="AS35">
        <f t="shared" ref="AS35:AS69" si="46">AJ35*$K35</f>
        <v>-1.2719615600950231</v>
      </c>
      <c r="AT35">
        <f t="shared" ref="AT35:AT69" si="47">AK35*$K35</f>
        <v>-1.9774103596964427</v>
      </c>
      <c r="AU35">
        <f t="shared" ref="AU35:AU69" si="48">AL35*$K35</f>
        <v>-59.183520750236745</v>
      </c>
      <c r="AW35">
        <v>32</v>
      </c>
      <c r="AX35">
        <f>IF(Z35&gt;0, (R35*SUMPRODUCT(K35:$K$98, X35:$X$98)-K35*$AZ$3)/Z35, 0)</f>
        <v>-78727.174705658705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250000</v>
      </c>
      <c r="S36">
        <f t="shared" si="32"/>
        <v>-124380.75477897983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-1013.8331307399952</v>
      </c>
      <c r="AC36">
        <f t="shared" si="33"/>
        <v>-948.18646085959233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-1281.4422543335161</v>
      </c>
      <c r="AI36">
        <f t="shared" si="38"/>
        <v>-1281.6328357587824</v>
      </c>
      <c r="AJ36">
        <f t="shared" si="39"/>
        <v>-65.646669880402897</v>
      </c>
      <c r="AK36">
        <f t="shared" si="30"/>
        <v>-70.968319151799676</v>
      </c>
      <c r="AL36">
        <f t="shared" si="40"/>
        <v>-1418.2478247909851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-30.444180784817988</v>
      </c>
      <c r="AR36">
        <f t="shared" si="45"/>
        <v>-30.448708570089167</v>
      </c>
      <c r="AS36">
        <f t="shared" si="46"/>
        <v>-1.559616969864718</v>
      </c>
      <c r="AT36">
        <f t="shared" si="47"/>
        <v>-1.6860473665087419</v>
      </c>
      <c r="AU36">
        <f t="shared" si="48"/>
        <v>-33.694372906462632</v>
      </c>
      <c r="AW36">
        <v>33</v>
      </c>
      <c r="AX36">
        <f>IF(Z36&gt;0, (R36*SUMPRODUCT(K36:$K$98, X36:$X$98)-K36*$AZ$3)/Z36, 0)</f>
        <v>-124380.75477897983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250000</v>
      </c>
      <c r="S37">
        <f t="shared" si="32"/>
        <v>-195301.57966606421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-948.18646085959233</v>
      </c>
      <c r="AC37">
        <f t="shared" si="33"/>
        <v>-870.08398791426248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-772.98633238915147</v>
      </c>
      <c r="AI37">
        <f t="shared" si="38"/>
        <v>-773.09770936692632</v>
      </c>
      <c r="AJ37">
        <f t="shared" si="39"/>
        <v>-78.102472945329851</v>
      </c>
      <c r="AK37">
        <f t="shared" si="30"/>
        <v>-66.373052260171463</v>
      </c>
      <c r="AL37">
        <f t="shared" si="40"/>
        <v>-917.57323457242762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-16.39679791591568</v>
      </c>
      <c r="AR37">
        <f t="shared" si="45"/>
        <v>-16.399160474890579</v>
      </c>
      <c r="AS37">
        <f t="shared" si="46"/>
        <v>-1.656731059732536</v>
      </c>
      <c r="AT37">
        <f t="shared" si="47"/>
        <v>-1.4079233737662602</v>
      </c>
      <c r="AU37">
        <f t="shared" si="48"/>
        <v>-19.463814908389374</v>
      </c>
      <c r="AW37">
        <v>34</v>
      </c>
      <c r="AX37">
        <f>IF(Z37&gt;0, (R37*SUMPRODUCT(K37:$K$98, X37:$X$98)-K37*$AZ$3)/Z37, 0)</f>
        <v>-195301.57966606421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250000</v>
      </c>
      <c r="S38">
        <f t="shared" si="32"/>
        <v>-307648.1495417179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-870.08398791426248</v>
      </c>
      <c r="AC38">
        <f t="shared" si="33"/>
        <v>-789.56413071397469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-461.01914333352136</v>
      </c>
      <c r="AI38">
        <f t="shared" si="38"/>
        <v>-461.0833046271851</v>
      </c>
      <c r="AJ38">
        <f t="shared" si="39"/>
        <v>-80.519857200287788</v>
      </c>
      <c r="AK38">
        <f t="shared" si="30"/>
        <v>-60.905879153998377</v>
      </c>
      <c r="AL38">
        <f t="shared" si="40"/>
        <v>-602.50904098147123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-8.7314860790388042</v>
      </c>
      <c r="AR38">
        <f t="shared" si="45"/>
        <v>-8.7327012638104975</v>
      </c>
      <c r="AS38">
        <f t="shared" si="46"/>
        <v>-1.5250082830549239</v>
      </c>
      <c r="AT38">
        <f t="shared" si="47"/>
        <v>-1.1535287496294488</v>
      </c>
      <c r="AU38">
        <f t="shared" si="48"/>
        <v>-11.41123829649487</v>
      </c>
      <c r="AW38">
        <v>35</v>
      </c>
      <c r="AX38">
        <f>IF(Z38&gt;0, (R38*SUMPRODUCT(K38:$K$98, X38:$X$98)-K38*$AZ$3)/Z38, 0)</f>
        <v>-307648.1495417179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250000</v>
      </c>
      <c r="S39">
        <f t="shared" si="32"/>
        <v>-489246.96393923485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-789.56413071397469</v>
      </c>
      <c r="AC39">
        <f t="shared" si="33"/>
        <v>-711.76288901068904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-271.49353393846047</v>
      </c>
      <c r="AI39">
        <f t="shared" si="38"/>
        <v>-271.52990426579373</v>
      </c>
      <c r="AJ39">
        <f t="shared" si="39"/>
        <v>-77.801241703285655</v>
      </c>
      <c r="AK39">
        <f t="shared" si="30"/>
        <v>-55.269489149978234</v>
      </c>
      <c r="AL39">
        <f t="shared" si="40"/>
        <v>-404.60063511905764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-4.5910357489090883</v>
      </c>
      <c r="AR39">
        <f t="shared" si="45"/>
        <v>-4.5916507818734624</v>
      </c>
      <c r="AS39">
        <f t="shared" si="46"/>
        <v>-1.3156419484018542</v>
      </c>
      <c r="AT39">
        <f t="shared" si="47"/>
        <v>-0.93462336590678929</v>
      </c>
      <c r="AU39">
        <f t="shared" si="48"/>
        <v>-6.8419160961821062</v>
      </c>
      <c r="AW39">
        <v>36</v>
      </c>
      <c r="AX39">
        <f>IF(Z39&gt;0, (R39*SUMPRODUCT(K39:$K$98, X39:$X$98)-K39*$AZ$3)/Z39, 0)</f>
        <v>-489246.96393923485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250000</v>
      </c>
      <c r="S40">
        <f t="shared" si="32"/>
        <v>-787683.81208349683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-711.76288901068904</v>
      </c>
      <c r="AC40">
        <f t="shared" si="33"/>
        <v>-639.09256066823696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-157.22705853642771</v>
      </c>
      <c r="AI40">
        <f t="shared" si="38"/>
        <v>-157.24734245463398</v>
      </c>
      <c r="AJ40">
        <f t="shared" si="39"/>
        <v>-72.670328342452081</v>
      </c>
      <c r="AK40">
        <f t="shared" ref="AK40:AK69" si="61">G40*SUM(AB40:AB40, AE40:AF40)</f>
        <v>-49.823402230748236</v>
      </c>
      <c r="AL40">
        <f t="shared" si="40"/>
        <v>-279.74107302783432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-2.3738892334783537</v>
      </c>
      <c r="AR40">
        <f t="shared" si="45"/>
        <v>-2.3741954897645861</v>
      </c>
      <c r="AS40">
        <f t="shared" si="46"/>
        <v>-1.0972113302336883</v>
      </c>
      <c r="AT40">
        <f t="shared" si="47"/>
        <v>-0.75225752635594589</v>
      </c>
      <c r="AU40">
        <f t="shared" si="48"/>
        <v>-4.2236643463542203</v>
      </c>
      <c r="AW40">
        <v>37</v>
      </c>
      <c r="AX40">
        <f>IF(Z40&gt;0, (R40*SUMPRODUCT(K40:$K$98, X40:$X$98)-K40*$AZ$3)/Z40, 0)</f>
        <v>-787683.81208349683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250000</v>
      </c>
      <c r="S41">
        <f t="shared" si="32"/>
        <v>-1287990.0944099235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-639.09256066823696</v>
      </c>
      <c r="AC41">
        <f t="shared" si="33"/>
        <v>-572.48308910585706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-89.691323642439087</v>
      </c>
      <c r="AI41">
        <f t="shared" si="38"/>
        <v>-89.702435589099053</v>
      </c>
      <c r="AJ41">
        <f t="shared" si="39"/>
        <v>-66.609471562379895</v>
      </c>
      <c r="AK41">
        <f t="shared" si="61"/>
        <v>-44.736479246776589</v>
      </c>
      <c r="AL41">
        <f t="shared" si="40"/>
        <v>-201.04838639825553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-1.2091093283973113</v>
      </c>
      <c r="AR41">
        <f t="shared" si="45"/>
        <v>-1.2092591261460521</v>
      </c>
      <c r="AS41">
        <f t="shared" si="46"/>
        <v>-0.89794787449854152</v>
      </c>
      <c r="AT41">
        <f t="shared" si="47"/>
        <v>-0.60308279753534622</v>
      </c>
      <c r="AU41">
        <f t="shared" si="48"/>
        <v>-2.7102897981799399</v>
      </c>
      <c r="AW41">
        <v>38</v>
      </c>
      <c r="AX41">
        <f>IF(Z41&gt;0, (R41*SUMPRODUCT(K41:$K$98, X41:$X$98)-K41*$AZ$3)/Z41, 0)</f>
        <v>-1287990.0944099235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250000</v>
      </c>
      <c r="S42">
        <f t="shared" si="32"/>
        <v>-2143659.2463979088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-572.48308910585706</v>
      </c>
      <c r="AC42">
        <f t="shared" si="33"/>
        <v>-512.09991200938111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-50.285637276363417</v>
      </c>
      <c r="AI42">
        <f t="shared" si="38"/>
        <v>-50.291609539829146</v>
      </c>
      <c r="AJ42">
        <f t="shared" si="39"/>
        <v>-60.383177096475947</v>
      </c>
      <c r="AK42">
        <f t="shared" si="61"/>
        <v>-40.07381623741</v>
      </c>
      <c r="AL42">
        <f t="shared" si="40"/>
        <v>-150.7486028737151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-0.60525874671040669</v>
      </c>
      <c r="AR42">
        <f t="shared" si="45"/>
        <v>-0.60533063134578335</v>
      </c>
      <c r="AS42">
        <f t="shared" si="46"/>
        <v>-0.72679691600497154</v>
      </c>
      <c r="AT42">
        <f t="shared" si="47"/>
        <v>-0.48234504135754308</v>
      </c>
      <c r="AU42">
        <f t="shared" si="48"/>
        <v>-1.814472588708298</v>
      </c>
      <c r="AW42">
        <v>39</v>
      </c>
      <c r="AX42">
        <f>IF(Z42&gt;0, (R42*SUMPRODUCT(K42:$K$98, X42:$X$98)-K42*$AZ$3)/Z42, 0)</f>
        <v>-2143659.2463979088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250000</v>
      </c>
      <c r="S43">
        <f t="shared" si="32"/>
        <v>-3637298.8262832682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-512.09991200938111</v>
      </c>
      <c r="AC43">
        <f t="shared" si="33"/>
        <v>-457.71205787674029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-27.66579502782669</v>
      </c>
      <c r="AI43">
        <f t="shared" si="38"/>
        <v>-27.668940989154979</v>
      </c>
      <c r="AJ43">
        <f t="shared" si="39"/>
        <v>-54.387854132640825</v>
      </c>
      <c r="AK43">
        <f t="shared" si="61"/>
        <v>-35.84699384065668</v>
      </c>
      <c r="AL43">
        <f t="shared" si="40"/>
        <v>-117.90378896245248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-0.29731871571678331</v>
      </c>
      <c r="AR43">
        <f t="shared" si="45"/>
        <v>-0.29735252472826773</v>
      </c>
      <c r="AS43">
        <f t="shared" si="46"/>
        <v>-0.58449529193156924</v>
      </c>
      <c r="AT43">
        <f t="shared" si="47"/>
        <v>-0.38524040824749556</v>
      </c>
      <c r="AU43">
        <f t="shared" si="48"/>
        <v>-1.2670882249073325</v>
      </c>
      <c r="AW43">
        <v>40</v>
      </c>
      <c r="AX43">
        <f>IF(Z43&gt;0, (R43*SUMPRODUCT(K43:$K$98, X43:$X$98)-K43*$AZ$3)/Z43, 0)</f>
        <v>-3637298.8262832682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250000</v>
      </c>
      <c r="S44">
        <f t="shared" si="32"/>
        <v>-6306227.2188891834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-457.71205787674029</v>
      </c>
      <c r="AC44">
        <f t="shared" si="33"/>
        <v>-408.9083829501792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-14.934517244295696</v>
      </c>
      <c r="AI44">
        <f t="shared" si="38"/>
        <v>-14.936138294286273</v>
      </c>
      <c r="AJ44">
        <f t="shared" si="39"/>
        <v>-48.803674926561087</v>
      </c>
      <c r="AK44">
        <f t="shared" si="61"/>
        <v>-32.039844051371823</v>
      </c>
      <c r="AL44">
        <f t="shared" si="40"/>
        <v>-95.779657272219183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-0.14330200247718267</v>
      </c>
      <c r="AR44">
        <f t="shared" si="45"/>
        <v>-0.14331755702815779</v>
      </c>
      <c r="AS44">
        <f t="shared" si="46"/>
        <v>-0.46828861159827151</v>
      </c>
      <c r="AT44">
        <f t="shared" si="47"/>
        <v>-0.30743369447525509</v>
      </c>
      <c r="AU44">
        <f t="shared" si="48"/>
        <v>-0.9190398631016844</v>
      </c>
      <c r="AW44">
        <v>41</v>
      </c>
      <c r="AX44">
        <f>IF(Z44&gt;0, (R44*SUMPRODUCT(K44:$K$98, X44:$X$98)-K44*$AZ$3)/Z44, 0)</f>
        <v>-6306227.2188891834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250000</v>
      </c>
      <c r="S45">
        <f t="shared" si="32"/>
        <v>-11186994.821892913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-408.9083829501792</v>
      </c>
      <c r="AC45">
        <f t="shared" si="33"/>
        <v>-365.21151205776545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-7.8868752610786519</v>
      </c>
      <c r="AI45">
        <f t="shared" si="38"/>
        <v>-7.887691413043215</v>
      </c>
      <c r="AJ45">
        <f t="shared" si="39"/>
        <v>-43.696870892413756</v>
      </c>
      <c r="AK45">
        <f t="shared" si="61"/>
        <v>-28.623586806512545</v>
      </c>
      <c r="AL45">
        <f t="shared" si="40"/>
        <v>-80.208149111969519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-6.7569082206428918E-2</v>
      </c>
      <c r="AR45">
        <f t="shared" si="45"/>
        <v>-6.7576074410230919E-2</v>
      </c>
      <c r="AS45">
        <f t="shared" si="46"/>
        <v>-0.37436340296440901</v>
      </c>
      <c r="AT45">
        <f t="shared" si="47"/>
        <v>-0.24522633184230003</v>
      </c>
      <c r="AU45">
        <f t="shared" si="48"/>
        <v>-0.68716580921693993</v>
      </c>
      <c r="AW45">
        <v>42</v>
      </c>
      <c r="AX45">
        <f>IF(Z45&gt;0, (R45*SUMPRODUCT(K45:$K$98, X45:$X$98)-K45*$AZ$3)/Z45, 0)</f>
        <v>-11186994.821892913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250000</v>
      </c>
      <c r="S46">
        <f t="shared" si="32"/>
        <v>-20347827.527468529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-365.21151205776545</v>
      </c>
      <c r="AC46">
        <f t="shared" si="33"/>
        <v>-326.13606962667637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-4.072891056879115</v>
      </c>
      <c r="AI46">
        <f t="shared" si="38"/>
        <v>-4.0732917582183443</v>
      </c>
      <c r="AJ46">
        <f t="shared" si="39"/>
        <v>-39.075442431089073</v>
      </c>
      <c r="AK46">
        <f t="shared" si="61"/>
        <v>-25.564805844043583</v>
      </c>
      <c r="AL46">
        <f t="shared" si="40"/>
        <v>-68.713540033350995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-3.1155004531728647E-2</v>
      </c>
      <c r="AR46">
        <f t="shared" si="45"/>
        <v>-3.1158069639993322E-2</v>
      </c>
      <c r="AS46">
        <f t="shared" si="46"/>
        <v>-0.29890207447697387</v>
      </c>
      <c r="AT46">
        <f t="shared" si="47"/>
        <v>-0.19555436931677803</v>
      </c>
      <c r="AU46">
        <f t="shared" si="48"/>
        <v>-0.52561451343374521</v>
      </c>
      <c r="AW46">
        <v>43</v>
      </c>
      <c r="AX46">
        <f>IF(Z46&gt;0, (R46*SUMPRODUCT(K46:$K$98, X46:$X$98)-K46*$AZ$3)/Z46, 0)</f>
        <v>-20347827.527468529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250000</v>
      </c>
      <c r="S47">
        <f t="shared" si="32"/>
        <v>-38033000.058260813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-326.13606962667637</v>
      </c>
      <c r="AC47">
        <f t="shared" si="33"/>
        <v>-291.21810720862283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-2.0526970329719618</v>
      </c>
      <c r="AI47">
        <f t="shared" si="38"/>
        <v>-2.0528884575945017</v>
      </c>
      <c r="AJ47">
        <f t="shared" si="39"/>
        <v>-34.917962418053548</v>
      </c>
      <c r="AK47">
        <f t="shared" si="61"/>
        <v>-22.829524873867349</v>
      </c>
      <c r="AL47">
        <f t="shared" si="40"/>
        <v>-59.800375749515396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-1.4019478440191944E-2</v>
      </c>
      <c r="AR47">
        <f t="shared" si="45"/>
        <v>-1.4020785829117593E-2</v>
      </c>
      <c r="AS47">
        <f t="shared" si="46"/>
        <v>-0.23848215953553284</v>
      </c>
      <c r="AT47">
        <f t="shared" si="47"/>
        <v>-0.15592073580659807</v>
      </c>
      <c r="AU47">
        <f t="shared" si="48"/>
        <v>-0.4084236811712485</v>
      </c>
      <c r="AW47">
        <v>44</v>
      </c>
      <c r="AX47">
        <f>IF(Z47&gt;0, (R47*SUMPRODUCT(K47:$K$98, X47:$X$98)-K47*$AZ$3)/Z47, 0)</f>
        <v>-38033000.058260813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250000</v>
      </c>
      <c r="S48">
        <f t="shared" si="32"/>
        <v>-73150890.091416448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-291.21810720862283</v>
      </c>
      <c r="AC48">
        <f t="shared" si="33"/>
        <v>-260.02755755975471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-1.0064352956985763</v>
      </c>
      <c r="AI48">
        <f t="shared" si="38"/>
        <v>-1.006524162545321</v>
      </c>
      <c r="AJ48">
        <f t="shared" si="39"/>
        <v>-31.190549648868114</v>
      </c>
      <c r="AK48">
        <f t="shared" si="61"/>
        <v>-20.3852675046036</v>
      </c>
      <c r="AL48">
        <f t="shared" si="40"/>
        <v>-52.582341316017036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-6.1372644757351222E-3</v>
      </c>
      <c r="AR48">
        <f t="shared" si="45"/>
        <v>-6.1378063877128991E-3</v>
      </c>
      <c r="AS48">
        <f t="shared" si="46"/>
        <v>-0.19020065488241963</v>
      </c>
      <c r="AT48">
        <f t="shared" si="47"/>
        <v>-0.12430980771349176</v>
      </c>
      <c r="AU48">
        <f t="shared" si="48"/>
        <v>-0.32064826898362431</v>
      </c>
      <c r="AW48">
        <v>45</v>
      </c>
      <c r="AX48">
        <f>IF(Z48&gt;0, (R48*SUMPRODUCT(K48:$K$98, X48:$X$98)-K48*$AZ$3)/Z48, 0)</f>
        <v>-73150890.091416448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250000</v>
      </c>
      <c r="S49">
        <f t="shared" si="32"/>
        <v>-145096286.16907948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-260.02755755975471</v>
      </c>
      <c r="AC49">
        <f t="shared" si="33"/>
        <v>-232.17247238913384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-0.47975005467153992</v>
      </c>
      <c r="AI49">
        <f t="shared" si="38"/>
        <v>-0.47979005784435003</v>
      </c>
      <c r="AJ49">
        <f t="shared" si="39"/>
        <v>-27.855085170620868</v>
      </c>
      <c r="AK49">
        <f t="shared" si="61"/>
        <v>-18.201929029182832</v>
      </c>
      <c r="AL49">
        <f t="shared" si="40"/>
        <v>-46.536804257648051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-2.6120770899029483E-3</v>
      </c>
      <c r="AR49">
        <f t="shared" si="45"/>
        <v>-2.6122948936743145E-3</v>
      </c>
      <c r="AS49">
        <f t="shared" si="46"/>
        <v>-0.1516615352160593</v>
      </c>
      <c r="AT49">
        <f t="shared" si="47"/>
        <v>-9.9103358814037826E-2</v>
      </c>
      <c r="AU49">
        <f t="shared" si="48"/>
        <v>-0.25337718892377142</v>
      </c>
      <c r="AW49">
        <v>46</v>
      </c>
      <c r="AX49">
        <f>IF(Z49&gt;0, (R49*SUMPRODUCT(K49:$K$98, X49:$X$98)-K49*$AZ$3)/Z49, 0)</f>
        <v>-145096286.16907948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250000</v>
      </c>
      <c r="S50">
        <f t="shared" si="32"/>
        <v>-297163833.69421309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-232.17247238913384</v>
      </c>
      <c r="AC50">
        <f t="shared" si="33"/>
        <v>-207.29899300631598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-0.22163351183189162</v>
      </c>
      <c r="AI50">
        <f t="shared" si="38"/>
        <v>-0.22165095162179044</v>
      </c>
      <c r="AJ50">
        <f t="shared" si="39"/>
        <v>-24.873479382817862</v>
      </c>
      <c r="AK50">
        <f t="shared" si="61"/>
        <v>-16.252073067239369</v>
      </c>
      <c r="AL50">
        <f t="shared" si="40"/>
        <v>-41.347203401679025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-1.0774282599523496E-3</v>
      </c>
      <c r="AR50">
        <f t="shared" si="45"/>
        <v>-1.0775130401028301E-3</v>
      </c>
      <c r="AS50">
        <f t="shared" si="46"/>
        <v>-0.12091758772796667</v>
      </c>
      <c r="AT50">
        <f t="shared" si="47"/>
        <v>-7.9006295847244334E-2</v>
      </c>
      <c r="AU50">
        <f t="shared" si="48"/>
        <v>-0.20100139661531385</v>
      </c>
      <c r="AW50">
        <v>47</v>
      </c>
      <c r="AX50">
        <f>IF(Z50&gt;0, (R50*SUMPRODUCT(K50:$K$98, X50:$X$98)-K50*$AZ$3)/Z50, 0)</f>
        <v>-297163833.69421309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250000</v>
      </c>
      <c r="S51">
        <f t="shared" si="32"/>
        <v>-628727014.70505333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-207.29899300631598</v>
      </c>
      <c r="AC51">
        <f t="shared" si="33"/>
        <v>-185.08927448822979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-9.9057084583661775E-2</v>
      </c>
      <c r="AI51">
        <f t="shared" si="38"/>
        <v>-9.9064444267203247E-2</v>
      </c>
      <c r="AJ51">
        <f t="shared" si="39"/>
        <v>-22.209718518086191</v>
      </c>
      <c r="AK51">
        <f t="shared" si="61"/>
        <v>-14.51092951044212</v>
      </c>
      <c r="AL51">
        <f t="shared" si="40"/>
        <v>-36.819712472795516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-4.2995247535957125E-4</v>
      </c>
      <c r="AR51">
        <f t="shared" si="45"/>
        <v>-4.29984419709335E-4</v>
      </c>
      <c r="AS51">
        <f t="shared" si="46"/>
        <v>-9.6400206951633566E-2</v>
      </c>
      <c r="AT51">
        <f t="shared" si="47"/>
        <v>-6.2983986344898824E-2</v>
      </c>
      <c r="AU51">
        <f t="shared" si="48"/>
        <v>-0.15981417771624173</v>
      </c>
      <c r="AW51">
        <v>48</v>
      </c>
      <c r="AX51">
        <f>IF(Z51&gt;0, (R51*SUMPRODUCT(K51:$K$98, X51:$X$98)-K51*$AZ$3)/Z51, 0)</f>
        <v>-628727014.70505333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250000</v>
      </c>
      <c r="S52">
        <f t="shared" si="32"/>
        <v>-1376849713.5709939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-185.08927448822979</v>
      </c>
      <c r="AC52">
        <f t="shared" si="33"/>
        <v>-165.25863663146748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-4.2854208562844026E-2</v>
      </c>
      <c r="AI52">
        <f t="shared" si="38"/>
        <v>-4.28572092286938E-2</v>
      </c>
      <c r="AJ52">
        <f t="shared" si="39"/>
        <v>-19.830637856762309</v>
      </c>
      <c r="AK52">
        <f t="shared" si="61"/>
        <v>-12.956249214176086</v>
      </c>
      <c r="AL52">
        <f t="shared" si="40"/>
        <v>-32.829744280167091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-1.6607733532613854E-4</v>
      </c>
      <c r="AR52">
        <f t="shared" si="45"/>
        <v>-1.6608896411605785E-4</v>
      </c>
      <c r="AS52">
        <f t="shared" si="46"/>
        <v>-7.6851716634529846E-2</v>
      </c>
      <c r="AT52">
        <f t="shared" si="47"/>
        <v>-5.0210689159182559E-2</v>
      </c>
      <c r="AU52">
        <f t="shared" si="48"/>
        <v>-0.12722849475782846</v>
      </c>
      <c r="AW52">
        <v>49</v>
      </c>
      <c r="AX52">
        <f>IF(Z52&gt;0, (R52*SUMPRODUCT(K52:$K$98, X52:$X$98)-K52*$AZ$3)/Z52, 0)</f>
        <v>-1376849713.5709939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250000</v>
      </c>
      <c r="S53">
        <f t="shared" si="32"/>
        <v>-3126653508.9287829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-165.25863663146748</v>
      </c>
      <c r="AC53">
        <f t="shared" si="33"/>
        <v>-147.5524921648406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-1.7908635108211269E-2</v>
      </c>
      <c r="AI53">
        <f t="shared" si="38"/>
        <v>-1.7909814903891725E-2</v>
      </c>
      <c r="AJ53">
        <f t="shared" si="39"/>
        <v>-17.706144466626881</v>
      </c>
      <c r="AK53">
        <f t="shared" si="61"/>
        <v>-11.568104564202725</v>
      </c>
      <c r="AL53">
        <f t="shared" si="40"/>
        <v>-29.292158845733496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-6.1967125988718845E-5</v>
      </c>
      <c r="AR53">
        <f t="shared" si="45"/>
        <v>-6.1971208295780763E-5</v>
      </c>
      <c r="AS53">
        <f t="shared" si="46"/>
        <v>-6.1266471638301984E-2</v>
      </c>
      <c r="AT53">
        <f t="shared" si="47"/>
        <v>-4.0027740173897743E-2</v>
      </c>
      <c r="AU53">
        <f t="shared" si="48"/>
        <v>-0.1013561830204955</v>
      </c>
      <c r="AW53">
        <v>50</v>
      </c>
      <c r="AX53">
        <f>IF(Z53&gt;0, (R53*SUMPRODUCT(K53:$K$98, X53:$X$98)-K53*$AZ$3)/Z53, 0)</f>
        <v>-3126653508.9287829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250000</v>
      </c>
      <c r="S54">
        <f t="shared" si="32"/>
        <v>-7375907956.4839611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-147.5524921648406</v>
      </c>
      <c r="AC54">
        <f t="shared" si="33"/>
        <v>-131.7433482891432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-7.2146507619298391E-3</v>
      </c>
      <c r="AI54">
        <f t="shared" si="38"/>
        <v>-7.2150972945772985E-3</v>
      </c>
      <c r="AJ54">
        <f t="shared" si="39"/>
        <v>-15.809143875697401</v>
      </c>
      <c r="AK54">
        <f t="shared" si="61"/>
        <v>-10.328674451538843</v>
      </c>
      <c r="AL54">
        <f t="shared" si="40"/>
        <v>-26.145033424530823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-2.22892860078256E-5</v>
      </c>
      <c r="AR54">
        <f t="shared" si="45"/>
        <v>-2.2290665547074204E-5</v>
      </c>
      <c r="AS54">
        <f t="shared" si="46"/>
        <v>-4.8841522758618958E-2</v>
      </c>
      <c r="AT54">
        <f t="shared" si="47"/>
        <v>-3.190989924930053E-2</v>
      </c>
      <c r="AU54">
        <f t="shared" si="48"/>
        <v>-8.0773712673466572E-2</v>
      </c>
      <c r="AW54">
        <v>51</v>
      </c>
      <c r="AX54">
        <f>IF(Z54&gt;0, (R54*SUMPRODUCT(K54:$K$98, X54:$X$98)-K54*$AZ$3)/Z54, 0)</f>
        <v>-7375907956.4839611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250000</v>
      </c>
      <c r="S55">
        <f t="shared" si="32"/>
        <v>-18106092489.79525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-131.7433482891432</v>
      </c>
      <c r="AC55">
        <f t="shared" si="33"/>
        <v>-117.62800821876546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-2.7965236551501667E-3</v>
      </c>
      <c r="AI55">
        <f t="shared" si="38"/>
        <v>-2.7966860701056371E-3</v>
      </c>
      <c r="AJ55">
        <f t="shared" si="39"/>
        <v>-14.115340070377741</v>
      </c>
      <c r="AK55">
        <f t="shared" si="61"/>
        <v>-9.2220343802400251</v>
      </c>
      <c r="AL55">
        <f t="shared" si="40"/>
        <v>-23.340171136687871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-7.7140299096823318E-6</v>
      </c>
      <c r="AR55">
        <f t="shared" si="45"/>
        <v>-7.7144779208486135E-6</v>
      </c>
      <c r="AS55">
        <f t="shared" si="46"/>
        <v>-3.893625404802252E-2</v>
      </c>
      <c r="AT55">
        <f t="shared" si="47"/>
        <v>-2.5438386300176075E-2</v>
      </c>
      <c r="AU55">
        <f t="shared" si="48"/>
        <v>-6.4382354826119439E-2</v>
      </c>
      <c r="AW55">
        <v>52</v>
      </c>
      <c r="AX55">
        <f>IF(Z55&gt;0, (R55*SUMPRODUCT(K55:$K$98, X55:$X$98)-K55*$AZ$3)/Z55, 0)</f>
        <v>-18106092489.79525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250000</v>
      </c>
      <c r="S56">
        <f t="shared" si="32"/>
        <v>-46336232195.078682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-117.62800821876546</v>
      </c>
      <c r="AC56">
        <f t="shared" si="33"/>
        <v>-105.02501382595275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-1.0412617823072053E-3</v>
      </c>
      <c r="AI56">
        <f t="shared" si="38"/>
        <v>-1.04131844693489E-3</v>
      </c>
      <c r="AJ56">
        <f t="shared" si="39"/>
        <v>-12.602994392812704</v>
      </c>
      <c r="AK56">
        <f t="shared" si="61"/>
        <v>-8.2339605753135832</v>
      </c>
      <c r="AL56">
        <f t="shared" si="40"/>
        <v>-20.837996286573222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-2.5645119501870305E-6</v>
      </c>
      <c r="AR56">
        <f t="shared" si="45"/>
        <v>-2.5646515088622067E-6</v>
      </c>
      <c r="AS56">
        <f t="shared" si="46"/>
        <v>-3.1039773357371465E-2</v>
      </c>
      <c r="AT56">
        <f t="shared" si="47"/>
        <v>-2.0279329032870087E-2</v>
      </c>
      <c r="AU56">
        <f t="shared" si="48"/>
        <v>-5.1321667041750417E-2</v>
      </c>
      <c r="AW56">
        <v>53</v>
      </c>
      <c r="AX56">
        <f>IF(Z56&gt;0, (R56*SUMPRODUCT(K56:$K$98, X56:$X$98)-K56*$AZ$3)/Z56, 0)</f>
        <v>-46336232195.078682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250000</v>
      </c>
      <c r="S57">
        <f t="shared" si="32"/>
        <v>-123887278187.35808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-105.02501382595275</v>
      </c>
      <c r="AC57">
        <f t="shared" si="33"/>
        <v>-93.772335937926641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-3.7175066700701289E-4</v>
      </c>
      <c r="AI57">
        <f t="shared" si="38"/>
        <v>-3.7176958992172013E-4</v>
      </c>
      <c r="AJ57">
        <f t="shared" si="39"/>
        <v>-11.252677888026113</v>
      </c>
      <c r="AK57">
        <f t="shared" si="61"/>
        <v>-7.3517509678166935</v>
      </c>
      <c r="AL57">
        <f t="shared" si="40"/>
        <v>-18.60480062543273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-8.174826276609976E-7</v>
      </c>
      <c r="AR57">
        <f t="shared" si="45"/>
        <v>-8.1752423929861051E-7</v>
      </c>
      <c r="AS57">
        <f t="shared" si="46"/>
        <v>-2.4744726787411141E-2</v>
      </c>
      <c r="AT57">
        <f t="shared" si="47"/>
        <v>-1.6166557944512574E-2</v>
      </c>
      <c r="AU57">
        <f t="shared" si="48"/>
        <v>-4.091210225616302E-2</v>
      </c>
      <c r="AW57">
        <v>54</v>
      </c>
      <c r="AX57">
        <f>IF(Z57&gt;0, (R57*SUMPRODUCT(K57:$K$98, X57:$X$98)-K57*$AZ$3)/Z57, 0)</f>
        <v>-123887278187.35808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250000</v>
      </c>
      <c r="S58">
        <f t="shared" si="32"/>
        <v>-346769852710.71417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-93.772335937926641</v>
      </c>
      <c r="AC58">
        <f t="shared" si="33"/>
        <v>-83.725300637071712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-1.2697599955914795E-4</v>
      </c>
      <c r="AI58">
        <f t="shared" si="38"/>
        <v>-1.2698203564475216E-4</v>
      </c>
      <c r="AJ58">
        <f t="shared" si="39"/>
        <v>-10.04703530085493</v>
      </c>
      <c r="AK58">
        <f t="shared" si="61"/>
        <v>-6.5640635156548655</v>
      </c>
      <c r="AL58">
        <f t="shared" si="40"/>
        <v>-16.611225798545441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-2.4930465829326504E-7</v>
      </c>
      <c r="AR58">
        <f t="shared" si="45"/>
        <v>-2.4931650954282567E-7</v>
      </c>
      <c r="AS58">
        <f t="shared" si="46"/>
        <v>-1.9726347587232313E-2</v>
      </c>
      <c r="AT58">
        <f t="shared" si="47"/>
        <v>-1.2887881311958742E-2</v>
      </c>
      <c r="AU58">
        <f t="shared" si="48"/>
        <v>-3.2614478215700599E-2</v>
      </c>
      <c r="AW58">
        <v>55</v>
      </c>
      <c r="AX58">
        <f>IF(Z58&gt;0, (R58*SUMPRODUCT(K58:$K$98, X58:$X$98)-K58*$AZ$3)/Z58, 0)</f>
        <v>-346769852710.71417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250000</v>
      </c>
      <c r="S59">
        <f t="shared" si="32"/>
        <v>-1018184733616.1533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-83.725300637071712</v>
      </c>
      <c r="AC59">
        <f t="shared" si="33"/>
        <v>-74.754732923574991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-4.1402343294149124E-5</v>
      </c>
      <c r="AI59">
        <f t="shared" si="38"/>
        <v>-4.1404178784567892E-5</v>
      </c>
      <c r="AJ59">
        <f t="shared" si="39"/>
        <v>-8.9705677134967203</v>
      </c>
      <c r="AK59">
        <f t="shared" si="61"/>
        <v>-5.8607710445950207</v>
      </c>
      <c r="AL59">
        <f t="shared" si="40"/>
        <v>-14.831380162270525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-7.2579780848102328E-8</v>
      </c>
      <c r="AR59">
        <f t="shared" si="45"/>
        <v>-7.258299852811132E-8</v>
      </c>
      <c r="AS59">
        <f t="shared" si="46"/>
        <v>-1.5725724365477246E-2</v>
      </c>
      <c r="AT59">
        <f t="shared" si="47"/>
        <v>-1.0274140161475428E-2</v>
      </c>
      <c r="AU59">
        <f t="shared" si="48"/>
        <v>-2.5999937109951202E-2</v>
      </c>
      <c r="AW59">
        <v>56</v>
      </c>
      <c r="AX59">
        <f>IF(Z59&gt;0, (R59*SUMPRODUCT(K59:$K$98, X59:$X$98)-K59*$AZ$3)/Z59, 0)</f>
        <v>-1018184733616.1533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250000</v>
      </c>
      <c r="S60">
        <f t="shared" si="32"/>
        <v>-3169878103980.8213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-74.754732923574991</v>
      </c>
      <c r="AC60">
        <f t="shared" si="33"/>
        <v>-66.745297315082112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-1.2907328018771979E-5</v>
      </c>
      <c r="AI60">
        <f t="shared" si="38"/>
        <v>-1.2907854421484684E-5</v>
      </c>
      <c r="AJ60">
        <f t="shared" si="39"/>
        <v>-8.0094356084928791</v>
      </c>
      <c r="AK60">
        <f t="shared" si="61"/>
        <v>-5.2328313046502499</v>
      </c>
      <c r="AL60">
        <f t="shared" si="40"/>
        <v>-13.242279820997549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-2.0202683255866859E-8</v>
      </c>
      <c r="AR60">
        <f t="shared" si="45"/>
        <v>-2.0203507186834939E-8</v>
      </c>
      <c r="AS60">
        <f t="shared" si="46"/>
        <v>-1.2536451419016305E-2</v>
      </c>
      <c r="AT60">
        <f t="shared" si="47"/>
        <v>-8.1904816570464462E-3</v>
      </c>
      <c r="AU60">
        <f t="shared" si="48"/>
        <v>-2.0726953279569936E-2</v>
      </c>
      <c r="AW60">
        <v>57</v>
      </c>
      <c r="AX60">
        <f>IF(Z60&gt;0, (R60*SUMPRODUCT(K60:$K$98, X60:$X$98)-K60*$AZ$3)/Z60, 0)</f>
        <v>-3169878103980.8213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250000</v>
      </c>
      <c r="S61">
        <f t="shared" si="32"/>
        <v>-10498328816196.816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-66.745297315082112</v>
      </c>
      <c r="AC61">
        <f t="shared" si="33"/>
        <v>-59.5940154771842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-3.7922558559581761E-6</v>
      </c>
      <c r="AI61">
        <f t="shared" si="38"/>
        <v>-3.7923977690581574E-6</v>
      </c>
      <c r="AJ61">
        <f t="shared" si="39"/>
        <v>-7.1512818378979119</v>
      </c>
      <c r="AK61">
        <f t="shared" si="61"/>
        <v>-4.6721708120557484</v>
      </c>
      <c r="AL61">
        <f t="shared" si="40"/>
        <v>-11.823456442351429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-5.2997125638702006E-9</v>
      </c>
      <c r="AR61">
        <f t="shared" si="45"/>
        <v>-5.299910888737381E-9</v>
      </c>
      <c r="AS61">
        <f t="shared" si="46"/>
        <v>-9.9939823797854863E-3</v>
      </c>
      <c r="AT61">
        <f t="shared" si="47"/>
        <v>-6.5294018372458072E-3</v>
      </c>
      <c r="AU61">
        <f t="shared" si="48"/>
        <v>-1.6523389516942179E-2</v>
      </c>
      <c r="AW61">
        <v>58</v>
      </c>
      <c r="AX61">
        <f>IF(Z61&gt;0, (R61*SUMPRODUCT(K61:$K$98, X61:$X$98)-K61*$AZ$3)/Z61, 0)</f>
        <v>-10498328816196.816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250000</v>
      </c>
      <c r="S62">
        <f t="shared" si="32"/>
        <v>-37122114233403.984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-59.5940154771842</v>
      </c>
      <c r="AC62">
        <f t="shared" si="33"/>
        <v>-53.208942394894095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-1.0466024594760329E-6</v>
      </c>
      <c r="AI62">
        <f t="shared" si="38"/>
        <v>-1.0466382931990669E-6</v>
      </c>
      <c r="AJ62">
        <f t="shared" si="39"/>
        <v>-6.3850730822901056</v>
      </c>
      <c r="AK62">
        <f t="shared" si="61"/>
        <v>-4.1715810834028941</v>
      </c>
      <c r="AL62">
        <f t="shared" si="40"/>
        <v>-10.556655212331293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-1.3059255339187626E-9</v>
      </c>
      <c r="AR62">
        <f t="shared" si="45"/>
        <v>-1.3059702463818968E-9</v>
      </c>
      <c r="AS62">
        <f t="shared" si="46"/>
        <v>-7.9671415814124361E-3</v>
      </c>
      <c r="AT62">
        <f t="shared" si="47"/>
        <v>-5.205199170232877E-3</v>
      </c>
      <c r="AU62">
        <f t="shared" si="48"/>
        <v>-1.317234205761556E-2</v>
      </c>
      <c r="AW62">
        <v>59</v>
      </c>
      <c r="AX62">
        <f>IF(Z62&gt;0, (R62*SUMPRODUCT(K62:$K$98, X62:$X$98)-K62*$AZ$3)/Z62, 0)</f>
        <v>-37122114233403.984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250000</v>
      </c>
      <c r="S63">
        <f t="shared" si="32"/>
        <v>-140708791157451.53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-53.208942394894095</v>
      </c>
      <c r="AC63">
        <f t="shared" si="33"/>
        <v>-47.507984282280553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-2.7034551387402144E-7</v>
      </c>
      <c r="AI63">
        <f t="shared" si="38"/>
        <v>-2.7035395470843758E-7</v>
      </c>
      <c r="AJ63">
        <f t="shared" si="39"/>
        <v>-5.7009581126135416</v>
      </c>
      <c r="AK63">
        <f t="shared" si="61"/>
        <v>-3.724625967642587</v>
      </c>
      <c r="AL63">
        <f t="shared" si="40"/>
        <v>-9.4255843506100838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-3.011880987856717E-10</v>
      </c>
      <c r="AR63">
        <f t="shared" si="45"/>
        <v>-3.0119750259945626E-10</v>
      </c>
      <c r="AS63">
        <f t="shared" si="46"/>
        <v>-6.3513564941009475E-3</v>
      </c>
      <c r="AT63">
        <f t="shared" si="47"/>
        <v>-4.1495529102982204E-3</v>
      </c>
      <c r="AU63">
        <f t="shared" si="48"/>
        <v>-1.0500909705596671E-2</v>
      </c>
      <c r="AW63">
        <v>60</v>
      </c>
      <c r="AX63">
        <f>IF(Z63&gt;0, (R63*SUMPRODUCT(K63:$K$98, X63:$X$98)-K63*$AZ$3)/Z63, 0)</f>
        <v>-140708791157451.53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250000</v>
      </c>
      <c r="S64">
        <f t="shared" si="32"/>
        <v>-574285170476594.75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-47.507984282280553</v>
      </c>
      <c r="AC64">
        <f t="shared" si="33"/>
        <v>-42.417843109439346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-6.5098764268799947E-8</v>
      </c>
      <c r="AI64">
        <f t="shared" si="38"/>
        <v>-6.5100610818445052E-8</v>
      </c>
      <c r="AJ64">
        <f t="shared" si="39"/>
        <v>-5.0901411728412072</v>
      </c>
      <c r="AK64">
        <f t="shared" si="61"/>
        <v>-3.3255588997596393</v>
      </c>
      <c r="AL64">
        <f t="shared" si="40"/>
        <v>-8.4157001377014566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-6.4755008066379801E-11</v>
      </c>
      <c r="AR64">
        <f t="shared" si="45"/>
        <v>-6.4756844865257731E-11</v>
      </c>
      <c r="AS64">
        <f t="shared" si="46"/>
        <v>-5.0632625121014531E-3</v>
      </c>
      <c r="AT64">
        <f t="shared" si="47"/>
        <v>-3.3079981747421018E-3</v>
      </c>
      <c r="AU64">
        <f t="shared" si="48"/>
        <v>-8.3712607516003984E-3</v>
      </c>
      <c r="AW64">
        <v>61</v>
      </c>
      <c r="AX64">
        <f>IF(Z64&gt;0, (R64*SUMPRODUCT(K64:$K$98, X64:$X$98)-K64*$AZ$3)/Z64, 0)</f>
        <v>-574285170476594.75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250000</v>
      </c>
      <c r="S65">
        <f t="shared" si="32"/>
        <v>-2537667550795045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-42.417843109439346</v>
      </c>
      <c r="AC65">
        <f t="shared" si="33"/>
        <v>-37.873074204912683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-1.4549750489960905E-8</v>
      </c>
      <c r="AI65">
        <f t="shared" si="38"/>
        <v>-1.4550123599060569E-8</v>
      </c>
      <c r="AJ65">
        <f t="shared" si="39"/>
        <v>-4.5447689045266628</v>
      </c>
      <c r="AK65">
        <f t="shared" si="61"/>
        <v>-2.9692490176607547</v>
      </c>
      <c r="AL65">
        <f t="shared" si="40"/>
        <v>-7.5140179367375417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-1.2922250040872397E-11</v>
      </c>
      <c r="AR65">
        <f t="shared" si="45"/>
        <v>-1.2922581414876488E-11</v>
      </c>
      <c r="AS65">
        <f t="shared" si="46"/>
        <v>-4.0364018752621971E-3</v>
      </c>
      <c r="AT65">
        <f t="shared" si="47"/>
        <v>-2.6371158918705355E-3</v>
      </c>
      <c r="AU65">
        <f t="shared" si="48"/>
        <v>-6.6735177800553141E-3</v>
      </c>
      <c r="AW65">
        <v>62</v>
      </c>
      <c r="AX65">
        <f>IF(Z65&gt;0, (R65*SUMPRODUCT(K65:$K$98, X65:$X$98)-K65*$AZ$3)/Z65, 0)</f>
        <v>-2537667550795045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250000</v>
      </c>
      <c r="S66">
        <f t="shared" si="32"/>
        <v>-1.2224198472607098E+16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-37.873074204912683</v>
      </c>
      <c r="AC66">
        <f t="shared" si="33"/>
        <v>-33.815244825826127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-3.0022164454711143E-9</v>
      </c>
      <c r="AI66">
        <f t="shared" si="38"/>
        <v>-3.002285601835234E-9</v>
      </c>
      <c r="AJ66">
        <f t="shared" si="39"/>
        <v>-4.0578293790865558</v>
      </c>
      <c r="AK66">
        <f t="shared" si="61"/>
        <v>-2.651115194343888</v>
      </c>
      <c r="AL66">
        <f t="shared" si="40"/>
        <v>-6.7089445764327298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-2.3807104122289324E-12</v>
      </c>
      <c r="AR66">
        <f t="shared" si="45"/>
        <v>-2.3807652521377536E-12</v>
      </c>
      <c r="AS66">
        <f t="shared" si="46"/>
        <v>-3.2177948623300801E-3</v>
      </c>
      <c r="AT66">
        <f t="shared" si="47"/>
        <v>-2.1022926433948048E-3</v>
      </c>
      <c r="AU66">
        <f t="shared" si="48"/>
        <v>-5.3200875081056507E-3</v>
      </c>
      <c r="AW66">
        <v>63</v>
      </c>
      <c r="AX66">
        <f>IF(Z66&gt;0, (R66*SUMPRODUCT(K66:$K$98, X66:$X$98)-K66*$AZ$3)/Z66, 0)</f>
        <v>-1.2224198472607098E+16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250000</v>
      </c>
      <c r="S67">
        <f t="shared" si="32"/>
        <v>-6.4718508262231816E+16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-33.815244825826127</v>
      </c>
      <c r="AC67">
        <f t="shared" si="33"/>
        <v>-30.192182880203976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-5.6801914663315137E-10</v>
      </c>
      <c r="AI67">
        <f t="shared" ref="AI67:AI69" si="62">SUM(AE67:AH67)</f>
        <v>-5.6803080951896681E-10</v>
      </c>
      <c r="AJ67">
        <f t="shared" si="39"/>
        <v>-3.6230619456221511</v>
      </c>
      <c r="AK67">
        <f t="shared" si="61"/>
        <v>-2.3670671378078292</v>
      </c>
      <c r="AL67">
        <f t="shared" ref="AL67:AL69" si="63">SUM(AI67:AK67)</f>
        <v>-5.9901290839980117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-4.0216986388473186E-13</v>
      </c>
      <c r="AR67">
        <f t="shared" si="45"/>
        <v>-4.0217812146060532E-13</v>
      </c>
      <c r="AS67">
        <f t="shared" si="46"/>
        <v>-2.5652063634711503E-3</v>
      </c>
      <c r="AT67">
        <f t="shared" si="47"/>
        <v>-1.6759348241354457E-3</v>
      </c>
      <c r="AU67">
        <f t="shared" si="48"/>
        <v>-4.2411411880087747E-3</v>
      </c>
      <c r="AW67">
        <v>64</v>
      </c>
      <c r="AX67">
        <f>IF(Z67&gt;0, (R67*SUMPRODUCT(K67:$K$98, X67:$X$98)-K67*$AZ$3)/Z67, 0)</f>
        <v>-6.4718508262231816E+16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250000</v>
      </c>
      <c r="S68">
        <f t="shared" si="32"/>
        <v>-3.8031372684815642E+17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-30.192182880203976</v>
      </c>
      <c r="AC68">
        <f t="shared" si="33"/>
        <v>-26.957306143039609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-9.7742129682921294E-11</v>
      </c>
      <c r="AI68">
        <f t="shared" si="62"/>
        <v>-9.7743901726910244E-11</v>
      </c>
      <c r="AJ68">
        <f t="shared" si="39"/>
        <v>-3.2348767371643667</v>
      </c>
      <c r="AK68">
        <f t="shared" si="61"/>
        <v>-2.1134528016142786</v>
      </c>
      <c r="AL68">
        <f t="shared" si="63"/>
        <v>-5.3483295388763894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-6.1788880117394008E-14</v>
      </c>
      <c r="AR68">
        <f t="shared" si="45"/>
        <v>-6.1790000336627529E-14</v>
      </c>
      <c r="AS68">
        <f t="shared" si="46"/>
        <v>-2.044966807615213E-3</v>
      </c>
      <c r="AT68">
        <f t="shared" si="47"/>
        <v>-1.3360449809754153E-3</v>
      </c>
      <c r="AU68">
        <f t="shared" si="48"/>
        <v>-3.3810117886524187E-3</v>
      </c>
      <c r="AW68">
        <v>65</v>
      </c>
      <c r="AX68">
        <f>IF(Z68&gt;0, (R68*SUMPRODUCT(K68:$K$98, X68:$X$98)-K68*$AZ$3)/Z68, 0)</f>
        <v>-3.8031372684815642E+17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-26.957306143039609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-26.957306143039609</v>
      </c>
      <c r="AK69">
        <f t="shared" si="61"/>
        <v>-1.8870114300127729</v>
      </c>
      <c r="AL69">
        <f t="shared" si="63"/>
        <v>-28.844317573070104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-1.0001957442132933E-14</v>
      </c>
      <c r="AR69">
        <f t="shared" si="45"/>
        <v>-1.0001957442132933E-14</v>
      </c>
      <c r="AS69">
        <f t="shared" si="46"/>
        <v>-1.5215526842376917E-2</v>
      </c>
      <c r="AT69">
        <f t="shared" si="47"/>
        <v>-1.0650868789663843E-3</v>
      </c>
      <c r="AU69">
        <f t="shared" si="48"/>
        <v>-1.6280613721353303E-2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75164.631329430224</v>
      </c>
      <c r="AO71" s="6">
        <f t="shared" si="70"/>
        <v>-7516.4631329430231</v>
      </c>
      <c r="AP71" s="6">
        <f t="shared" si="70"/>
        <v>-1654.2305193794571</v>
      </c>
      <c r="AQ71" s="6">
        <f t="shared" si="70"/>
        <v>-42643.021008459138</v>
      </c>
      <c r="AR71" s="6">
        <f t="shared" si="70"/>
        <v>23350.916668648617</v>
      </c>
      <c r="AS71" s="6">
        <f t="shared" si="70"/>
        <v>-5250.2509225649219</v>
      </c>
      <c r="AT71" s="6">
        <f t="shared" si="70"/>
        <v>3062.6463714962038</v>
      </c>
      <c r="AU71" s="6">
        <f t="shared" si="70"/>
        <v>21163.312117579881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12463.857385724476</v>
      </c>
      <c r="K3">
        <v>1</v>
      </c>
      <c r="L3" s="2">
        <v>0</v>
      </c>
      <c r="O3">
        <f>$C$3</f>
        <v>12463.857385724476</v>
      </c>
      <c r="P3">
        <f>O3*C5</f>
        <v>1246.3857385724477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12463.857385724476</v>
      </c>
      <c r="AF3">
        <f t="shared" ref="AF3:AF34" si="4">-$Z3*P3</f>
        <v>-1246.3857385724477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9695.0390601520285</v>
      </c>
      <c r="AJ3">
        <f t="shared" ref="AJ3:AJ34" si="8">AB3-AC3</f>
        <v>0</v>
      </c>
      <c r="AL3">
        <f t="shared" ref="AL3:AL34" si="9">SUM(AI3:AK3)</f>
        <v>9695.0390601520285</v>
      </c>
      <c r="AN3">
        <f t="shared" ref="AN3:AN34" si="10">AE3*$K3</f>
        <v>12463.857385724476</v>
      </c>
      <c r="AO3">
        <f t="shared" ref="AO3:AO34" si="11">AF3*$K3</f>
        <v>-1246.3857385724477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9695.0390601520285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9695.0390601520285</v>
      </c>
      <c r="AW3">
        <v>0</v>
      </c>
      <c r="AX3">
        <f>IF(Z3&gt;0, (R3*SUMPRODUCT(K3:$K$98, X3:$X$98)-K3*$AZ$3)/Z3, 0)</f>
        <v>0</v>
      </c>
      <c r="AZ3">
        <f>C6*SUMPRODUCT(X4:X98, K4:K98)/1</f>
        <v>7656.070649160637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829.54465786284652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820.29328383864049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-820.29328383864049</v>
      </c>
      <c r="AK4">
        <f>G4*SUM(AB4, AE4:AF4)</f>
        <v>0</v>
      </c>
      <c r="AL4">
        <f t="shared" si="9"/>
        <v>-1396.4692838386404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-514.44285714285706</v>
      </c>
      <c r="AR4">
        <f t="shared" si="14"/>
        <v>-514.44285714285706</v>
      </c>
      <c r="AS4">
        <f t="shared" si="15"/>
        <v>-732.40471771307182</v>
      </c>
      <c r="AT4">
        <f t="shared" si="16"/>
        <v>0</v>
      </c>
      <c r="AU4">
        <f t="shared" si="17"/>
        <v>-1246.8475748559288</v>
      </c>
      <c r="AW4">
        <v>1</v>
      </c>
      <c r="AX4">
        <f>IF(Z4&gt;0, (R4*SUMPRODUCT(K4:$K$98, X4:$X$98)-K4*$AZ$3)/Z4, 0)</f>
        <v>829.54465786284652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500000</v>
      </c>
      <c r="S5">
        <f t="shared" si="1"/>
        <v>1061.8145915765961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820.29328383864049</v>
      </c>
      <c r="AC5">
        <f t="shared" si="2"/>
        <v>1038.2551444088558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-573.54102989265596</v>
      </c>
      <c r="AI5">
        <f t="shared" si="7"/>
        <v>-597.98633212916127</v>
      </c>
      <c r="AJ5">
        <f t="shared" si="8"/>
        <v>-217.96186057021532</v>
      </c>
      <c r="AK5">
        <f>G5*SUM(AB5, AE5:AF5)</f>
        <v>57.42052986870484</v>
      </c>
      <c r="AL5">
        <f t="shared" si="9"/>
        <v>-758.52766283067172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-457.22339755473206</v>
      </c>
      <c r="AR5">
        <f t="shared" si="14"/>
        <v>-476.71104283255835</v>
      </c>
      <c r="AS5">
        <f t="shared" si="15"/>
        <v>-173.75786078620479</v>
      </c>
      <c r="AT5">
        <f t="shared" si="16"/>
        <v>45.775294857066989</v>
      </c>
      <c r="AU5">
        <f t="shared" si="17"/>
        <v>-604.69360876169617</v>
      </c>
      <c r="AW5">
        <v>2</v>
      </c>
      <c r="AX5">
        <f>IF(Z5&gt;0, (R5*SUMPRODUCT(K5:$K$98, X5:$X$98)-K5*$AZ$3)/Z5, 0)</f>
        <v>1061.8145915765961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500000</v>
      </c>
      <c r="S6">
        <f t="shared" si="1"/>
        <v>1277.2538590283741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1038.2551444088558</v>
      </c>
      <c r="AC6">
        <f t="shared" si="2"/>
        <v>1234.9645305265085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-571.7702413453685</v>
      </c>
      <c r="AI6">
        <f t="shared" si="7"/>
        <v>-595.94250204744151</v>
      </c>
      <c r="AJ6">
        <f t="shared" si="8"/>
        <v>-196.70938611765268</v>
      </c>
      <c r="AK6">
        <f>G6*SUM(AB6, AE6:AF6)</f>
        <v>72.67786010861991</v>
      </c>
      <c r="AL6">
        <f t="shared" si="9"/>
        <v>-719.97402805647425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-406.97476407714021</v>
      </c>
      <c r="AR6">
        <f t="shared" si="14"/>
        <v>-424.18010178987208</v>
      </c>
      <c r="AS6">
        <f t="shared" si="15"/>
        <v>-140.01385559804677</v>
      </c>
      <c r="AT6">
        <f t="shared" si="16"/>
        <v>51.730665278661895</v>
      </c>
      <c r="AU6">
        <f t="shared" si="17"/>
        <v>-512.46329210925694</v>
      </c>
      <c r="AW6">
        <v>3</v>
      </c>
      <c r="AX6">
        <f>IF(Z6&gt;0, (R6*SUMPRODUCT(K6:$K$98, X6:$X$98)-K6*$AZ$3)/Z6, 0)</f>
        <v>1277.2538590283741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500000</v>
      </c>
      <c r="S7">
        <f t="shared" si="1"/>
        <v>1476.7138800925891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1234.9645305265085</v>
      </c>
      <c r="AC7">
        <f t="shared" si="2"/>
        <v>1411.8583232997116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-570.18060333785343</v>
      </c>
      <c r="AI7">
        <f t="shared" si="7"/>
        <v>-594.0826324027388</v>
      </c>
      <c r="AJ7">
        <f t="shared" si="8"/>
        <v>-176.89379277320313</v>
      </c>
      <c r="AK7">
        <f>G7*SUM(AB7, AE7:AF7)</f>
        <v>86.447517136855609</v>
      </c>
      <c r="AL7">
        <f t="shared" si="9"/>
        <v>-684.52890803908633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-362.36008137697991</v>
      </c>
      <c r="AR7">
        <f t="shared" si="14"/>
        <v>-377.55025295827227</v>
      </c>
      <c r="AS7">
        <f t="shared" si="15"/>
        <v>-112.41920326496847</v>
      </c>
      <c r="AT7">
        <f t="shared" si="16"/>
        <v>54.93895997368319</v>
      </c>
      <c r="AU7">
        <f t="shared" si="17"/>
        <v>-435.03049624955759</v>
      </c>
      <c r="AW7">
        <v>4</v>
      </c>
      <c r="AX7">
        <f>IF(Z7&gt;0, (R7*SUMPRODUCT(K7:$K$98, X7:$X$98)-K7*$AZ$3)/Z7, 0)</f>
        <v>1476.7138800925891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500000</v>
      </c>
      <c r="S8">
        <f t="shared" si="1"/>
        <v>1661.5629149785811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1411.8583232997116</v>
      </c>
      <c r="AC8">
        <f t="shared" si="2"/>
        <v>1570.809453396253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-569.84301648953897</v>
      </c>
      <c r="AI8">
        <f t="shared" si="7"/>
        <v>-593.47753311295105</v>
      </c>
      <c r="AJ8">
        <f t="shared" si="8"/>
        <v>-158.95113009654142</v>
      </c>
      <c r="AK8">
        <f t="shared" ref="AK8:AK39" si="30">G8*SUM(AB8:AB8, AE8:AF8)</f>
        <v>98.830082630979817</v>
      </c>
      <c r="AL8">
        <f t="shared" si="9"/>
        <v>-653.59858057851261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-323.34423109986102</v>
      </c>
      <c r="AR8">
        <f t="shared" si="14"/>
        <v>-336.75509055391274</v>
      </c>
      <c r="AS8">
        <f t="shared" si="15"/>
        <v>-90.193139963598512</v>
      </c>
      <c r="AT8">
        <f t="shared" si="16"/>
        <v>56.078843037706228</v>
      </c>
      <c r="AU8">
        <f t="shared" si="17"/>
        <v>-370.86938747980497</v>
      </c>
      <c r="AW8">
        <v>5</v>
      </c>
      <c r="AX8">
        <f>IF(Z8&gt;0, (R8*SUMPRODUCT(K8:$K$98, X8:$X$98)-K8*$AZ$3)/Z8, 0)</f>
        <v>1661.5629149785811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500000</v>
      </c>
      <c r="S9">
        <f t="shared" si="1"/>
        <v>1832.4306467410049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1570.809453396253</v>
      </c>
      <c r="AC9">
        <f t="shared" si="2"/>
        <v>1712.9216611120351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-572.8449054922778</v>
      </c>
      <c r="AI9">
        <f t="shared" si="7"/>
        <v>-596.21443470418114</v>
      </c>
      <c r="AJ9">
        <f t="shared" si="8"/>
        <v>-142.11220771578201</v>
      </c>
      <c r="AK9">
        <f t="shared" si="30"/>
        <v>109.95666173773772</v>
      </c>
      <c r="AL9">
        <f t="shared" si="9"/>
        <v>-628.36998068222545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-290.22105673026908</v>
      </c>
      <c r="AR9">
        <f t="shared" si="14"/>
        <v>-302.06078751628183</v>
      </c>
      <c r="AS9">
        <f t="shared" si="15"/>
        <v>-71.998467128030939</v>
      </c>
      <c r="AT9">
        <f t="shared" si="16"/>
        <v>55.70746681710547</v>
      </c>
      <c r="AU9">
        <f t="shared" si="17"/>
        <v>-318.35178782720726</v>
      </c>
      <c r="AW9">
        <v>6</v>
      </c>
      <c r="AX9">
        <f>IF(Z9&gt;0, (R9*SUMPRODUCT(K9:$K$98, X9:$X$98)-K9*$AZ$3)/Z9, 0)</f>
        <v>1832.4306467410049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500000</v>
      </c>
      <c r="S10">
        <f t="shared" si="1"/>
        <v>1988.888121863047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1712.9216611120351</v>
      </c>
      <c r="AC10">
        <f t="shared" si="2"/>
        <v>1838.2867104671632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-577.38301259856428</v>
      </c>
      <c r="AI10">
        <f t="shared" si="7"/>
        <v>-600.48997736771867</v>
      </c>
      <c r="AJ10">
        <f t="shared" si="8"/>
        <v>-125.36504935512812</v>
      </c>
      <c r="AK10">
        <f t="shared" si="30"/>
        <v>119.90451627784246</v>
      </c>
      <c r="AL10">
        <f t="shared" si="9"/>
        <v>-605.95051044500428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-261.17875269781229</v>
      </c>
      <c r="AR10">
        <f t="shared" si="14"/>
        <v>-271.63117007995652</v>
      </c>
      <c r="AS10">
        <f t="shared" si="15"/>
        <v>-56.708781706463135</v>
      </c>
      <c r="AT10">
        <f t="shared" si="16"/>
        <v>54.238713853631815</v>
      </c>
      <c r="AU10">
        <f t="shared" si="17"/>
        <v>-274.1012379327878</v>
      </c>
      <c r="AW10">
        <v>7</v>
      </c>
      <c r="AX10">
        <f>IF(Z10&gt;0, (R10*SUMPRODUCT(K10:$K$98, X10:$X$98)-K10*$AZ$3)/Z10, 0)</f>
        <v>1988.888121863047</v>
      </c>
    </row>
    <row r="11" spans="1:52" x14ac:dyDescent="0.25">
      <c r="A11" t="s">
        <v>33</v>
      </c>
      <c r="C11" s="25">
        <f>AU100</f>
        <v>1245.0604439106692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500000</v>
      </c>
      <c r="S11">
        <f t="shared" si="1"/>
        <v>2131.7705043837937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1838.2867104671632</v>
      </c>
      <c r="AC11">
        <f t="shared" si="2"/>
        <v>1948.1669810598821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-581.52558811658253</v>
      </c>
      <c r="AI11">
        <f t="shared" si="7"/>
        <v>-604.37240695863954</v>
      </c>
      <c r="AJ11">
        <f t="shared" si="8"/>
        <v>-109.88027059271894</v>
      </c>
      <c r="AK11">
        <f t="shared" si="30"/>
        <v>128.68006973270144</v>
      </c>
      <c r="AL11">
        <f t="shared" si="9"/>
        <v>-585.57260781865705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-234.86843168112645</v>
      </c>
      <c r="AR11">
        <f t="shared" si="14"/>
        <v>-244.09587862411632</v>
      </c>
      <c r="AS11">
        <f t="shared" si="15"/>
        <v>-44.378798378233881</v>
      </c>
      <c r="AT11">
        <f t="shared" si="16"/>
        <v>51.971721940253786</v>
      </c>
      <c r="AU11">
        <f t="shared" si="17"/>
        <v>-236.50295506209642</v>
      </c>
      <c r="AW11">
        <v>8</v>
      </c>
      <c r="AX11">
        <f>IF(Z11&gt;0, (R11*SUMPRODUCT(K11:$K$98, X11:$X$98)-K11*$AZ$3)/Z11, 0)</f>
        <v>2131.7705043837937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500000</v>
      </c>
      <c r="S12">
        <f t="shared" si="1"/>
        <v>2262.8352342803805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1948.1669810598821</v>
      </c>
      <c r="AC12">
        <f t="shared" si="2"/>
        <v>2044.6012487453045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-588.37321176674072</v>
      </c>
      <c r="AI12">
        <f t="shared" si="7"/>
        <v>-610.96214375978889</v>
      </c>
      <c r="AJ12">
        <f t="shared" si="8"/>
        <v>-96.434267685422355</v>
      </c>
      <c r="AK12">
        <f t="shared" si="30"/>
        <v>136.37168867419177</v>
      </c>
      <c r="AL12">
        <f t="shared" si="9"/>
        <v>-571.02472277101947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-212.17327859369661</v>
      </c>
      <c r="AR12">
        <f t="shared" si="14"/>
        <v>-220.31907392401692</v>
      </c>
      <c r="AS12">
        <f t="shared" si="15"/>
        <v>-34.775163679120489</v>
      </c>
      <c r="AT12">
        <f t="shared" si="16"/>
        <v>49.176998059580491</v>
      </c>
      <c r="AU12">
        <f t="shared" si="17"/>
        <v>-205.91723954355692</v>
      </c>
      <c r="AW12">
        <v>9</v>
      </c>
      <c r="AX12">
        <f>IF(Z12&gt;0, (R12*SUMPRODUCT(K12:$K$98, X12:$X$98)-K12*$AZ$3)/Z12, 0)</f>
        <v>2262.8352342803805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500000</v>
      </c>
      <c r="S13">
        <f t="shared" si="1"/>
        <v>2382.3578175842517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2044.6012487453045</v>
      </c>
      <c r="AC13">
        <f t="shared" si="2"/>
        <v>2128.2339517288819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-595.38280544172721</v>
      </c>
      <c r="AI13">
        <f t="shared" si="7"/>
        <v>-617.71607897457272</v>
      </c>
      <c r="AJ13">
        <f t="shared" si="8"/>
        <v>-83.632702983577474</v>
      </c>
      <c r="AK13">
        <f t="shared" si="30"/>
        <v>143.12208741217134</v>
      </c>
      <c r="AL13">
        <f t="shared" si="9"/>
        <v>-558.22669454597883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-191.69732887852157</v>
      </c>
      <c r="AR13">
        <f t="shared" si="14"/>
        <v>-198.88804524155719</v>
      </c>
      <c r="AS13">
        <f t="shared" si="15"/>
        <v>-26.927492064450799</v>
      </c>
      <c r="AT13">
        <f t="shared" si="16"/>
        <v>46.081481711713323</v>
      </c>
      <c r="AU13">
        <f t="shared" si="17"/>
        <v>-179.73405559429466</v>
      </c>
      <c r="AW13">
        <v>10</v>
      </c>
      <c r="AX13">
        <f>IF(Z13&gt;0, (R13*SUMPRODUCT(K13:$K$98, X13:$X$98)-K13*$AZ$3)/Z13, 0)</f>
        <v>2382.3578175842517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500000</v>
      </c>
      <c r="S14">
        <f t="shared" si="1"/>
        <v>2491.7093774265927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2128.2339517288819</v>
      </c>
      <c r="AC14">
        <f t="shared" si="2"/>
        <v>2200.6491064014986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-604.5581412103636</v>
      </c>
      <c r="AI14">
        <f t="shared" si="7"/>
        <v>-626.63785410082016</v>
      </c>
      <c r="AJ14">
        <f t="shared" si="8"/>
        <v>-72.415154672616609</v>
      </c>
      <c r="AK14">
        <f t="shared" si="30"/>
        <v>148.97637662102176</v>
      </c>
      <c r="AL14">
        <f t="shared" si="9"/>
        <v>-550.07663215241496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-173.79601913638911</v>
      </c>
      <c r="AR14">
        <f t="shared" si="14"/>
        <v>-180.14340897775841</v>
      </c>
      <c r="AS14">
        <f t="shared" si="15"/>
        <v>-20.817626542998422</v>
      </c>
      <c r="AT14">
        <f t="shared" si="16"/>
        <v>42.827148353772209</v>
      </c>
      <c r="AU14">
        <f t="shared" si="17"/>
        <v>-158.13388716698461</v>
      </c>
      <c r="AW14">
        <v>11</v>
      </c>
      <c r="AX14">
        <f>IF(Z14&gt;0, (R14*SUMPRODUCT(K14:$K$98, X14:$X$98)-K14*$AZ$3)/Z14, 0)</f>
        <v>2491.7093774265927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500000</v>
      </c>
      <c r="S15">
        <f t="shared" si="1"/>
        <v>2591.4804792884888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2200.6491064014986</v>
      </c>
      <c r="AC15">
        <f t="shared" si="2"/>
        <v>2262.6678047214828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-619.40174412172041</v>
      </c>
      <c r="AI15">
        <f t="shared" si="7"/>
        <v>-641.22968979606628</v>
      </c>
      <c r="AJ15">
        <f t="shared" si="8"/>
        <v>-62.018698319984196</v>
      </c>
      <c r="AK15">
        <f t="shared" si="30"/>
        <v>154.04543744810491</v>
      </c>
      <c r="AL15">
        <f t="shared" si="9"/>
        <v>-549.20295066794552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-158.98500024297866</v>
      </c>
      <c r="AR15">
        <f t="shared" si="14"/>
        <v>-164.58769022774828</v>
      </c>
      <c r="AS15">
        <f t="shared" si="15"/>
        <v>-15.918655155633987</v>
      </c>
      <c r="AT15">
        <f t="shared" si="16"/>
        <v>39.539626974805437</v>
      </c>
      <c r="AU15">
        <f t="shared" si="17"/>
        <v>-140.96671840857684</v>
      </c>
      <c r="AW15">
        <v>12</v>
      </c>
      <c r="AX15">
        <f>IF(Z15&gt;0, (R15*SUMPRODUCT(K15:$K$98, X15:$X$98)-K15*$AZ$3)/Z15, 0)</f>
        <v>2591.4804792884888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500000</v>
      </c>
      <c r="S16">
        <f t="shared" si="1"/>
        <v>2681.262280183249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2262.6678047214828</v>
      </c>
      <c r="AC16">
        <f t="shared" si="2"/>
        <v>2314.2316593502665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-636.94949563242426</v>
      </c>
      <c r="AI16">
        <f t="shared" si="7"/>
        <v>-658.52731437524506</v>
      </c>
      <c r="AJ16">
        <f t="shared" si="8"/>
        <v>-51.563854628783702</v>
      </c>
      <c r="AK16">
        <f t="shared" si="30"/>
        <v>158.3867463305038</v>
      </c>
      <c r="AL16">
        <f t="shared" si="9"/>
        <v>-551.70442267352496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-145.97238481515282</v>
      </c>
      <c r="AR16">
        <f t="shared" si="14"/>
        <v>-150.91746395030665</v>
      </c>
      <c r="AS16">
        <f t="shared" si="15"/>
        <v>-11.817104624522843</v>
      </c>
      <c r="AT16">
        <f t="shared" si="16"/>
        <v>36.298154317589123</v>
      </c>
      <c r="AU16">
        <f t="shared" si="17"/>
        <v>-126.43641425724037</v>
      </c>
      <c r="AW16">
        <v>13</v>
      </c>
      <c r="AX16">
        <f>IF(Z16&gt;0, (R16*SUMPRODUCT(K16:$K$98, X16:$X$98)-K16*$AZ$3)/Z16, 0)</f>
        <v>2681.262280183249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500000</v>
      </c>
      <c r="S17">
        <f t="shared" si="1"/>
        <v>2761.7502115012176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2314.2316593502665</v>
      </c>
      <c r="AC17">
        <f t="shared" si="2"/>
        <v>2356.249323527757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-654.56270000709537</v>
      </c>
      <c r="AI17">
        <f t="shared" si="7"/>
        <v>-675.89201242748766</v>
      </c>
      <c r="AJ17">
        <f t="shared" si="8"/>
        <v>-42.017664177490587</v>
      </c>
      <c r="AK17">
        <f t="shared" si="30"/>
        <v>161.99621615451866</v>
      </c>
      <c r="AL17">
        <f t="shared" si="9"/>
        <v>-555.91346045045952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-133.93649702081154</v>
      </c>
      <c r="AR17">
        <f t="shared" si="14"/>
        <v>-138.30089693149827</v>
      </c>
      <c r="AS17">
        <f t="shared" si="15"/>
        <v>-8.5976465705560745</v>
      </c>
      <c r="AT17">
        <f t="shared" si="16"/>
        <v>33.147635394022963</v>
      </c>
      <c r="AU17">
        <f t="shared" si="17"/>
        <v>-113.75090810803135</v>
      </c>
      <c r="AW17">
        <v>14</v>
      </c>
      <c r="AX17">
        <f>IF(Z17&gt;0, (R17*SUMPRODUCT(K17:$K$98, X17:$X$98)-K17*$AZ$3)/Z17, 0)</f>
        <v>2761.7502115012176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500000</v>
      </c>
      <c r="S18">
        <f t="shared" si="1"/>
        <v>2834.3126772671294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2356.249323527757</v>
      </c>
      <c r="AC18">
        <f t="shared" si="2"/>
        <v>2390.1610845360919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-672.99611624816635</v>
      </c>
      <c r="AI18">
        <f t="shared" si="7"/>
        <v>-694.07848573854233</v>
      </c>
      <c r="AJ18">
        <f t="shared" si="8"/>
        <v>-33.911761008334906</v>
      </c>
      <c r="AK18">
        <f t="shared" si="30"/>
        <v>164.937452646943</v>
      </c>
      <c r="AL18">
        <f t="shared" si="9"/>
        <v>-563.0527940999342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-122.95387428386644</v>
      </c>
      <c r="AR18">
        <f t="shared" si="14"/>
        <v>-126.80554436834856</v>
      </c>
      <c r="AS18">
        <f t="shared" si="15"/>
        <v>-6.1955519491078404</v>
      </c>
      <c r="AT18">
        <f t="shared" si="16"/>
        <v>30.133455941037401</v>
      </c>
      <c r="AU18">
        <f t="shared" si="17"/>
        <v>-102.86764037641899</v>
      </c>
      <c r="AW18">
        <v>15</v>
      </c>
      <c r="AX18">
        <f>IF(Z18&gt;0, (R18*SUMPRODUCT(K18:$K$98, X18:$X$98)-K18*$AZ$3)/Z18, 0)</f>
        <v>2834.3126772671294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500000</v>
      </c>
      <c r="S19">
        <f t="shared" si="1"/>
        <v>2900.0045078831754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2390.1610845360919</v>
      </c>
      <c r="AC19">
        <f t="shared" si="2"/>
        <v>2417.0717263496781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-695.05915831213724</v>
      </c>
      <c r="AI19">
        <f t="shared" si="7"/>
        <v>-715.89595114969381</v>
      </c>
      <c r="AJ19">
        <f t="shared" si="8"/>
        <v>-26.910641813586153</v>
      </c>
      <c r="AK19">
        <f t="shared" si="30"/>
        <v>167.31127591752644</v>
      </c>
      <c r="AL19">
        <f t="shared" si="9"/>
        <v>-575.4953170457535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-113.37920498309704</v>
      </c>
      <c r="AR19">
        <f t="shared" si="14"/>
        <v>-116.77813725823832</v>
      </c>
      <c r="AS19">
        <f t="shared" si="15"/>
        <v>-4.3897086138948413</v>
      </c>
      <c r="AT19">
        <f t="shared" si="16"/>
        <v>27.292093372745487</v>
      </c>
      <c r="AU19">
        <f t="shared" si="17"/>
        <v>-93.875752499387673</v>
      </c>
      <c r="AW19">
        <v>16</v>
      </c>
      <c r="AX19">
        <f>IF(Z19&gt;0, (R19*SUMPRODUCT(K19:$K$98, X19:$X$98)-K19*$AZ$3)/Z19, 0)</f>
        <v>2900.0045078831754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500000</v>
      </c>
      <c r="S20">
        <f t="shared" si="1"/>
        <v>2959.1899759224389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2417.0717263496781</v>
      </c>
      <c r="AC20">
        <f t="shared" si="2"/>
        <v>2437.5001250250202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-715.90594421834487</v>
      </c>
      <c r="AI20">
        <f t="shared" si="7"/>
        <v>-736.49857383031497</v>
      </c>
      <c r="AJ20">
        <f t="shared" si="8"/>
        <v>-20.428398675342123</v>
      </c>
      <c r="AK20">
        <f t="shared" si="30"/>
        <v>169.19502084447748</v>
      </c>
      <c r="AL20">
        <f t="shared" si="9"/>
        <v>-587.73195166117966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-104.26764941446748</v>
      </c>
      <c r="AR20">
        <f t="shared" si="14"/>
        <v>-107.26684938234486</v>
      </c>
      <c r="AS20">
        <f t="shared" si="15"/>
        <v>-2.9752806613516638</v>
      </c>
      <c r="AT20">
        <f t="shared" si="16"/>
        <v>24.642297299748328</v>
      </c>
      <c r="AU20">
        <f t="shared" si="17"/>
        <v>-85.599832743948198</v>
      </c>
      <c r="AW20">
        <v>17</v>
      </c>
      <c r="AX20">
        <f>IF(Z20&gt;0, (R20*SUMPRODUCT(K20:$K$98, X20:$X$98)-K20*$AZ$3)/Z20, 0)</f>
        <v>2959.1899759224389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500000</v>
      </c>
      <c r="S21">
        <f t="shared" si="1"/>
        <v>3013.1975402988624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2437.5001250250202</v>
      </c>
      <c r="AC21">
        <f t="shared" si="2"/>
        <v>2452.7035503055877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-740.57891652416436</v>
      </c>
      <c r="AI21">
        <f t="shared" si="7"/>
        <v>-760.92859089418857</v>
      </c>
      <c r="AJ21">
        <f t="shared" si="8"/>
        <v>-15.203425280567444</v>
      </c>
      <c r="AK21">
        <f t="shared" si="30"/>
        <v>170.62500875175144</v>
      </c>
      <c r="AL21">
        <f t="shared" si="9"/>
        <v>-605.50700742300455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-96.304578754253839</v>
      </c>
      <c r="AR21">
        <f t="shared" si="14"/>
        <v>-98.950842068350596</v>
      </c>
      <c r="AS21">
        <f t="shared" si="15"/>
        <v>-1.9770471918627017</v>
      </c>
      <c r="AT21">
        <f t="shared" si="16"/>
        <v>22.188006201824056</v>
      </c>
      <c r="AU21">
        <f t="shared" si="17"/>
        <v>-78.739883058389239</v>
      </c>
      <c r="AW21">
        <v>18</v>
      </c>
      <c r="AX21">
        <f>IF(Z21&gt;0, (R21*SUMPRODUCT(K21:$K$98, X21:$X$98)-K21*$AZ$3)/Z21, 0)</f>
        <v>3013.1975402988624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500000</v>
      </c>
      <c r="S22">
        <f t="shared" si="1"/>
        <v>3062.3260272595735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2452.7035503055877</v>
      </c>
      <c r="AC22">
        <f t="shared" si="2"/>
        <v>2463.0695739576149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-766.89904928919384</v>
      </c>
      <c r="AI22">
        <f t="shared" si="7"/>
        <v>-787.00688196305327</v>
      </c>
      <c r="AJ22">
        <f t="shared" si="8"/>
        <v>-10.366023652027252</v>
      </c>
      <c r="AK22">
        <f t="shared" si="30"/>
        <v>171.68924852139116</v>
      </c>
      <c r="AL22">
        <f t="shared" si="9"/>
        <v>-625.68365709368936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-89.04217681325801</v>
      </c>
      <c r="AR22">
        <f t="shared" si="14"/>
        <v>-91.376832455270716</v>
      </c>
      <c r="AS22">
        <f t="shared" si="15"/>
        <v>-1.2035655954062361</v>
      </c>
      <c r="AT22">
        <f t="shared" si="16"/>
        <v>19.93428527254861</v>
      </c>
      <c r="AU22">
        <f t="shared" si="17"/>
        <v>-72.646112778128341</v>
      </c>
      <c r="AW22">
        <v>19</v>
      </c>
      <c r="AX22">
        <f>IF(Z22&gt;0, (R22*SUMPRODUCT(K22:$K$98, X22:$X$98)-K22*$AZ$3)/Z22, 0)</f>
        <v>3062.3260272595735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500000</v>
      </c>
      <c r="S23">
        <f t="shared" si="1"/>
        <v>3107.2541882038722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2463.0695739576149</v>
      </c>
      <c r="AC23">
        <f t="shared" si="2"/>
        <v>2469.2690064356802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-795.69066614717508</v>
      </c>
      <c r="AI23">
        <f t="shared" si="7"/>
        <v>-815.55763596098859</v>
      </c>
      <c r="AJ23">
        <f t="shared" si="8"/>
        <v>-6.1994324780653187</v>
      </c>
      <c r="AK23">
        <f t="shared" si="30"/>
        <v>172.41487017703307</v>
      </c>
      <c r="AL23">
        <f t="shared" si="9"/>
        <v>-649.34219826202082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-82.486677364375595</v>
      </c>
      <c r="AR23">
        <f t="shared" si="14"/>
        <v>-84.546221856929336</v>
      </c>
      <c r="AS23">
        <f t="shared" si="15"/>
        <v>-0.64267511033718683</v>
      </c>
      <c r="AT23">
        <f t="shared" si="16"/>
        <v>17.873691843059863</v>
      </c>
      <c r="AU23">
        <f t="shared" si="17"/>
        <v>-67.315205124206656</v>
      </c>
      <c r="AW23">
        <v>20</v>
      </c>
      <c r="AX23">
        <f>IF(Z23&gt;0, (R23*SUMPRODUCT(K23:$K$98, X23:$X$98)-K23*$AZ$3)/Z23, 0)</f>
        <v>3107.2541882038722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500000</v>
      </c>
      <c r="S24">
        <f t="shared" si="1"/>
        <v>3148.491827053479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2469.2690064356802</v>
      </c>
      <c r="AC24">
        <f t="shared" si="2"/>
        <v>2471.819480224271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-825.7614615050453</v>
      </c>
      <c r="AI24">
        <f t="shared" si="7"/>
        <v>-845.3884735476455</v>
      </c>
      <c r="AJ24">
        <f t="shared" si="8"/>
        <v>-2.5504737885908071</v>
      </c>
      <c r="AK24">
        <f t="shared" si="30"/>
        <v>172.84883045049764</v>
      </c>
      <c r="AL24">
        <f t="shared" si="9"/>
        <v>-675.09011688573867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-76.432160216544091</v>
      </c>
      <c r="AR24">
        <f t="shared" si="14"/>
        <v>-78.248828829629872</v>
      </c>
      <c r="AS24">
        <f t="shared" si="15"/>
        <v>-0.23607086346990744</v>
      </c>
      <c r="AT24">
        <f t="shared" si="16"/>
        <v>15.998820625699523</v>
      </c>
      <c r="AU24">
        <f t="shared" si="17"/>
        <v>-62.486079067400254</v>
      </c>
      <c r="AW24">
        <v>21</v>
      </c>
      <c r="AX24">
        <f>IF(Z24&gt;0, (R24*SUMPRODUCT(K24:$K$98, X24:$X$98)-K24*$AZ$3)/Z24, 0)</f>
        <v>3148.491827053479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500000</v>
      </c>
      <c r="S25">
        <f t="shared" si="1"/>
        <v>3188.4307799687072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2471.819480224271</v>
      </c>
      <c r="AC25">
        <f t="shared" si="2"/>
        <v>2471.313347822876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-1071.0091483820502</v>
      </c>
      <c r="AI25">
        <f t="shared" si="7"/>
        <v>-1090.3863398468052</v>
      </c>
      <c r="AJ25">
        <f t="shared" si="8"/>
        <v>0.50613240139500704</v>
      </c>
      <c r="AK25">
        <f t="shared" si="30"/>
        <v>173.02736361569899</v>
      </c>
      <c r="AL25">
        <f t="shared" si="9"/>
        <v>-916.85284382971122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-88.510884713480579</v>
      </c>
      <c r="AR25">
        <f t="shared" si="14"/>
        <v>-90.112264461168948</v>
      </c>
      <c r="AS25">
        <f t="shared" si="15"/>
        <v>4.1828052260156914E-2</v>
      </c>
      <c r="AT25">
        <f t="shared" si="16"/>
        <v>14.299415701912869</v>
      </c>
      <c r="AU25">
        <f t="shared" si="17"/>
        <v>-75.771020706995927</v>
      </c>
      <c r="AW25">
        <v>22</v>
      </c>
      <c r="AX25">
        <f>IF(Z25&gt;0, (R25*SUMPRODUCT(K25:$K$98, X25:$X$98)-K25*$AZ$3)/Z25, 0)</f>
        <v>3188.4307799687072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500000</v>
      </c>
      <c r="S26">
        <f t="shared" si="1"/>
        <v>3204.87607732075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2471.313347822876</v>
      </c>
      <c r="AC26">
        <f t="shared" si="2"/>
        <v>2450.5935593729209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-1345.7207568783335</v>
      </c>
      <c r="AI26">
        <f t="shared" si="7"/>
        <v>-1364.8368903905971</v>
      </c>
      <c r="AJ26">
        <f t="shared" si="8"/>
        <v>20.719788449955104</v>
      </c>
      <c r="AK26">
        <f t="shared" si="30"/>
        <v>172.99193434760133</v>
      </c>
      <c r="AL26">
        <f t="shared" si="9"/>
        <v>-1171.1251675930407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-99.29798364578987</v>
      </c>
      <c r="AR26">
        <f t="shared" si="14"/>
        <v>-100.70852405929639</v>
      </c>
      <c r="AS26">
        <f t="shared" si="15"/>
        <v>1.5288708330697762</v>
      </c>
      <c r="AT26">
        <f t="shared" si="16"/>
        <v>12.76472119487023</v>
      </c>
      <c r="AU26">
        <f t="shared" si="17"/>
        <v>-86.4149320313564</v>
      </c>
      <c r="AW26">
        <v>23</v>
      </c>
      <c r="AX26">
        <f>IF(Z26&gt;0, (R26*SUMPRODUCT(K26:$K$98, X26:$X$98)-K26*$AZ$3)/Z26, 0)</f>
        <v>3204.87607732075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500000</v>
      </c>
      <c r="S27">
        <f t="shared" si="1"/>
        <v>3199.7995369299874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2450.5935593729209</v>
      </c>
      <c r="AC27">
        <f t="shared" si="2"/>
        <v>2411.8233402481355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-1628.4376544104521</v>
      </c>
      <c r="AI27">
        <f t="shared" si="7"/>
        <v>-1647.2812047048724</v>
      </c>
      <c r="AJ27">
        <f t="shared" si="8"/>
        <v>38.770219124785399</v>
      </c>
      <c r="AK27">
        <f t="shared" si="30"/>
        <v>171.54154915610448</v>
      </c>
      <c r="AL27">
        <f t="shared" si="9"/>
        <v>-1436.9694364239824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-107.28489782821319</v>
      </c>
      <c r="AR27">
        <f t="shared" si="14"/>
        <v>-108.52635055597487</v>
      </c>
      <c r="AS27">
        <f t="shared" si="15"/>
        <v>2.5542635828363349</v>
      </c>
      <c r="AT27">
        <f t="shared" si="16"/>
        <v>11.301518068352987</v>
      </c>
      <c r="AU27">
        <f t="shared" si="17"/>
        <v>-94.67056890478554</v>
      </c>
      <c r="AW27">
        <v>24</v>
      </c>
      <c r="AX27">
        <f>IF(Z27&gt;0, (R27*SUMPRODUCT(K27:$K$98, X27:$X$98)-K27*$AZ$3)/Z27, 0)</f>
        <v>3199.7995369299874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500000</v>
      </c>
      <c r="S28">
        <f t="shared" si="1"/>
        <v>3177.2124818277803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2411.8233402481355</v>
      </c>
      <c r="AC28">
        <f t="shared" si="2"/>
        <v>2358.5810893136772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-1930.8518666645302</v>
      </c>
      <c r="AI28">
        <f t="shared" si="7"/>
        <v>-1949.4104388626731</v>
      </c>
      <c r="AJ28">
        <f t="shared" si="8"/>
        <v>53.242250934458298</v>
      </c>
      <c r="AK28">
        <f t="shared" si="30"/>
        <v>168.8276338173695</v>
      </c>
      <c r="AL28">
        <f t="shared" si="9"/>
        <v>-1727.3405541108452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-113.57909125979886</v>
      </c>
      <c r="AR28">
        <f t="shared" si="14"/>
        <v>-114.67076784138234</v>
      </c>
      <c r="AS28">
        <f t="shared" si="15"/>
        <v>3.1318852482496538</v>
      </c>
      <c r="AT28">
        <f t="shared" si="16"/>
        <v>9.9309996585307516</v>
      </c>
      <c r="AU28">
        <f t="shared" si="17"/>
        <v>-101.60788293460193</v>
      </c>
      <c r="AW28">
        <v>25</v>
      </c>
      <c r="AX28">
        <f>IF(Z28&gt;0, (R28*SUMPRODUCT(K28:$K$98, X28:$X$98)-K28*$AZ$3)/Z28, 0)</f>
        <v>3177.2124818277803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500000</v>
      </c>
      <c r="S29">
        <f t="shared" si="1"/>
        <v>3139.6042425166534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2358.5810893136772</v>
      </c>
      <c r="AC29">
        <f t="shared" si="2"/>
        <v>2293.2543613518733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-2245.8069694701276</v>
      </c>
      <c r="AI29">
        <f t="shared" si="7"/>
        <v>-2264.0676655978154</v>
      </c>
      <c r="AJ29">
        <f t="shared" si="8"/>
        <v>65.326727961803954</v>
      </c>
      <c r="AK29">
        <f t="shared" si="30"/>
        <v>165.10067625195742</v>
      </c>
      <c r="AL29">
        <f t="shared" si="9"/>
        <v>-2033.6402613840542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-117.95159984136522</v>
      </c>
      <c r="AR29">
        <f t="shared" si="14"/>
        <v>-118.91066638259427</v>
      </c>
      <c r="AS29">
        <f t="shared" si="15"/>
        <v>3.431012629422209</v>
      </c>
      <c r="AT29">
        <f t="shared" si="16"/>
        <v>8.6712211528154235</v>
      </c>
      <c r="AU29">
        <f t="shared" si="17"/>
        <v>-106.80843260035665</v>
      </c>
      <c r="AW29">
        <v>26</v>
      </c>
      <c r="AX29">
        <f>IF(Z29&gt;0, (R29*SUMPRODUCT(K29:$K$98, X29:$X$98)-K29*$AZ$3)/Z29, 0)</f>
        <v>3139.6042425166534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500000</v>
      </c>
      <c r="S30">
        <f t="shared" si="1"/>
        <v>3089.9988666393788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2293.2543613518733</v>
      </c>
      <c r="AC30">
        <f t="shared" si="2"/>
        <v>2218.3852287408604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-2599.6405437615258</v>
      </c>
      <c r="AI30">
        <f t="shared" si="7"/>
        <v>-2617.5886509007487</v>
      </c>
      <c r="AJ30">
        <f t="shared" si="8"/>
        <v>74.869132611012901</v>
      </c>
      <c r="AK30">
        <f t="shared" si="30"/>
        <v>160.52780529463115</v>
      </c>
      <c r="AL30">
        <f t="shared" si="9"/>
        <v>-2382.1917129951048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-121.90645139616674</v>
      </c>
      <c r="AR30">
        <f t="shared" si="14"/>
        <v>-122.74810239129047</v>
      </c>
      <c r="AS30">
        <f t="shared" si="15"/>
        <v>3.5108816477032381</v>
      </c>
      <c r="AT30">
        <f t="shared" si="16"/>
        <v>7.5277234542463107</v>
      </c>
      <c r="AU30">
        <f t="shared" si="17"/>
        <v>-111.70949728934093</v>
      </c>
      <c r="AW30">
        <v>27</v>
      </c>
      <c r="AX30">
        <f>IF(Z30&gt;0, (R30*SUMPRODUCT(K30:$K$98, X30:$X$98)-K30*$AZ$3)/Z30, 0)</f>
        <v>3089.9988666393788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500000</v>
      </c>
      <c r="S31">
        <f t="shared" si="1"/>
        <v>3029.3119851296697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2218.3852287408604</v>
      </c>
      <c r="AC31">
        <f t="shared" si="2"/>
        <v>2134.9452659432231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-2991.3079947593346</v>
      </c>
      <c r="AI31">
        <f t="shared" si="7"/>
        <v>-3008.9270554274276</v>
      </c>
      <c r="AJ31">
        <f t="shared" si="8"/>
        <v>83.439962797637236</v>
      </c>
      <c r="AK31">
        <f t="shared" si="30"/>
        <v>155.28696601186024</v>
      </c>
      <c r="AL31">
        <f t="shared" si="9"/>
        <v>-2770.20012661793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-125.24387525050069</v>
      </c>
      <c r="AR31">
        <f t="shared" si="14"/>
        <v>-125.98157241849933</v>
      </c>
      <c r="AS31">
        <f t="shared" si="15"/>
        <v>3.4935701405011885</v>
      </c>
      <c r="AT31">
        <f t="shared" si="16"/>
        <v>6.5017515525956107</v>
      </c>
      <c r="AU31">
        <f t="shared" si="17"/>
        <v>-115.98625072540253</v>
      </c>
      <c r="AW31">
        <v>28</v>
      </c>
      <c r="AX31">
        <f>IF(Z31&gt;0, (R31*SUMPRODUCT(K31:$K$98, X31:$X$98)-K31*$AZ$3)/Z31, 0)</f>
        <v>3029.3119851296697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500000</v>
      </c>
      <c r="S32">
        <f t="shared" si="1"/>
        <v>2958.5545396900743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2134.9452659432231</v>
      </c>
      <c r="AC32">
        <f t="shared" si="2"/>
        <v>2044.0464697985526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-3410.588878334494</v>
      </c>
      <c r="AI32">
        <f t="shared" si="7"/>
        <v>-3427.861218951989</v>
      </c>
      <c r="AJ32">
        <f t="shared" si="8"/>
        <v>90.898796144670541</v>
      </c>
      <c r="AK32">
        <f t="shared" si="30"/>
        <v>149.44616861602563</v>
      </c>
      <c r="AL32">
        <f t="shared" si="9"/>
        <v>-3187.5162541912928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-127.49898108274739</v>
      </c>
      <c r="AR32">
        <f t="shared" si="14"/>
        <v>-128.14467773754919</v>
      </c>
      <c r="AS32">
        <f t="shared" si="15"/>
        <v>3.3980946703120103</v>
      </c>
      <c r="AT32">
        <f t="shared" si="16"/>
        <v>5.5867871810361835</v>
      </c>
      <c r="AU32">
        <f t="shared" si="17"/>
        <v>-119.15979588620098</v>
      </c>
      <c r="AW32">
        <v>29</v>
      </c>
      <c r="AX32">
        <f>IF(Z32&gt;0, (R32*SUMPRODUCT(K32:$K$98, X32:$X$98)-K32*$AZ$3)/Z32, 0)</f>
        <v>2958.5545396900743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500000</v>
      </c>
      <c r="S33">
        <f t="shared" si="1"/>
        <v>2879.4591356803953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2044.0464697985526</v>
      </c>
      <c r="AC33">
        <f t="shared" si="2"/>
        <v>1947.2127379174387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-3871.0780155334714</v>
      </c>
      <c r="AI33">
        <f t="shared" si="7"/>
        <v>-3887.9840788440151</v>
      </c>
      <c r="AJ33">
        <f t="shared" si="8"/>
        <v>96.833731881113863</v>
      </c>
      <c r="AK33">
        <f t="shared" si="30"/>
        <v>143.0832528858987</v>
      </c>
      <c r="AL33">
        <f t="shared" si="9"/>
        <v>-3648.0670940770028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-129.20854733569467</v>
      </c>
      <c r="AR33">
        <f t="shared" si="14"/>
        <v>-129.77283662998303</v>
      </c>
      <c r="AS33">
        <f t="shared" si="15"/>
        <v>3.2321089317360681</v>
      </c>
      <c r="AT33">
        <f t="shared" si="16"/>
        <v>4.7758219233163786</v>
      </c>
      <c r="AU33">
        <f t="shared" si="17"/>
        <v>-121.76490577493061</v>
      </c>
      <c r="AW33">
        <v>30</v>
      </c>
      <c r="AX33">
        <f>IF(Z33&gt;0, (R33*SUMPRODUCT(K33:$K$98, X33:$X$98)-K33*$AZ$3)/Z33, 0)</f>
        <v>2879.4591356803953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500000</v>
      </c>
      <c r="S34">
        <f t="shared" si="1"/>
        <v>2792.9424524056449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1947.2127379174387</v>
      </c>
      <c r="AC34">
        <f t="shared" si="2"/>
        <v>1845.3838773689167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-4374.5145489477991</v>
      </c>
      <c r="AI34">
        <f t="shared" si="7"/>
        <v>-4391.0328258977897</v>
      </c>
      <c r="AJ34">
        <f t="shared" si="8"/>
        <v>101.82886054852202</v>
      </c>
      <c r="AK34">
        <f t="shared" si="30"/>
        <v>136.30489165422071</v>
      </c>
      <c r="AL34">
        <f t="shared" si="9"/>
        <v>-4152.8990736950464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-130.36804788068497</v>
      </c>
      <c r="AR34">
        <f t="shared" si="14"/>
        <v>-130.86032090806367</v>
      </c>
      <c r="AS34">
        <f t="shared" si="15"/>
        <v>3.034674960863577</v>
      </c>
      <c r="AT34">
        <f t="shared" si="16"/>
        <v>4.0621199090132611</v>
      </c>
      <c r="AU34">
        <f t="shared" si="17"/>
        <v>-123.76352603818682</v>
      </c>
      <c r="AW34">
        <v>31</v>
      </c>
      <c r="AX34">
        <f>IF(Z34&gt;0, (R34*SUMPRODUCT(K34:$K$98, X34:$X$98)-K34*$AZ$3)/Z34, 0)</f>
        <v>2792.9424524056449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2699.4240423898918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1845.3838773689167</v>
      </c>
      <c r="AC35">
        <f t="shared" ref="AC35:AC66" si="33">S35*Z35</f>
        <v>1739.4619784053505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-4870.5659268527252</v>
      </c>
      <c r="AI35">
        <f t="shared" ref="AI35:AI66" si="38">SUM(AE35:AH35)</f>
        <v>-4886.6754927368738</v>
      </c>
      <c r="AJ35">
        <f t="shared" ref="AJ35:AJ66" si="39">AB35-AC35</f>
        <v>105.92189896356626</v>
      </c>
      <c r="AK35">
        <f t="shared" si="30"/>
        <v>129.17687141582419</v>
      </c>
      <c r="AL35">
        <f t="shared" ref="AL35:AL66" si="40">SUM(AI35:AK35)</f>
        <v>-4651.576722357483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-129.59931342363319</v>
      </c>
      <c r="AR35">
        <f t="shared" ref="AR35:AR66" si="45">AI35*$K35</f>
        <v>-130.02796765180574</v>
      </c>
      <c r="AS35">
        <f t="shared" ref="AS35:AS66" si="46">AJ35*$K35</f>
        <v>2.8184415504002929</v>
      </c>
      <c r="AT35">
        <f t="shared" ref="AT35:AT66" si="47">AK35*$K35</f>
        <v>3.4372255908507245</v>
      </c>
      <c r="AU35">
        <f t="shared" ref="AU35:AU66" si="48">AL35*$K35</f>
        <v>-123.7723005105547</v>
      </c>
      <c r="AW35">
        <v>32</v>
      </c>
      <c r="AX35">
        <f>IF(Z35&gt;0, (R35*SUMPRODUCT(K35:$K$98, X35:$X$98)-K35*$AZ$3)/Z35, 0)</f>
        <v>2699.4240423898918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500000</v>
      </c>
      <c r="S36">
        <f t="shared" si="32"/>
        <v>2601.569489403445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1739.4619784053505</v>
      </c>
      <c r="AC36">
        <f t="shared" si="33"/>
        <v>1631.6895836577162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-5372.248961412256</v>
      </c>
      <c r="AI36">
        <f t="shared" si="38"/>
        <v>-5387.9288191894921</v>
      </c>
      <c r="AJ36">
        <f t="shared" si="39"/>
        <v>107.77239474763428</v>
      </c>
      <c r="AK36">
        <f t="shared" si="30"/>
        <v>121.76233848837454</v>
      </c>
      <c r="AL36">
        <f t="shared" si="40"/>
        <v>-5158.3940859534832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-127.63253127418561</v>
      </c>
      <c r="AR36">
        <f t="shared" si="45"/>
        <v>-128.00504936716726</v>
      </c>
      <c r="AS36">
        <f t="shared" si="46"/>
        <v>2.5604292805345579</v>
      </c>
      <c r="AT36">
        <f t="shared" si="47"/>
        <v>2.8927988235024138</v>
      </c>
      <c r="AU36">
        <f t="shared" si="48"/>
        <v>-122.55182126313028</v>
      </c>
      <c r="AW36">
        <v>33</v>
      </c>
      <c r="AX36">
        <f>IF(Z36&gt;0, (R36*SUMPRODUCT(K36:$K$98, X36:$X$98)-K36*$AZ$3)/Z36, 0)</f>
        <v>2601.569489403445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500000</v>
      </c>
      <c r="S37">
        <f t="shared" si="32"/>
        <v>2501.1854077312842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1631.6895836577162</v>
      </c>
      <c r="AC37">
        <f t="shared" si="33"/>
        <v>1523.5453726299579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-5896.5227849113408</v>
      </c>
      <c r="AI37">
        <f t="shared" si="38"/>
        <v>-5911.7510179715591</v>
      </c>
      <c r="AJ37">
        <f t="shared" si="39"/>
        <v>108.14421102775827</v>
      </c>
      <c r="AK37">
        <f t="shared" si="30"/>
        <v>114.21827085604015</v>
      </c>
      <c r="AL37">
        <f t="shared" si="40"/>
        <v>-5689.3885360877603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-125.07865722793795</v>
      </c>
      <c r="AR37">
        <f t="shared" si="45"/>
        <v>-125.40168268083711</v>
      </c>
      <c r="AS37">
        <f t="shared" si="46"/>
        <v>2.2939846407343523</v>
      </c>
      <c r="AT37">
        <f t="shared" si="47"/>
        <v>2.4228292623794596</v>
      </c>
      <c r="AU37">
        <f t="shared" si="48"/>
        <v>-120.68486877772328</v>
      </c>
      <c r="AW37">
        <v>34</v>
      </c>
      <c r="AX37">
        <f>IF(Z37&gt;0, (R37*SUMPRODUCT(K37:$K$98, X37:$X$98)-K37*$AZ$3)/Z37, 0)</f>
        <v>2501.1854077312842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500000</v>
      </c>
      <c r="S38">
        <f t="shared" si="32"/>
        <v>2399.6373515232335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1523.5453726299579</v>
      </c>
      <c r="AC38">
        <f t="shared" si="33"/>
        <v>1415.8670013363308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-6502.1445561940927</v>
      </c>
      <c r="AI38">
        <f t="shared" si="38"/>
        <v>-6516.895399695899</v>
      </c>
      <c r="AJ38">
        <f t="shared" si="39"/>
        <v>107.67837129362715</v>
      </c>
      <c r="AK38">
        <f t="shared" si="30"/>
        <v>106.64817608409706</v>
      </c>
      <c r="AL38">
        <f t="shared" si="40"/>
        <v>-6302.5688523181752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-123.14756447160009</v>
      </c>
      <c r="AR38">
        <f t="shared" si="45"/>
        <v>-123.42693852049273</v>
      </c>
      <c r="AS38">
        <f t="shared" si="46"/>
        <v>2.0393777862792586</v>
      </c>
      <c r="AT38">
        <f t="shared" si="47"/>
        <v>2.0198663727929058</v>
      </c>
      <c r="AU38">
        <f t="shared" si="48"/>
        <v>-119.36769436142058</v>
      </c>
      <c r="AW38">
        <v>35</v>
      </c>
      <c r="AX38">
        <f>IF(Z38&gt;0, (R38*SUMPRODUCT(K38:$K$98, X38:$X$98)-K38*$AZ$3)/Z38, 0)</f>
        <v>2399.6373515232335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500000</v>
      </c>
      <c r="S39">
        <f t="shared" si="32"/>
        <v>2295.4459361314116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1415.8670013363308</v>
      </c>
      <c r="AC39">
        <f t="shared" si="33"/>
        <v>1308.2554064489357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-7099.108360393594</v>
      </c>
      <c r="AI39">
        <f t="shared" si="38"/>
        <v>-7113.3567400423626</v>
      </c>
      <c r="AJ39">
        <f t="shared" si="39"/>
        <v>107.61159488739509</v>
      </c>
      <c r="AK39">
        <f t="shared" si="30"/>
        <v>99.11069009354317</v>
      </c>
      <c r="AL39">
        <f t="shared" si="40"/>
        <v>-6906.6344550614249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-120.048016595983</v>
      </c>
      <c r="AR39">
        <f t="shared" si="45"/>
        <v>-120.28896089908508</v>
      </c>
      <c r="AS39">
        <f t="shared" si="46"/>
        <v>1.8197438147353429</v>
      </c>
      <c r="AT39">
        <f t="shared" si="47"/>
        <v>1.6759910069226409</v>
      </c>
      <c r="AU39">
        <f t="shared" si="48"/>
        <v>-116.79322607742711</v>
      </c>
      <c r="AW39">
        <v>36</v>
      </c>
      <c r="AX39">
        <f>IF(Z39&gt;0, (R39*SUMPRODUCT(K39:$K$98, X39:$X$98)-K39*$AZ$3)/Z39, 0)</f>
        <v>2295.4459361314116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500000</v>
      </c>
      <c r="S40">
        <f t="shared" si="32"/>
        <v>2189.6591376561209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1308.2554064489357</v>
      </c>
      <c r="AC40">
        <f t="shared" si="33"/>
        <v>1202.0787912674218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-7627.9814672971224</v>
      </c>
      <c r="AI40">
        <f t="shared" si="38"/>
        <v>-7641.7059640760381</v>
      </c>
      <c r="AJ40">
        <f t="shared" si="39"/>
        <v>106.17661518151385</v>
      </c>
      <c r="AK40">
        <f t="shared" ref="AK40:AK71" si="61">G40*SUM(AB40:AB40, AE40:AF40)</f>
        <v>91.577878451425505</v>
      </c>
      <c r="AL40">
        <f t="shared" si="40"/>
        <v>-7443.9514704430985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-115.17090790192223</v>
      </c>
      <c r="AR40">
        <f t="shared" si="45"/>
        <v>-115.37812691016202</v>
      </c>
      <c r="AS40">
        <f t="shared" si="46"/>
        <v>1.6031052541008557</v>
      </c>
      <c r="AT40">
        <f t="shared" si="47"/>
        <v>1.3826865534742561</v>
      </c>
      <c r="AU40">
        <f t="shared" si="48"/>
        <v>-112.3923351025869</v>
      </c>
      <c r="AW40">
        <v>37</v>
      </c>
      <c r="AX40">
        <f>IF(Z40&gt;0, (R40*SUMPRODUCT(K40:$K$98, X40:$X$98)-K40*$AZ$3)/Z40, 0)</f>
        <v>2189.6591376561209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500000</v>
      </c>
      <c r="S41">
        <f t="shared" si="32"/>
        <v>2085.3042476568162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1202.0787912674218</v>
      </c>
      <c r="AC41">
        <f t="shared" si="33"/>
        <v>1099.293063199847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-8164.0589058983614</v>
      </c>
      <c r="AI41">
        <f t="shared" si="38"/>
        <v>-8177.2379547641931</v>
      </c>
      <c r="AJ41">
        <f t="shared" si="39"/>
        <v>102.78572806757484</v>
      </c>
      <c r="AK41">
        <f t="shared" si="61"/>
        <v>84.145515388719531</v>
      </c>
      <c r="AL41">
        <f t="shared" si="40"/>
        <v>-7990.3067113078987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-110.05791173357262</v>
      </c>
      <c r="AR41">
        <f t="shared" si="45"/>
        <v>-110.23557563991218</v>
      </c>
      <c r="AS41">
        <f t="shared" si="46"/>
        <v>1.3856321613455276</v>
      </c>
      <c r="AT41">
        <f t="shared" si="47"/>
        <v>1.1343474872207107</v>
      </c>
      <c r="AU41">
        <f t="shared" si="48"/>
        <v>-107.71559599134594</v>
      </c>
      <c r="AW41">
        <v>38</v>
      </c>
      <c r="AX41">
        <f>IF(Z41&gt;0, (R41*SUMPRODUCT(K41:$K$98, X41:$X$98)-K41*$AZ$3)/Z41, 0)</f>
        <v>2085.3042476568162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500000</v>
      </c>
      <c r="S42">
        <f t="shared" si="32"/>
        <v>1982.5728016128337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1099.293063199847</v>
      </c>
      <c r="AC42">
        <f t="shared" si="33"/>
        <v>1000.293347746942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-8673.6376069185189</v>
      </c>
      <c r="AI42">
        <f t="shared" si="38"/>
        <v>-8686.2511834153465</v>
      </c>
      <c r="AJ42">
        <f t="shared" si="39"/>
        <v>98.999715452904979</v>
      </c>
      <c r="AK42">
        <f t="shared" si="61"/>
        <v>76.95051442398929</v>
      </c>
      <c r="AL42">
        <f t="shared" si="40"/>
        <v>-8510.3009535384517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-104.39949281206388</v>
      </c>
      <c r="AR42">
        <f t="shared" si="45"/>
        <v>-104.55131504034843</v>
      </c>
      <c r="AS42">
        <f t="shared" si="46"/>
        <v>1.1916015575261993</v>
      </c>
      <c r="AT42">
        <f t="shared" si="47"/>
        <v>0.92620824636296761</v>
      </c>
      <c r="AU42">
        <f t="shared" si="48"/>
        <v>-102.43350523645925</v>
      </c>
      <c r="AW42">
        <v>39</v>
      </c>
      <c r="AX42">
        <f>IF(Z42&gt;0, (R42*SUMPRODUCT(K42:$K$98, X42:$X$98)-K42*$AZ$3)/Z42, 0)</f>
        <v>1982.5728016128337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500000</v>
      </c>
      <c r="S43">
        <f t="shared" si="32"/>
        <v>1882.6324433146308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1000.293347746942</v>
      </c>
      <c r="AC43">
        <f t="shared" si="33"/>
        <v>905.76724447118841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-9190.1098067173316</v>
      </c>
      <c r="AI43">
        <f t="shared" si="38"/>
        <v>-9202.1377419588553</v>
      </c>
      <c r="AJ43">
        <f t="shared" si="39"/>
        <v>94.526103275753599</v>
      </c>
      <c r="AK43">
        <f t="shared" si="61"/>
        <v>70.020534342285941</v>
      </c>
      <c r="AL43">
        <f t="shared" si="40"/>
        <v>-9037.5911043408159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-98.764255365917748</v>
      </c>
      <c r="AR43">
        <f t="shared" si="45"/>
        <v>-98.893517158508118</v>
      </c>
      <c r="AS43">
        <f t="shared" si="46"/>
        <v>1.015852954863262</v>
      </c>
      <c r="AT43">
        <f t="shared" si="47"/>
        <v>0.75249655119297632</v>
      </c>
      <c r="AU43">
        <f t="shared" si="48"/>
        <v>-97.125167652451879</v>
      </c>
      <c r="AW43">
        <v>40</v>
      </c>
      <c r="AX43">
        <f>IF(Z43&gt;0, (R43*SUMPRODUCT(K43:$K$98, X43:$X$98)-K43*$AZ$3)/Z43, 0)</f>
        <v>1882.6324433146308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500000</v>
      </c>
      <c r="S44">
        <f t="shared" si="32"/>
        <v>1785.8471651229704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905.76724447118841</v>
      </c>
      <c r="AC44">
        <f t="shared" si="33"/>
        <v>815.8185154769767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-9740.9301634128242</v>
      </c>
      <c r="AI44">
        <f t="shared" si="38"/>
        <v>-9752.3507727937613</v>
      </c>
      <c r="AJ44">
        <f t="shared" si="39"/>
        <v>89.948728994211706</v>
      </c>
      <c r="AK44">
        <f t="shared" si="61"/>
        <v>63.403707112983192</v>
      </c>
      <c r="AL44">
        <f t="shared" si="40"/>
        <v>-9598.9983366865672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-93.467688012521208</v>
      </c>
      <c r="AR44">
        <f t="shared" si="45"/>
        <v>-93.577272819785264</v>
      </c>
      <c r="AS44">
        <f t="shared" si="46"/>
        <v>0.86309003326312994</v>
      </c>
      <c r="AT44">
        <f t="shared" si="47"/>
        <v>0.60838111102906078</v>
      </c>
      <c r="AU44">
        <f t="shared" si="48"/>
        <v>-92.105801675493083</v>
      </c>
      <c r="AW44">
        <v>41</v>
      </c>
      <c r="AX44">
        <f>IF(Z44&gt;0, (R44*SUMPRODUCT(K44:$K$98, X44:$X$98)-K44*$AZ$3)/Z44, 0)</f>
        <v>1785.8471651229704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500000</v>
      </c>
      <c r="S45">
        <f t="shared" si="32"/>
        <v>1691.2152181342865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815.8185154769767</v>
      </c>
      <c r="AC45">
        <f t="shared" si="33"/>
        <v>730.2218331534782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-10241.339640656472</v>
      </c>
      <c r="AI45">
        <f t="shared" si="38"/>
        <v>-10252.133976961568</v>
      </c>
      <c r="AJ45">
        <f t="shared" si="39"/>
        <v>85.596682323498499</v>
      </c>
      <c r="AK45">
        <f t="shared" si="61"/>
        <v>57.107296083388377</v>
      </c>
      <c r="AL45">
        <f t="shared" si="40"/>
        <v>-10109.429998554682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-87.740441832325217</v>
      </c>
      <c r="AR45">
        <f t="shared" si="45"/>
        <v>-87.832919952368826</v>
      </c>
      <c r="AS45">
        <f t="shared" si="46"/>
        <v>0.7333308912664408</v>
      </c>
      <c r="AT45">
        <f t="shared" si="47"/>
        <v>0.48925429348271576</v>
      </c>
      <c r="AU45">
        <f t="shared" si="48"/>
        <v>-86.610334767619676</v>
      </c>
      <c r="AW45">
        <v>42</v>
      </c>
      <c r="AX45">
        <f>IF(Z45&gt;0, (R45*SUMPRODUCT(K45:$K$98, X45:$X$98)-K45*$AZ$3)/Z45, 0)</f>
        <v>1691.2152181342865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500000</v>
      </c>
      <c r="S46">
        <f t="shared" si="32"/>
        <v>1599.3668917484799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730.2218331534782</v>
      </c>
      <c r="AC46">
        <f t="shared" si="33"/>
        <v>649.50907497206651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-10675.926753563137</v>
      </c>
      <c r="AI46">
        <f t="shared" si="38"/>
        <v>-10686.079350167503</v>
      </c>
      <c r="AJ46">
        <f t="shared" si="39"/>
        <v>80.712758181411687</v>
      </c>
      <c r="AK46">
        <f t="shared" si="61"/>
        <v>51.115528320743479</v>
      </c>
      <c r="AL46">
        <f t="shared" si="40"/>
        <v>-10554.25106366535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-81.66399290889126</v>
      </c>
      <c r="AR46">
        <f t="shared" si="45"/>
        <v>-81.741653761784335</v>
      </c>
      <c r="AS46">
        <f t="shared" si="46"/>
        <v>0.61740083684856439</v>
      </c>
      <c r="AT46">
        <f t="shared" si="47"/>
        <v>0.39100100990541503</v>
      </c>
      <c r="AU46">
        <f t="shared" si="48"/>
        <v>-80.733251915030365</v>
      </c>
      <c r="AW46">
        <v>43</v>
      </c>
      <c r="AX46">
        <f>IF(Z46&gt;0, (R46*SUMPRODUCT(K46:$K$98, X46:$X$98)-K46*$AZ$3)/Z46, 0)</f>
        <v>1599.3668917484799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500000</v>
      </c>
      <c r="S47">
        <f t="shared" si="32"/>
        <v>1511.4408538465011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649.50907497206651</v>
      </c>
      <c r="AC47">
        <f t="shared" si="33"/>
        <v>574.11979960863334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-11096.7464629264</v>
      </c>
      <c r="AI47">
        <f t="shared" si="38"/>
        <v>-11106.242696241576</v>
      </c>
      <c r="AJ47">
        <f t="shared" si="39"/>
        <v>75.389275363433171</v>
      </c>
      <c r="AK47">
        <f t="shared" si="61"/>
        <v>45.465635248044663</v>
      </c>
      <c r="AL47">
        <f t="shared" si="40"/>
        <v>-10985.387785630097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-75.788387323789664</v>
      </c>
      <c r="AR47">
        <f t="shared" si="45"/>
        <v>-75.85324455117717</v>
      </c>
      <c r="AS47">
        <f t="shared" si="46"/>
        <v>0.51489250659124508</v>
      </c>
      <c r="AT47">
        <f t="shared" si="47"/>
        <v>0.31052049225537098</v>
      </c>
      <c r="AU47">
        <f t="shared" si="48"/>
        <v>-75.027831552330554</v>
      </c>
      <c r="AW47">
        <v>44</v>
      </c>
      <c r="AX47">
        <f>IF(Z47&gt;0, (R47*SUMPRODUCT(K47:$K$98, X47:$X$98)-K47*$AZ$3)/Z47, 0)</f>
        <v>1511.4408538465011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500000</v>
      </c>
      <c r="S48">
        <f t="shared" si="32"/>
        <v>1427.3084763142938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574.11979960863334</v>
      </c>
      <c r="AC48">
        <f t="shared" si="33"/>
        <v>503.93383866471714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-11492.509261506846</v>
      </c>
      <c r="AI48">
        <f t="shared" si="38"/>
        <v>-11501.335907025796</v>
      </c>
      <c r="AJ48">
        <f t="shared" si="39"/>
        <v>70.1859609439162</v>
      </c>
      <c r="AK48">
        <f t="shared" si="61"/>
        <v>40.188385972604337</v>
      </c>
      <c r="AL48">
        <f t="shared" si="40"/>
        <v>-11390.961560109276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-70.081573181260026</v>
      </c>
      <c r="AR48">
        <f t="shared" si="45"/>
        <v>-70.135398258952435</v>
      </c>
      <c r="AS48">
        <f t="shared" si="46"/>
        <v>0.42799552702237265</v>
      </c>
      <c r="AT48">
        <f t="shared" si="47"/>
        <v>0.24506965785177123</v>
      </c>
      <c r="AU48">
        <f t="shared" si="48"/>
        <v>-69.462333074078288</v>
      </c>
      <c r="AW48">
        <v>45</v>
      </c>
      <c r="AX48">
        <f>IF(Z48&gt;0, (R48*SUMPRODUCT(K48:$K$98, X48:$X$98)-K48*$AZ$3)/Z48, 0)</f>
        <v>1427.3084763142938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500000</v>
      </c>
      <c r="S49">
        <f t="shared" si="32"/>
        <v>1346.995387447238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503.93383866471714</v>
      </c>
      <c r="AC49">
        <f t="shared" si="33"/>
        <v>438.85443189405817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-11866.343459618363</v>
      </c>
      <c r="AI49">
        <f t="shared" si="38"/>
        <v>-11874.488521509142</v>
      </c>
      <c r="AJ49">
        <f t="shared" si="39"/>
        <v>65.079406770658977</v>
      </c>
      <c r="AK49">
        <f t="shared" si="61"/>
        <v>35.275368706530202</v>
      </c>
      <c r="AL49">
        <f t="shared" si="40"/>
        <v>-11774.133746031952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-64.608234204392204</v>
      </c>
      <c r="AR49">
        <f t="shared" si="45"/>
        <v>-64.652581316713665</v>
      </c>
      <c r="AS49">
        <f t="shared" si="46"/>
        <v>0.35433539985002849</v>
      </c>
      <c r="AT49">
        <f t="shared" si="47"/>
        <v>0.1920624740716117</v>
      </c>
      <c r="AU49">
        <f t="shared" si="48"/>
        <v>-64.106183442792016</v>
      </c>
      <c r="AW49">
        <v>46</v>
      </c>
      <c r="AX49">
        <f>IF(Z49&gt;0, (R49*SUMPRODUCT(K49:$K$98, X49:$X$98)-K49*$AZ$3)/Z49, 0)</f>
        <v>1346.995387447238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500000</v>
      </c>
      <c r="S50">
        <f t="shared" si="32"/>
        <v>1270.3252350575626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438.85443189405817</v>
      </c>
      <c r="AC50">
        <f t="shared" si="33"/>
        <v>378.71241769913144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-12211.021563136102</v>
      </c>
      <c r="AI50">
        <f t="shared" si="38"/>
        <v>-12218.474623329817</v>
      </c>
      <c r="AJ50">
        <f t="shared" si="39"/>
        <v>60.14201419492673</v>
      </c>
      <c r="AK50">
        <f t="shared" si="61"/>
        <v>30.719810232584074</v>
      </c>
      <c r="AL50">
        <f t="shared" si="40"/>
        <v>-12127.612798902306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-59.36150903474163</v>
      </c>
      <c r="AR50">
        <f t="shared" si="45"/>
        <v>-59.397740638931189</v>
      </c>
      <c r="AS50">
        <f t="shared" si="46"/>
        <v>0.29236871792754449</v>
      </c>
      <c r="AT50">
        <f t="shared" si="47"/>
        <v>0.14933838935902652</v>
      </c>
      <c r="AU50">
        <f t="shared" si="48"/>
        <v>-58.956033531644614</v>
      </c>
      <c r="AW50">
        <v>47</v>
      </c>
      <c r="AX50">
        <f>IF(Z50&gt;0, (R50*SUMPRODUCT(K50:$K$98, X50:$X$98)-K50*$AZ$3)/Z50, 0)</f>
        <v>1270.3252350575626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500000</v>
      </c>
      <c r="S51">
        <f t="shared" si="32"/>
        <v>1196.9579639220651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378.71241769913144</v>
      </c>
      <c r="AC51">
        <f t="shared" si="33"/>
        <v>323.3386051014125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-12503.774600821453</v>
      </c>
      <c r="AI51">
        <f t="shared" si="38"/>
        <v>-12510.527941683189</v>
      </c>
      <c r="AJ51">
        <f t="shared" si="39"/>
        <v>55.373812597718938</v>
      </c>
      <c r="AK51">
        <f t="shared" si="61"/>
        <v>26.509869238939203</v>
      </c>
      <c r="AL51">
        <f t="shared" si="40"/>
        <v>-12428.644259846531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-54.272027725799099</v>
      </c>
      <c r="AR51">
        <f t="shared" si="45"/>
        <v>-54.30134027454465</v>
      </c>
      <c r="AS51">
        <f t="shared" si="46"/>
        <v>0.24034735018249384</v>
      </c>
      <c r="AT51">
        <f t="shared" si="47"/>
        <v>0.11506480277151644</v>
      </c>
      <c r="AU51">
        <f t="shared" si="48"/>
        <v>-53.94592812159064</v>
      </c>
      <c r="AW51">
        <v>48</v>
      </c>
      <c r="AX51">
        <f>IF(Z51&gt;0, (R51*SUMPRODUCT(K51:$K$98, X51:$X$98)-K51*$AZ$3)/Z51, 0)</f>
        <v>1196.9579639220651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500000</v>
      </c>
      <c r="S52">
        <f t="shared" si="32"/>
        <v>1127.0197868042403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323.3386051014125</v>
      </c>
      <c r="AC52">
        <f t="shared" si="33"/>
        <v>272.62702062295511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-12765.734608688648</v>
      </c>
      <c r="AI52">
        <f t="shared" si="38"/>
        <v>-12771.782129411333</v>
      </c>
      <c r="AJ52">
        <f t="shared" si="39"/>
        <v>50.711584478457382</v>
      </c>
      <c r="AK52">
        <f t="shared" si="61"/>
        <v>22.633702357098876</v>
      </c>
      <c r="AL52">
        <f t="shared" si="40"/>
        <v>-12698.436842575777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-49.472368254861919</v>
      </c>
      <c r="AR52">
        <f t="shared" si="45"/>
        <v>-49.495804835786764</v>
      </c>
      <c r="AS52">
        <f t="shared" si="46"/>
        <v>0.19652783478658739</v>
      </c>
      <c r="AT52">
        <f t="shared" si="47"/>
        <v>8.7714721659590947E-2</v>
      </c>
      <c r="AU52">
        <f t="shared" si="48"/>
        <v>-49.211562279340583</v>
      </c>
      <c r="AW52">
        <v>49</v>
      </c>
      <c r="AX52">
        <f>IF(Z52&gt;0, (R52*SUMPRODUCT(K52:$K$98, X52:$X$98)-K52*$AZ$3)/Z52, 0)</f>
        <v>1127.0197868042403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500000</v>
      </c>
      <c r="S53">
        <f t="shared" si="32"/>
        <v>1059.3523168989434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272.62702062295511</v>
      </c>
      <c r="AC53">
        <f t="shared" si="33"/>
        <v>226.33361955321965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-12914.49574304453</v>
      </c>
      <c r="AI53">
        <f t="shared" si="38"/>
        <v>-12919.837063772835</v>
      </c>
      <c r="AJ53">
        <f t="shared" si="39"/>
        <v>46.293401069735467</v>
      </c>
      <c r="AK53">
        <f t="shared" si="61"/>
        <v>19.083891443606859</v>
      </c>
      <c r="AL53">
        <f t="shared" si="40"/>
        <v>-12854.459771259493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-44.686497879622365</v>
      </c>
      <c r="AR53">
        <f t="shared" si="45"/>
        <v>-44.704979818224444</v>
      </c>
      <c r="AS53">
        <f t="shared" si="46"/>
        <v>0.16018356503446088</v>
      </c>
      <c r="AT53">
        <f t="shared" si="47"/>
        <v>6.6033726093330192E-2</v>
      </c>
      <c r="AU53">
        <f t="shared" si="48"/>
        <v>-44.478762527096656</v>
      </c>
      <c r="AW53">
        <v>50</v>
      </c>
      <c r="AX53">
        <f>IF(Z53&gt;0, (R53*SUMPRODUCT(K53:$K$98, X53:$X$98)-K53*$AZ$3)/Z53, 0)</f>
        <v>1059.3523168989434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500000</v>
      </c>
      <c r="S54">
        <f t="shared" si="32"/>
        <v>993.48480654151149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226.33361955321965</v>
      </c>
      <c r="AC54">
        <f t="shared" si="33"/>
        <v>184.48548523174608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-12910.487317284766</v>
      </c>
      <c r="AI54">
        <f t="shared" si="38"/>
        <v>-12915.129700439924</v>
      </c>
      <c r="AJ54">
        <f t="shared" si="39"/>
        <v>41.848134321473566</v>
      </c>
      <c r="AK54">
        <f t="shared" si="61"/>
        <v>15.843353368725376</v>
      </c>
      <c r="AL54">
        <f t="shared" si="40"/>
        <v>-12857.438212749725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-39.886274999455566</v>
      </c>
      <c r="AR54">
        <f t="shared" si="45"/>
        <v>-39.900617399291363</v>
      </c>
      <c r="AS54">
        <f t="shared" si="46"/>
        <v>0.1292876211981358</v>
      </c>
      <c r="AT54">
        <f t="shared" si="47"/>
        <v>4.8947211197248146E-2</v>
      </c>
      <c r="AU54">
        <f t="shared" si="48"/>
        <v>-39.72238256689598</v>
      </c>
      <c r="AW54">
        <v>51</v>
      </c>
      <c r="AX54">
        <f>IF(Z54&gt;0, (R54*SUMPRODUCT(K54:$K$98, X54:$X$98)-K54*$AZ$3)/Z54, 0)</f>
        <v>993.48480654151149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500000</v>
      </c>
      <c r="S55">
        <f t="shared" si="32"/>
        <v>929.01330190226747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184.48548523174608</v>
      </c>
      <c r="AC55">
        <f t="shared" si="33"/>
        <v>147.13346340920896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-12731.158104860808</v>
      </c>
      <c r="AI55">
        <f t="shared" si="38"/>
        <v>-12735.117506279172</v>
      </c>
      <c r="AJ55">
        <f t="shared" si="39"/>
        <v>37.352021822537125</v>
      </c>
      <c r="AK55">
        <f t="shared" si="61"/>
        <v>12.913983966222228</v>
      </c>
      <c r="AL55">
        <f t="shared" si="40"/>
        <v>-12684.851500490413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-35.118077483423733</v>
      </c>
      <c r="AR55">
        <f t="shared" si="45"/>
        <v>-35.128999236547273</v>
      </c>
      <c r="AS55">
        <f t="shared" si="46"/>
        <v>0.10303314009002595</v>
      </c>
      <c r="AT55">
        <f t="shared" si="47"/>
        <v>3.5622390815516644E-2</v>
      </c>
      <c r="AU55">
        <f t="shared" si="48"/>
        <v>-34.990343705641735</v>
      </c>
      <c r="AW55">
        <v>52</v>
      </c>
      <c r="AX55">
        <f>IF(Z55&gt;0, (R55*SUMPRODUCT(K55:$K$98, X55:$X$98)-K55*$AZ$3)/Z55, 0)</f>
        <v>929.01330190226747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500000</v>
      </c>
      <c r="S56">
        <f t="shared" si="32"/>
        <v>864.46006236535584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147.13346340920896</v>
      </c>
      <c r="AC56">
        <f t="shared" si="33"/>
        <v>114.27811197660533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-12298.177250843486</v>
      </c>
      <c r="AI56">
        <f t="shared" si="38"/>
        <v>-12301.482149385123</v>
      </c>
      <c r="AJ56">
        <f t="shared" si="39"/>
        <v>32.855351432603626</v>
      </c>
      <c r="AK56">
        <f t="shared" si="61"/>
        <v>10.299342438644628</v>
      </c>
      <c r="AL56">
        <f t="shared" si="40"/>
        <v>-12258.327455513876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-30.28904264153762</v>
      </c>
      <c r="AR56">
        <f t="shared" si="45"/>
        <v>-30.297182239041529</v>
      </c>
      <c r="AS56">
        <f t="shared" si="46"/>
        <v>8.0919076074999749E-2</v>
      </c>
      <c r="AT56">
        <f t="shared" si="47"/>
        <v>2.5366134829656092E-2</v>
      </c>
      <c r="AU56">
        <f t="shared" si="48"/>
        <v>-30.190897028136874</v>
      </c>
      <c r="AW56">
        <v>53</v>
      </c>
      <c r="AX56">
        <f>IF(Z56&gt;0, (R56*SUMPRODUCT(K56:$K$98, X56:$X$98)-K56*$AZ$3)/Z56, 0)</f>
        <v>864.46006236535584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500000</v>
      </c>
      <c r="S57">
        <f t="shared" si="32"/>
        <v>798.83973657624404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114.27811197660533</v>
      </c>
      <c r="AC57">
        <f t="shared" si="33"/>
        <v>86.009360451871331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-11603.063921139181</v>
      </c>
      <c r="AI57">
        <f t="shared" si="38"/>
        <v>-11605.755617499344</v>
      </c>
      <c r="AJ57">
        <f t="shared" si="39"/>
        <v>28.268751524734</v>
      </c>
      <c r="AK57">
        <f t="shared" si="61"/>
        <v>7.9994678383623743</v>
      </c>
      <c r="AL57">
        <f t="shared" si="40"/>
        <v>-11569.487398136247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-25.515228417848245</v>
      </c>
      <c r="AR57">
        <f t="shared" si="45"/>
        <v>-25.521147479220986</v>
      </c>
      <c r="AS57">
        <f t="shared" si="46"/>
        <v>6.2163205955187803E-2</v>
      </c>
      <c r="AT57">
        <f t="shared" si="47"/>
        <v>1.7590892414648313E-2</v>
      </c>
      <c r="AU57">
        <f t="shared" si="48"/>
        <v>-25.441393380851149</v>
      </c>
      <c r="AW57">
        <v>54</v>
      </c>
      <c r="AX57">
        <f>IF(Z57&gt;0, (R57*SUMPRODUCT(K57:$K$98, X57:$X$98)-K57*$AZ$3)/Z57, 0)</f>
        <v>798.83973657624404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500000</v>
      </c>
      <c r="S58">
        <f t="shared" si="32"/>
        <v>730.23359022271063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86.009360451871331</v>
      </c>
      <c r="AC58">
        <f t="shared" si="33"/>
        <v>62.297963388312041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-10639.399403061963</v>
      </c>
      <c r="AI58">
        <f t="shared" si="38"/>
        <v>-10641.532212488373</v>
      </c>
      <c r="AJ58">
        <f t="shared" si="39"/>
        <v>23.711397063559289</v>
      </c>
      <c r="AK58">
        <f t="shared" si="61"/>
        <v>6.020655231630994</v>
      </c>
      <c r="AL58">
        <f t="shared" si="40"/>
        <v>-10611.800160193183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-20.889395175742372</v>
      </c>
      <c r="AR58">
        <f t="shared" si="45"/>
        <v>-20.893582733446994</v>
      </c>
      <c r="AS58">
        <f t="shared" si="46"/>
        <v>4.6554953401512285E-2</v>
      </c>
      <c r="AT58">
        <f t="shared" si="47"/>
        <v>1.1820953569451039E-2</v>
      </c>
      <c r="AU58">
        <f t="shared" si="48"/>
        <v>-20.835206826476028</v>
      </c>
      <c r="AW58">
        <v>55</v>
      </c>
      <c r="AX58">
        <f>IF(Z58&gt;0, (R58*SUMPRODUCT(K58:$K$98, X58:$X$98)-K58*$AZ$3)/Z58, 0)</f>
        <v>730.23359022271063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500000</v>
      </c>
      <c r="S59">
        <f t="shared" si="32"/>
        <v>656.50964248773778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62.297963388312041</v>
      </c>
      <c r="AC59">
        <f t="shared" si="33"/>
        <v>43.019131921756212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-9466.1079238654966</v>
      </c>
      <c r="AI59">
        <f t="shared" si="38"/>
        <v>-9467.7460998014485</v>
      </c>
      <c r="AJ59">
        <f t="shared" si="39"/>
        <v>19.278831466555829</v>
      </c>
      <c r="AK59">
        <f t="shared" si="61"/>
        <v>4.3608574371818429</v>
      </c>
      <c r="AL59">
        <f t="shared" si="40"/>
        <v>-9444.1064108977116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-16.594423985072716</v>
      </c>
      <c r="AR59">
        <f t="shared" si="45"/>
        <v>-16.59729576577308</v>
      </c>
      <c r="AS59">
        <f t="shared" si="46"/>
        <v>3.3796477482178171E-2</v>
      </c>
      <c r="AT59">
        <f t="shared" si="47"/>
        <v>7.6447382422724797E-3</v>
      </c>
      <c r="AU59">
        <f t="shared" si="48"/>
        <v>-16.555854550048632</v>
      </c>
      <c r="AW59">
        <v>56</v>
      </c>
      <c r="AX59">
        <f>IF(Z59&gt;0, (R59*SUMPRODUCT(K59:$K$98, X59:$X$98)-K59*$AZ$3)/Z59, 0)</f>
        <v>656.50964248773778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500000</v>
      </c>
      <c r="S60">
        <f t="shared" si="32"/>
        <v>574.01193426450197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43.019131921756212</v>
      </c>
      <c r="AC60">
        <f t="shared" si="33"/>
        <v>27.862711248457209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-8165.7337446704969</v>
      </c>
      <c r="AI60">
        <f t="shared" si="38"/>
        <v>-8166.9472521598564</v>
      </c>
      <c r="AJ60">
        <f t="shared" si="39"/>
        <v>15.156420673299003</v>
      </c>
      <c r="AK60">
        <f t="shared" si="61"/>
        <v>3.0113392345229353</v>
      </c>
      <c r="AL60">
        <f t="shared" si="40"/>
        <v>-8148.7794922520343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-12.781090877631318</v>
      </c>
      <c r="AR60">
        <f t="shared" si="45"/>
        <v>-12.782990272099367</v>
      </c>
      <c r="AS60">
        <f t="shared" si="46"/>
        <v>2.3722986330711106E-2</v>
      </c>
      <c r="AT60">
        <f t="shared" si="47"/>
        <v>4.7133793022500065E-3</v>
      </c>
      <c r="AU60">
        <f t="shared" si="48"/>
        <v>-12.754553906466406</v>
      </c>
      <c r="AW60">
        <v>57</v>
      </c>
      <c r="AX60">
        <f>IF(Z60&gt;0, (R60*SUMPRODUCT(K60:$K$98, X60:$X$98)-K60*$AZ$3)/Z60, 0)</f>
        <v>574.01193426450197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500000</v>
      </c>
      <c r="S61">
        <f t="shared" si="32"/>
        <v>474.81868652317797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27.862711248457209</v>
      </c>
      <c r="AC61">
        <f t="shared" si="33"/>
        <v>16.365551899195275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-6793.9733190723409</v>
      </c>
      <c r="AI61">
        <f t="shared" si="38"/>
        <v>-6794.8349928208527</v>
      </c>
      <c r="AJ61">
        <f t="shared" si="39"/>
        <v>11.497159349261935</v>
      </c>
      <c r="AK61">
        <f t="shared" si="61"/>
        <v>1.9503897873920049</v>
      </c>
      <c r="AL61">
        <f t="shared" si="40"/>
        <v>-6781.3874436841988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-9.4946404265197106</v>
      </c>
      <c r="AR61">
        <f t="shared" si="45"/>
        <v>-9.4958446235371063</v>
      </c>
      <c r="AS61">
        <f t="shared" si="46"/>
        <v>1.6067386317399679E-2</v>
      </c>
      <c r="AT61">
        <f t="shared" si="47"/>
        <v>2.7256877313394899E-3</v>
      </c>
      <c r="AU61">
        <f t="shared" si="48"/>
        <v>-9.4770515494883671</v>
      </c>
      <c r="AW61">
        <v>58</v>
      </c>
      <c r="AX61">
        <f>IF(Z61&gt;0, (R61*SUMPRODUCT(K61:$K$98, X61:$X$98)-K61*$AZ$3)/Z61, 0)</f>
        <v>474.81868652317797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500000</v>
      </c>
      <c r="S62">
        <f t="shared" si="32"/>
        <v>344.37561806461815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16.365551899195275</v>
      </c>
      <c r="AC62">
        <f t="shared" si="33"/>
        <v>8.0172789087196605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-5420.828758043368</v>
      </c>
      <c r="AI62">
        <f t="shared" si="38"/>
        <v>-5421.4107736164924</v>
      </c>
      <c r="AJ62">
        <f t="shared" si="39"/>
        <v>8.3482729904756141</v>
      </c>
      <c r="AK62">
        <f t="shared" si="61"/>
        <v>1.1455886329436693</v>
      </c>
      <c r="AL62">
        <f t="shared" si="40"/>
        <v>-5411.916911993073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-6.7639805601776164</v>
      </c>
      <c r="AR62">
        <f t="shared" si="45"/>
        <v>-6.7647067852989125</v>
      </c>
      <c r="AS62">
        <f t="shared" si="46"/>
        <v>1.0416775504086337E-2</v>
      </c>
      <c r="AT62">
        <f t="shared" si="47"/>
        <v>1.4294381152870645E-3</v>
      </c>
      <c r="AU62">
        <f t="shared" si="48"/>
        <v>-6.7528605716795385</v>
      </c>
      <c r="AW62">
        <v>59</v>
      </c>
      <c r="AX62">
        <f>IF(Z62&gt;0, (R62*SUMPRODUCT(K62:$K$98, X62:$X$98)-K62*$AZ$3)/Z62, 0)</f>
        <v>344.37561806461815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500000</v>
      </c>
      <c r="S63">
        <f t="shared" si="32"/>
        <v>153.27966995438365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8.0172789087196605</v>
      </c>
      <c r="AC63">
        <f t="shared" si="33"/>
        <v>2.2768407021528514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-4096.8284786616778</v>
      </c>
      <c r="AI63">
        <f t="shared" si="38"/>
        <v>-4097.1998326551384</v>
      </c>
      <c r="AJ63">
        <f t="shared" si="39"/>
        <v>5.7404382065668091</v>
      </c>
      <c r="AK63">
        <f t="shared" si="61"/>
        <v>0.56120952361037624</v>
      </c>
      <c r="AL63">
        <f t="shared" si="40"/>
        <v>-4090.8981849249612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-4.5642184434919093</v>
      </c>
      <c r="AR63">
        <f t="shared" si="45"/>
        <v>-4.5646321637037381</v>
      </c>
      <c r="AS63">
        <f t="shared" si="46"/>
        <v>6.3953407062569715E-3</v>
      </c>
      <c r="AT63">
        <f t="shared" si="47"/>
        <v>6.2523556250091144E-4</v>
      </c>
      <c r="AU63">
        <f t="shared" si="48"/>
        <v>-4.5576115874349803</v>
      </c>
      <c r="AW63">
        <v>60</v>
      </c>
      <c r="AX63">
        <f>IF(Z63&gt;0, (R63*SUMPRODUCT(K63:$K$98, X63:$X$98)-K63*$AZ$3)/Z63, 0)</f>
        <v>153.27966995438365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500000</v>
      </c>
      <c r="S64">
        <f t="shared" si="32"/>
        <v>-154.37460796899177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2.2768407021528514</v>
      </c>
      <c r="AC64">
        <f t="shared" si="33"/>
        <v>-1.3735006399008425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-2904.2127049207043</v>
      </c>
      <c r="AI64">
        <f t="shared" si="38"/>
        <v>-2904.4351347389838</v>
      </c>
      <c r="AJ64">
        <f t="shared" si="39"/>
        <v>3.6503413420536939</v>
      </c>
      <c r="AK64">
        <f t="shared" si="61"/>
        <v>0.15937884915069961</v>
      </c>
      <c r="AL64">
        <f t="shared" si="40"/>
        <v>-2900.6254145477792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-2.8888769125799829</v>
      </c>
      <c r="AR64">
        <f t="shared" si="45"/>
        <v>-2.8890981678501664</v>
      </c>
      <c r="AS64">
        <f t="shared" si="46"/>
        <v>3.6310655924849263E-3</v>
      </c>
      <c r="AT64">
        <f t="shared" si="47"/>
        <v>1.5853724380618164E-4</v>
      </c>
      <c r="AU64">
        <f t="shared" si="48"/>
        <v>-2.885308565013875</v>
      </c>
      <c r="AW64">
        <v>61</v>
      </c>
      <c r="AX64">
        <f>IF(Z64&gt;0, (R64*SUMPRODUCT(K64:$K$98, X64:$X$98)-K64*$AZ$3)/Z64, 0)</f>
        <v>-154.37460796899177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500000</v>
      </c>
      <c r="S65">
        <f t="shared" si="32"/>
        <v>-654.35877770490424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-1.3735006399008425</v>
      </c>
      <c r="AC65">
        <f t="shared" si="33"/>
        <v>-3.4464158547681345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-1770.6805678799576</v>
      </c>
      <c r="AI65">
        <f t="shared" si="38"/>
        <v>-1770.8122393716603</v>
      </c>
      <c r="AJ65">
        <f t="shared" si="39"/>
        <v>2.072915214867292</v>
      </c>
      <c r="AK65">
        <f t="shared" si="61"/>
        <v>-9.6145044793058979E-2</v>
      </c>
      <c r="AL65">
        <f t="shared" si="40"/>
        <v>-1768.8354692015862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-1.5726164552750501</v>
      </c>
      <c r="AR65">
        <f t="shared" si="45"/>
        <v>-1.5727333983071805</v>
      </c>
      <c r="AS65">
        <f t="shared" si="46"/>
        <v>1.8410438542245994E-3</v>
      </c>
      <c r="AT65">
        <f t="shared" si="47"/>
        <v>-8.5390488989074283E-5</v>
      </c>
      <c r="AU65">
        <f t="shared" si="48"/>
        <v>-1.5709777449419451</v>
      </c>
      <c r="AW65">
        <v>62</v>
      </c>
      <c r="AX65">
        <f>IF(Z65&gt;0, (R65*SUMPRODUCT(K65:$K$98, X65:$X$98)-K65*$AZ$3)/Z65, 0)</f>
        <v>-654.35877770490424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500000</v>
      </c>
      <c r="S66">
        <f t="shared" si="32"/>
        <v>-1393.9294788901889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-3.4464158547681345</v>
      </c>
      <c r="AC66">
        <f t="shared" si="33"/>
        <v>-4.2904950799425681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-1068.102658055506</v>
      </c>
      <c r="AI66">
        <f t="shared" si="38"/>
        <v>-1068.179607699389</v>
      </c>
      <c r="AJ66">
        <f t="shared" si="39"/>
        <v>0.84407922517443357</v>
      </c>
      <c r="AK66">
        <f t="shared" si="61"/>
        <v>-0.24124910983376943</v>
      </c>
      <c r="AL66">
        <f t="shared" si="40"/>
        <v>-1067.5767775840482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-0.84698860510142659</v>
      </c>
      <c r="AR66">
        <f t="shared" si="45"/>
        <v>-0.847049624958501</v>
      </c>
      <c r="AS66">
        <f t="shared" si="46"/>
        <v>6.6934154702612291E-4</v>
      </c>
      <c r="AT66">
        <f t="shared" si="47"/>
        <v>-1.9130674891499664E-4</v>
      </c>
      <c r="AU66">
        <f t="shared" si="48"/>
        <v>-0.84657159016038985</v>
      </c>
      <c r="AW66">
        <v>63</v>
      </c>
      <c r="AX66">
        <f>IF(Z66&gt;0, (R66*SUMPRODUCT(K66:$K$98, X66:$X$98)-K66*$AZ$3)/Z66, 0)</f>
        <v>-1393.9294788901889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-2530.5339587350418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-4.2904950799425681</v>
      </c>
      <c r="AC67">
        <f t="shared" ref="AC67:AC98" si="64">S67*Z67</f>
        <v>-4.4870040153113004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-637.03037398739571</v>
      </c>
      <c r="AI67">
        <f t="shared" ref="AI67:AI98" si="69">SUM(AE67:AH67)</f>
        <v>-637.07470261614048</v>
      </c>
      <c r="AJ67">
        <f t="shared" ref="AJ67:AJ98" si="70">AB67-AC67</f>
        <v>0.19650893536873237</v>
      </c>
      <c r="AK67">
        <f t="shared" si="61"/>
        <v>-0.30033465559597977</v>
      </c>
      <c r="AL67">
        <f t="shared" ref="AL67:AL98" si="71">SUM(AI67:AK67)</f>
        <v>-637.17852833636778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-0.45103130821470527</v>
      </c>
      <c r="AR67">
        <f t="shared" ref="AR67:AR98" si="76">AI67*$K67</f>
        <v>-0.45106269384438724</v>
      </c>
      <c r="AS67">
        <f t="shared" ref="AS67:AS98" si="77">AJ67*$K67</f>
        <v>1.3913258427610234E-4</v>
      </c>
      <c r="AT67">
        <f t="shared" ref="AT67:AT98" si="78">AK67*$K67</f>
        <v>-2.1264344393466539E-4</v>
      </c>
      <c r="AU67">
        <f t="shared" ref="AU67:AU98" si="79">AL67*$K67</f>
        <v>-0.45113620470404581</v>
      </c>
      <c r="AW67">
        <v>64</v>
      </c>
      <c r="AX67">
        <f>IF(Z67&gt;0, (R67*SUMPRODUCT(K67:$K$98, X67:$X$98)-K67*$AZ$3)/Z67, 0)</f>
        <v>-2530.5339587350418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500000</v>
      </c>
      <c r="S68">
        <f t="shared" si="63"/>
        <v>-4335.0497186729372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-4.4870040153113004</v>
      </c>
      <c r="AC68">
        <f t="shared" si="64"/>
        <v>-4.3572499041218151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-375.14630349060775</v>
      </c>
      <c r="AI68">
        <f t="shared" si="69"/>
        <v>-375.17143151789054</v>
      </c>
      <c r="AJ68">
        <f t="shared" si="70"/>
        <v>-0.12975411118948532</v>
      </c>
      <c r="AK68">
        <f t="shared" si="61"/>
        <v>-0.31409028107179104</v>
      </c>
      <c r="AL68">
        <f t="shared" si="71"/>
        <v>-375.61527591015181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-0.23715331401168499</v>
      </c>
      <c r="AR68">
        <f t="shared" si="76"/>
        <v>-0.23716919900079256</v>
      </c>
      <c r="AS68">
        <f t="shared" si="77"/>
        <v>-8.2025644898824136E-5</v>
      </c>
      <c r="AT68">
        <f t="shared" si="78"/>
        <v>-1.9855600431606477E-4</v>
      </c>
      <c r="AU68">
        <f t="shared" si="79"/>
        <v>-0.23744978065000744</v>
      </c>
      <c r="AW68">
        <v>65</v>
      </c>
      <c r="AX68">
        <f>IF(Z68&gt;0, (R68*SUMPRODUCT(K68:$K$98, X68:$X$98)-K68*$AZ$3)/Z68, 0)</f>
        <v>-4335.0497186729372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500000</v>
      </c>
      <c r="S69">
        <f t="shared" si="63"/>
        <v>-7271.0078294306431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-4.3572499041218151</v>
      </c>
      <c r="AC69">
        <f t="shared" si="64"/>
        <v>-4.0758448079511869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-217.25434474624353</v>
      </c>
      <c r="AI69">
        <f t="shared" si="69"/>
        <v>-217.26835877601619</v>
      </c>
      <c r="AJ69">
        <f t="shared" si="70"/>
        <v>-0.28140509617062825</v>
      </c>
      <c r="AK69">
        <f t="shared" si="61"/>
        <v>-0.30500749328852711</v>
      </c>
      <c r="AL69">
        <f t="shared" si="71"/>
        <v>-217.85477136547533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-0.12262498695415805</v>
      </c>
      <c r="AR69">
        <f t="shared" si="76"/>
        <v>-0.12263289690053934</v>
      </c>
      <c r="AS69">
        <f t="shared" si="77"/>
        <v>-1.588336301723307E-4</v>
      </c>
      <c r="AT69">
        <f t="shared" si="78"/>
        <v>-1.7215554390459563E-4</v>
      </c>
      <c r="AU69">
        <f t="shared" si="79"/>
        <v>-0.12296388607461627</v>
      </c>
      <c r="AW69">
        <v>66</v>
      </c>
      <c r="AX69">
        <f>IF(Z69&gt;0, (R69*SUMPRODUCT(K69:$K$98, X69:$X$98)-K69*$AZ$3)/Z69, 0)</f>
        <v>-7271.0078294306431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500000</v>
      </c>
      <c r="S70">
        <f t="shared" si="63"/>
        <v>-12164.214493777996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-4.0758448079511869</v>
      </c>
      <c r="AC70">
        <f t="shared" si="64"/>
        <v>-3.7354712143854218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-123.93432739089705</v>
      </c>
      <c r="AI70">
        <f t="shared" si="69"/>
        <v>-123.94200456400243</v>
      </c>
      <c r="AJ70">
        <f t="shared" si="70"/>
        <v>-0.34037359356576502</v>
      </c>
      <c r="AK70">
        <f t="shared" si="61"/>
        <v>-0.28530913655658313</v>
      </c>
      <c r="AL70">
        <f t="shared" si="71"/>
        <v>-124.56768729412477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-6.2457427890863344E-2</v>
      </c>
      <c r="AR70">
        <f t="shared" si="76"/>
        <v>-6.2461296847073695E-2</v>
      </c>
      <c r="AS70">
        <f t="shared" si="77"/>
        <v>-1.7153325978068974E-4</v>
      </c>
      <c r="AT70">
        <f t="shared" si="78"/>
        <v>-1.4378320517190402E-4</v>
      </c>
      <c r="AU70">
        <f t="shared" si="79"/>
        <v>-6.2776613312026289E-2</v>
      </c>
      <c r="AW70">
        <v>67</v>
      </c>
      <c r="AX70">
        <f>IF(Z70&gt;0, (R70*SUMPRODUCT(K70:$K$98, X70:$X$98)-K70*$AZ$3)/Z70, 0)</f>
        <v>-12164.214493777996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500000</v>
      </c>
      <c r="S71">
        <f t="shared" si="63"/>
        <v>-20506.386475297764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-3.7354712143854218</v>
      </c>
      <c r="AC71">
        <f t="shared" si="64"/>
        <v>-3.3845370525263543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-69.48405241641322</v>
      </c>
      <c r="AI71">
        <f t="shared" si="69"/>
        <v>-69.488178615166717</v>
      </c>
      <c r="AJ71">
        <f t="shared" si="70"/>
        <v>-0.35093416185906756</v>
      </c>
      <c r="AK71">
        <f t="shared" si="61"/>
        <v>-0.26148298500697953</v>
      </c>
      <c r="AL71">
        <f t="shared" si="71"/>
        <v>-70.100595762032768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-3.1265083843235036E-2</v>
      </c>
      <c r="AR71">
        <f t="shared" si="76"/>
        <v>-3.1266940469978806E-2</v>
      </c>
      <c r="AS71">
        <f t="shared" si="77"/>
        <v>-1.5790653556336631E-4</v>
      </c>
      <c r="AT71">
        <f t="shared" si="78"/>
        <v>-1.1765703302433544E-4</v>
      </c>
      <c r="AU71">
        <f t="shared" si="79"/>
        <v>-3.154250403856651E-2</v>
      </c>
      <c r="AW71">
        <v>68</v>
      </c>
      <c r="AX71">
        <f>IF(Z71&gt;0, (R71*SUMPRODUCT(K71:$K$98, X71:$X$98)-K71*$AZ$3)/Z71, 0)</f>
        <v>-20506.386475297764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500000</v>
      </c>
      <c r="S72">
        <f t="shared" si="63"/>
        <v>-35043.340057510344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-3.3845370525263543</v>
      </c>
      <c r="AC72">
        <f t="shared" si="64"/>
        <v>-3.0467025026642931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-38.228242813954331</v>
      </c>
      <c r="AI72">
        <f t="shared" si="69"/>
        <v>-38.230416338579602</v>
      </c>
      <c r="AJ72">
        <f t="shared" si="70"/>
        <v>-0.33783454986206118</v>
      </c>
      <c r="AK72">
        <f t="shared" ref="AK72:AK98" si="92">G72*SUM(AB72:AB72, AE72:AF72)</f>
        <v>-0.23691759367684481</v>
      </c>
      <c r="AL72">
        <f t="shared" si="71"/>
        <v>-38.805168482118503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-1.5358216011863483E-2</v>
      </c>
      <c r="AR72">
        <f t="shared" si="76"/>
        <v>-1.535908922648819E-2</v>
      </c>
      <c r="AS72">
        <f t="shared" si="77"/>
        <v>-1.3572520239298695E-4</v>
      </c>
      <c r="AT72">
        <f t="shared" si="78"/>
        <v>-9.5181763870446249E-5</v>
      </c>
      <c r="AU72">
        <f t="shared" si="79"/>
        <v>-1.5589996192751622E-2</v>
      </c>
      <c r="AW72">
        <v>69</v>
      </c>
      <c r="AX72">
        <f>IF(Z72&gt;0, (R72*SUMPRODUCT(K72:$K$98, X72:$X$98)-K72*$AZ$3)/Z72, 0)</f>
        <v>-35043.340057510344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500000</v>
      </c>
      <c r="S73">
        <f t="shared" si="63"/>
        <v>-60994.935168599579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-3.0467025026642931</v>
      </c>
      <c r="AC73">
        <f t="shared" si="64"/>
        <v>-2.7325074742964284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-20.636325504106551</v>
      </c>
      <c r="AI73">
        <f t="shared" si="69"/>
        <v>-20.63744547721036</v>
      </c>
      <c r="AJ73">
        <f t="shared" si="70"/>
        <v>-0.31419502836786473</v>
      </c>
      <c r="AK73">
        <f t="shared" si="92"/>
        <v>-0.21326917518650054</v>
      </c>
      <c r="AL73">
        <f t="shared" si="71"/>
        <v>-21.164909680764726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-7.4023698900732588E-3</v>
      </c>
      <c r="AR73">
        <f t="shared" si="76"/>
        <v>-7.4027716309345215E-3</v>
      </c>
      <c r="AS73">
        <f t="shared" si="77"/>
        <v>-1.127035826769728E-4</v>
      </c>
      <c r="AT73">
        <f t="shared" si="78"/>
        <v>-7.6500892591908171E-5</v>
      </c>
      <c r="AU73">
        <f t="shared" si="79"/>
        <v>-7.5919761062034031E-3</v>
      </c>
      <c r="AW73">
        <v>70</v>
      </c>
      <c r="AX73">
        <f>IF(Z73&gt;0, (R73*SUMPRODUCT(K73:$K$98, X73:$X$98)-K73*$AZ$3)/Z73, 0)</f>
        <v>-60994.935168599579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500000</v>
      </c>
      <c r="S74">
        <f t="shared" si="63"/>
        <v>-108431.36302628326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-2.7325074742964284</v>
      </c>
      <c r="AC74">
        <f t="shared" si="64"/>
        <v>-2.4456658759903158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-10.897983673363786</v>
      </c>
      <c r="AI74">
        <f t="shared" si="69"/>
        <v>-10.898547547552889</v>
      </c>
      <c r="AJ74">
        <f t="shared" si="70"/>
        <v>-0.28684159830611256</v>
      </c>
      <c r="AK74">
        <f t="shared" si="92"/>
        <v>-0.19127552320075</v>
      </c>
      <c r="AL74">
        <f t="shared" si="71"/>
        <v>-11.376664669059751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-3.4903304278975041E-3</v>
      </c>
      <c r="AR74">
        <f t="shared" si="76"/>
        <v>-3.4905110216016904E-3</v>
      </c>
      <c r="AS74">
        <f t="shared" si="77"/>
        <v>-9.1867632450357188E-5</v>
      </c>
      <c r="AT74">
        <f t="shared" si="78"/>
        <v>-6.1260394468321485E-5</v>
      </c>
      <c r="AU74">
        <f t="shared" si="79"/>
        <v>-3.6436390485203689E-3</v>
      </c>
      <c r="AW74">
        <v>71</v>
      </c>
      <c r="AX74">
        <f>IF(Z74&gt;0, (R74*SUMPRODUCT(K74:$K$98, X74:$X$98)-K74*$AZ$3)/Z74, 0)</f>
        <v>-108431.36302628326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500000</v>
      </c>
      <c r="S75">
        <f t="shared" si="63"/>
        <v>-197444.60489040951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-2.4456658759903158</v>
      </c>
      <c r="AC75">
        <f t="shared" si="64"/>
        <v>-2.1864383776716192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-5.6278689305893064</v>
      </c>
      <c r="AI75">
        <f t="shared" si="69"/>
        <v>-5.6281457725899884</v>
      </c>
      <c r="AJ75">
        <f t="shared" si="70"/>
        <v>-0.25922749831869663</v>
      </c>
      <c r="AK75">
        <f t="shared" si="92"/>
        <v>-0.17119661131932212</v>
      </c>
      <c r="AL75">
        <f t="shared" si="71"/>
        <v>-6.0585698822280074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-1.6093345765177622E-3</v>
      </c>
      <c r="AR75">
        <f t="shared" si="76"/>
        <v>-1.6094137417238864E-3</v>
      </c>
      <c r="AS75">
        <f t="shared" si="77"/>
        <v>-7.4128196902551941E-5</v>
      </c>
      <c r="AT75">
        <f t="shared" si="78"/>
        <v>-4.8955053747139715E-5</v>
      </c>
      <c r="AU75">
        <f t="shared" si="79"/>
        <v>-1.7324969923735781E-3</v>
      </c>
      <c r="AW75">
        <v>72</v>
      </c>
      <c r="AX75">
        <f>IF(Z75&gt;0, (R75*SUMPRODUCT(K75:$K$98, X75:$X$98)-K75*$AZ$3)/Z75, 0)</f>
        <v>-197444.60489040951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500000</v>
      </c>
      <c r="S76">
        <f t="shared" si="63"/>
        <v>-369266.23471034865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-2.1864383776716192</v>
      </c>
      <c r="AC76">
        <f t="shared" si="64"/>
        <v>-1.9534782222958205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-2.8363905870410893</v>
      </c>
      <c r="AI76">
        <f t="shared" si="69"/>
        <v>-2.8365228410924126</v>
      </c>
      <c r="AJ76">
        <f t="shared" si="70"/>
        <v>-0.23296015537579873</v>
      </c>
      <c r="AK76">
        <f t="shared" si="92"/>
        <v>-0.15305068643701336</v>
      </c>
      <c r="AL76">
        <f t="shared" si="71"/>
        <v>-3.2225336829052247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-7.241864264718287E-4</v>
      </c>
      <c r="AR76">
        <f t="shared" si="76"/>
        <v>-7.2422019353806137E-4</v>
      </c>
      <c r="AS76">
        <f t="shared" si="77"/>
        <v>-5.9479319668704604E-5</v>
      </c>
      <c r="AT76">
        <f t="shared" si="78"/>
        <v>-3.9076857110679533E-5</v>
      </c>
      <c r="AU76">
        <f t="shared" si="79"/>
        <v>-8.2277637031744543E-4</v>
      </c>
      <c r="AW76">
        <v>73</v>
      </c>
      <c r="AX76">
        <f>IF(Z76&gt;0, (R76*SUMPRODUCT(K76:$K$98, X76:$X$98)-K76*$AZ$3)/Z76, 0)</f>
        <v>-369266.23471034865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500000</v>
      </c>
      <c r="S77">
        <f t="shared" si="63"/>
        <v>-710437.83873397275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-1.9534782222958205</v>
      </c>
      <c r="AC77">
        <f t="shared" si="64"/>
        <v>-1.7447653641220096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-1.390679458942029</v>
      </c>
      <c r="AI77">
        <f t="shared" si="69"/>
        <v>-1.3907408564798922</v>
      </c>
      <c r="AJ77">
        <f t="shared" si="70"/>
        <v>-0.20871285817381091</v>
      </c>
      <c r="AK77">
        <f t="shared" si="92"/>
        <v>-0.13674347556070746</v>
      </c>
      <c r="AL77">
        <f t="shared" si="71"/>
        <v>-1.7361971902144107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-3.1702489132928594E-4</v>
      </c>
      <c r="AR77">
        <f t="shared" si="76"/>
        <v>-3.1703888775933589E-4</v>
      </c>
      <c r="AS77">
        <f t="shared" si="77"/>
        <v>-4.7579023876511628E-5</v>
      </c>
      <c r="AT77">
        <f t="shared" si="78"/>
        <v>-3.1172593512384116E-5</v>
      </c>
      <c r="AU77">
        <f t="shared" si="79"/>
        <v>-3.9579050514823165E-4</v>
      </c>
      <c r="AW77">
        <v>74</v>
      </c>
      <c r="AX77">
        <f>IF(Z77&gt;0, (R77*SUMPRODUCT(K77:$K$98, X77:$X$98)-K77*$AZ$3)/Z77, 0)</f>
        <v>-710437.83873397275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500000</v>
      </c>
      <c r="S78">
        <f t="shared" si="63"/>
        <v>-1409371.6765584175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-1.7447653641220096</v>
      </c>
      <c r="AC78">
        <f t="shared" si="64"/>
        <v>-1.5580850277630867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-0.66291250844390459</v>
      </c>
      <c r="AI78">
        <f t="shared" si="69"/>
        <v>-0.66294014638096688</v>
      </c>
      <c r="AJ78">
        <f t="shared" si="70"/>
        <v>-0.18668033635892289</v>
      </c>
      <c r="AK78">
        <f t="shared" si="92"/>
        <v>-0.12213357548854067</v>
      </c>
      <c r="AL78">
        <f t="shared" si="71"/>
        <v>-0.97175405822843042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-1.3492875512277977E-4</v>
      </c>
      <c r="AR78">
        <f t="shared" si="76"/>
        <v>-1.3493438052944277E-4</v>
      </c>
      <c r="AS78">
        <f t="shared" si="77"/>
        <v>-3.7996787011815323E-5</v>
      </c>
      <c r="AT78">
        <f t="shared" si="78"/>
        <v>-2.4858983786632407E-5</v>
      </c>
      <c r="AU78">
        <f t="shared" si="79"/>
        <v>-1.977901513278905E-4</v>
      </c>
      <c r="AW78">
        <v>75</v>
      </c>
      <c r="AX78">
        <f>IF(Z78&gt;0, (R78*SUMPRODUCT(K78:$K$98, X78:$X$98)-K78*$AZ$3)/Z78, 0)</f>
        <v>-1409371.6765584175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500000</v>
      </c>
      <c r="S79">
        <f t="shared" si="63"/>
        <v>-2886657.4980489579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-1.5580850277630867</v>
      </c>
      <c r="AC79">
        <f t="shared" si="64"/>
        <v>-1.3912580268304842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-0.30625036068896766</v>
      </c>
      <c r="AI79">
        <f t="shared" si="69"/>
        <v>-0.30626240972862484</v>
      </c>
      <c r="AJ79">
        <f t="shared" si="70"/>
        <v>-0.1668270009326025</v>
      </c>
      <c r="AK79">
        <f t="shared" si="92"/>
        <v>-0.10906595194341608</v>
      </c>
      <c r="AL79">
        <f t="shared" si="71"/>
        <v>-0.5821553626046434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-5.565534585921227E-5</v>
      </c>
      <c r="AR79">
        <f t="shared" si="76"/>
        <v>-5.565753554959462E-5</v>
      </c>
      <c r="AS79">
        <f t="shared" si="77"/>
        <v>-3.0317725715232423E-5</v>
      </c>
      <c r="AT79">
        <f t="shared" si="78"/>
        <v>-1.9820722049826193E-5</v>
      </c>
      <c r="AU79">
        <f t="shared" si="79"/>
        <v>-1.0579598331465323E-4</v>
      </c>
      <c r="AW79">
        <v>76</v>
      </c>
      <c r="AX79">
        <f>IF(Z79&gt;0, (R79*SUMPRODUCT(K79:$K$98, X79:$X$98)-K79*$AZ$3)/Z79, 0)</f>
        <v>-2886657.4980489579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500000</v>
      </c>
      <c r="S80">
        <f t="shared" si="63"/>
        <v>-6107667.3831539117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-1.3912580268304842</v>
      </c>
      <c r="AC80">
        <f t="shared" si="64"/>
        <v>-1.2422405306694457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-0.1368758164404035</v>
      </c>
      <c r="AI80">
        <f t="shared" si="69"/>
        <v>-0.13688090119884211</v>
      </c>
      <c r="AJ80">
        <f t="shared" si="70"/>
        <v>-0.14901749616103843</v>
      </c>
      <c r="AK80">
        <f t="shared" si="92"/>
        <v>-9.7388061878133897E-2</v>
      </c>
      <c r="AL80">
        <f t="shared" si="71"/>
        <v>-0.38328645923801441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-2.220951000507418E-5</v>
      </c>
      <c r="AR80">
        <f t="shared" si="76"/>
        <v>-2.2210335059465473E-5</v>
      </c>
      <c r="AS80">
        <f t="shared" si="77"/>
        <v>-2.4179622507389444E-5</v>
      </c>
      <c r="AT80">
        <f t="shared" si="78"/>
        <v>-1.5802215401571358E-5</v>
      </c>
      <c r="AU80">
        <f t="shared" si="79"/>
        <v>-6.2192172968426274E-5</v>
      </c>
      <c r="AW80">
        <v>77</v>
      </c>
      <c r="AX80">
        <f>IF(Z80&gt;0, (R80*SUMPRODUCT(K80:$K$98, X80:$X$98)-K80*$AZ$3)/Z80, 0)</f>
        <v>-6107667.3831539117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500000</v>
      </c>
      <c r="S81">
        <f t="shared" si="63"/>
        <v>-13375377.779731672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-1.2422405306694457</v>
      </c>
      <c r="AC81">
        <f t="shared" si="64"/>
        <v>-1.1091617120482924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-5.9215398975249897E-2</v>
      </c>
      <c r="AI81">
        <f t="shared" si="69"/>
        <v>-5.9217472116155363E-2</v>
      </c>
      <c r="AJ81">
        <f t="shared" si="70"/>
        <v>-0.13307881862115334</v>
      </c>
      <c r="AK81">
        <f t="shared" si="92"/>
        <v>-8.6956837146861213E-2</v>
      </c>
      <c r="AL81">
        <f t="shared" si="71"/>
        <v>-0.27925312788416989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-8.5788463886787208E-6</v>
      </c>
      <c r="AR81">
        <f t="shared" si="76"/>
        <v>-8.5791467355087318E-6</v>
      </c>
      <c r="AS81">
        <f t="shared" si="77"/>
        <v>-1.9279828596863624E-5</v>
      </c>
      <c r="AT81">
        <f t="shared" si="78"/>
        <v>-1.2597894487548301E-5</v>
      </c>
      <c r="AU81">
        <f t="shared" si="79"/>
        <v>-4.0456869819920653E-5</v>
      </c>
      <c r="AW81">
        <v>78</v>
      </c>
      <c r="AX81">
        <f>IF(Z81&gt;0, (R81*SUMPRODUCT(K81:$K$98, X81:$X$98)-K81*$AZ$3)/Z81, 0)</f>
        <v>-13375377.779731672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500000</v>
      </c>
      <c r="S82">
        <f t="shared" si="63"/>
        <v>-30374000.46422777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-1.1091617120482924</v>
      </c>
      <c r="AC82">
        <f t="shared" si="64"/>
        <v>-0.99033008720614657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-2.4745923646676722E-2</v>
      </c>
      <c r="AI82">
        <f t="shared" si="69"/>
        <v>-2.4746738759990797E-2</v>
      </c>
      <c r="AJ82">
        <f t="shared" si="70"/>
        <v>-0.11883162484214582</v>
      </c>
      <c r="AK82">
        <f t="shared" si="92"/>
        <v>-7.7641319843380477E-2</v>
      </c>
      <c r="AL82">
        <f t="shared" si="71"/>
        <v>-0.22121968344551707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-3.2009572766877818E-6</v>
      </c>
      <c r="AR82">
        <f t="shared" si="76"/>
        <v>-3.2010627139683318E-6</v>
      </c>
      <c r="AS82">
        <f t="shared" si="77"/>
        <v>-1.5371216676738677E-5</v>
      </c>
      <c r="AT82">
        <f t="shared" si="78"/>
        <v>-1.0043130790864147E-5</v>
      </c>
      <c r="AU82">
        <f t="shared" si="79"/>
        <v>-2.8615410181571153E-5</v>
      </c>
      <c r="AW82">
        <v>79</v>
      </c>
      <c r="AX82">
        <f>IF(Z82&gt;0, (R82*SUMPRODUCT(K82:$K$98, X82:$X$98)-K82*$AZ$3)/Z82, 0)</f>
        <v>-30374000.46422777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500000</v>
      </c>
      <c r="S83">
        <f t="shared" si="63"/>
        <v>-71653740.953162044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-0.99033008720614657</v>
      </c>
      <c r="AC83">
        <f t="shared" si="64"/>
        <v>-0.88422596344151749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-9.9691124317059093E-3</v>
      </c>
      <c r="AI83">
        <f t="shared" si="69"/>
        <v>-9.9694209382652603E-3</v>
      </c>
      <c r="AJ83">
        <f t="shared" si="70"/>
        <v>-0.10610412376462908</v>
      </c>
      <c r="AK83">
        <f t="shared" si="92"/>
        <v>-6.9323106104430265E-2</v>
      </c>
      <c r="AL83">
        <f t="shared" si="71"/>
        <v>-0.18539665080732459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-1.1513693930538799E-6</v>
      </c>
      <c r="AR83">
        <f t="shared" si="76"/>
        <v>-1.1514050236089998E-6</v>
      </c>
      <c r="AS83">
        <f t="shared" si="77"/>
        <v>-1.2254354779956064E-5</v>
      </c>
      <c r="AT83">
        <f t="shared" si="78"/>
        <v>-8.0063800209753907E-6</v>
      </c>
      <c r="AU83">
        <f t="shared" si="79"/>
        <v>-2.1412139824540453E-5</v>
      </c>
      <c r="AW83">
        <v>80</v>
      </c>
      <c r="AX83">
        <f>IF(Z83&gt;0, (R83*SUMPRODUCT(K83:$K$98, X83:$X$98)-K83*$AZ$3)/Z83, 0)</f>
        <v>-71653740.953162044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500000</v>
      </c>
      <c r="S84">
        <f t="shared" si="63"/>
        <v>-175893008.40763271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-0.88422596344151749</v>
      </c>
      <c r="AC84">
        <f t="shared" si="64"/>
        <v>-0.78948843202349472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-3.8642007293309233E-3</v>
      </c>
      <c r="AI84">
        <f t="shared" si="69"/>
        <v>-3.8643129407882133E-3</v>
      </c>
      <c r="AJ84">
        <f t="shared" si="70"/>
        <v>-9.4737531418022769E-2</v>
      </c>
      <c r="AK84">
        <f t="shared" si="92"/>
        <v>-6.1895817440906227E-2</v>
      </c>
      <c r="AL84">
        <f t="shared" si="71"/>
        <v>-0.16049766179971722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-3.9847386461783158E-7</v>
      </c>
      <c r="AR84">
        <f t="shared" si="76"/>
        <v>-3.9848543579028685E-7</v>
      </c>
      <c r="AS84">
        <f t="shared" si="77"/>
        <v>-9.7692725903059293E-6</v>
      </c>
      <c r="AT84">
        <f t="shared" si="78"/>
        <v>-6.382656416409345E-6</v>
      </c>
      <c r="AU84">
        <f t="shared" si="79"/>
        <v>-1.6550414442505561E-5</v>
      </c>
      <c r="AW84">
        <v>81</v>
      </c>
      <c r="AX84">
        <f>IF(Z84&gt;0, (R84*SUMPRODUCT(K84:$K$98, X84:$X$98)-K84*$AZ$3)/Z84, 0)</f>
        <v>-175893008.40763271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500000</v>
      </c>
      <c r="S85">
        <f t="shared" si="63"/>
        <v>-450137027.35956508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-0.78948843202349472</v>
      </c>
      <c r="AC85">
        <f t="shared" si="64"/>
        <v>-0.7049007208657383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-1.43880225407922E-3</v>
      </c>
      <c r="AI85">
        <f t="shared" si="69"/>
        <v>-1.4388414033092334E-3</v>
      </c>
      <c r="AJ85">
        <f t="shared" si="70"/>
        <v>-8.4587711157756429E-2</v>
      </c>
      <c r="AK85">
        <f t="shared" si="92"/>
        <v>-5.5264190241644633E-2</v>
      </c>
      <c r="AL85">
        <f t="shared" si="71"/>
        <v>-0.14129074280271028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-1.3247174299479998E-7</v>
      </c>
      <c r="AR85">
        <f t="shared" si="76"/>
        <v>-1.3247534749758835E-7</v>
      </c>
      <c r="AS85">
        <f t="shared" si="77"/>
        <v>-7.788062258895873E-6</v>
      </c>
      <c r="AT85">
        <f t="shared" si="78"/>
        <v>-5.0882208348999376E-6</v>
      </c>
      <c r="AU85">
        <f t="shared" si="79"/>
        <v>-1.3008758441293398E-5</v>
      </c>
      <c r="AW85">
        <v>82</v>
      </c>
      <c r="AX85">
        <f>IF(Z85&gt;0, (R85*SUMPRODUCT(K85:$K$98, X85:$X$98)-K85*$AZ$3)/Z85, 0)</f>
        <v>-450137027.35956508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500000</v>
      </c>
      <c r="S86">
        <f t="shared" si="63"/>
        <v>-1203513041.7343967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-0.7049007208657383</v>
      </c>
      <c r="AC86">
        <f t="shared" si="64"/>
        <v>-0.62937575545210511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-5.1368033162609451E-4</v>
      </c>
      <c r="AI86">
        <f t="shared" si="69"/>
        <v>-5.1369340534722645E-4</v>
      </c>
      <c r="AJ86">
        <f t="shared" si="70"/>
        <v>-7.5524965413633183E-2</v>
      </c>
      <c r="AK86">
        <f t="shared" si="92"/>
        <v>-4.9343050460601688E-2</v>
      </c>
      <c r="AL86">
        <f t="shared" si="71"/>
        <v>-0.12538170927958209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-4.2227663843143141E-8</v>
      </c>
      <c r="AR86">
        <f t="shared" si="76"/>
        <v>-4.2228738582951443E-8</v>
      </c>
      <c r="AS86">
        <f t="shared" si="77"/>
        <v>-6.2086139081014087E-6</v>
      </c>
      <c r="AT86">
        <f t="shared" si="78"/>
        <v>-4.0563004256939518E-6</v>
      </c>
      <c r="AU86">
        <f t="shared" si="79"/>
        <v>-1.0307143072378312E-5</v>
      </c>
      <c r="AW86">
        <v>83</v>
      </c>
      <c r="AX86">
        <f>IF(Z86&gt;0, (R86*SUMPRODUCT(K86:$K$98, X86:$X$98)-K86*$AZ$3)/Z86, 0)</f>
        <v>-1203513041.7343967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500000</v>
      </c>
      <c r="S87">
        <f t="shared" si="63"/>
        <v>-3368724129.2135706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-0.62937575545210511</v>
      </c>
      <c r="AC87">
        <f t="shared" si="64"/>
        <v>-0.56194267456782609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-1.7545381717060243E-4</v>
      </c>
      <c r="AI87">
        <f t="shared" si="69"/>
        <v>-1.7545798746366453E-4</v>
      </c>
      <c r="AJ87">
        <f t="shared" si="70"/>
        <v>-6.7433080884279017E-2</v>
      </c>
      <c r="AK87">
        <f t="shared" si="92"/>
        <v>-4.4056302881647365E-2</v>
      </c>
      <c r="AL87">
        <f t="shared" si="71"/>
        <v>-0.11166484175339006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-1.2878014710917311E-8</v>
      </c>
      <c r="AR87">
        <f t="shared" si="76"/>
        <v>-1.2878320803405174E-8</v>
      </c>
      <c r="AS87">
        <f t="shared" si="77"/>
        <v>-4.9494745776082478E-6</v>
      </c>
      <c r="AT87">
        <f t="shared" si="78"/>
        <v>-3.233658439398976E-6</v>
      </c>
      <c r="AU87">
        <f t="shared" si="79"/>
        <v>-8.1960113378106299E-6</v>
      </c>
      <c r="AW87">
        <v>84</v>
      </c>
      <c r="AX87">
        <f>IF(Z87&gt;0, (R87*SUMPRODUCT(K87:$K$98, X87:$X$98)-K87*$AZ$3)/Z87, 0)</f>
        <v>-3368724129.2135706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500000</v>
      </c>
      <c r="S88">
        <f t="shared" si="63"/>
        <v>-9891239155.9543571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-0.56194267456782609</v>
      </c>
      <c r="AC88">
        <f t="shared" si="64"/>
        <v>-0.5017345418101774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-5.7209230059121161E-5</v>
      </c>
      <c r="AI88">
        <f t="shared" si="69"/>
        <v>-5.7210498187749689E-5</v>
      </c>
      <c r="AJ88">
        <f t="shared" si="70"/>
        <v>-6.0208132757648691E-2</v>
      </c>
      <c r="AK88">
        <f t="shared" si="92"/>
        <v>-3.9335987219747827E-2</v>
      </c>
      <c r="AL88">
        <f t="shared" si="71"/>
        <v>-9.9601330475584268E-2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-3.7491617359893807E-9</v>
      </c>
      <c r="AR88">
        <f t="shared" si="76"/>
        <v>-3.7492448417981019E-9</v>
      </c>
      <c r="AS88">
        <f t="shared" si="77"/>
        <v>-3.9456924572673213E-6</v>
      </c>
      <c r="AT88">
        <f t="shared" si="78"/>
        <v>-2.5778528740771408E-6</v>
      </c>
      <c r="AU88">
        <f t="shared" si="79"/>
        <v>-6.52729457618626E-6</v>
      </c>
      <c r="AW88">
        <v>85</v>
      </c>
      <c r="AX88">
        <f>IF(Z88&gt;0, (R88*SUMPRODUCT(K88:$K$98, X88:$X$98)-K88*$AZ$3)/Z88, 0)</f>
        <v>-9891239155.9543571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500000</v>
      </c>
      <c r="S89">
        <f t="shared" si="63"/>
        <v>-30794041180.548435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-0.5017345418101774</v>
      </c>
      <c r="AC89">
        <f t="shared" si="64"/>
        <v>-0.44797727267035414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-1.7835181280157587E-5</v>
      </c>
      <c r="AI89">
        <f t="shared" si="69"/>
        <v>-1.7835544968435817E-5</v>
      </c>
      <c r="AJ89">
        <f t="shared" si="70"/>
        <v>-5.375726913982326E-2</v>
      </c>
      <c r="AK89">
        <f t="shared" si="92"/>
        <v>-3.5121417926712424E-2</v>
      </c>
      <c r="AL89">
        <f t="shared" si="71"/>
        <v>-8.8896522611504131E-2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-1.0435843997066815E-9</v>
      </c>
      <c r="AR89">
        <f t="shared" si="76"/>
        <v>-1.0436056800854764E-9</v>
      </c>
      <c r="AS89">
        <f t="shared" si="77"/>
        <v>-3.1454823230514023E-6</v>
      </c>
      <c r="AT89">
        <f t="shared" si="78"/>
        <v>-2.0550485732753828E-6</v>
      </c>
      <c r="AU89">
        <f t="shared" si="79"/>
        <v>-5.2015745020068715E-6</v>
      </c>
      <c r="AW89">
        <v>86</v>
      </c>
      <c r="AX89">
        <f>IF(Z89&gt;0, (R89*SUMPRODUCT(K89:$K$98, X89:$X$98)-K89*$AZ$3)/Z89, 0)</f>
        <v>-30794041180.548435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500000</v>
      </c>
      <c r="S90">
        <f t="shared" si="63"/>
        <v>-101986877702.00781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-0.44797727267035414</v>
      </c>
      <c r="AC90">
        <f t="shared" si="64"/>
        <v>-0.39997970863448751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-5.2400907882240538E-6</v>
      </c>
      <c r="AI90">
        <f t="shared" si="69"/>
        <v>-5.2401888350800926E-6</v>
      </c>
      <c r="AJ90">
        <f t="shared" si="70"/>
        <v>-4.7997564035866636E-2</v>
      </c>
      <c r="AK90">
        <f t="shared" si="92"/>
        <v>-3.1358409086924791E-2</v>
      </c>
      <c r="AL90">
        <f t="shared" si="71"/>
        <v>-7.9361213311626516E-2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-2.7376053391216376E-10</v>
      </c>
      <c r="AR90">
        <f t="shared" si="76"/>
        <v>-2.7376565622029593E-10</v>
      </c>
      <c r="AS90">
        <f t="shared" si="77"/>
        <v>-2.5075593702443107E-6</v>
      </c>
      <c r="AT90">
        <f t="shared" si="78"/>
        <v>-1.6382721523765932E-6</v>
      </c>
      <c r="AU90">
        <f t="shared" si="79"/>
        <v>-4.1461052882771243E-6</v>
      </c>
      <c r="AW90">
        <v>87</v>
      </c>
      <c r="AX90">
        <f>IF(Z90&gt;0, (R90*SUMPRODUCT(K90:$K$98, X90:$X$98)-K90*$AZ$3)/Z90, 0)</f>
        <v>-101986877702.00781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500000</v>
      </c>
      <c r="S91">
        <f t="shared" si="63"/>
        <v>-360625828435.62286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-0.39997970863448751</v>
      </c>
      <c r="AC91">
        <f t="shared" si="64"/>
        <v>-0.35712474008730971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-1.4461819336942653E-6</v>
      </c>
      <c r="AI91">
        <f t="shared" si="69"/>
        <v>-1.4462066909850586E-6</v>
      </c>
      <c r="AJ91">
        <f t="shared" si="70"/>
        <v>-4.2854968547177796E-2</v>
      </c>
      <c r="AK91">
        <f t="shared" si="92"/>
        <v>-2.7998579604414129E-2</v>
      </c>
      <c r="AL91">
        <f t="shared" si="71"/>
        <v>-7.0854994358282908E-2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-6.7458539893727715E-11</v>
      </c>
      <c r="AR91">
        <f t="shared" si="76"/>
        <v>-6.7459694721242645E-11</v>
      </c>
      <c r="AS91">
        <f t="shared" si="77"/>
        <v>-1.9990110082480167E-6</v>
      </c>
      <c r="AT91">
        <f t="shared" si="78"/>
        <v>-1.3060205325531174E-6</v>
      </c>
      <c r="AU91">
        <f t="shared" si="79"/>
        <v>-3.3050990004958553E-6</v>
      </c>
      <c r="AW91">
        <v>88</v>
      </c>
      <c r="AX91">
        <f>IF(Z91&gt;0, (R91*SUMPRODUCT(K91:$K$98, X91:$X$98)-K91*$AZ$3)/Z91, 0)</f>
        <v>-360625828435.62286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500000</v>
      </c>
      <c r="S92">
        <f t="shared" si="63"/>
        <v>-1366927111649.188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-0.35712474008730971</v>
      </c>
      <c r="AC92">
        <f t="shared" si="64"/>
        <v>-0.31886137513607327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-3.7355998400351107E-7</v>
      </c>
      <c r="AI92">
        <f t="shared" si="69"/>
        <v>-3.7356581572219632E-7</v>
      </c>
      <c r="AJ92">
        <f t="shared" si="70"/>
        <v>-3.8263364951236445E-2</v>
      </c>
      <c r="AK92">
        <f t="shared" si="92"/>
        <v>-2.4998731806111681E-2</v>
      </c>
      <c r="AL92">
        <f t="shared" si="71"/>
        <v>-6.3262470323163844E-2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-1.5558091828161725E-11</v>
      </c>
      <c r="AR92">
        <f t="shared" si="76"/>
        <v>-1.5558334708605846E-11</v>
      </c>
      <c r="AS92">
        <f t="shared" si="77"/>
        <v>-1.5935993443029117E-6</v>
      </c>
      <c r="AT92">
        <f t="shared" si="78"/>
        <v>-1.0411515731926393E-6</v>
      </c>
      <c r="AU92">
        <f t="shared" si="79"/>
        <v>-2.6347664758302594E-6</v>
      </c>
      <c r="AW92">
        <v>89</v>
      </c>
      <c r="AX92">
        <f>IF(Z92&gt;0, (R92*SUMPRODUCT(K92:$K$98, X92:$X$98)-K92*$AZ$3)/Z92, 0)</f>
        <v>-1366927111649.188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500000</v>
      </c>
      <c r="S93">
        <f t="shared" si="63"/>
        <v>-5578940469301.4336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-0.31886137513607327</v>
      </c>
      <c r="AC93">
        <f t="shared" si="64"/>
        <v>-0.28469765638493938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-8.9952642418299422E-8</v>
      </c>
      <c r="AI93">
        <f t="shared" si="69"/>
        <v>-8.9953918187676924E-8</v>
      </c>
      <c r="AJ93">
        <f t="shared" si="70"/>
        <v>-3.4163718751133887E-2</v>
      </c>
      <c r="AK93">
        <f t="shared" si="92"/>
        <v>-2.232029625952513E-2</v>
      </c>
      <c r="AL93">
        <f t="shared" si="71"/>
        <v>-5.6484104964577203E-2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-3.3449673672099896E-12</v>
      </c>
      <c r="AR93">
        <f t="shared" si="76"/>
        <v>-3.3450148078056305E-12</v>
      </c>
      <c r="AS93">
        <f t="shared" si="77"/>
        <v>-1.2704076422087978E-6</v>
      </c>
      <c r="AT93">
        <f t="shared" si="78"/>
        <v>-8.2999965990306738E-7</v>
      </c>
      <c r="AU93">
        <f t="shared" si="79"/>
        <v>-2.1004106471266729E-6</v>
      </c>
      <c r="AW93">
        <v>90</v>
      </c>
      <c r="AX93">
        <f>IF(Z93&gt;0, (R93*SUMPRODUCT(K93:$K$98, X93:$X$98)-K93*$AZ$3)/Z93, 0)</f>
        <v>-5578940469301.4336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500000</v>
      </c>
      <c r="S94">
        <f t="shared" si="63"/>
        <v>-24652379905883.406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-0.28469765638493938</v>
      </c>
      <c r="AC94">
        <f t="shared" si="64"/>
        <v>-0.25419433606088088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-2.0104659708973864E-8</v>
      </c>
      <c r="AI94">
        <f t="shared" si="69"/>
        <v>-2.0104917487672139E-8</v>
      </c>
      <c r="AJ94">
        <f t="shared" si="70"/>
        <v>-3.0503320324058503E-2</v>
      </c>
      <c r="AK94">
        <f t="shared" si="92"/>
        <v>-1.9928835946945757E-2</v>
      </c>
      <c r="AL94">
        <f t="shared" si="71"/>
        <v>-5.0432176375921747E-2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-6.6750828991229593E-13</v>
      </c>
      <c r="AR94">
        <f t="shared" si="76"/>
        <v>-6.6751684859573314E-13</v>
      </c>
      <c r="AS94">
        <f t="shared" si="77"/>
        <v>-1.0127611947130291E-6</v>
      </c>
      <c r="AT94">
        <f t="shared" si="78"/>
        <v>-6.6167064727540301E-7</v>
      </c>
      <c r="AU94">
        <f t="shared" si="79"/>
        <v>-1.6744325095052809E-6</v>
      </c>
      <c r="AW94">
        <v>91</v>
      </c>
      <c r="AX94">
        <f>IF(Z94&gt;0, (R94*SUMPRODUCT(K94:$K$98, X94:$X$98)-K94*$AZ$3)/Z94, 0)</f>
        <v>-24652379905883.406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500000</v>
      </c>
      <c r="S95">
        <f t="shared" si="63"/>
        <v>-118752980349173.81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-0.25419433606088088</v>
      </c>
      <c r="AC95">
        <f t="shared" si="64"/>
        <v>-0.22695922862636664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-4.1484244042898345E-9</v>
      </c>
      <c r="AI95">
        <f t="shared" si="69"/>
        <v>-4.1484721839809122E-9</v>
      </c>
      <c r="AJ95">
        <f t="shared" si="70"/>
        <v>-2.7235107434514239E-2</v>
      </c>
      <c r="AK95">
        <f t="shared" si="92"/>
        <v>-1.7793603524261663E-2</v>
      </c>
      <c r="AL95">
        <f t="shared" si="71"/>
        <v>-4.5028715107248082E-2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-1.2297733993824231E-13</v>
      </c>
      <c r="AR95">
        <f t="shared" si="76"/>
        <v>-1.2297875633606933E-13</v>
      </c>
      <c r="AS95">
        <f t="shared" si="77"/>
        <v>-8.0736702391523319E-7</v>
      </c>
      <c r="AT95">
        <f t="shared" si="78"/>
        <v>-5.2747978896918842E-7</v>
      </c>
      <c r="AU95">
        <f t="shared" si="79"/>
        <v>-1.3348469358631778E-6</v>
      </c>
      <c r="AW95">
        <v>92</v>
      </c>
      <c r="AX95">
        <f>IF(Z95&gt;0, (R95*SUMPRODUCT(K95:$K$98, X95:$X$98)-K95*$AZ$3)/Z95, 0)</f>
        <v>-118752980349173.81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500000</v>
      </c>
      <c r="S96">
        <f t="shared" si="63"/>
        <v>-628713265505176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-0.22695922862636664</v>
      </c>
      <c r="AC96">
        <f t="shared" si="64"/>
        <v>-0.20264216841650595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-7.8488161423254177E-10</v>
      </c>
      <c r="AI96">
        <f t="shared" si="69"/>
        <v>-7.8488967204599727E-10</v>
      </c>
      <c r="AJ96">
        <f t="shared" si="70"/>
        <v>-2.4317060209860686E-2</v>
      </c>
      <c r="AK96">
        <f t="shared" si="92"/>
        <v>-1.5887146003845665E-2</v>
      </c>
      <c r="AL96">
        <f t="shared" si="71"/>
        <v>-4.0204206998596018E-2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-2.077437886179724E-14</v>
      </c>
      <c r="AR96">
        <f t="shared" si="76"/>
        <v>-2.077459213736197E-14</v>
      </c>
      <c r="AS96">
        <f t="shared" si="77"/>
        <v>-6.4362804841433089E-7</v>
      </c>
      <c r="AT96">
        <f t="shared" si="78"/>
        <v>-4.2050365829921605E-7</v>
      </c>
      <c r="AU96">
        <f t="shared" si="79"/>
        <v>-1.0641317274881388E-6</v>
      </c>
      <c r="AW96">
        <v>93</v>
      </c>
      <c r="AX96">
        <f>IF(Z96&gt;0, (R96*SUMPRODUCT(K96:$K$98, X96:$X$98)-K96*$AZ$3)/Z96, 0)</f>
        <v>-628713265505176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500000</v>
      </c>
      <c r="S97">
        <f t="shared" si="63"/>
        <v>-3694588944391766.5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-0.20264216841650595</v>
      </c>
      <c r="AC97">
        <f t="shared" si="64"/>
        <v>-0.18093050751475559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-1.3505882852502476E-10</v>
      </c>
      <c r="AI97">
        <f t="shared" si="69"/>
        <v>-1.3506005281891941E-10</v>
      </c>
      <c r="AJ97">
        <f t="shared" si="70"/>
        <v>-2.1711660901750363E-2</v>
      </c>
      <c r="AK97">
        <f t="shared" si="92"/>
        <v>-1.4184951789155418E-2</v>
      </c>
      <c r="AL97">
        <f t="shared" si="71"/>
        <v>-3.5896612825965832E-2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-3.1917498556600465E-15</v>
      </c>
      <c r="AR97">
        <f t="shared" si="76"/>
        <v>-3.1917787885325154E-15</v>
      </c>
      <c r="AS97">
        <f t="shared" si="77"/>
        <v>-5.1309633961812046E-7</v>
      </c>
      <c r="AT97">
        <f t="shared" si="78"/>
        <v>-3.3522294188411868E-7</v>
      </c>
      <c r="AU97">
        <f t="shared" si="79"/>
        <v>-8.4831928469401789E-7</v>
      </c>
      <c r="AW97">
        <v>94</v>
      </c>
      <c r="AX97">
        <f>IF(Z97&gt;0, (R97*SUMPRODUCT(K97:$K$98, X97:$X$98)-K97*$AZ$3)/Z97, 0)</f>
        <v>-3694588944391766.5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-0.18093050751475559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-0.18093050751475559</v>
      </c>
      <c r="AK98">
        <f t="shared" si="92"/>
        <v>-1.2665135526032892E-2</v>
      </c>
      <c r="AL98">
        <f t="shared" si="71"/>
        <v>-0.19359564306527438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-5.1665843694841384E-16</v>
      </c>
      <c r="AR98">
        <f t="shared" si="76"/>
        <v>-5.1665843694841384E-16</v>
      </c>
      <c r="AS98">
        <f t="shared" si="77"/>
        <v>-3.8176810983526805E-6</v>
      </c>
      <c r="AT98">
        <f t="shared" si="78"/>
        <v>-2.6723767688468768E-7</v>
      </c>
      <c r="AU98">
        <f t="shared" si="79"/>
        <v>-4.0849187757540275E-6</v>
      </c>
      <c r="AW98">
        <v>95</v>
      </c>
    </row>
    <row r="100" spans="5:50" x14ac:dyDescent="0.25">
      <c r="AN100" s="6">
        <f t="shared" ref="AN100:AU100" si="93">SUM(AN3:AN98)</f>
        <v>12463.857385724476</v>
      </c>
      <c r="AO100" s="6">
        <f t="shared" si="93"/>
        <v>-1246.3857385724477</v>
      </c>
      <c r="AP100" s="6">
        <f t="shared" si="93"/>
        <v>-1687.4467105775043</v>
      </c>
      <c r="AQ100" s="6">
        <f t="shared" si="93"/>
        <v>-7656.0706491606388</v>
      </c>
      <c r="AR100" s="6">
        <f t="shared" si="93"/>
        <v>1873.954287413889</v>
      </c>
      <c r="AS100" s="6">
        <f t="shared" si="93"/>
        <v>-1509.3452244077189</v>
      </c>
      <c r="AT100" s="6">
        <f t="shared" si="93"/>
        <v>880.45138090450246</v>
      </c>
      <c r="AU100" s="6">
        <f t="shared" si="93"/>
        <v>1245.0604439106692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25514.212871437907</v>
      </c>
      <c r="K3">
        <v>1</v>
      </c>
      <c r="L3" s="2">
        <v>0</v>
      </c>
      <c r="O3">
        <f>$C$3</f>
        <v>25514.212871437907</v>
      </c>
      <c r="P3">
        <f>O3*C5</f>
        <v>2551.4212871437908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25514.212871437907</v>
      </c>
      <c r="AF3">
        <f t="shared" ref="AF3:AF34" si="4">-$Z3*P3</f>
        <v>-2551.4212871437908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21440.358997294115</v>
      </c>
      <c r="AJ3">
        <f t="shared" ref="AJ3:AJ34" si="8">AB3-AC3</f>
        <v>0</v>
      </c>
      <c r="AL3">
        <f t="shared" ref="AL3:AL34" si="9">SUM(AI3:AK3)</f>
        <v>21440.358997294115</v>
      </c>
      <c r="AN3">
        <f t="shared" ref="AN3:AN34" si="10">AE3*$K3</f>
        <v>25514.212871437907</v>
      </c>
      <c r="AO3">
        <f t="shared" ref="AO3:AO34" si="11">AF3*$K3</f>
        <v>-2551.4212871437908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21440.358997294115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21440.358997294115</v>
      </c>
      <c r="AW3">
        <v>0</v>
      </c>
      <c r="AX3">
        <f>IF(Z3&gt;0, (R3*SUMPRODUCT(K3:$K$98, X3:$X$98)-K3*$AZ$3)/Z3, 0)</f>
        <v>0</v>
      </c>
      <c r="AZ3">
        <f>C6*SUMPRODUCT(X4:X89, K4:K89)/1</f>
        <v>14097.100442448642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1527.6938500624262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1510.4036188337832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-1510.4036188337832</v>
      </c>
      <c r="AK4">
        <f>G4*SUM(AB4, AE4:AF4)</f>
        <v>0</v>
      </c>
      <c r="AL4">
        <f t="shared" si="9"/>
        <v>-2169.335618833783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-588.3321428571428</v>
      </c>
      <c r="AR4">
        <f t="shared" si="14"/>
        <v>-588.3321428571428</v>
      </c>
      <c r="AS4">
        <f t="shared" si="15"/>
        <v>-1348.5746596730205</v>
      </c>
      <c r="AT4">
        <f t="shared" si="16"/>
        <v>0</v>
      </c>
      <c r="AU4">
        <f t="shared" si="17"/>
        <v>-1936.9068025301633</v>
      </c>
      <c r="AW4">
        <v>1</v>
      </c>
      <c r="AX4">
        <f>IF(Z4&gt;0, (R4*SUMPRODUCT(K4:$K$98, X4:$X$98)-K4*$AZ$3)/Z4, 0)</f>
        <v>1527.6938500624262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500000</v>
      </c>
      <c r="S5">
        <f t="shared" si="1"/>
        <v>2323.0135008067623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1510.4036188337832</v>
      </c>
      <c r="AC5">
        <f t="shared" si="2"/>
        <v>2270.646135649662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-669.08668080945597</v>
      </c>
      <c r="AI5">
        <f t="shared" si="7"/>
        <v>-693.52310934141553</v>
      </c>
      <c r="AJ5">
        <f t="shared" si="8"/>
        <v>-760.24251681587884</v>
      </c>
      <c r="AK5">
        <f>G5*SUM(AB5, AE5:AF5)</f>
        <v>105.72825331836484</v>
      </c>
      <c r="AL5">
        <f t="shared" si="9"/>
        <v>-1348.0373728389295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-533.39180549223204</v>
      </c>
      <c r="AR5">
        <f t="shared" si="14"/>
        <v>-552.87237670712329</v>
      </c>
      <c r="AS5">
        <f t="shared" si="15"/>
        <v>-606.06067985959726</v>
      </c>
      <c r="AT5">
        <f t="shared" si="16"/>
        <v>84.285916229563796</v>
      </c>
      <c r="AU5">
        <f t="shared" si="17"/>
        <v>-1074.6471403371568</v>
      </c>
      <c r="AW5">
        <v>2</v>
      </c>
      <c r="AX5">
        <f>IF(Z5&gt;0, (R5*SUMPRODUCT(K5:$K$98, X5:$X$98)-K5*$AZ$3)/Z5, 0)</f>
        <v>2323.0135008067623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500000</v>
      </c>
      <c r="S6">
        <f t="shared" si="1"/>
        <v>3043.8825618759392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2270.646135649662</v>
      </c>
      <c r="AC6">
        <f t="shared" si="2"/>
        <v>2941.3388477226254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-685.5146408784899</v>
      </c>
      <c r="AI6">
        <f t="shared" si="7"/>
        <v>-709.67242939308585</v>
      </c>
      <c r="AJ6">
        <f t="shared" si="8"/>
        <v>-670.69271207296333</v>
      </c>
      <c r="AK6">
        <f>G6*SUM(AB6, AE6:AF6)</f>
        <v>158.94522949547635</v>
      </c>
      <c r="AL6">
        <f t="shared" si="9"/>
        <v>-1221.4199119705729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-487.935780964213</v>
      </c>
      <c r="AR6">
        <f t="shared" si="14"/>
        <v>-505.13081765975608</v>
      </c>
      <c r="AS6">
        <f t="shared" si="15"/>
        <v>-477.38582480594255</v>
      </c>
      <c r="AT6">
        <f t="shared" si="16"/>
        <v>113.13407483904965</v>
      </c>
      <c r="AU6">
        <f t="shared" si="17"/>
        <v>-869.38256762664901</v>
      </c>
      <c r="AW6">
        <v>3</v>
      </c>
      <c r="AX6">
        <f>IF(Z6&gt;0, (R6*SUMPRODUCT(K6:$K$98, X6:$X$98)-K6*$AZ$3)/Z6, 0)</f>
        <v>3043.8825618759392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500000</v>
      </c>
      <c r="S7">
        <f t="shared" si="1"/>
        <v>3693.819216740701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2941.3388477226254</v>
      </c>
      <c r="AC7">
        <f t="shared" si="2"/>
        <v>3528.4785288701951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-704.93538143862827</v>
      </c>
      <c r="AI7">
        <f t="shared" si="7"/>
        <v>-728.81634529900634</v>
      </c>
      <c r="AJ7">
        <f t="shared" si="8"/>
        <v>-587.13968114756972</v>
      </c>
      <c r="AK7">
        <f>G7*SUM(AB7, AE7:AF7)</f>
        <v>205.8937193405838</v>
      </c>
      <c r="AL7">
        <f t="shared" si="9"/>
        <v>-1110.0623071059922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-447.99917901145375</v>
      </c>
      <c r="AR7">
        <f t="shared" si="14"/>
        <v>-463.17596327445642</v>
      </c>
      <c r="AS7">
        <f t="shared" si="15"/>
        <v>-373.13788191812881</v>
      </c>
      <c r="AT7">
        <f t="shared" si="16"/>
        <v>130.84918087095144</v>
      </c>
      <c r="AU7">
        <f t="shared" si="17"/>
        <v>-705.46466432163379</v>
      </c>
      <c r="AW7">
        <v>4</v>
      </c>
      <c r="AX7">
        <f>IF(Z7&gt;0, (R7*SUMPRODUCT(K7:$K$98, X7:$X$98)-K7*$AZ$3)/Z7, 0)</f>
        <v>3693.819216740701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500000</v>
      </c>
      <c r="S8">
        <f t="shared" si="1"/>
        <v>4278.9753222445806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3528.4785288701951</v>
      </c>
      <c r="AC8">
        <f t="shared" si="2"/>
        <v>4040.3681553156898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-724.42856108529281</v>
      </c>
      <c r="AI8">
        <f t="shared" si="7"/>
        <v>-748.03449387901287</v>
      </c>
      <c r="AJ8">
        <f t="shared" si="8"/>
        <v>-511.88962644549474</v>
      </c>
      <c r="AK8">
        <f t="shared" ref="AK8:AK39" si="30">G8*SUM(AB8:AB8, AE8:AF8)</f>
        <v>246.99349702091368</v>
      </c>
      <c r="AL8">
        <f t="shared" si="9"/>
        <v>-1012.930623303594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-411.06022060937693</v>
      </c>
      <c r="AR8">
        <f t="shared" si="14"/>
        <v>-424.4548608308221</v>
      </c>
      <c r="AS8">
        <f t="shared" si="15"/>
        <v>-290.45992120893544</v>
      </c>
      <c r="AT8">
        <f t="shared" si="16"/>
        <v>140.15074339751828</v>
      </c>
      <c r="AU8">
        <f t="shared" si="17"/>
        <v>-574.76403864223926</v>
      </c>
      <c r="AW8">
        <v>5</v>
      </c>
      <c r="AX8">
        <f>IF(Z8&gt;0, (R8*SUMPRODUCT(K8:$K$98, X8:$X$98)-K8*$AZ$3)/Z8, 0)</f>
        <v>4278.9753222445806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500000</v>
      </c>
      <c r="S9">
        <f t="shared" si="1"/>
        <v>4806.9496754295924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4040.3681553156898</v>
      </c>
      <c r="AC9">
        <f t="shared" si="2"/>
        <v>4486.3515110071603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-744.82949930444363</v>
      </c>
      <c r="AI9">
        <f t="shared" si="7"/>
        <v>-768.16213129526125</v>
      </c>
      <c r="AJ9">
        <f t="shared" si="8"/>
        <v>-445.98335569147048</v>
      </c>
      <c r="AK9">
        <f t="shared" si="30"/>
        <v>282.8257708720983</v>
      </c>
      <c r="AL9">
        <f t="shared" si="9"/>
        <v>-931.31971611463337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-377.35380431855276</v>
      </c>
      <c r="AR9">
        <f t="shared" si="14"/>
        <v>-389.1748418240785</v>
      </c>
      <c r="AS9">
        <f t="shared" si="15"/>
        <v>-225.94904752039355</v>
      </c>
      <c r="AT9">
        <f t="shared" si="16"/>
        <v>143.28833739477119</v>
      </c>
      <c r="AU9">
        <f t="shared" si="17"/>
        <v>-471.8355519497008</v>
      </c>
      <c r="AW9">
        <v>6</v>
      </c>
      <c r="AX9">
        <f>IF(Z9&gt;0, (R9*SUMPRODUCT(K9:$K$98, X9:$X$98)-K9*$AZ$3)/Z9, 0)</f>
        <v>4806.9496754295924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500000</v>
      </c>
      <c r="S10">
        <f t="shared" si="1"/>
        <v>5284.0816820397158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4486.3515110071603</v>
      </c>
      <c r="AC10">
        <f t="shared" si="2"/>
        <v>4874.2151855286502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-769.24747762094933</v>
      </c>
      <c r="AI10">
        <f t="shared" si="7"/>
        <v>-792.30832091797777</v>
      </c>
      <c r="AJ10">
        <f t="shared" si="8"/>
        <v>-387.86367452148988</v>
      </c>
      <c r="AK10">
        <f t="shared" si="30"/>
        <v>314.04460577050128</v>
      </c>
      <c r="AL10">
        <f t="shared" si="9"/>
        <v>-866.12738966896632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-347.96849290172099</v>
      </c>
      <c r="AR10">
        <f t="shared" si="14"/>
        <v>-358.40004727213886</v>
      </c>
      <c r="AS10">
        <f t="shared" si="15"/>
        <v>-175.44982882748022</v>
      </c>
      <c r="AT10">
        <f t="shared" si="16"/>
        <v>142.05783100107033</v>
      </c>
      <c r="AU10">
        <f t="shared" si="17"/>
        <v>-391.79204509854873</v>
      </c>
      <c r="AW10">
        <v>7</v>
      </c>
      <c r="AX10">
        <f>IF(Z10&gt;0, (R10*SUMPRODUCT(K10:$K$98, X10:$X$98)-K10*$AZ$3)/Z10, 0)</f>
        <v>5284.0816820397158</v>
      </c>
    </row>
    <row r="11" spans="1:52" x14ac:dyDescent="0.25">
      <c r="A11" t="s">
        <v>33</v>
      </c>
      <c r="C11" s="25">
        <f>AU91</f>
        <v>5646.5819776118569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500000</v>
      </c>
      <c r="S11">
        <f t="shared" si="1"/>
        <v>5714.4966185900939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4874.2151855286502</v>
      </c>
      <c r="AC11">
        <f t="shared" si="2"/>
        <v>5209.4765844483945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-792.31938061377718</v>
      </c>
      <c r="AI11">
        <f t="shared" si="7"/>
        <v>-815.10999950880466</v>
      </c>
      <c r="AJ11">
        <f t="shared" si="8"/>
        <v>-335.26139891974435</v>
      </c>
      <c r="AK11">
        <f t="shared" si="30"/>
        <v>341.19506298700554</v>
      </c>
      <c r="AL11">
        <f t="shared" si="9"/>
        <v>-809.17633544154364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-320.00450903290675</v>
      </c>
      <c r="AR11">
        <f t="shared" si="14"/>
        <v>-329.20925775987808</v>
      </c>
      <c r="AS11">
        <f t="shared" si="15"/>
        <v>-135.40645601258535</v>
      </c>
      <c r="AT11">
        <f t="shared" si="16"/>
        <v>137.80296340981599</v>
      </c>
      <c r="AU11">
        <f t="shared" si="17"/>
        <v>-326.81275036264748</v>
      </c>
      <c r="AW11">
        <v>8</v>
      </c>
      <c r="AX11">
        <f>IF(Z11&gt;0, (R11*SUMPRODUCT(K11:$K$98, X11:$X$98)-K11*$AZ$3)/Z11, 0)</f>
        <v>5714.4966185900939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500000</v>
      </c>
      <c r="S12">
        <f t="shared" si="1"/>
        <v>6104.6580564001024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5209.4765844483945</v>
      </c>
      <c r="AC12">
        <f t="shared" si="2"/>
        <v>5499.4987645417987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-819.62586450754054</v>
      </c>
      <c r="AI12">
        <f t="shared" si="7"/>
        <v>-842.14759592039229</v>
      </c>
      <c r="AJ12">
        <f t="shared" si="8"/>
        <v>-290.02218009340413</v>
      </c>
      <c r="AK12">
        <f t="shared" si="30"/>
        <v>364.66336091138766</v>
      </c>
      <c r="AL12">
        <f t="shared" si="9"/>
        <v>-767.50641510240871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-295.56530347561301</v>
      </c>
      <c r="AR12">
        <f t="shared" si="14"/>
        <v>-303.6868656030299</v>
      </c>
      <c r="AS12">
        <f t="shared" si="15"/>
        <v>-104.58490560869465</v>
      </c>
      <c r="AT12">
        <f t="shared" si="16"/>
        <v>131.50126368812229</v>
      </c>
      <c r="AU12">
        <f t="shared" si="17"/>
        <v>-276.77050752360225</v>
      </c>
      <c r="AW12">
        <v>9</v>
      </c>
      <c r="AX12">
        <f>IF(Z12&gt;0, (R12*SUMPRODUCT(K12:$K$98, X12:$X$98)-K12*$AZ$3)/Z12, 0)</f>
        <v>6104.6580564001024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500000</v>
      </c>
      <c r="S13">
        <f t="shared" si="1"/>
        <v>6457.9181605375097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5499.4987645417987</v>
      </c>
      <c r="AC13">
        <f t="shared" si="2"/>
        <v>5748.6001477861055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-848.75532132861747</v>
      </c>
      <c r="AI13">
        <f t="shared" si="7"/>
        <v>-871.00939766127431</v>
      </c>
      <c r="AJ13">
        <f t="shared" si="8"/>
        <v>-249.10138324430682</v>
      </c>
      <c r="AK13">
        <f t="shared" si="30"/>
        <v>384.96491351792594</v>
      </c>
      <c r="AL13">
        <f t="shared" si="9"/>
        <v>-735.14586738765524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-273.2764978817512</v>
      </c>
      <c r="AR13">
        <f t="shared" si="14"/>
        <v>-280.44171486591313</v>
      </c>
      <c r="AS13">
        <f t="shared" si="15"/>
        <v>-80.203978602388844</v>
      </c>
      <c r="AT13">
        <f t="shared" si="16"/>
        <v>123.94839917922401</v>
      </c>
      <c r="AU13">
        <f t="shared" si="17"/>
        <v>-236.69729428907797</v>
      </c>
      <c r="AW13">
        <v>10</v>
      </c>
      <c r="AX13">
        <f>IF(Z13&gt;0, (R13*SUMPRODUCT(K13:$K$98, X13:$X$98)-K13*$AZ$3)/Z13, 0)</f>
        <v>6457.9181605375097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500000</v>
      </c>
      <c r="S14">
        <f t="shared" si="1"/>
        <v>6778.4331478339554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5748.6001477861055</v>
      </c>
      <c r="AC14">
        <f t="shared" si="2"/>
        <v>5961.6331916185682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-880.62006029330394</v>
      </c>
      <c r="AI14">
        <f t="shared" si="7"/>
        <v>-902.60756485961952</v>
      </c>
      <c r="AJ14">
        <f t="shared" si="8"/>
        <v>-213.03304383246268</v>
      </c>
      <c r="AK14">
        <f t="shared" si="30"/>
        <v>402.40201034502741</v>
      </c>
      <c r="AL14">
        <f t="shared" si="9"/>
        <v>-713.23859834705479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-253.15722412440084</v>
      </c>
      <c r="AR14">
        <f t="shared" si="14"/>
        <v>-259.47810627598062</v>
      </c>
      <c r="AS14">
        <f t="shared" si="15"/>
        <v>-61.241909485272878</v>
      </c>
      <c r="AT14">
        <f t="shared" si="16"/>
        <v>115.68096221552787</v>
      </c>
      <c r="AU14">
        <f t="shared" si="17"/>
        <v>-205.03905354572561</v>
      </c>
      <c r="AW14">
        <v>11</v>
      </c>
      <c r="AX14">
        <f>IF(Z14&gt;0, (R14*SUMPRODUCT(K14:$K$98, X14:$X$98)-K14*$AZ$3)/Z14, 0)</f>
        <v>6778.4331478339554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500000</v>
      </c>
      <c r="S15">
        <f t="shared" si="1"/>
        <v>7069.6752594332556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5961.6331916185682</v>
      </c>
      <c r="AC15">
        <f t="shared" si="2"/>
        <v>6142.6809154532857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-913.9005130468081</v>
      </c>
      <c r="AI15">
        <f t="shared" si="7"/>
        <v>-935.62244754180824</v>
      </c>
      <c r="AJ15">
        <f t="shared" si="8"/>
        <v>-181.04772383471754</v>
      </c>
      <c r="AK15">
        <f t="shared" si="30"/>
        <v>417.3143234132998</v>
      </c>
      <c r="AL15">
        <f t="shared" si="9"/>
        <v>-699.35584796322598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-234.57549912912819</v>
      </c>
      <c r="AR15">
        <f t="shared" si="14"/>
        <v>-240.15097868458602</v>
      </c>
      <c r="AS15">
        <f t="shared" si="15"/>
        <v>-46.47044134282725</v>
      </c>
      <c r="AT15">
        <f t="shared" si="16"/>
        <v>107.11419274955087</v>
      </c>
      <c r="AU15">
        <f t="shared" si="17"/>
        <v>-179.5072272778624</v>
      </c>
      <c r="AW15">
        <v>12</v>
      </c>
      <c r="AX15">
        <f>IF(Z15&gt;0, (R15*SUMPRODUCT(K15:$K$98, X15:$X$98)-K15*$AZ$3)/Z15, 0)</f>
        <v>7069.6752594332556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500000</v>
      </c>
      <c r="S16">
        <f t="shared" si="1"/>
        <v>7339.3059254635109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6142.6809154532857</v>
      </c>
      <c r="AC16">
        <f t="shared" si="2"/>
        <v>6295.7884055733684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-1185.3251281553059</v>
      </c>
      <c r="AI16">
        <f t="shared" si="7"/>
        <v>-1206.7705770489483</v>
      </c>
      <c r="AJ16">
        <f t="shared" si="8"/>
        <v>-153.10749012008273</v>
      </c>
      <c r="AK16">
        <f t="shared" si="30"/>
        <v>429.98766408173003</v>
      </c>
      <c r="AL16">
        <f t="shared" si="9"/>
        <v>-929.89040308730102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-271.64592628550741</v>
      </c>
      <c r="AR16">
        <f t="shared" si="14"/>
        <v>-276.56066966767816</v>
      </c>
      <c r="AS16">
        <f t="shared" si="15"/>
        <v>-35.088285051078095</v>
      </c>
      <c r="AT16">
        <f t="shared" si="16"/>
        <v>98.542074681739976</v>
      </c>
      <c r="AU16">
        <f t="shared" si="17"/>
        <v>-213.10688003701631</v>
      </c>
      <c r="AW16">
        <v>13</v>
      </c>
      <c r="AX16">
        <f>IF(Z16&gt;0, (R16*SUMPRODUCT(K16:$K$98, X16:$X$98)-K16*$AZ$3)/Z16, 0)</f>
        <v>7339.3059254635109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500000</v>
      </c>
      <c r="S17">
        <f t="shared" si="1"/>
        <v>7527.5683985921505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6295.7884055733684</v>
      </c>
      <c r="AC17">
        <f t="shared" si="2"/>
        <v>6370.2880054032285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-1489.3585465798994</v>
      </c>
      <c r="AI17">
        <f t="shared" si="7"/>
        <v>-1510.5150730572764</v>
      </c>
      <c r="AJ17">
        <f t="shared" si="8"/>
        <v>-74.499599829860017</v>
      </c>
      <c r="AK17">
        <f t="shared" si="30"/>
        <v>440.70518839013585</v>
      </c>
      <c r="AL17">
        <f t="shared" si="9"/>
        <v>-1144.3094844970005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-304.75226671907302</v>
      </c>
      <c r="AR17">
        <f t="shared" si="14"/>
        <v>-309.08131120247725</v>
      </c>
      <c r="AS17">
        <f t="shared" si="15"/>
        <v>-15.244094157145733</v>
      </c>
      <c r="AT17">
        <f t="shared" si="16"/>
        <v>90.177013067245923</v>
      </c>
      <c r="AU17">
        <f t="shared" si="17"/>
        <v>-234.14839229237708</v>
      </c>
      <c r="AW17">
        <v>14</v>
      </c>
      <c r="AX17">
        <f>IF(Z17&gt;0, (R17*SUMPRODUCT(K17:$K$98, X17:$X$98)-K17*$AZ$3)/Z17, 0)</f>
        <v>7527.5683985921505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500000</v>
      </c>
      <c r="S18">
        <f t="shared" si="1"/>
        <v>7641.6213300785885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6370.2880054032285</v>
      </c>
      <c r="AC18">
        <f t="shared" si="2"/>
        <v>6374.5942441443076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-1802.2517121566586</v>
      </c>
      <c r="AI18">
        <f t="shared" si="7"/>
        <v>-1823.106560783654</v>
      </c>
      <c r="AJ18">
        <f t="shared" si="8"/>
        <v>-4.3062387410791416</v>
      </c>
      <c r="AK18">
        <f t="shared" si="30"/>
        <v>445.92016037822606</v>
      </c>
      <c r="AL18">
        <f t="shared" si="9"/>
        <v>-1381.4926391465071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-329.26464966802342</v>
      </c>
      <c r="AR18">
        <f t="shared" si="14"/>
        <v>-333.07475254140627</v>
      </c>
      <c r="AS18">
        <f t="shared" si="15"/>
        <v>-0.78673371810621151</v>
      </c>
      <c r="AT18">
        <f t="shared" si="16"/>
        <v>81.467946123434047</v>
      </c>
      <c r="AU18">
        <f t="shared" si="17"/>
        <v>-252.39354013607849</v>
      </c>
      <c r="AW18">
        <v>15</v>
      </c>
      <c r="AX18">
        <f>IF(Z18&gt;0, (R18*SUMPRODUCT(K18:$K$98, X18:$X$98)-K18*$AZ$3)/Z18, 0)</f>
        <v>7641.6213300785885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500000</v>
      </c>
      <c r="S19">
        <f t="shared" si="1"/>
        <v>7694.0640975219312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6374.5942441443076</v>
      </c>
      <c r="AC19">
        <f t="shared" si="2"/>
        <v>6321.2746886371342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-2136.944618783617</v>
      </c>
      <c r="AI19">
        <f t="shared" si="7"/>
        <v>-2157.4840716934032</v>
      </c>
      <c r="AJ19">
        <f t="shared" si="8"/>
        <v>53.319555507173391</v>
      </c>
      <c r="AK19">
        <f t="shared" si="30"/>
        <v>446.22159709010157</v>
      </c>
      <c r="AL19">
        <f t="shared" si="9"/>
        <v>-1657.9429190961282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-348.58195748251472</v>
      </c>
      <c r="AR19">
        <f t="shared" si="14"/>
        <v>-351.93238717450578</v>
      </c>
      <c r="AS19">
        <f t="shared" si="15"/>
        <v>8.6975745030620768</v>
      </c>
      <c r="AT19">
        <f t="shared" si="16"/>
        <v>72.7884084675906</v>
      </c>
      <c r="AU19">
        <f t="shared" si="17"/>
        <v>-270.44640420385309</v>
      </c>
      <c r="AW19">
        <v>16</v>
      </c>
      <c r="AX19">
        <f>IF(Z19&gt;0, (R19*SUMPRODUCT(K19:$K$98, X19:$X$98)-K19*$AZ$3)/Z19, 0)</f>
        <v>7694.0640975219312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500000</v>
      </c>
      <c r="S20">
        <f t="shared" si="1"/>
        <v>7693.1459676803224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6321.2746886371342</v>
      </c>
      <c r="AC20">
        <f t="shared" si="2"/>
        <v>6219.0722795125184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-2485.5169892065819</v>
      </c>
      <c r="AI20">
        <f t="shared" si="7"/>
        <v>-2505.7267717378099</v>
      </c>
      <c r="AJ20">
        <f t="shared" si="8"/>
        <v>102.20240912461577</v>
      </c>
      <c r="AK20">
        <f t="shared" si="30"/>
        <v>442.48922820459944</v>
      </c>
      <c r="AL20">
        <f t="shared" si="9"/>
        <v>-1961.0351344085948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-362.00148376649526</v>
      </c>
      <c r="AR20">
        <f t="shared" si="14"/>
        <v>-364.94492422362049</v>
      </c>
      <c r="AS20">
        <f t="shared" si="15"/>
        <v>14.885202518543835</v>
      </c>
      <c r="AT20">
        <f t="shared" si="16"/>
        <v>64.446052011050213</v>
      </c>
      <c r="AU20">
        <f t="shared" si="17"/>
        <v>-285.61366969402644</v>
      </c>
      <c r="AW20">
        <v>17</v>
      </c>
      <c r="AX20">
        <f>IF(Z20&gt;0, (R20*SUMPRODUCT(K20:$K$98, X20:$X$98)-K20*$AZ$3)/Z20, 0)</f>
        <v>7693.1459676803224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500000</v>
      </c>
      <c r="S21">
        <f t="shared" si="1"/>
        <v>7648.3901825634584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6219.0722795125184</v>
      </c>
      <c r="AC21">
        <f t="shared" si="2"/>
        <v>6077.0525353512949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-2877.1175907758507</v>
      </c>
      <c r="AI21">
        <f t="shared" si="7"/>
        <v>-2896.9814196022276</v>
      </c>
      <c r="AJ21">
        <f t="shared" si="8"/>
        <v>142.01974416122357</v>
      </c>
      <c r="AK21">
        <f t="shared" si="30"/>
        <v>435.33505956587635</v>
      </c>
      <c r="AL21">
        <f t="shared" si="9"/>
        <v>-2319.6266158751278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-374.139192223522</v>
      </c>
      <c r="AR21">
        <f t="shared" si="14"/>
        <v>-376.72227638226258</v>
      </c>
      <c r="AS21">
        <f t="shared" si="15"/>
        <v>18.468189319277315</v>
      </c>
      <c r="AT21">
        <f t="shared" si="16"/>
        <v>56.610792709600133</v>
      </c>
      <c r="AU21">
        <f t="shared" si="17"/>
        <v>-301.64329435338516</v>
      </c>
      <c r="AW21">
        <v>18</v>
      </c>
      <c r="AX21">
        <f>IF(Z21&gt;0, (R21*SUMPRODUCT(K21:$K$98, X21:$X$98)-K21*$AZ$3)/Z21, 0)</f>
        <v>7648.3901825634584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500000</v>
      </c>
      <c r="S22">
        <f t="shared" si="1"/>
        <v>7563.3694402760748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6077.0525353512949</v>
      </c>
      <c r="AC22">
        <f t="shared" si="2"/>
        <v>5899.3256106324725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-3310.5903321147807</v>
      </c>
      <c r="AI22">
        <f t="shared" si="7"/>
        <v>-3330.0899931362883</v>
      </c>
      <c r="AJ22">
        <f t="shared" si="8"/>
        <v>177.72692471882237</v>
      </c>
      <c r="AK22">
        <f t="shared" si="30"/>
        <v>425.39367747459067</v>
      </c>
      <c r="AL22">
        <f t="shared" si="9"/>
        <v>-2726.9693909428752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-384.38197306626984</v>
      </c>
      <c r="AR22">
        <f t="shared" si="14"/>
        <v>-386.64601585793184</v>
      </c>
      <c r="AS22">
        <f t="shared" si="15"/>
        <v>20.63530039574006</v>
      </c>
      <c r="AT22">
        <f t="shared" si="16"/>
        <v>49.391088801116709</v>
      </c>
      <c r="AU22">
        <f t="shared" si="17"/>
        <v>-316.61962666107507</v>
      </c>
      <c r="AW22">
        <v>19</v>
      </c>
      <c r="AX22">
        <f>IF(Z22&gt;0, (R22*SUMPRODUCT(K22:$K$98, X22:$X$98)-K22*$AZ$3)/Z22, 0)</f>
        <v>7563.3694402760748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500000</v>
      </c>
      <c r="S23">
        <f t="shared" si="1"/>
        <v>7441.8440218962169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5899.3256106324725</v>
      </c>
      <c r="AC23">
        <f t="shared" si="2"/>
        <v>5690.3117335525458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-3774.6238726382944</v>
      </c>
      <c r="AI23">
        <f t="shared" si="7"/>
        <v>-3793.7398058559547</v>
      </c>
      <c r="AJ23">
        <f t="shared" si="8"/>
        <v>209.01387707992671</v>
      </c>
      <c r="AK23">
        <f t="shared" si="30"/>
        <v>412.9527927442731</v>
      </c>
      <c r="AL23">
        <f t="shared" si="9"/>
        <v>-3171.7731360317548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-391.30304627275206</v>
      </c>
      <c r="AR23">
        <f t="shared" si="14"/>
        <v>-393.28473323092538</v>
      </c>
      <c r="AS23">
        <f t="shared" si="15"/>
        <v>21.66779249384863</v>
      </c>
      <c r="AT23">
        <f t="shared" si="16"/>
        <v>42.809480154834731</v>
      </c>
      <c r="AU23">
        <f t="shared" si="17"/>
        <v>-328.80746058224202</v>
      </c>
      <c r="AW23">
        <v>20</v>
      </c>
      <c r="AX23">
        <f>IF(Z23&gt;0, (R23*SUMPRODUCT(K23:$K$98, X23:$X$98)-K23*$AZ$3)/Z23, 0)</f>
        <v>7441.8440218962169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500000</v>
      </c>
      <c r="S24">
        <f t="shared" si="1"/>
        <v>7289.449308294299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5690.3117335525458</v>
      </c>
      <c r="AC24">
        <f t="shared" si="2"/>
        <v>5455.5873444104573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-4284.2640996980508</v>
      </c>
      <c r="AI24">
        <f t="shared" si="7"/>
        <v>-4302.9746603785497</v>
      </c>
      <c r="AJ24">
        <f t="shared" si="8"/>
        <v>234.72438914208851</v>
      </c>
      <c r="AK24">
        <f t="shared" si="30"/>
        <v>398.32182134867827</v>
      </c>
      <c r="AL24">
        <f t="shared" si="9"/>
        <v>-3669.9284498877828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-396.54982139912897</v>
      </c>
      <c r="AR24">
        <f t="shared" si="14"/>
        <v>-398.28166363001583</v>
      </c>
      <c r="AS24">
        <f t="shared" si="15"/>
        <v>21.725998310625855</v>
      </c>
      <c r="AT24">
        <f t="shared" si="16"/>
        <v>36.868513107379762</v>
      </c>
      <c r="AU24">
        <f t="shared" si="17"/>
        <v>-339.68715221201018</v>
      </c>
      <c r="AW24">
        <v>21</v>
      </c>
      <c r="AX24">
        <f>IF(Z24&gt;0, (R24*SUMPRODUCT(K24:$K$98, X24:$X$98)-K24*$AZ$3)/Z24, 0)</f>
        <v>7289.449308294299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500000</v>
      </c>
      <c r="S25">
        <f t="shared" si="1"/>
        <v>7109.4728098209907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5455.5873444104573</v>
      </c>
      <c r="AC25">
        <f t="shared" si="2"/>
        <v>5198.8398954494205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-4841.4357862227434</v>
      </c>
      <c r="AI25">
        <f t="shared" si="7"/>
        <v>-4859.7171695071265</v>
      </c>
      <c r="AJ25">
        <f t="shared" si="8"/>
        <v>256.74744896103675</v>
      </c>
      <c r="AK25">
        <f t="shared" si="30"/>
        <v>381.89111410873204</v>
      </c>
      <c r="AL25">
        <f t="shared" si="9"/>
        <v>-4221.0786064373578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-400.10840744865328</v>
      </c>
      <c r="AR25">
        <f t="shared" si="14"/>
        <v>-401.61922685736835</v>
      </c>
      <c r="AS25">
        <f t="shared" si="15"/>
        <v>21.218253728084989</v>
      </c>
      <c r="AT25">
        <f t="shared" si="16"/>
        <v>31.560440380032095</v>
      </c>
      <c r="AU25">
        <f t="shared" si="17"/>
        <v>-348.84053274925128</v>
      </c>
      <c r="AW25">
        <v>22</v>
      </c>
      <c r="AX25">
        <f>IF(Z25&gt;0, (R25*SUMPRODUCT(K25:$K$98, X25:$X$98)-K25*$AZ$3)/Z25, 0)</f>
        <v>7109.4728098209907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500000</v>
      </c>
      <c r="S26">
        <f t="shared" si="1"/>
        <v>6903.8390385818975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5198.8398954494205</v>
      </c>
      <c r="AC26">
        <f t="shared" si="2"/>
        <v>4923.5550348204933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-5390.434050126486</v>
      </c>
      <c r="AI26">
        <f t="shared" si="7"/>
        <v>-5408.2630978755187</v>
      </c>
      <c r="AJ26">
        <f t="shared" si="8"/>
        <v>275.28486062892716</v>
      </c>
      <c r="AK26">
        <f t="shared" si="30"/>
        <v>363.91879268145948</v>
      </c>
      <c r="AL26">
        <f t="shared" si="9"/>
        <v>-4769.0594445651323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-397.74910910552404</v>
      </c>
      <c r="AR26">
        <f t="shared" si="14"/>
        <v>-399.06467809170078</v>
      </c>
      <c r="AS26">
        <f t="shared" si="15"/>
        <v>20.312707111744526</v>
      </c>
      <c r="AT26">
        <f t="shared" si="16"/>
        <v>26.852823767023345</v>
      </c>
      <c r="AU26">
        <f t="shared" si="17"/>
        <v>-351.89914721293292</v>
      </c>
      <c r="AW26">
        <v>23</v>
      </c>
      <c r="AX26">
        <f>IF(Z26&gt;0, (R26*SUMPRODUCT(K26:$K$98, X26:$X$98)-K26*$AZ$3)/Z26, 0)</f>
        <v>6903.8390385818975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500000</v>
      </c>
      <c r="S27">
        <f t="shared" si="1"/>
        <v>6680.5867175886324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4923.5550348204933</v>
      </c>
      <c r="AC27">
        <f t="shared" si="2"/>
        <v>4637.2555210897235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-5945.6650751190873</v>
      </c>
      <c r="AI27">
        <f t="shared" si="7"/>
        <v>-5963.0185491368738</v>
      </c>
      <c r="AJ27">
        <f t="shared" si="8"/>
        <v>286.29951373076983</v>
      </c>
      <c r="AK27">
        <f t="shared" si="30"/>
        <v>344.64885243743458</v>
      </c>
      <c r="AL27">
        <f t="shared" si="9"/>
        <v>-5332.0701829686695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-391.71292089524934</v>
      </c>
      <c r="AR27">
        <f t="shared" si="14"/>
        <v>-392.85620426377153</v>
      </c>
      <c r="AS27">
        <f t="shared" si="15"/>
        <v>18.862014149379775</v>
      </c>
      <c r="AT27">
        <f t="shared" si="16"/>
        <v>22.706191311786807</v>
      </c>
      <c r="AU27">
        <f t="shared" si="17"/>
        <v>-351.28799880260499</v>
      </c>
      <c r="AW27">
        <v>24</v>
      </c>
      <c r="AX27">
        <f>IF(Z27&gt;0, (R27*SUMPRODUCT(K27:$K$98, X27:$X$98)-K27*$AZ$3)/Z27, 0)</f>
        <v>6680.5867175886324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500000</v>
      </c>
      <c r="S28">
        <f t="shared" si="1"/>
        <v>6445.2694505461805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4637.2555210897235</v>
      </c>
      <c r="AC28">
        <f t="shared" si="2"/>
        <v>4345.0511674933632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-6525.8981552625337</v>
      </c>
      <c r="AI28">
        <f t="shared" si="7"/>
        <v>-6542.7517996323795</v>
      </c>
      <c r="AJ28">
        <f t="shared" si="8"/>
        <v>292.20435359636031</v>
      </c>
      <c r="AK28">
        <f t="shared" si="30"/>
        <v>324.60788647628067</v>
      </c>
      <c r="AL28">
        <f t="shared" si="9"/>
        <v>-5925.9395595597389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-383.87490771579462</v>
      </c>
      <c r="AR28">
        <f t="shared" si="14"/>
        <v>-384.86629480508469</v>
      </c>
      <c r="AS28">
        <f t="shared" si="15"/>
        <v>17.188426267501825</v>
      </c>
      <c r="AT28">
        <f t="shared" si="16"/>
        <v>19.094509215473408</v>
      </c>
      <c r="AU28">
        <f t="shared" si="17"/>
        <v>-348.58335932210952</v>
      </c>
      <c r="AW28">
        <v>25</v>
      </c>
      <c r="AX28">
        <f>IF(Z28&gt;0, (R28*SUMPRODUCT(K28:$K$98, X28:$X$98)-K28*$AZ$3)/Z28, 0)</f>
        <v>6445.2694505461805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500000</v>
      </c>
      <c r="S29">
        <f t="shared" si="1"/>
        <v>6202.0655637685659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4345.0511674933632</v>
      </c>
      <c r="AC29">
        <f t="shared" si="2"/>
        <v>4050.023194865862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-7196.1619945059465</v>
      </c>
      <c r="AI29">
        <f t="shared" si="7"/>
        <v>-7212.487294332368</v>
      </c>
      <c r="AJ29">
        <f t="shared" si="8"/>
        <v>295.02797262750119</v>
      </c>
      <c r="AK29">
        <f t="shared" si="30"/>
        <v>304.15358172453546</v>
      </c>
      <c r="AL29">
        <f t="shared" si="9"/>
        <v>-6613.3057399803311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-377.94825268080382</v>
      </c>
      <c r="AR29">
        <f t="shared" si="14"/>
        <v>-378.80567064173869</v>
      </c>
      <c r="AS29">
        <f t="shared" si="15"/>
        <v>15.495107924426248</v>
      </c>
      <c r="AT29">
        <f t="shared" si="16"/>
        <v>15.974392300668107</v>
      </c>
      <c r="AU29">
        <f t="shared" si="17"/>
        <v>-347.33617041664434</v>
      </c>
      <c r="AW29">
        <v>26</v>
      </c>
      <c r="AX29">
        <f>IF(Z29&gt;0, (R29*SUMPRODUCT(K29:$K$98, X29:$X$98)-K29*$AZ$3)/Z29, 0)</f>
        <v>6202.0655637685659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500000</v>
      </c>
      <c r="S30">
        <f t="shared" si="1"/>
        <v>5947.3553806485143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4050.023194865862</v>
      </c>
      <c r="AC30">
        <f t="shared" si="2"/>
        <v>3751.4025627996052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-7856.8437438502924</v>
      </c>
      <c r="AI30">
        <f t="shared" si="7"/>
        <v>-7872.6129484912572</v>
      </c>
      <c r="AJ30">
        <f t="shared" si="8"/>
        <v>298.6206320662568</v>
      </c>
      <c r="AK30">
        <f t="shared" si="30"/>
        <v>283.50162364061038</v>
      </c>
      <c r="AL30">
        <f t="shared" si="9"/>
        <v>-7290.4906927843904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-368.43552939864628</v>
      </c>
      <c r="AR30">
        <f t="shared" si="14"/>
        <v>-369.17500385550272</v>
      </c>
      <c r="AS30">
        <f t="shared" si="15"/>
        <v>14.003390451898252</v>
      </c>
      <c r="AT30">
        <f t="shared" si="16"/>
        <v>13.294406023177025</v>
      </c>
      <c r="AU30">
        <f t="shared" si="17"/>
        <v>-341.87720738042742</v>
      </c>
      <c r="AW30">
        <v>27</v>
      </c>
      <c r="AX30">
        <f>IF(Z30&gt;0, (R30*SUMPRODUCT(K30:$K$98, X30:$X$98)-K30*$AZ$3)/Z30, 0)</f>
        <v>5947.3553806485143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500000</v>
      </c>
      <c r="S31">
        <f t="shared" si="1"/>
        <v>5684.5469557418019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3751.4025627996052</v>
      </c>
      <c r="AC31">
        <f t="shared" si="2"/>
        <v>3453.7952660925184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-8442.1670197208514</v>
      </c>
      <c r="AI31">
        <f t="shared" si="7"/>
        <v>-8457.3564239644202</v>
      </c>
      <c r="AJ31">
        <f t="shared" si="8"/>
        <v>297.60729670708679</v>
      </c>
      <c r="AK31">
        <f t="shared" si="30"/>
        <v>262.59817939597241</v>
      </c>
      <c r="AL31">
        <f t="shared" si="9"/>
        <v>-7897.1509478613607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-353.46735104316025</v>
      </c>
      <c r="AR31">
        <f t="shared" si="14"/>
        <v>-354.10332027586509</v>
      </c>
      <c r="AS31">
        <f t="shared" si="15"/>
        <v>12.460599579756733</v>
      </c>
      <c r="AT31">
        <f t="shared" si="16"/>
        <v>10.994793474592989</v>
      </c>
      <c r="AU31">
        <f t="shared" si="17"/>
        <v>-330.64792722151537</v>
      </c>
      <c r="AW31">
        <v>28</v>
      </c>
      <c r="AX31">
        <f>IF(Z31&gt;0, (R31*SUMPRODUCT(K31:$K$98, X31:$X$98)-K31*$AZ$3)/Z31, 0)</f>
        <v>5684.5469557418019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500000</v>
      </c>
      <c r="S32">
        <f t="shared" si="1"/>
        <v>5422.3646770020569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3453.7952660925184</v>
      </c>
      <c r="AC32">
        <f t="shared" si="2"/>
        <v>3163.5674085239648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-9035.4635938641295</v>
      </c>
      <c r="AI32">
        <f t="shared" si="7"/>
        <v>-9050.0493308855694</v>
      </c>
      <c r="AJ32">
        <f t="shared" si="8"/>
        <v>290.22785756855365</v>
      </c>
      <c r="AK32">
        <f t="shared" si="30"/>
        <v>241.76566862647633</v>
      </c>
      <c r="AL32">
        <f t="shared" si="9"/>
        <v>-8518.0558046905389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-337.77521798244476</v>
      </c>
      <c r="AR32">
        <f t="shared" si="14"/>
        <v>-338.32048059688293</v>
      </c>
      <c r="AS32">
        <f t="shared" si="15"/>
        <v>10.849667738284982</v>
      </c>
      <c r="AT32">
        <f t="shared" si="16"/>
        <v>9.0379924142946564</v>
      </c>
      <c r="AU32">
        <f t="shared" si="17"/>
        <v>-318.43282044430327</v>
      </c>
      <c r="AW32">
        <v>29</v>
      </c>
      <c r="AX32">
        <f>IF(Z32&gt;0, (R32*SUMPRODUCT(K32:$K$98, X32:$X$98)-K32*$AZ$3)/Z32, 0)</f>
        <v>5422.3646770020569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500000</v>
      </c>
      <c r="S33">
        <f t="shared" si="1"/>
        <v>5161.6672978584502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3163.5674085239648</v>
      </c>
      <c r="AC33">
        <f t="shared" si="2"/>
        <v>2882.2560240009907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-9599.4330426820106</v>
      </c>
      <c r="AI33">
        <f t="shared" si="7"/>
        <v>-9613.3929506811019</v>
      </c>
      <c r="AJ33">
        <f t="shared" si="8"/>
        <v>281.31138452297409</v>
      </c>
      <c r="AK33">
        <f t="shared" si="30"/>
        <v>221.44971859667757</v>
      </c>
      <c r="AL33">
        <f t="shared" si="9"/>
        <v>-9110.6318475614498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-320.40914538899597</v>
      </c>
      <c r="AR33">
        <f t="shared" si="14"/>
        <v>-320.87509813556028</v>
      </c>
      <c r="AS33">
        <f t="shared" si="15"/>
        <v>9.3895899791617676</v>
      </c>
      <c r="AT33">
        <f t="shared" si="16"/>
        <v>7.391531850548847</v>
      </c>
      <c r="AU33">
        <f t="shared" si="17"/>
        <v>-304.09397630584965</v>
      </c>
      <c r="AW33">
        <v>30</v>
      </c>
      <c r="AX33">
        <f>IF(Z33&gt;0, (R33*SUMPRODUCT(K33:$K$98, X33:$X$98)-K33*$AZ$3)/Z33, 0)</f>
        <v>5161.6672978584502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500000</v>
      </c>
      <c r="S34">
        <f t="shared" si="1"/>
        <v>4905.9281784650075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2882.2560240009907</v>
      </c>
      <c r="AC34">
        <f t="shared" si="2"/>
        <v>2612.2610156293799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-10171.031779574219</v>
      </c>
      <c r="AI34">
        <f t="shared" si="7"/>
        <v>-10184.343536904342</v>
      </c>
      <c r="AJ34">
        <f t="shared" si="8"/>
        <v>269.99500837161077</v>
      </c>
      <c r="AK34">
        <f t="shared" si="30"/>
        <v>201.75792168006936</v>
      </c>
      <c r="AL34">
        <f t="shared" si="9"/>
        <v>-9712.5906068526619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-303.11421832039332</v>
      </c>
      <c r="AR34">
        <f t="shared" si="14"/>
        <v>-303.51093155510114</v>
      </c>
      <c r="AS34">
        <f t="shared" si="15"/>
        <v>8.0463150333795159</v>
      </c>
      <c r="AT34">
        <f t="shared" si="16"/>
        <v>6.0127326357210018</v>
      </c>
      <c r="AU34">
        <f t="shared" si="17"/>
        <v>-289.45188388600064</v>
      </c>
      <c r="AW34">
        <v>31</v>
      </c>
      <c r="AX34">
        <f>IF(Z34&gt;0, (R34*SUMPRODUCT(K34:$K$98, X34:$X$98)-K34*$AZ$3)/Z34, 0)</f>
        <v>4905.9281784650075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4656.3143224157302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2612.2610156293799</v>
      </c>
      <c r="AC35">
        <f t="shared" ref="AC35:AC66" si="33">S35*Z35</f>
        <v>2354.1594196459369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-10780.644882204535</v>
      </c>
      <c r="AI35">
        <f t="shared" ref="AI35:AI66" si="38">SUM(AE35:AH35)</f>
        <v>-10793.284489717245</v>
      </c>
      <c r="AJ35">
        <f t="shared" ref="AJ35:AJ66" si="39">AB35-AC35</f>
        <v>258.10159598344308</v>
      </c>
      <c r="AK35">
        <f t="shared" si="30"/>
        <v>182.85827109405662</v>
      </c>
      <c r="AL35">
        <f t="shared" ref="AL35:AL66" si="40">SUM(AI35:AK35)</f>
        <v>-10352.324622639746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-286.85869280503425</v>
      </c>
      <c r="AR35">
        <f t="shared" ref="AR35:AR66" si="45">AI35*$K35</f>
        <v>-287.19501603321606</v>
      </c>
      <c r="AS35">
        <f t="shared" ref="AS35:AS66" si="46">AJ35*$K35</f>
        <v>6.8677418877713166</v>
      </c>
      <c r="AT35">
        <f t="shared" ref="AT35:AT66" si="47">AK35*$K35</f>
        <v>4.8656165923075321</v>
      </c>
      <c r="AU35">
        <f t="shared" ref="AU35:AU66" si="48">AL35*$K35</f>
        <v>-275.46165755313723</v>
      </c>
      <c r="AW35">
        <v>32</v>
      </c>
      <c r="AX35">
        <f>IF(Z35&gt;0, (R35*SUMPRODUCT(K35:$K$98, X35:$X$98)-K35*$AZ$3)/Z35, 0)</f>
        <v>4656.3143224157302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500000</v>
      </c>
      <c r="S36">
        <f t="shared" si="32"/>
        <v>4410.2721812442769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2354.1594196459369</v>
      </c>
      <c r="AC36">
        <f t="shared" si="33"/>
        <v>2107.4905682131798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-11334.466414578941</v>
      </c>
      <c r="AI36">
        <f t="shared" si="38"/>
        <v>-11346.412902695796</v>
      </c>
      <c r="AJ36">
        <f t="shared" si="39"/>
        <v>246.66885143275704</v>
      </c>
      <c r="AK36">
        <f t="shared" si="30"/>
        <v>164.79115937521559</v>
      </c>
      <c r="AL36">
        <f t="shared" si="40"/>
        <v>-10934.952891887822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-269.28138467258577</v>
      </c>
      <c r="AR36">
        <f t="shared" si="45"/>
        <v>-269.56520631397717</v>
      </c>
      <c r="AS36">
        <f t="shared" si="46"/>
        <v>5.8602961480367748</v>
      </c>
      <c r="AT36">
        <f t="shared" si="47"/>
        <v>3.9150666608603024</v>
      </c>
      <c r="AU36">
        <f t="shared" si="48"/>
        <v>-259.78984350508006</v>
      </c>
      <c r="AW36">
        <v>33</v>
      </c>
      <c r="AX36">
        <f>IF(Z36&gt;0, (R36*SUMPRODUCT(K36:$K$98, X36:$X$98)-K36*$AZ$3)/Z36, 0)</f>
        <v>4410.2721812442769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500000</v>
      </c>
      <c r="S37">
        <f t="shared" si="32"/>
        <v>4169.746943419219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2107.4905682131798</v>
      </c>
      <c r="AC37">
        <f t="shared" si="33"/>
        <v>1874.092970480127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-11815.439920808025</v>
      </c>
      <c r="AI37">
        <f t="shared" si="38"/>
        <v>-11826.67617204767</v>
      </c>
      <c r="AJ37">
        <f t="shared" si="39"/>
        <v>233.39759773305286</v>
      </c>
      <c r="AK37">
        <f t="shared" si="30"/>
        <v>147.52433977492259</v>
      </c>
      <c r="AL37">
        <f t="shared" si="40"/>
        <v>-11445.754234539694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-250.63234956604379</v>
      </c>
      <c r="AR37">
        <f t="shared" si="45"/>
        <v>-250.87069600658106</v>
      </c>
      <c r="AS37">
        <f t="shared" si="46"/>
        <v>4.9508938046299109</v>
      </c>
      <c r="AT37">
        <f t="shared" si="47"/>
        <v>3.1293267236586857</v>
      </c>
      <c r="AU37">
        <f t="shared" si="48"/>
        <v>-242.79047547829248</v>
      </c>
      <c r="AW37">
        <v>34</v>
      </c>
      <c r="AX37">
        <f>IF(Z37&gt;0, (R37*SUMPRODUCT(K37:$K$98, X37:$X$98)-K37*$AZ$3)/Z37, 0)</f>
        <v>4169.746943419219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500000</v>
      </c>
      <c r="S38">
        <f t="shared" si="32"/>
        <v>3937.979330016145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1874.092970480127</v>
      </c>
      <c r="AC38">
        <f t="shared" si="33"/>
        <v>1655.4997163958101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-12281.176536302697</v>
      </c>
      <c r="AI38">
        <f t="shared" si="38"/>
        <v>-12291.686366203132</v>
      </c>
      <c r="AJ38">
        <f t="shared" si="39"/>
        <v>218.59325408431687</v>
      </c>
      <c r="AK38">
        <f t="shared" si="30"/>
        <v>131.18650793360891</v>
      </c>
      <c r="AL38">
        <f t="shared" si="40"/>
        <v>-11941.906604185206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-232.59971632754528</v>
      </c>
      <c r="AR38">
        <f t="shared" si="45"/>
        <v>-232.79876757041811</v>
      </c>
      <c r="AS38">
        <f t="shared" si="46"/>
        <v>4.1400535804393019</v>
      </c>
      <c r="AT38">
        <f t="shared" si="47"/>
        <v>2.4846108547630288</v>
      </c>
      <c r="AU38">
        <f t="shared" si="48"/>
        <v>-226.17410313521577</v>
      </c>
      <c r="AW38">
        <v>35</v>
      </c>
      <c r="AX38">
        <f>IF(Z38&gt;0, (R38*SUMPRODUCT(K38:$K$98, X38:$X$98)-K38*$AZ$3)/Z38, 0)</f>
        <v>3937.979330016145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500000</v>
      </c>
      <c r="S39">
        <f t="shared" si="32"/>
        <v>3714.6589636603608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1655.4997163958101</v>
      </c>
      <c r="AC39">
        <f t="shared" si="33"/>
        <v>1451.5063353198059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-12719.18174910143</v>
      </c>
      <c r="AI39">
        <f t="shared" si="38"/>
        <v>-12728.950521615405</v>
      </c>
      <c r="AJ39">
        <f t="shared" si="39"/>
        <v>203.9933810760042</v>
      </c>
      <c r="AK39">
        <f t="shared" si="30"/>
        <v>115.88498014770671</v>
      </c>
      <c r="AL39">
        <f t="shared" si="40"/>
        <v>-12409.072160391694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-215.08511550861809</v>
      </c>
      <c r="AR39">
        <f t="shared" si="45"/>
        <v>-215.25030833359631</v>
      </c>
      <c r="AS39">
        <f t="shared" si="46"/>
        <v>3.4495882516047547</v>
      </c>
      <c r="AT39">
        <f t="shared" si="47"/>
        <v>1.9596492001181045</v>
      </c>
      <c r="AU39">
        <f t="shared" si="48"/>
        <v>-209.84107088187346</v>
      </c>
      <c r="AW39">
        <v>36</v>
      </c>
      <c r="AX39">
        <f>IF(Z39&gt;0, (R39*SUMPRODUCT(K39:$K$98, X39:$X$98)-K39*$AZ$3)/Z39, 0)</f>
        <v>3714.6589636603608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500000</v>
      </c>
      <c r="S40">
        <f t="shared" si="32"/>
        <v>3499.8367745323862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1451.5063353198059</v>
      </c>
      <c r="AC40">
        <f t="shared" si="33"/>
        <v>1261.9625905714922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-13132.917775030595</v>
      </c>
      <c r="AI40">
        <f t="shared" si="38"/>
        <v>-13141.932213930679</v>
      </c>
      <c r="AJ40">
        <f t="shared" si="39"/>
        <v>189.54374474831366</v>
      </c>
      <c r="AK40">
        <f t="shared" ref="AK40:AK71" si="61">G40*SUM(AB40:AB40, AE40:AF40)</f>
        <v>101.60544347238643</v>
      </c>
      <c r="AL40">
        <f t="shared" si="40"/>
        <v>-12850.783025709979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-198.28706585564265</v>
      </c>
      <c r="AR40">
        <f t="shared" si="45"/>
        <v>-198.42317016014314</v>
      </c>
      <c r="AS40">
        <f t="shared" si="46"/>
        <v>2.8618219988319722</v>
      </c>
      <c r="AT40">
        <f t="shared" si="47"/>
        <v>1.534087520094439</v>
      </c>
      <c r="AU40">
        <f t="shared" si="48"/>
        <v>-194.02726064121674</v>
      </c>
      <c r="AW40">
        <v>37</v>
      </c>
      <c r="AX40">
        <f>IF(Z40&gt;0, (R40*SUMPRODUCT(K40:$K$98, X40:$X$98)-K40*$AZ$3)/Z40, 0)</f>
        <v>3499.8367745323862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500000</v>
      </c>
      <c r="S41">
        <f t="shared" si="32"/>
        <v>3292.9332949453119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1261.9625905714922</v>
      </c>
      <c r="AC41">
        <f t="shared" si="33"/>
        <v>1086.4803200375502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-13514.385681109354</v>
      </c>
      <c r="AI41">
        <f t="shared" si="38"/>
        <v>-13522.634256336381</v>
      </c>
      <c r="AJ41">
        <f t="shared" si="39"/>
        <v>175.48227053394203</v>
      </c>
      <c r="AK41">
        <f t="shared" si="61"/>
        <v>88.33738134000447</v>
      </c>
      <c r="AL41">
        <f t="shared" si="40"/>
        <v>-13258.814604462435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-182.18450939279737</v>
      </c>
      <c r="AR41">
        <f t="shared" si="45"/>
        <v>-182.29570665077011</v>
      </c>
      <c r="AS41">
        <f t="shared" si="46"/>
        <v>2.3656385217012721</v>
      </c>
      <c r="AT41">
        <f t="shared" si="47"/>
        <v>1.1908571251573223</v>
      </c>
      <c r="AU41">
        <f t="shared" si="48"/>
        <v>-178.73921100391152</v>
      </c>
      <c r="AW41">
        <v>38</v>
      </c>
      <c r="AX41">
        <f>IF(Z41&gt;0, (R41*SUMPRODUCT(K41:$K$98, X41:$X$98)-K41*$AZ$3)/Z41, 0)</f>
        <v>3292.9332949453119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500000</v>
      </c>
      <c r="S42">
        <f t="shared" si="32"/>
        <v>3092.8424652045996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1086.4803200375502</v>
      </c>
      <c r="AC42">
        <f t="shared" si="33"/>
        <v>924.65723503912875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-13838.386211297595</v>
      </c>
      <c r="AI42">
        <f t="shared" si="38"/>
        <v>-13845.860381461787</v>
      </c>
      <c r="AJ42">
        <f t="shared" si="39"/>
        <v>161.82308499842145</v>
      </c>
      <c r="AK42">
        <f t="shared" si="61"/>
        <v>76.05362240262852</v>
      </c>
      <c r="AL42">
        <f t="shared" si="40"/>
        <v>-13607.983674060737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-166.56454503523958</v>
      </c>
      <c r="AR42">
        <f t="shared" si="45"/>
        <v>-166.65450724137443</v>
      </c>
      <c r="AS42">
        <f t="shared" si="46"/>
        <v>1.9477696400000644</v>
      </c>
      <c r="AT42">
        <f t="shared" si="47"/>
        <v>0.91541288271270815</v>
      </c>
      <c r="AU42">
        <f t="shared" si="48"/>
        <v>-163.79132471866166</v>
      </c>
      <c r="AW42">
        <v>39</v>
      </c>
      <c r="AX42">
        <f>IF(Z42&gt;0, (R42*SUMPRODUCT(K42:$K$98, X42:$X$98)-K42*$AZ$3)/Z42, 0)</f>
        <v>3092.8424652045996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500000</v>
      </c>
      <c r="S43">
        <f t="shared" si="32"/>
        <v>2899.5630217600674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924.65723503912875</v>
      </c>
      <c r="AC43">
        <f t="shared" si="33"/>
        <v>776.27253321315266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-14128.306965350748</v>
      </c>
      <c r="AI43">
        <f t="shared" si="38"/>
        <v>-14134.99997846503</v>
      </c>
      <c r="AJ43">
        <f t="shared" si="39"/>
        <v>148.38470182597609</v>
      </c>
      <c r="AK43">
        <f t="shared" si="61"/>
        <v>64.726006452739014</v>
      </c>
      <c r="AL43">
        <f t="shared" si="40"/>
        <v>-13921.889270186315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-151.83406361413179</v>
      </c>
      <c r="AR43">
        <f t="shared" si="45"/>
        <v>-151.90599207530244</v>
      </c>
      <c r="AS43">
        <f t="shared" si="46"/>
        <v>1.5946604438637286</v>
      </c>
      <c r="AT43">
        <f t="shared" si="47"/>
        <v>0.69559732849348532</v>
      </c>
      <c r="AU43">
        <f t="shared" si="48"/>
        <v>-149.61573430294521</v>
      </c>
      <c r="AW43">
        <v>40</v>
      </c>
      <c r="AX43">
        <f>IF(Z43&gt;0, (R43*SUMPRODUCT(K43:$K$98, X43:$X$98)-K43*$AZ$3)/Z43, 0)</f>
        <v>2899.5630217600674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500000</v>
      </c>
      <c r="S44">
        <f t="shared" si="32"/>
        <v>2709.453797777287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776.27253321315266</v>
      </c>
      <c r="AC44">
        <f t="shared" si="33"/>
        <v>640.67047246443497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-14292.946371943393</v>
      </c>
      <c r="AI44">
        <f t="shared" si="38"/>
        <v>-14298.857807607936</v>
      </c>
      <c r="AJ44">
        <f t="shared" si="39"/>
        <v>135.60206074871769</v>
      </c>
      <c r="AK44">
        <f t="shared" si="61"/>
        <v>54.339077324920694</v>
      </c>
      <c r="AL44">
        <f t="shared" si="40"/>
        <v>-14108.916669534297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-137.14590186574617</v>
      </c>
      <c r="AR44">
        <f t="shared" si="45"/>
        <v>-137.20262419258049</v>
      </c>
      <c r="AS44">
        <f t="shared" si="46"/>
        <v>1.3011499821158246</v>
      </c>
      <c r="AT44">
        <f t="shared" si="47"/>
        <v>0.52140276555627174</v>
      </c>
      <c r="AU44">
        <f t="shared" si="48"/>
        <v>-135.3800714449084</v>
      </c>
      <c r="AW44">
        <v>41</v>
      </c>
      <c r="AX44">
        <f>IF(Z44&gt;0, (R44*SUMPRODUCT(K44:$K$98, X44:$X$98)-K44*$AZ$3)/Z44, 0)</f>
        <v>2709.453797777287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500000</v>
      </c>
      <c r="S45">
        <f t="shared" si="32"/>
        <v>2520.57189447153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640.67047246443497</v>
      </c>
      <c r="AC45">
        <f t="shared" si="33"/>
        <v>518.01743029995146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-14288.510100054798</v>
      </c>
      <c r="AI45">
        <f t="shared" si="38"/>
        <v>-14293.647995857693</v>
      </c>
      <c r="AJ45">
        <f t="shared" si="39"/>
        <v>122.65304216448351</v>
      </c>
      <c r="AK45">
        <f t="shared" si="61"/>
        <v>44.846933072510453</v>
      </c>
      <c r="AL45">
        <f t="shared" si="40"/>
        <v>-14126.148020620698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-122.41369130338582</v>
      </c>
      <c r="AR45">
        <f t="shared" si="45"/>
        <v>-122.45770910414743</v>
      </c>
      <c r="AS45">
        <f t="shared" si="46"/>
        <v>1.05080316532699</v>
      </c>
      <c r="AT45">
        <f t="shared" si="47"/>
        <v>0.38421630965014636</v>
      </c>
      <c r="AU45">
        <f t="shared" si="48"/>
        <v>-121.02268962917027</v>
      </c>
      <c r="AW45">
        <v>42</v>
      </c>
      <c r="AX45">
        <f>IF(Z45&gt;0, (R45*SUMPRODUCT(K45:$K$98, X45:$X$98)-K45*$AZ$3)/Z45, 0)</f>
        <v>2520.57189447153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500000</v>
      </c>
      <c r="S46">
        <f t="shared" si="32"/>
        <v>2330.7987661150123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518.01743029995146</v>
      </c>
      <c r="AC46">
        <f t="shared" si="33"/>
        <v>408.54379230126443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-14090.039879684098</v>
      </c>
      <c r="AI46">
        <f t="shared" si="38"/>
        <v>-14094.42189453498</v>
      </c>
      <c r="AJ46">
        <f t="shared" si="39"/>
        <v>109.47363799868702</v>
      </c>
      <c r="AK46">
        <f t="shared" si="61"/>
        <v>36.261220120996605</v>
      </c>
      <c r="AL46">
        <f t="shared" si="40"/>
        <v>-13948.687036415298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-107.77976876213422</v>
      </c>
      <c r="AR46">
        <f t="shared" si="45"/>
        <v>-107.81328836544076</v>
      </c>
      <c r="AS46">
        <f t="shared" si="46"/>
        <v>0.83740312233329284</v>
      </c>
      <c r="AT46">
        <f t="shared" si="47"/>
        <v>0.27737507864040806</v>
      </c>
      <c r="AU46">
        <f t="shared" si="48"/>
        <v>-106.69851016446707</v>
      </c>
      <c r="AW46">
        <v>43</v>
      </c>
      <c r="AX46">
        <f>IF(Z46&gt;0, (R46*SUMPRODUCT(K46:$K$98, X46:$X$98)-K46*$AZ$3)/Z46, 0)</f>
        <v>2330.7987661150123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500000</v>
      </c>
      <c r="S47">
        <f t="shared" si="32"/>
        <v>2134.6864053950981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408.54379230126443</v>
      </c>
      <c r="AC47">
        <f t="shared" si="33"/>
        <v>312.31764256118277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-13610.844079113962</v>
      </c>
      <c r="AI47">
        <f t="shared" si="38"/>
        <v>-13614.501731612379</v>
      </c>
      <c r="AJ47">
        <f t="shared" si="39"/>
        <v>96.226149740081667</v>
      </c>
      <c r="AK47">
        <f t="shared" si="61"/>
        <v>28.598065461088513</v>
      </c>
      <c r="AL47">
        <f t="shared" si="40"/>
        <v>-13489.67751641121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-92.959132329275775</v>
      </c>
      <c r="AR47">
        <f t="shared" si="45"/>
        <v>-92.984113307724911</v>
      </c>
      <c r="AS47">
        <f t="shared" si="46"/>
        <v>0.65720386885860682</v>
      </c>
      <c r="AT47">
        <f t="shared" si="47"/>
        <v>0.19531862506881925</v>
      </c>
      <c r="AU47">
        <f t="shared" si="48"/>
        <v>-92.131590813797487</v>
      </c>
      <c r="AW47">
        <v>44</v>
      </c>
      <c r="AX47">
        <f>IF(Z47&gt;0, (R47*SUMPRODUCT(K47:$K$98, X47:$X$98)-K47*$AZ$3)/Z47, 0)</f>
        <v>2134.6864053950981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500000</v>
      </c>
      <c r="S48">
        <f t="shared" si="32"/>
        <v>1927.4446771247426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312.31764256118277</v>
      </c>
      <c r="AC48">
        <f t="shared" si="33"/>
        <v>229.67424150159667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-12841.536648025332</v>
      </c>
      <c r="AI48">
        <f t="shared" si="38"/>
        <v>-12844.515647166363</v>
      </c>
      <c r="AJ48">
        <f t="shared" si="39"/>
        <v>82.643401059586097</v>
      </c>
      <c r="AK48">
        <f t="shared" si="61"/>
        <v>21.862234979282796</v>
      </c>
      <c r="AL48">
        <f t="shared" si="40"/>
        <v>-12740.010011127495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-78.307971730137368</v>
      </c>
      <c r="AR48">
        <f t="shared" si="45"/>
        <v>-78.326137732144275</v>
      </c>
      <c r="AS48">
        <f t="shared" si="46"/>
        <v>0.50396126968586963</v>
      </c>
      <c r="AT48">
        <f t="shared" si="47"/>
        <v>0.13331638772206852</v>
      </c>
      <c r="AU48">
        <f t="shared" si="48"/>
        <v>-77.688860074736354</v>
      </c>
      <c r="AW48">
        <v>45</v>
      </c>
      <c r="AX48">
        <f>IF(Z48&gt;0, (R48*SUMPRODUCT(K48:$K$98, X48:$X$98)-K48*$AZ$3)/Z48, 0)</f>
        <v>1927.4446771247426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500000</v>
      </c>
      <c r="S49">
        <f t="shared" si="32"/>
        <v>1700.694449144758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229.67424150159667</v>
      </c>
      <c r="AC49">
        <f t="shared" si="33"/>
        <v>160.57674411939649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-11775.013761536287</v>
      </c>
      <c r="AI49">
        <f t="shared" si="38"/>
        <v>-11777.374219997831</v>
      </c>
      <c r="AJ49">
        <f t="shared" si="39"/>
        <v>69.097497382200174</v>
      </c>
      <c r="AK49">
        <f t="shared" si="61"/>
        <v>16.077196905111769</v>
      </c>
      <c r="AL49">
        <f t="shared" si="40"/>
        <v>-11692.199525710521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-64.110974830130601</v>
      </c>
      <c r="AR49">
        <f t="shared" si="45"/>
        <v>-64.123826729591642</v>
      </c>
      <c r="AS49">
        <f t="shared" si="46"/>
        <v>0.37621254677134913</v>
      </c>
      <c r="AT49">
        <f t="shared" si="47"/>
        <v>8.7534909682194323E-2</v>
      </c>
      <c r="AU49">
        <f t="shared" si="48"/>
        <v>-63.660079273138102</v>
      </c>
      <c r="AW49">
        <v>46</v>
      </c>
      <c r="AX49">
        <f>IF(Z49&gt;0, (R49*SUMPRODUCT(K49:$K$98, X49:$X$98)-K49*$AZ$3)/Z49, 0)</f>
        <v>1700.694449144758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500000</v>
      </c>
      <c r="S50">
        <f t="shared" si="32"/>
        <v>1443.5701596351098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160.57674411939649</v>
      </c>
      <c r="AC50">
        <f t="shared" si="33"/>
        <v>104.68940709992417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-10476.489024335835</v>
      </c>
      <c r="AI50">
        <f t="shared" si="38"/>
        <v>-10478.302053761547</v>
      </c>
      <c r="AJ50">
        <f t="shared" si="39"/>
        <v>55.887337019472326</v>
      </c>
      <c r="AK50">
        <f t="shared" si="61"/>
        <v>11.240372088357756</v>
      </c>
      <c r="AL50">
        <f t="shared" si="40"/>
        <v>-10411.174344653717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-50.929416073421734</v>
      </c>
      <c r="AR50">
        <f t="shared" si="45"/>
        <v>-50.938229763748801</v>
      </c>
      <c r="AS50">
        <f t="shared" si="46"/>
        <v>0.2716854314158646</v>
      </c>
      <c r="AT50">
        <f t="shared" si="47"/>
        <v>5.4642885185892741E-2</v>
      </c>
      <c r="AU50">
        <f t="shared" si="48"/>
        <v>-50.611901447147048</v>
      </c>
      <c r="AW50">
        <v>47</v>
      </c>
      <c r="AX50">
        <f>IF(Z50&gt;0, (R50*SUMPRODUCT(K50:$K$98, X50:$X$98)-K50*$AZ$3)/Z50, 0)</f>
        <v>1443.5701596351098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500000</v>
      </c>
      <c r="S51">
        <f t="shared" si="32"/>
        <v>1137.39782333273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104.68940709992417</v>
      </c>
      <c r="AC51">
        <f t="shared" si="33"/>
        <v>61.102524786018705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-9037.3171993960859</v>
      </c>
      <c r="AI51">
        <f t="shared" si="38"/>
        <v>-9038.6602326675711</v>
      </c>
      <c r="AJ51">
        <f t="shared" si="39"/>
        <v>43.586882313905463</v>
      </c>
      <c r="AK51">
        <f t="shared" si="61"/>
        <v>7.3282584969946925</v>
      </c>
      <c r="AL51">
        <f t="shared" si="40"/>
        <v>-8987.7450918566701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-39.226037358370419</v>
      </c>
      <c r="AR51">
        <f t="shared" si="45"/>
        <v>-39.231866729202316</v>
      </c>
      <c r="AS51">
        <f t="shared" si="46"/>
        <v>0.18918675047661301</v>
      </c>
      <c r="AT51">
        <f t="shared" si="47"/>
        <v>3.1807950881055556E-2</v>
      </c>
      <c r="AU51">
        <f t="shared" si="48"/>
        <v>-39.010872027844648</v>
      </c>
      <c r="AW51">
        <v>48</v>
      </c>
      <c r="AX51">
        <f>IF(Z51&gt;0, (R51*SUMPRODUCT(K51:$K$98, X51:$X$98)-K51*$AZ$3)/Z51, 0)</f>
        <v>1137.39782333273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500000</v>
      </c>
      <c r="S52">
        <f t="shared" si="32"/>
        <v>745.35840250341755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61.102524786018705</v>
      </c>
      <c r="AC52">
        <f t="shared" si="33"/>
        <v>28.432321141502101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-7519.1395958463436</v>
      </c>
      <c r="AI52">
        <f t="shared" si="38"/>
        <v>-7520.0932418053217</v>
      </c>
      <c r="AJ52">
        <f t="shared" si="39"/>
        <v>32.670203644516604</v>
      </c>
      <c r="AK52">
        <f t="shared" si="61"/>
        <v>4.2771767350213095</v>
      </c>
      <c r="AL52">
        <f t="shared" si="40"/>
        <v>-7483.1458614257836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-29.139697357662392</v>
      </c>
      <c r="AR52">
        <f t="shared" si="45"/>
        <v>-29.143393120226278</v>
      </c>
      <c r="AS52">
        <f t="shared" si="46"/>
        <v>0.12661021047412233</v>
      </c>
      <c r="AT52">
        <f t="shared" si="47"/>
        <v>1.6575784239011286E-2</v>
      </c>
      <c r="AU52">
        <f t="shared" si="48"/>
        <v>-29.000207125513146</v>
      </c>
      <c r="AW52">
        <v>49</v>
      </c>
      <c r="AX52">
        <f>IF(Z52&gt;0, (R52*SUMPRODUCT(K52:$K$98, X52:$X$98)-K52*$AZ$3)/Z52, 0)</f>
        <v>745.35840250341755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500000</v>
      </c>
      <c r="S53">
        <f t="shared" si="32"/>
        <v>199.72609887127572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28.432321141502101</v>
      </c>
      <c r="AC53">
        <f t="shared" si="33"/>
        <v>5.1460467426377576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-5999.4301188206409</v>
      </c>
      <c r="AI53">
        <f t="shared" si="38"/>
        <v>-6000.0742568140877</v>
      </c>
      <c r="AJ53">
        <f t="shared" si="39"/>
        <v>23.286274398864343</v>
      </c>
      <c r="AK53">
        <f t="shared" si="61"/>
        <v>1.9902624799051472</v>
      </c>
      <c r="AL53">
        <f t="shared" si="40"/>
        <v>-5974.7977199353181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-20.759116470188978</v>
      </c>
      <c r="AR53">
        <f t="shared" si="45"/>
        <v>-20.761345304488902</v>
      </c>
      <c r="AS53">
        <f t="shared" si="46"/>
        <v>8.057473340448397E-2</v>
      </c>
      <c r="AT53">
        <f t="shared" si="47"/>
        <v>6.8866692016274298E-3</v>
      </c>
      <c r="AU53">
        <f t="shared" si="48"/>
        <v>-20.673883901882789</v>
      </c>
      <c r="AW53">
        <v>50</v>
      </c>
      <c r="AX53">
        <f>IF(Z53&gt;0, (R53*SUMPRODUCT(K53:$K$98, X53:$X$98)-K53*$AZ$3)/Z53, 0)</f>
        <v>199.72609887127572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500000</v>
      </c>
      <c r="S54">
        <f t="shared" si="32"/>
        <v>-631.81413296418384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5.1460467426377576</v>
      </c>
      <c r="AC54">
        <f t="shared" si="33"/>
        <v>-10.38679922862439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-4534.1104217792335</v>
      </c>
      <c r="AI54">
        <f t="shared" si="38"/>
        <v>-4534.521412871657</v>
      </c>
      <c r="AJ54">
        <f t="shared" si="39"/>
        <v>15.532845971262148</v>
      </c>
      <c r="AK54">
        <f t="shared" si="61"/>
        <v>0.36022327198464305</v>
      </c>
      <c r="AL54">
        <f t="shared" si="40"/>
        <v>-4518.6283436284102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-14.007896891611578</v>
      </c>
      <c r="AR54">
        <f t="shared" si="45"/>
        <v>-14.009166627085682</v>
      </c>
      <c r="AS54">
        <f t="shared" si="46"/>
        <v>4.7987914840711521E-2</v>
      </c>
      <c r="AT54">
        <f t="shared" si="47"/>
        <v>1.1128909493870996E-3</v>
      </c>
      <c r="AU54">
        <f t="shared" si="48"/>
        <v>-13.960065821295583</v>
      </c>
      <c r="AW54">
        <v>51</v>
      </c>
      <c r="AX54">
        <f>IF(Z54&gt;0, (R54*SUMPRODUCT(K54:$K$98, X54:$X$98)-K54*$AZ$3)/Z54, 0)</f>
        <v>-631.81413296418384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500000</v>
      </c>
      <c r="S55">
        <f t="shared" si="32"/>
        <v>-2003.5223213978954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-10.38679922862439</v>
      </c>
      <c r="AC55">
        <f t="shared" si="33"/>
        <v>-19.728383174765575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-3214.1987786479785</v>
      </c>
      <c r="AI55">
        <f t="shared" si="38"/>
        <v>-3214.4449498905456</v>
      </c>
      <c r="AJ55">
        <f t="shared" si="39"/>
        <v>9.3415839461411849</v>
      </c>
      <c r="AK55">
        <f t="shared" si="61"/>
        <v>-0.7270759460037074</v>
      </c>
      <c r="AL55">
        <f t="shared" si="40"/>
        <v>-3205.8304418904081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-8.8661597653546487</v>
      </c>
      <c r="AR55">
        <f t="shared" si="45"/>
        <v>-8.8668388128300997</v>
      </c>
      <c r="AS55">
        <f t="shared" si="46"/>
        <v>2.5768156057479116E-2</v>
      </c>
      <c r="AT55">
        <f t="shared" si="47"/>
        <v>-2.0055920441631315E-3</v>
      </c>
      <c r="AU55">
        <f t="shared" si="48"/>
        <v>-8.8430762488167822</v>
      </c>
      <c r="AW55">
        <v>52</v>
      </c>
      <c r="AX55">
        <f>IF(Z55&gt;0, (R55*SUMPRODUCT(K55:$K$98, X55:$X$98)-K55*$AZ$3)/Z55, 0)</f>
        <v>-2003.5223213978954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500000</v>
      </c>
      <c r="S56">
        <f t="shared" si="32"/>
        <v>-4190.7839186190722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-19.728383174765575</v>
      </c>
      <c r="AC56">
        <f t="shared" si="33"/>
        <v>-24.42819209595023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-1959.6771644902169</v>
      </c>
      <c r="AI56">
        <f t="shared" si="38"/>
        <v>-1959.8228901621337</v>
      </c>
      <c r="AJ56">
        <f t="shared" si="39"/>
        <v>4.6998089211846548</v>
      </c>
      <c r="AK56">
        <f t="shared" si="61"/>
        <v>-1.3809868222335904</v>
      </c>
      <c r="AL56">
        <f t="shared" si="40"/>
        <v>-1956.5040680631826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-4.8264668810835891</v>
      </c>
      <c r="AR56">
        <f t="shared" si="45"/>
        <v>-4.8268257872044416</v>
      </c>
      <c r="AS56">
        <f t="shared" si="46"/>
        <v>1.1575106612736247E-2</v>
      </c>
      <c r="AT56">
        <f t="shared" si="47"/>
        <v>-3.4012169358809551E-3</v>
      </c>
      <c r="AU56">
        <f t="shared" si="48"/>
        <v>-4.8186518975275856</v>
      </c>
      <c r="AW56">
        <v>53</v>
      </c>
      <c r="AX56">
        <f>IF(Z56&gt;0, (R56*SUMPRODUCT(K56:$K$98, X56:$X$98)-K56*$AZ$3)/Z56, 0)</f>
        <v>-4190.7839186190722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500000</v>
      </c>
      <c r="S57">
        <f t="shared" si="32"/>
        <v>-7495.8328252154743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-24.42819209595023</v>
      </c>
      <c r="AC57">
        <f t="shared" si="33"/>
        <v>-25.534702866167756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-1182.1084086492222</v>
      </c>
      <c r="AI57">
        <f t="shared" si="38"/>
        <v>-1182.1935716439873</v>
      </c>
      <c r="AJ57">
        <f t="shared" si="39"/>
        <v>1.1065107702175254</v>
      </c>
      <c r="AK57">
        <f t="shared" si="61"/>
        <v>-1.7099734467165162</v>
      </c>
      <c r="AL57">
        <f t="shared" si="40"/>
        <v>-1182.7970343204863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-2.5994656468618969</v>
      </c>
      <c r="AR57">
        <f t="shared" si="45"/>
        <v>-2.5996529209542358</v>
      </c>
      <c r="AS57">
        <f t="shared" si="46"/>
        <v>2.4332258479997644E-3</v>
      </c>
      <c r="AT57">
        <f t="shared" si="47"/>
        <v>-3.7602449989040105E-3</v>
      </c>
      <c r="AU57">
        <f t="shared" si="48"/>
        <v>-2.6009799401051401</v>
      </c>
      <c r="AW57">
        <v>54</v>
      </c>
      <c r="AX57">
        <f>IF(Z57&gt;0, (R57*SUMPRODUCT(K57:$K$98, X57:$X$98)-K57*$AZ$3)/Z57, 0)</f>
        <v>-7495.8328252154743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500000</v>
      </c>
      <c r="S58">
        <f t="shared" si="32"/>
        <v>-12644.067641152364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-25.534702866167756</v>
      </c>
      <c r="AC58">
        <f t="shared" si="33"/>
        <v>-24.812779128327811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-705.02489248212896</v>
      </c>
      <c r="AI58">
        <f t="shared" si="38"/>
        <v>-705.07395260232238</v>
      </c>
      <c r="AJ58">
        <f t="shared" si="39"/>
        <v>-0.72192373783994412</v>
      </c>
      <c r="AK58">
        <f t="shared" si="61"/>
        <v>-1.7874292006317432</v>
      </c>
      <c r="AL58">
        <f t="shared" si="40"/>
        <v>-707.58330554079407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-1.3842457670642536</v>
      </c>
      <c r="AR58">
        <f t="shared" si="45"/>
        <v>-1.3843420916968072</v>
      </c>
      <c r="AS58">
        <f t="shared" si="46"/>
        <v>-1.4174249574790403E-3</v>
      </c>
      <c r="AT58">
        <f t="shared" si="47"/>
        <v>-3.5094382216642804E-3</v>
      </c>
      <c r="AU58">
        <f t="shared" si="48"/>
        <v>-1.3892689548759505</v>
      </c>
      <c r="AW58">
        <v>55</v>
      </c>
      <c r="AX58">
        <f>IF(Z58&gt;0, (R58*SUMPRODUCT(K58:$K$98, X58:$X$98)-K58*$AZ$3)/Z58, 0)</f>
        <v>-12644.067641152364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500000</v>
      </c>
      <c r="S59">
        <f t="shared" si="32"/>
        <v>-20884.040653099848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-24.812779128327811</v>
      </c>
      <c r="AC59">
        <f t="shared" si="33"/>
        <v>-23.231498659051137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-415.18818110353862</v>
      </c>
      <c r="AI59">
        <f t="shared" si="38"/>
        <v>-415.21599121347492</v>
      </c>
      <c r="AJ59">
        <f t="shared" si="39"/>
        <v>-1.581280469276674</v>
      </c>
      <c r="AK59">
        <f t="shared" si="61"/>
        <v>-1.7368945389829469</v>
      </c>
      <c r="AL59">
        <f t="shared" si="40"/>
        <v>-418.53416622173455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-0.72783965344965285</v>
      </c>
      <c r="AR59">
        <f t="shared" si="45"/>
        <v>-0.72788840556182666</v>
      </c>
      <c r="AS59">
        <f t="shared" si="46"/>
        <v>-2.7720409230002274E-3</v>
      </c>
      <c r="AT59">
        <f t="shared" si="47"/>
        <v>-3.044837923786381E-3</v>
      </c>
      <c r="AU59">
        <f t="shared" si="48"/>
        <v>-0.73370528440861338</v>
      </c>
      <c r="AW59">
        <v>56</v>
      </c>
      <c r="AX59">
        <f>IF(Z59&gt;0, (R59*SUMPRODUCT(K59:$K$98, X59:$X$98)-K59*$AZ$3)/Z59, 0)</f>
        <v>-20884.040653099848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500000</v>
      </c>
      <c r="S60">
        <f t="shared" si="32"/>
        <v>-34351.65290344954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-23.231498659051137</v>
      </c>
      <c r="AC60">
        <f t="shared" si="33"/>
        <v>-21.311547030053532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-240.443356079323</v>
      </c>
      <c r="AI60">
        <f t="shared" si="38"/>
        <v>-240.45886592035595</v>
      </c>
      <c r="AJ60">
        <f t="shared" si="39"/>
        <v>-1.9199516289976053</v>
      </c>
      <c r="AK60">
        <f t="shared" si="61"/>
        <v>-1.6262049061335797</v>
      </c>
      <c r="AL60">
        <f t="shared" si="40"/>
        <v>-244.00502245548714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-0.37634442673057061</v>
      </c>
      <c r="AR60">
        <f t="shared" si="45"/>
        <v>-0.37636870289410201</v>
      </c>
      <c r="AS60">
        <f t="shared" si="46"/>
        <v>-3.0051281389000127E-3</v>
      </c>
      <c r="AT60">
        <f t="shared" si="47"/>
        <v>-2.5453527314074687E-3</v>
      </c>
      <c r="AU60">
        <f t="shared" si="48"/>
        <v>-0.38191918376440953</v>
      </c>
      <c r="AW60">
        <v>57</v>
      </c>
      <c r="AX60">
        <f>IF(Z60&gt;0, (R60*SUMPRODUCT(K60:$K$98, X60:$X$98)-K60*$AZ$3)/Z60, 0)</f>
        <v>-34351.65290344954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500000</v>
      </c>
      <c r="S61">
        <f t="shared" si="32"/>
        <v>-56857.363973162996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-21.311547030053532</v>
      </c>
      <c r="AC61">
        <f t="shared" si="33"/>
        <v>-19.323792097456192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-137.16266823619463</v>
      </c>
      <c r="AI61">
        <f t="shared" si="38"/>
        <v>-137.17116484540543</v>
      </c>
      <c r="AJ61">
        <f t="shared" si="39"/>
        <v>-1.9877549325973405</v>
      </c>
      <c r="AK61">
        <f t="shared" si="61"/>
        <v>-1.4918082921037474</v>
      </c>
      <c r="AL61">
        <f t="shared" si="40"/>
        <v>-140.65072807010651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-0.19168609496725311</v>
      </c>
      <c r="AR61">
        <f t="shared" si="45"/>
        <v>-0.19169796905705486</v>
      </c>
      <c r="AS61">
        <f t="shared" si="46"/>
        <v>-2.7779058666703186E-3</v>
      </c>
      <c r="AT61">
        <f t="shared" si="47"/>
        <v>-2.0848158586468462E-3</v>
      </c>
      <c r="AU61">
        <f t="shared" si="48"/>
        <v>-0.19656069078237201</v>
      </c>
      <c r="AW61">
        <v>58</v>
      </c>
      <c r="AX61">
        <f>IF(Z61&gt;0, (R61*SUMPRODUCT(K61:$K$98, X61:$X$98)-K61*$AZ$3)/Z61, 0)</f>
        <v>-56857.363973162996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500000</v>
      </c>
      <c r="S62">
        <f t="shared" si="32"/>
        <v>-95282.134425258118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-19.323792097456192</v>
      </c>
      <c r="AC62">
        <f t="shared" si="33"/>
        <v>-17.404675193023529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-76.900550718596676</v>
      </c>
      <c r="AI62">
        <f t="shared" si="38"/>
        <v>-76.905117334179437</v>
      </c>
      <c r="AJ62">
        <f t="shared" si="39"/>
        <v>-1.9191169044326628</v>
      </c>
      <c r="AK62">
        <f t="shared" si="61"/>
        <v>-1.3526654468219335</v>
      </c>
      <c r="AL62">
        <f t="shared" si="40"/>
        <v>-80.176899685434023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-9.5954669174107748E-2</v>
      </c>
      <c r="AR62">
        <f t="shared" si="45"/>
        <v>-9.5960367287884499E-2</v>
      </c>
      <c r="AS62">
        <f t="shared" si="46"/>
        <v>-2.394628204226134E-3</v>
      </c>
      <c r="AT62">
        <f t="shared" si="47"/>
        <v>-1.6878236142677889E-3</v>
      </c>
      <c r="AU62">
        <f t="shared" si="48"/>
        <v>-0.10004281910637841</v>
      </c>
      <c r="AW62">
        <v>59</v>
      </c>
      <c r="AX62">
        <f>IF(Z62&gt;0, (R62*SUMPRODUCT(K62:$K$98, X62:$X$98)-K62*$AZ$3)/Z62, 0)</f>
        <v>-95282.134425258118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500000</v>
      </c>
      <c r="S63">
        <f t="shared" si="32"/>
        <v>-162293.26498851815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-17.404675193023529</v>
      </c>
      <c r="AC63">
        <f t="shared" si="33"/>
        <v>-15.61598432701914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-42.308599213233329</v>
      </c>
      <c r="AI63">
        <f t="shared" si="38"/>
        <v>-42.311004732699608</v>
      </c>
      <c r="AJ63">
        <f t="shared" si="39"/>
        <v>-1.788690866004389</v>
      </c>
      <c r="AK63">
        <f t="shared" si="61"/>
        <v>-1.2183272635116471</v>
      </c>
      <c r="AL63">
        <f t="shared" si="40"/>
        <v>-45.318022862215642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-4.7135409708543428E-2</v>
      </c>
      <c r="AR63">
        <f t="shared" si="45"/>
        <v>-4.7138089663628528E-2</v>
      </c>
      <c r="AS63">
        <f t="shared" si="46"/>
        <v>-1.992755098936848E-3</v>
      </c>
      <c r="AT63">
        <f t="shared" si="47"/>
        <v>-1.3573211071178212E-3</v>
      </c>
      <c r="AU63">
        <f t="shared" si="48"/>
        <v>-5.0488165869683195E-2</v>
      </c>
      <c r="AW63">
        <v>60</v>
      </c>
      <c r="AX63">
        <f>IF(Z63&gt;0, (R63*SUMPRODUCT(K63:$K$98, X63:$X$98)-K63*$AZ$3)/Z63, 0)</f>
        <v>-162293.26498851815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500000</v>
      </c>
      <c r="S64">
        <f t="shared" si="32"/>
        <v>-281973.12529812107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-15.61598432701914</v>
      </c>
      <c r="AC64">
        <f t="shared" si="33"/>
        <v>-13.980400508889739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-22.838978742396357</v>
      </c>
      <c r="AI64">
        <f t="shared" si="38"/>
        <v>-22.84021825773085</v>
      </c>
      <c r="AJ64">
        <f t="shared" si="39"/>
        <v>-1.6355838181294011</v>
      </c>
      <c r="AK64">
        <f t="shared" si="61"/>
        <v>-1.0931189028913399</v>
      </c>
      <c r="AL64">
        <f t="shared" si="40"/>
        <v>-25.568920978751592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-2.2718376751132394E-2</v>
      </c>
      <c r="AR64">
        <f t="shared" si="45"/>
        <v>-2.2719609721164699E-2</v>
      </c>
      <c r="AS64">
        <f t="shared" si="46"/>
        <v>-1.6269470630638451E-3</v>
      </c>
      <c r="AT64">
        <f t="shared" si="47"/>
        <v>-1.0873466519573589E-3</v>
      </c>
      <c r="AU64">
        <f t="shared" si="48"/>
        <v>-2.5433903436185904E-2</v>
      </c>
      <c r="AW64">
        <v>61</v>
      </c>
      <c r="AX64">
        <f>IF(Z64&gt;0, (R64*SUMPRODUCT(K64:$K$98, X64:$X$98)-K64*$AZ$3)/Z64, 0)</f>
        <v>-281973.12529812107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500000</v>
      </c>
      <c r="S65">
        <f t="shared" si="32"/>
        <v>-500780.60745552008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-13.980400508889739</v>
      </c>
      <c r="AC65">
        <f t="shared" si="33"/>
        <v>-12.500691003642705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-12.061198462943807</v>
      </c>
      <c r="AI65">
        <f t="shared" si="38"/>
        <v>-12.061822523201808</v>
      </c>
      <c r="AJ65">
        <f t="shared" si="39"/>
        <v>-1.4797095052470333</v>
      </c>
      <c r="AK65">
        <f t="shared" si="61"/>
        <v>-0.97862803562228184</v>
      </c>
      <c r="AL65">
        <f t="shared" si="40"/>
        <v>-14.520160064071124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-1.0712061518737733E-2</v>
      </c>
      <c r="AR65">
        <f t="shared" si="45"/>
        <v>-1.0712615773101068E-2</v>
      </c>
      <c r="AS65">
        <f t="shared" si="46"/>
        <v>-1.3141927229508889E-3</v>
      </c>
      <c r="AT65">
        <f t="shared" si="47"/>
        <v>-8.6916103352043699E-4</v>
      </c>
      <c r="AU65">
        <f t="shared" si="48"/>
        <v>-1.2895969529572393E-2</v>
      </c>
      <c r="AW65">
        <v>62</v>
      </c>
      <c r="AX65">
        <f>IF(Z65&gt;0, (R65*SUMPRODUCT(K65:$K$98, X65:$X$98)-K65*$AZ$3)/Z65, 0)</f>
        <v>-500780.60745552008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500000</v>
      </c>
      <c r="S66">
        <f t="shared" si="32"/>
        <v>-911412.39854424226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-12.500691003642705</v>
      </c>
      <c r="AC66">
        <f t="shared" si="33"/>
        <v>-11.169949599091655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-6.2285690756886023</v>
      </c>
      <c r="AI66">
        <f t="shared" si="38"/>
        <v>-6.2288754668902397</v>
      </c>
      <c r="AJ66">
        <f t="shared" si="39"/>
        <v>-1.3307414045510502</v>
      </c>
      <c r="AK66">
        <f t="shared" si="61"/>
        <v>-0.87504837025498949</v>
      </c>
      <c r="AL66">
        <f t="shared" si="40"/>
        <v>-8.4346652416962797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-4.9391572929886086E-3</v>
      </c>
      <c r="AR66">
        <f t="shared" si="45"/>
        <v>-4.9394002563915487E-3</v>
      </c>
      <c r="AS66">
        <f t="shared" si="46"/>
        <v>-1.055256999400552E-3</v>
      </c>
      <c r="AT66">
        <f t="shared" si="47"/>
        <v>-6.9389959188738816E-4</v>
      </c>
      <c r="AU66">
        <f t="shared" si="48"/>
        <v>-6.6885568476794891E-3</v>
      </c>
      <c r="AW66">
        <v>63</v>
      </c>
      <c r="AX66">
        <f>IF(Z66&gt;0, (R66*SUMPRODUCT(K66:$K$98, X66:$X$98)-K66*$AZ$3)/Z66, 0)</f>
        <v>-911412.39854424226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-1704094.8216898162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-11.169949599091655</v>
      </c>
      <c r="AC67">
        <f t="shared" ref="AC67:AC89" si="64">S67*Z67</f>
        <v>-9.9771624473937592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-3.1391375518705371</v>
      </c>
      <c r="AI67">
        <f t="shared" ref="AI67:AI89" si="69">SUM(AE67:AH67)</f>
        <v>-3.1392839222825648</v>
      </c>
      <c r="AJ67">
        <f t="shared" ref="AJ67:AJ89" si="70">AB67-AC67</f>
        <v>-1.1927871516978961</v>
      </c>
      <c r="AK67">
        <f t="shared" si="61"/>
        <v>-0.78189647193641598</v>
      </c>
      <c r="AL67">
        <f t="shared" ref="AL67:AL89" si="71">SUM(AI67:AK67)</f>
        <v>-5.1139675459168767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-2.2225774068256429E-3</v>
      </c>
      <c r="AR67">
        <f t="shared" ref="AR67:AR89" si="76">AI67*$K67</f>
        <v>-2.2226810402489719E-3</v>
      </c>
      <c r="AS67">
        <f t="shared" ref="AS67:AS89" si="77">AJ67*$K67</f>
        <v>-8.4451914919623399E-4</v>
      </c>
      <c r="AT67">
        <f t="shared" ref="AT67:AT89" si="78">AK67*$K67</f>
        <v>-5.5359964457977638E-4</v>
      </c>
      <c r="AU67">
        <f t="shared" ref="AU67:AU89" si="79">AL67*$K67</f>
        <v>-3.6207998340249824E-3</v>
      </c>
      <c r="AW67">
        <v>64</v>
      </c>
      <c r="AX67">
        <f>IF(Z67&gt;0, (R67*SUMPRODUCT(K67:$K$98, X67:$X$98)-K67*$AZ$3)/Z67, 0)</f>
        <v>-1704094.8216898162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500000</v>
      </c>
      <c r="S68">
        <f t="shared" si="63"/>
        <v>-3278096.9220377631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-9.9771624473937592</v>
      </c>
      <c r="AC68">
        <f t="shared" si="64"/>
        <v>-8.9099865346301534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-1.5391159920376236</v>
      </c>
      <c r="AI68">
        <f t="shared" si="69"/>
        <v>-1.5391839429459291</v>
      </c>
      <c r="AJ68">
        <f t="shared" si="70"/>
        <v>-1.0671759127636058</v>
      </c>
      <c r="AK68">
        <f t="shared" si="61"/>
        <v>-0.69840137131756319</v>
      </c>
      <c r="AL68">
        <f t="shared" si="71"/>
        <v>-3.3047612270270976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-9.7297095763398077E-4</v>
      </c>
      <c r="AR68">
        <f t="shared" si="76"/>
        <v>-9.7301391362993441E-4</v>
      </c>
      <c r="AS68">
        <f t="shared" si="77"/>
        <v>-6.7462827699612464E-4</v>
      </c>
      <c r="AT68">
        <f t="shared" si="78"/>
        <v>-4.4150295012146423E-4</v>
      </c>
      <c r="AU68">
        <f t="shared" si="79"/>
        <v>-2.0891451407475232E-3</v>
      </c>
      <c r="AW68">
        <v>65</v>
      </c>
      <c r="AX68">
        <f>IF(Z68&gt;0, (R68*SUMPRODUCT(K68:$K$98, X68:$X$98)-K68*$AZ$3)/Z68, 0)</f>
        <v>-3278096.9220377631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500000</v>
      </c>
      <c r="S69">
        <f t="shared" si="63"/>
        <v>-6502681.151467287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-8.9099865346301534</v>
      </c>
      <c r="AC69">
        <f t="shared" si="64"/>
        <v>-7.9561394250784749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-0.73366960050160723</v>
      </c>
      <c r="AI69">
        <f t="shared" si="69"/>
        <v>-0.73370018842080453</v>
      </c>
      <c r="AJ69">
        <f t="shared" si="70"/>
        <v>-0.95384710955167851</v>
      </c>
      <c r="AK69">
        <f t="shared" si="61"/>
        <v>-0.6236990574241108</v>
      </c>
      <c r="AL69">
        <f t="shared" si="71"/>
        <v>-2.3112463553965936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-4.1410552822432112E-4</v>
      </c>
      <c r="AR69">
        <f t="shared" si="76"/>
        <v>-4.1412279298004741E-4</v>
      </c>
      <c r="AS69">
        <f t="shared" si="77"/>
        <v>-5.3838043838273276E-4</v>
      </c>
      <c r="AT69">
        <f t="shared" si="78"/>
        <v>-3.5203479529619244E-4</v>
      </c>
      <c r="AU69">
        <f t="shared" si="79"/>
        <v>-1.3045380266589724E-3</v>
      </c>
      <c r="AW69">
        <v>66</v>
      </c>
      <c r="AX69">
        <f>IF(Z69&gt;0, (R69*SUMPRODUCT(K69:$K$98, X69:$X$98)-K69*$AZ$3)/Z69, 0)</f>
        <v>-6502681.151467287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500000</v>
      </c>
      <c r="S70">
        <f t="shared" si="63"/>
        <v>-13318287.734601961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-7.9561394250784749</v>
      </c>
      <c r="AC70">
        <f t="shared" si="64"/>
        <v>-7.1040356015805246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-0.33893851287791915</v>
      </c>
      <c r="AI70">
        <f t="shared" si="69"/>
        <v>-0.33895184799228062</v>
      </c>
      <c r="AJ70">
        <f t="shared" si="70"/>
        <v>-0.85210382349795033</v>
      </c>
      <c r="AK70">
        <f t="shared" si="61"/>
        <v>-0.5569297597554933</v>
      </c>
      <c r="AL70">
        <f t="shared" si="71"/>
        <v>-1.7479854312457244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-1.7081004248919632E-4</v>
      </c>
      <c r="AR70">
        <f t="shared" si="76"/>
        <v>-1.7081676279793711E-4</v>
      </c>
      <c r="AS70">
        <f t="shared" si="77"/>
        <v>-4.2942269694006663E-4</v>
      </c>
      <c r="AT70">
        <f t="shared" si="78"/>
        <v>-2.8066800411553672E-4</v>
      </c>
      <c r="AU70">
        <f t="shared" si="79"/>
        <v>-8.8090746385354054E-4</v>
      </c>
      <c r="AW70">
        <v>67</v>
      </c>
      <c r="AX70">
        <f>IF(Z70&gt;0, (R70*SUMPRODUCT(K70:$K$98, X70:$X$98)-K70*$AZ$3)/Z70, 0)</f>
        <v>-13318287.734601961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500000</v>
      </c>
      <c r="S71">
        <f t="shared" si="63"/>
        <v>-28178775.454289142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-7.1040356015805246</v>
      </c>
      <c r="AC71">
        <f t="shared" si="64"/>
        <v>-6.3430296892782163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-0.15148548909099341</v>
      </c>
      <c r="AI71">
        <f t="shared" si="69"/>
        <v>-0.1514911165797567</v>
      </c>
      <c r="AJ71">
        <f t="shared" si="70"/>
        <v>-0.7610059123023083</v>
      </c>
      <c r="AK71">
        <f t="shared" si="61"/>
        <v>-0.49728249211063674</v>
      </c>
      <c r="AL71">
        <f t="shared" si="71"/>
        <v>-1.4097795209927018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-6.8162497044352145E-5</v>
      </c>
      <c r="AR71">
        <f t="shared" si="76"/>
        <v>-6.8165029192404714E-5</v>
      </c>
      <c r="AS71">
        <f t="shared" si="77"/>
        <v>-3.4242265420473633E-4</v>
      </c>
      <c r="AT71">
        <f t="shared" si="78"/>
        <v>-2.2375751368726072E-4</v>
      </c>
      <c r="AU71">
        <f t="shared" si="79"/>
        <v>-6.3434519708440178E-4</v>
      </c>
      <c r="AW71">
        <v>68</v>
      </c>
      <c r="AX71">
        <f>IF(Z71&gt;0, (R71*SUMPRODUCT(K71:$K$98, X71:$X$98)-K71*$AZ$3)/Z71, 0)</f>
        <v>-28178775.454289142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500000</v>
      </c>
      <c r="S72">
        <f t="shared" si="63"/>
        <v>-61709201.17489548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-6.3430296892782163</v>
      </c>
      <c r="AC72">
        <f t="shared" si="64"/>
        <v>-5.6634757782531198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-6.5535855118641392E-2</v>
      </c>
      <c r="AI72">
        <f t="shared" si="69"/>
        <v>-6.5538149539761101E-2</v>
      </c>
      <c r="AJ72">
        <f t="shared" si="70"/>
        <v>-0.67955391102509655</v>
      </c>
      <c r="AK72">
        <f t="shared" ref="AK72:AK89" si="92">G72*SUM(AB72:AB72, AE72:AF72)</f>
        <v>-0.44401207824947519</v>
      </c>
      <c r="AL72">
        <f t="shared" si="71"/>
        <v>-1.1891041388143329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-2.6329063157118985E-5</v>
      </c>
      <c r="AR72">
        <f t="shared" si="76"/>
        <v>-2.6329984941971879E-5</v>
      </c>
      <c r="AS72">
        <f t="shared" si="77"/>
        <v>-2.7301112970383256E-4</v>
      </c>
      <c r="AT72">
        <f t="shared" si="78"/>
        <v>-1.7838207847582964E-4</v>
      </c>
      <c r="AU72">
        <f t="shared" si="79"/>
        <v>-4.7772319312163407E-4</v>
      </c>
      <c r="AW72">
        <v>69</v>
      </c>
      <c r="AX72">
        <f>IF(Z72&gt;0, (R72*SUMPRODUCT(K72:$K$98, X72:$X$98)-K72*$AZ$3)/Z72, 0)</f>
        <v>-61709201.17489548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500000</v>
      </c>
      <c r="S73">
        <f t="shared" si="63"/>
        <v>-140134353.7686207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-5.6634757782531198</v>
      </c>
      <c r="AC73">
        <f t="shared" si="64"/>
        <v>-5.0566966845286512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-2.7387221819841226E-2</v>
      </c>
      <c r="AI73">
        <f t="shared" si="69"/>
        <v>-2.7388123935658749E-2</v>
      </c>
      <c r="AJ73">
        <f t="shared" si="70"/>
        <v>-0.60677909372446859</v>
      </c>
      <c r="AK73">
        <f t="shared" si="92"/>
        <v>-0.39644330447771842</v>
      </c>
      <c r="AL73">
        <f t="shared" si="71"/>
        <v>-1.0306105221378457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-9.8239556325862123E-6</v>
      </c>
      <c r="AR73">
        <f t="shared" si="76"/>
        <v>-9.8242792267727676E-6</v>
      </c>
      <c r="AS73">
        <f t="shared" si="77"/>
        <v>-2.1765518732577339E-4</v>
      </c>
      <c r="AT73">
        <f t="shared" si="78"/>
        <v>-1.4220651731835832E-4</v>
      </c>
      <c r="AU73">
        <f t="shared" si="79"/>
        <v>-3.6968598387090442E-4</v>
      </c>
      <c r="AW73">
        <v>70</v>
      </c>
      <c r="AX73">
        <f>IF(Z73&gt;0, (R73*SUMPRODUCT(K73:$K$98, X73:$X$98)-K73*$AZ$3)/Z73, 0)</f>
        <v>-140134353.7686207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500000</v>
      </c>
      <c r="S74">
        <f t="shared" si="63"/>
        <v>-330583341.95036483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-5.0566966845286512</v>
      </c>
      <c r="AC74">
        <f t="shared" si="64"/>
        <v>-4.5149159524239026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-1.1033182572303494E-2</v>
      </c>
      <c r="AI74">
        <f t="shared" si="69"/>
        <v>-1.1033524007834227E-2</v>
      </c>
      <c r="AJ74">
        <f t="shared" si="70"/>
        <v>-0.54178073210474853</v>
      </c>
      <c r="AK74">
        <f t="shared" si="92"/>
        <v>-0.3539687679170056</v>
      </c>
      <c r="AL74">
        <f t="shared" si="71"/>
        <v>-0.90678302402958832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-3.5336309910962604E-6</v>
      </c>
      <c r="AR74">
        <f t="shared" si="76"/>
        <v>-3.5337403436937501E-6</v>
      </c>
      <c r="AS74">
        <f t="shared" si="77"/>
        <v>-1.7351776541339902E-4</v>
      </c>
      <c r="AT74">
        <f t="shared" si="78"/>
        <v>-1.1336665554067337E-4</v>
      </c>
      <c r="AU74">
        <f t="shared" si="79"/>
        <v>-2.9041816129776613E-4</v>
      </c>
      <c r="AW74">
        <v>71</v>
      </c>
      <c r="AX74">
        <f>IF(Z74&gt;0, (R74*SUMPRODUCT(K74:$K$98, X74:$X$98)-K74*$AZ$3)/Z74, 0)</f>
        <v>-330583341.95036483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500000</v>
      </c>
      <c r="S75">
        <f t="shared" si="63"/>
        <v>-811503620.43054545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-4.5149159524239026</v>
      </c>
      <c r="AC75">
        <f t="shared" si="64"/>
        <v>-4.0311779181438405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-4.2766527546766559E-3</v>
      </c>
      <c r="AI75">
        <f t="shared" si="69"/>
        <v>-4.276776943214349E-3</v>
      </c>
      <c r="AJ75">
        <f t="shared" si="70"/>
        <v>-0.48373803428006212</v>
      </c>
      <c r="AK75">
        <f t="shared" si="92"/>
        <v>-0.31604411666967319</v>
      </c>
      <c r="AL75">
        <f t="shared" si="71"/>
        <v>-0.80405892789294964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-1.2229433973581168E-6</v>
      </c>
      <c r="AR75">
        <f t="shared" si="76"/>
        <v>-1.2229789100735302E-6</v>
      </c>
      <c r="AS75">
        <f t="shared" si="77"/>
        <v>-1.3832879801309097E-4</v>
      </c>
      <c r="AT75">
        <f t="shared" si="78"/>
        <v>-9.0375367822978064E-5</v>
      </c>
      <c r="AU75">
        <f t="shared" si="79"/>
        <v>-2.2992714474614256E-4</v>
      </c>
      <c r="AW75">
        <v>72</v>
      </c>
      <c r="AX75">
        <f>IF(Z75&gt;0, (R75*SUMPRODUCT(K75:$K$98, X75:$X$98)-K75*$AZ$3)/Z75, 0)</f>
        <v>-811503620.43054545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500000</v>
      </c>
      <c r="S76">
        <f t="shared" si="63"/>
        <v>-2076761102.7656319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-4.0311779181438405</v>
      </c>
      <c r="AC76">
        <f t="shared" si="64"/>
        <v>-3.5992670268809408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-1.592375255414928E-3</v>
      </c>
      <c r="AI76">
        <f t="shared" si="69"/>
        <v>-1.592418583304473E-3</v>
      </c>
      <c r="AJ76">
        <f t="shared" si="70"/>
        <v>-0.43191089126289972</v>
      </c>
      <c r="AK76">
        <f t="shared" si="92"/>
        <v>-0.28218245427006888</v>
      </c>
      <c r="AL76">
        <f t="shared" si="71"/>
        <v>-0.71568576411627305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-4.0656479086122305E-7</v>
      </c>
      <c r="AR76">
        <f t="shared" si="76"/>
        <v>-4.0657585332548292E-7</v>
      </c>
      <c r="AS76">
        <f t="shared" si="77"/>
        <v>-1.1027536416422708E-4</v>
      </c>
      <c r="AT76">
        <f t="shared" si="78"/>
        <v>-7.2046742823269374E-5</v>
      </c>
      <c r="AU76">
        <f t="shared" si="79"/>
        <v>-1.8272868284082192E-4</v>
      </c>
      <c r="AW76">
        <v>73</v>
      </c>
      <c r="AX76">
        <f>IF(Z76&gt;0, (R76*SUMPRODUCT(K76:$K$98, X76:$X$98)-K76*$AZ$3)/Z76, 0)</f>
        <v>-2076761102.7656319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500000</v>
      </c>
      <c r="S77">
        <f t="shared" si="63"/>
        <v>-5552551207.0165291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-3.5992670268809408</v>
      </c>
      <c r="AC77">
        <f t="shared" si="64"/>
        <v>-3.2136316171901087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-5.6850887393014202E-4</v>
      </c>
      <c r="AI77">
        <f t="shared" si="69"/>
        <v>-5.6852334309709504E-4</v>
      </c>
      <c r="AJ77">
        <f t="shared" si="70"/>
        <v>-0.3856354096908321</v>
      </c>
      <c r="AK77">
        <f t="shared" si="92"/>
        <v>-0.25194869188166585</v>
      </c>
      <c r="AL77">
        <f t="shared" si="71"/>
        <v>-0.6381526249155951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-1.2959957294152498E-7</v>
      </c>
      <c r="AR77">
        <f t="shared" si="76"/>
        <v>-1.296028713911076E-7</v>
      </c>
      <c r="AS77">
        <f t="shared" si="77"/>
        <v>-8.7911001391340025E-5</v>
      </c>
      <c r="AT77">
        <f t="shared" si="78"/>
        <v>-5.7435238689083447E-5</v>
      </c>
      <c r="AU77">
        <f t="shared" si="79"/>
        <v>-1.454758429518146E-4</v>
      </c>
      <c r="AW77">
        <v>74</v>
      </c>
      <c r="AX77">
        <f>IF(Z77&gt;0, (R77*SUMPRODUCT(K77:$K$98, X77:$X$98)-K77*$AZ$3)/Z77, 0)</f>
        <v>-5552551207.0165291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500000</v>
      </c>
      <c r="S78">
        <f t="shared" si="63"/>
        <v>-15542010851.666943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-3.2136316171901087</v>
      </c>
      <c r="AC78">
        <f t="shared" si="64"/>
        <v>-2.8693140537043038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-1.9418117822546805E-4</v>
      </c>
      <c r="AI78">
        <f t="shared" si="69"/>
        <v>-1.941857936418403E-4</v>
      </c>
      <c r="AJ78">
        <f t="shared" si="70"/>
        <v>-0.34431756348580489</v>
      </c>
      <c r="AK78">
        <f t="shared" si="92"/>
        <v>-0.22495421320330763</v>
      </c>
      <c r="AL78">
        <f t="shared" si="71"/>
        <v>-0.56946596248275438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-3.9523503196129725E-8</v>
      </c>
      <c r="AR78">
        <f t="shared" si="76"/>
        <v>-3.9524442614797417E-8</v>
      </c>
      <c r="AS78">
        <f t="shared" si="77"/>
        <v>-7.0082159585588258E-5</v>
      </c>
      <c r="AT78">
        <f t="shared" si="78"/>
        <v>-4.578702552829433E-5</v>
      </c>
      <c r="AU78">
        <f t="shared" si="79"/>
        <v>-1.159087095564974E-4</v>
      </c>
      <c r="AW78">
        <v>75</v>
      </c>
      <c r="AX78">
        <f>IF(Z78&gt;0, (R78*SUMPRODUCT(K78:$K$98, X78:$X$98)-K78*$AZ$3)/Z78, 0)</f>
        <v>-15542010851.666943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500000</v>
      </c>
      <c r="S79">
        <f t="shared" si="63"/>
        <v>-45634412039.610535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-2.8693140537043038</v>
      </c>
      <c r="AC79">
        <f t="shared" si="64"/>
        <v>-2.5618875815444344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-6.3315554357248419E-5</v>
      </c>
      <c r="AI79">
        <f t="shared" si="69"/>
        <v>-6.3316957841739099E-5</v>
      </c>
      <c r="AJ79">
        <f t="shared" si="70"/>
        <v>-0.3074264721598694</v>
      </c>
      <c r="AK79">
        <f t="shared" si="92"/>
        <v>-0.20085198375930127</v>
      </c>
      <c r="AL79">
        <f t="shared" si="71"/>
        <v>-0.50834177287701243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-1.150643241070102E-8</v>
      </c>
      <c r="AR79">
        <f t="shared" si="76"/>
        <v>-1.1506687468081398E-8</v>
      </c>
      <c r="AS79">
        <f t="shared" si="77"/>
        <v>-5.586908239338243E-5</v>
      </c>
      <c r="AT79">
        <f t="shared" si="78"/>
        <v>-3.650113781902067E-5</v>
      </c>
      <c r="AU79">
        <f t="shared" si="79"/>
        <v>-9.2381726899871182E-5</v>
      </c>
      <c r="AW79">
        <v>76</v>
      </c>
      <c r="AX79">
        <f>IF(Z79&gt;0, (R79*SUMPRODUCT(K79:$K$98, X79:$X$98)-K79*$AZ$3)/Z79, 0)</f>
        <v>-45634412039.610535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500000</v>
      </c>
      <c r="S80">
        <f t="shared" si="63"/>
        <v>-142071982836.56244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-2.5618875815444344</v>
      </c>
      <c r="AC80">
        <f t="shared" si="64"/>
        <v>-2.2873996361907127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-1.9738849634022585E-5</v>
      </c>
      <c r="AI80">
        <f t="shared" si="69"/>
        <v>-1.9739252141186651E-5</v>
      </c>
      <c r="AJ80">
        <f t="shared" si="70"/>
        <v>-0.27448794535372167</v>
      </c>
      <c r="AK80">
        <f t="shared" si="92"/>
        <v>-0.17933213070811044</v>
      </c>
      <c r="AL80">
        <f t="shared" si="71"/>
        <v>-0.45383981531397327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-3.2028315142606437E-9</v>
      </c>
      <c r="AR80">
        <f t="shared" si="76"/>
        <v>-3.2028968251907987E-9</v>
      </c>
      <c r="AS80">
        <f t="shared" si="77"/>
        <v>-4.4538494287338733E-5</v>
      </c>
      <c r="AT80">
        <f t="shared" si="78"/>
        <v>-2.9098483974539195E-5</v>
      </c>
      <c r="AU80">
        <f t="shared" si="79"/>
        <v>-7.3640181158703117E-5</v>
      </c>
      <c r="AW80">
        <v>77</v>
      </c>
      <c r="AX80">
        <f>IF(Z80&gt;0, (R80*SUMPRODUCT(K80:$K$98, X80:$X$98)-K80*$AZ$3)/Z80, 0)</f>
        <v>-142071982836.56244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500000</v>
      </c>
      <c r="S81">
        <f t="shared" si="63"/>
        <v>-470528627294.2951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-2.2873996361907127</v>
      </c>
      <c r="AC81">
        <f t="shared" si="64"/>
        <v>-2.0423211064826918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-5.79940077494225E-6</v>
      </c>
      <c r="AI81">
        <f t="shared" si="69"/>
        <v>-5.7995092869959279E-6</v>
      </c>
      <c r="AJ81">
        <f t="shared" si="70"/>
        <v>-0.24507852970802091</v>
      </c>
      <c r="AK81">
        <f t="shared" si="92"/>
        <v>-0.16011797453334992</v>
      </c>
      <c r="AL81">
        <f t="shared" si="71"/>
        <v>-0.4052023037506578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-8.401897015911128E-10</v>
      </c>
      <c r="AR81">
        <f t="shared" si="76"/>
        <v>-8.4020542230322373E-10</v>
      </c>
      <c r="AS81">
        <f t="shared" si="77"/>
        <v>-3.5505815985587103E-5</v>
      </c>
      <c r="AT81">
        <f t="shared" si="78"/>
        <v>-2.319713337002275E-5</v>
      </c>
      <c r="AU81">
        <f t="shared" si="79"/>
        <v>-5.8703789561032153E-5</v>
      </c>
      <c r="AW81">
        <v>78</v>
      </c>
      <c r="AX81">
        <f>IF(Z81&gt;0, (R81*SUMPRODUCT(K81:$K$98, X81:$X$98)-K81*$AZ$3)/Z81, 0)</f>
        <v>-470528627294.2951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500000</v>
      </c>
      <c r="S82">
        <f t="shared" si="63"/>
        <v>-1663790281646.9858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-2.0423211064826918</v>
      </c>
      <c r="AC82">
        <f t="shared" si="64"/>
        <v>-1.8235009886524778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-1.6005426176626382E-6</v>
      </c>
      <c r="AI82">
        <f t="shared" si="69"/>
        <v>-1.6005700174648965E-6</v>
      </c>
      <c r="AJ82">
        <f t="shared" si="70"/>
        <v>-0.21882011783021404</v>
      </c>
      <c r="AK82">
        <f t="shared" si="92"/>
        <v>-0.14296247745378843</v>
      </c>
      <c r="AL82">
        <f t="shared" si="71"/>
        <v>-0.36178419585401994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-2.0703484791298814E-10</v>
      </c>
      <c r="AR82">
        <f t="shared" si="76"/>
        <v>-2.0703839215719055E-10</v>
      </c>
      <c r="AS82">
        <f t="shared" si="77"/>
        <v>-2.8305019382388941E-5</v>
      </c>
      <c r="AT82">
        <f t="shared" si="78"/>
        <v>-1.8492612724135398E-5</v>
      </c>
      <c r="AU82">
        <f t="shared" si="79"/>
        <v>-4.6797839144916496E-5</v>
      </c>
      <c r="AW82">
        <v>79</v>
      </c>
      <c r="AX82">
        <f>IF(Z82&gt;0, (R82*SUMPRODUCT(K82:$K$98, X82:$X$98)-K82*$AZ$3)/Z82, 0)</f>
        <v>-1663790281646.9858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500000</v>
      </c>
      <c r="S83">
        <f t="shared" si="63"/>
        <v>-6306481301636.2344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-1.8235009886524778</v>
      </c>
      <c r="AC83">
        <f t="shared" si="64"/>
        <v>-1.6281258829037948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-4.1343254311279014E-7</v>
      </c>
      <c r="AI83">
        <f t="shared" si="69"/>
        <v>-4.1343899728987018E-7</v>
      </c>
      <c r="AJ83">
        <f t="shared" si="70"/>
        <v>-0.195375105748683</v>
      </c>
      <c r="AK83">
        <f t="shared" si="92"/>
        <v>-0.12764506920567345</v>
      </c>
      <c r="AL83">
        <f t="shared" si="71"/>
        <v>-0.32302058839335374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-4.7748842185646814E-11</v>
      </c>
      <c r="AR83">
        <f t="shared" si="76"/>
        <v>-4.7749587602252178E-11</v>
      </c>
      <c r="AS83">
        <f t="shared" si="77"/>
        <v>-2.2564588218332051E-5</v>
      </c>
      <c r="AT83">
        <f t="shared" si="78"/>
        <v>-1.4742197649435867E-5</v>
      </c>
      <c r="AU83">
        <f t="shared" si="79"/>
        <v>-3.7306833617355522E-5</v>
      </c>
      <c r="AW83">
        <v>80</v>
      </c>
      <c r="AX83">
        <f>IF(Z83&gt;0, (R83*SUMPRODUCT(K83:$K$98, X83:$X$98)-K83*$AZ$3)/Z83, 0)</f>
        <v>-6306481301636.2344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500000</v>
      </c>
      <c r="S84">
        <f t="shared" si="63"/>
        <v>-25739107412596.18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-1.6281258829037948</v>
      </c>
      <c r="AC84">
        <f t="shared" si="64"/>
        <v>-1.4536838240625107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-9.9553890425167808E-8</v>
      </c>
      <c r="AI84">
        <f t="shared" si="69"/>
        <v>-9.9555302365955771E-8</v>
      </c>
      <c r="AJ84">
        <f t="shared" si="70"/>
        <v>-0.17444205884128405</v>
      </c>
      <c r="AK84">
        <f t="shared" si="92"/>
        <v>-0.11396881180326565</v>
      </c>
      <c r="AL84">
        <f t="shared" si="71"/>
        <v>-0.28841097019985207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-1.0265932396924281E-11</v>
      </c>
      <c r="AR84">
        <f t="shared" si="76"/>
        <v>-1.0266077995339529E-11</v>
      </c>
      <c r="AS84">
        <f t="shared" si="77"/>
        <v>-1.798835159125215E-5</v>
      </c>
      <c r="AT84">
        <f t="shared" si="78"/>
        <v>-1.1752389709064844E-5</v>
      </c>
      <c r="AU84">
        <f t="shared" si="79"/>
        <v>-2.9740751566394988E-5</v>
      </c>
      <c r="AW84">
        <v>81</v>
      </c>
      <c r="AX84">
        <f>IF(Z84&gt;0, (R84*SUMPRODUCT(K84:$K$98, X84:$X$98)-K84*$AZ$3)/Z84, 0)</f>
        <v>-25739107412596.18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500000</v>
      </c>
      <c r="S85">
        <f t="shared" si="63"/>
        <v>-113736695679462.2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-1.4536838240625107</v>
      </c>
      <c r="AC85">
        <f t="shared" si="64"/>
        <v>-1.2979319857789968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-2.2250564695977153E-8</v>
      </c>
      <c r="AI85">
        <f t="shared" si="69"/>
        <v>-2.2250849989122436E-8</v>
      </c>
      <c r="AJ85">
        <f t="shared" si="70"/>
        <v>-0.15575183828351391</v>
      </c>
      <c r="AK85">
        <f t="shared" si="92"/>
        <v>-0.10175786768437577</v>
      </c>
      <c r="AL85">
        <f t="shared" si="71"/>
        <v>-0.25750972821873969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-2.0486283501001262E-12</v>
      </c>
      <c r="AR85">
        <f t="shared" si="76"/>
        <v>-2.0486546172818136E-12</v>
      </c>
      <c r="AS85">
        <f t="shared" si="77"/>
        <v>-1.4340203758761467E-5</v>
      </c>
      <c r="AT85">
        <f t="shared" si="78"/>
        <v>-9.3689331229260644E-6</v>
      </c>
      <c r="AU85">
        <f t="shared" si="79"/>
        <v>-2.3709138930342151E-5</v>
      </c>
      <c r="AW85">
        <v>82</v>
      </c>
      <c r="AX85">
        <f>IF(Z85&gt;0, (R85*SUMPRODUCT(K85:$K$98, X85:$X$98)-K85*$AZ$3)/Z85, 0)</f>
        <v>-113736695679462.2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500000</v>
      </c>
      <c r="S86">
        <f t="shared" si="63"/>
        <v>-547881041852919.25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-1.2979319857789968</v>
      </c>
      <c r="AC86">
        <f t="shared" si="64"/>
        <v>-1.1588678444473135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-4.591213526127009E-9</v>
      </c>
      <c r="AI86">
        <f t="shared" si="69"/>
        <v>-4.5912664056645329E-9</v>
      </c>
      <c r="AJ86">
        <f t="shared" si="70"/>
        <v>-0.13906414133168332</v>
      </c>
      <c r="AK86">
        <f t="shared" si="92"/>
        <v>-9.0855239004529784E-2</v>
      </c>
      <c r="AL86">
        <f t="shared" si="71"/>
        <v>-0.22991938492747949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-3.7742582200812165E-13</v>
      </c>
      <c r="AR86">
        <f t="shared" si="76"/>
        <v>-3.7743016902940563E-13</v>
      </c>
      <c r="AS86">
        <f t="shared" si="77"/>
        <v>-1.1431922639903859E-5</v>
      </c>
      <c r="AT86">
        <f t="shared" si="78"/>
        <v>-7.4688561248328217E-6</v>
      </c>
      <c r="AU86">
        <f t="shared" si="79"/>
        <v>-1.8900779142166846E-5</v>
      </c>
      <c r="AW86">
        <v>83</v>
      </c>
      <c r="AX86">
        <f>IF(Z86&gt;0, (R86*SUMPRODUCT(K86:$K$98, X86:$X$98)-K86*$AZ$3)/Z86, 0)</f>
        <v>-547881041852919.25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500000</v>
      </c>
      <c r="S87">
        <f t="shared" si="63"/>
        <v>-2900643654743025.5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-1.1588678444473135</v>
      </c>
      <c r="AC87">
        <f t="shared" si="64"/>
        <v>-1.034703432542573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-8.6865728587134149E-10</v>
      </c>
      <c r="AI87">
        <f t="shared" si="69"/>
        <v>-8.6866620374919642E-10</v>
      </c>
      <c r="AJ87">
        <f t="shared" si="70"/>
        <v>-0.12416441190474048</v>
      </c>
      <c r="AK87">
        <f t="shared" si="92"/>
        <v>-8.1120749111311952E-2</v>
      </c>
      <c r="AL87">
        <f t="shared" si="71"/>
        <v>-0.20528516188471863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-6.3757981938457195E-14</v>
      </c>
      <c r="AR87">
        <f t="shared" si="76"/>
        <v>-6.3758636495673774E-14</v>
      </c>
      <c r="AS87">
        <f t="shared" si="77"/>
        <v>-9.1134587372748145E-6</v>
      </c>
      <c r="AT87">
        <f t="shared" si="78"/>
        <v>-5.9541263750353136E-6</v>
      </c>
      <c r="AU87">
        <f t="shared" si="79"/>
        <v>-1.5067585176068763E-5</v>
      </c>
      <c r="AW87">
        <v>84</v>
      </c>
      <c r="AX87">
        <f>IF(Z87&gt;0, (R87*SUMPRODUCT(K87:$K$98, X87:$X$98)-K87*$AZ$3)/Z87, 0)</f>
        <v>-2900643654743025.5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500000</v>
      </c>
      <c r="S88">
        <f t="shared" si="63"/>
        <v>-1.7045426852608778E+16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-1.034703432542573</v>
      </c>
      <c r="AC88">
        <f t="shared" si="64"/>
        <v>-0.92384235048449581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-1.4947456188565E-10</v>
      </c>
      <c r="AI88">
        <f t="shared" si="69"/>
        <v>-1.4947591685663205E-10</v>
      </c>
      <c r="AJ88">
        <f t="shared" si="70"/>
        <v>-0.11086108205807721</v>
      </c>
      <c r="AK88">
        <f t="shared" si="92"/>
        <v>-7.2429240277980117E-2</v>
      </c>
      <c r="AL88">
        <f t="shared" si="71"/>
        <v>-0.18329032248553323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-9.7956974311019849E-15</v>
      </c>
      <c r="AR88">
        <f t="shared" si="76"/>
        <v>-9.7957862280557999E-15</v>
      </c>
      <c r="AS88">
        <f t="shared" si="77"/>
        <v>-7.2651935086872394E-6</v>
      </c>
      <c r="AT88">
        <f t="shared" si="78"/>
        <v>-4.7465930923447114E-6</v>
      </c>
      <c r="AU88">
        <f t="shared" si="79"/>
        <v>-1.2011786610827736E-5</v>
      </c>
      <c r="AW88">
        <v>85</v>
      </c>
      <c r="AX88">
        <f>IF(Z88&gt;0, (R88*SUMPRODUCT(K88:$K$98, X88:$X$98)-K88*$AZ$3)/Z88, 0)</f>
        <v>-1.7045426852608778E+16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-0.92384235048449581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-0.92384235048449581</v>
      </c>
      <c r="AK89">
        <f t="shared" si="92"/>
        <v>-6.4668964533914713E-2</v>
      </c>
      <c r="AL89">
        <f t="shared" si="71"/>
        <v>-0.98851131504550993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-1.5856598895423576E-15</v>
      </c>
      <c r="AR89">
        <f t="shared" si="76"/>
        <v>-1.5856598895423576E-15</v>
      </c>
      <c r="AS89">
        <f t="shared" si="77"/>
        <v>-5.4056499320619945E-5</v>
      </c>
      <c r="AT89">
        <f t="shared" si="78"/>
        <v>-3.7839549524433965E-6</v>
      </c>
      <c r="AU89">
        <f t="shared" si="79"/>
        <v>-5.7840454274649E-5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25514.212871437907</v>
      </c>
      <c r="AO91" s="6">
        <f t="shared" si="93"/>
        <v>-2551.4212871437908</v>
      </c>
      <c r="AP91" s="6">
        <f t="shared" si="93"/>
        <v>-1684.6758075923733</v>
      </c>
      <c r="AQ91" s="6">
        <f t="shared" si="93"/>
        <v>-14097.10044244864</v>
      </c>
      <c r="AR91" s="6">
        <f t="shared" si="93"/>
        <v>7181.0153342531066</v>
      </c>
      <c r="AS91" s="6">
        <f t="shared" si="93"/>
        <v>-3682.6400559390031</v>
      </c>
      <c r="AT91" s="6">
        <f t="shared" si="93"/>
        <v>2148.2066992977529</v>
      </c>
      <c r="AU91" s="6">
        <f t="shared" si="93"/>
        <v>5646.5819776118569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65889.094471217715</v>
      </c>
      <c r="K3">
        <v>1</v>
      </c>
      <c r="L3" s="2">
        <v>0</v>
      </c>
      <c r="O3">
        <f>$C$3</f>
        <v>65889.094471217715</v>
      </c>
      <c r="P3">
        <f>O3*C5</f>
        <v>6588.9094471217722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65889.094471217715</v>
      </c>
      <c r="AF3">
        <f t="shared" ref="AF3:AF34" si="4">-$Z3*P3</f>
        <v>-6588.9094471217722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57777.752437095944</v>
      </c>
      <c r="AJ3">
        <f t="shared" ref="AJ3:AJ34" si="8">AB3-AC3</f>
        <v>0</v>
      </c>
      <c r="AL3">
        <f t="shared" ref="AL3:AL34" si="9">SUM(AI3:AK3)</f>
        <v>57777.752437095944</v>
      </c>
      <c r="AN3">
        <f t="shared" ref="AN3:AN34" si="10">AE3*$K3</f>
        <v>65889.094471217715</v>
      </c>
      <c r="AO3">
        <f t="shared" ref="AO3:AO34" si="11">AF3*$K3</f>
        <v>-6588.9094471217722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57777.752437095944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57777.752437095944</v>
      </c>
      <c r="AW3">
        <v>0</v>
      </c>
      <c r="AX3">
        <f>IF(Z3&gt;0, (R3*SUMPRODUCT(K3:$K$98, X3:$X$98)-K3*$AZ$3)/Z3, 0)</f>
        <v>0</v>
      </c>
      <c r="AZ3">
        <f>C6*ABS(SUMPRODUCT(X4:X79, K4:K79))/1</f>
        <v>34940.367919210235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3788.9975795442406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3743.6108484868128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-3743.6108484868128</v>
      </c>
      <c r="AK4">
        <f>G4*SUM(AB4, AE4:AF4)</f>
        <v>0</v>
      </c>
      <c r="AL4">
        <f t="shared" si="9"/>
        <v>-4732.8903484868124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-883.2852678571428</v>
      </c>
      <c r="AR4">
        <f t="shared" si="14"/>
        <v>-883.2852678571428</v>
      </c>
      <c r="AS4">
        <f t="shared" si="15"/>
        <v>-3342.5096861489396</v>
      </c>
      <c r="AT4">
        <f t="shared" si="16"/>
        <v>0</v>
      </c>
      <c r="AU4">
        <f t="shared" si="17"/>
        <v>-4225.7949540060818</v>
      </c>
      <c r="AW4">
        <v>1</v>
      </c>
      <c r="AX4">
        <f>IF(Z4&gt;0, (R4*SUMPRODUCT(K4:$K$98, X4:$X$98)-K4*$AZ$3)/Z4, 0)</f>
        <v>3788.9975795442406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500000</v>
      </c>
      <c r="S5">
        <f t="shared" si="1"/>
        <v>6354.7917215918369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3743.6108484868128</v>
      </c>
      <c r="AC5">
        <f t="shared" si="2"/>
        <v>6202.8352667786021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-1026.6664176325537</v>
      </c>
      <c r="AI5">
        <f t="shared" si="7"/>
        <v>-1051.0686149764222</v>
      </c>
      <c r="AJ5">
        <f t="shared" si="8"/>
        <v>-2459.2244182917893</v>
      </c>
      <c r="AK5">
        <f>G5*SUM(AB5, AE5:AF5)</f>
        <v>262.05275939407693</v>
      </c>
      <c r="AL5">
        <f t="shared" si="9"/>
        <v>-3248.2402738741348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-818.4521824239107</v>
      </c>
      <c r="AR5">
        <f t="shared" si="14"/>
        <v>-837.90546474523444</v>
      </c>
      <c r="AS5">
        <f t="shared" si="15"/>
        <v>-1960.478649786184</v>
      </c>
      <c r="AT5">
        <f t="shared" si="16"/>
        <v>208.90685538430876</v>
      </c>
      <c r="AU5">
        <f t="shared" si="17"/>
        <v>-2589.4772591471096</v>
      </c>
      <c r="AW5">
        <v>2</v>
      </c>
      <c r="AX5">
        <f>IF(Z5&gt;0, (R5*SUMPRODUCT(K5:$K$98, X5:$X$98)-K5*$AZ$3)/Z5, 0)</f>
        <v>6354.7917215918369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500000</v>
      </c>
      <c r="S6">
        <f t="shared" si="1"/>
        <v>8684.3215361633484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6202.8352667786021</v>
      </c>
      <c r="AC6">
        <f t="shared" si="2"/>
        <v>8368.7667327019626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-1331.5820329238907</v>
      </c>
      <c r="AI6">
        <f t="shared" si="7"/>
        <v>-1355.6736291926741</v>
      </c>
      <c r="AJ6">
        <f t="shared" si="8"/>
        <v>-2165.9314659233605</v>
      </c>
      <c r="AK6">
        <f>G6*SUM(AB6, AE6:AF6)</f>
        <v>434.19846867450218</v>
      </c>
      <c r="AL6">
        <f t="shared" si="9"/>
        <v>-3087.4066264415324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-947.79378937845252</v>
      </c>
      <c r="AR6">
        <f t="shared" si="14"/>
        <v>-964.94171174086773</v>
      </c>
      <c r="AS6">
        <f t="shared" si="15"/>
        <v>-1541.6672355617941</v>
      </c>
      <c r="AT6">
        <f t="shared" si="16"/>
        <v>309.05389363334075</v>
      </c>
      <c r="AU6">
        <f t="shared" si="17"/>
        <v>-2197.5550536693213</v>
      </c>
      <c r="AW6">
        <v>3</v>
      </c>
      <c r="AX6">
        <f>IF(Z6&gt;0, (R6*SUMPRODUCT(K6:$K$98, X6:$X$98)-K6*$AZ$3)/Z6, 0)</f>
        <v>8684.3215361633484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500000</v>
      </c>
      <c r="S7">
        <f t="shared" si="1"/>
        <v>10608.818003409877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8368.7667327019626</v>
      </c>
      <c r="AC7">
        <f t="shared" si="2"/>
        <v>10085.601200776426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-1673.1300417918642</v>
      </c>
      <c r="AI7">
        <f t="shared" si="7"/>
        <v>-1696.8970655958703</v>
      </c>
      <c r="AJ7">
        <f t="shared" si="8"/>
        <v>-1716.8344680744631</v>
      </c>
      <c r="AK7">
        <f>G7*SUM(AB7, AE7:AF7)</f>
        <v>585.81367128913746</v>
      </c>
      <c r="AL7">
        <f t="shared" si="9"/>
        <v>-2827.9178623811958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-1063.3043890809604</v>
      </c>
      <c r="AR7">
        <f t="shared" si="14"/>
        <v>-1078.4087623782843</v>
      </c>
      <c r="AS7">
        <f t="shared" si="15"/>
        <v>-1091.0793420898633</v>
      </c>
      <c r="AT7">
        <f t="shared" si="16"/>
        <v>372.29517868095206</v>
      </c>
      <c r="AU7">
        <f t="shared" si="17"/>
        <v>-1797.1929257871955</v>
      </c>
      <c r="AW7">
        <v>4</v>
      </c>
      <c r="AX7">
        <f>IF(Z7&gt;0, (R7*SUMPRODUCT(K7:$K$98, X7:$X$98)-K7*$AZ$3)/Z7, 0)</f>
        <v>10608.818003409877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500000</v>
      </c>
      <c r="S8">
        <f t="shared" si="1"/>
        <v>12166.392569402624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10085.601200776426</v>
      </c>
      <c r="AC8">
        <f t="shared" si="2"/>
        <v>11401.429184421271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-2024.6309993013906</v>
      </c>
      <c r="AI8">
        <f t="shared" si="7"/>
        <v>-2048.0591213173916</v>
      </c>
      <c r="AJ8">
        <f t="shared" si="8"/>
        <v>-1315.8279836448455</v>
      </c>
      <c r="AK8">
        <f t="shared" ref="AK8:AK39" si="30">G8*SUM(AB8:AB8, AE8:AF8)</f>
        <v>705.9920840543499</v>
      </c>
      <c r="AL8">
        <f t="shared" si="9"/>
        <v>-2657.8950209078871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-1148.8300019239937</v>
      </c>
      <c r="AR8">
        <f t="shared" si="14"/>
        <v>-1162.1237475349249</v>
      </c>
      <c r="AS8">
        <f t="shared" si="15"/>
        <v>-746.63613542613916</v>
      </c>
      <c r="AT8">
        <f t="shared" si="16"/>
        <v>400.59886841718082</v>
      </c>
      <c r="AU8">
        <f t="shared" si="17"/>
        <v>-1508.1610145438831</v>
      </c>
      <c r="AW8">
        <v>5</v>
      </c>
      <c r="AX8">
        <f>IF(Z8&gt;0, (R8*SUMPRODUCT(K8:$K$98, X8:$X$98)-K8*$AZ$3)/Z8, 0)</f>
        <v>12166.392569402624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500000</v>
      </c>
      <c r="S9">
        <f t="shared" si="1"/>
        <v>13410.035736048681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11401.429184421271</v>
      </c>
      <c r="AC9">
        <f t="shared" si="2"/>
        <v>12376.82451528819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-2400.6215612370161</v>
      </c>
      <c r="AI9">
        <f t="shared" si="7"/>
        <v>-2423.6953709547952</v>
      </c>
      <c r="AJ9">
        <f t="shared" si="8"/>
        <v>-975.39533086691881</v>
      </c>
      <c r="AK9">
        <f t="shared" si="30"/>
        <v>798.10004290948905</v>
      </c>
      <c r="AL9">
        <f t="shared" si="9"/>
        <v>-2600.9906589122247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-1216.2295930919597</v>
      </c>
      <c r="AR9">
        <f t="shared" si="14"/>
        <v>-1227.9195031791103</v>
      </c>
      <c r="AS9">
        <f t="shared" si="15"/>
        <v>-494.16563006823083</v>
      </c>
      <c r="AT9">
        <f t="shared" si="16"/>
        <v>404.34231955090229</v>
      </c>
      <c r="AU9">
        <f t="shared" si="17"/>
        <v>-1317.7428136964388</v>
      </c>
      <c r="AW9">
        <v>6</v>
      </c>
      <c r="AX9">
        <f>IF(Z9&gt;0, (R9*SUMPRODUCT(K9:$K$98, X9:$X$98)-K9*$AZ$3)/Z9, 0)</f>
        <v>13410.035736048681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500000</v>
      </c>
      <c r="S10">
        <f t="shared" si="1"/>
        <v>14378.010963396573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12376.82451528819</v>
      </c>
      <c r="AC10">
        <f t="shared" si="2"/>
        <v>13057.224683616681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-2792.2041697583263</v>
      </c>
      <c r="AI10">
        <f t="shared" si="7"/>
        <v>-2814.9076311704398</v>
      </c>
      <c r="AJ10">
        <f t="shared" si="8"/>
        <v>-680.40016832849142</v>
      </c>
      <c r="AK10">
        <f t="shared" si="30"/>
        <v>866.37771607017339</v>
      </c>
      <c r="AL10">
        <f t="shared" si="9"/>
        <v>-2628.9300834287578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-1263.0513652505813</v>
      </c>
      <c r="AR10">
        <f t="shared" si="14"/>
        <v>-1273.3212582057822</v>
      </c>
      <c r="AS10">
        <f t="shared" si="15"/>
        <v>-307.77848225848339</v>
      </c>
      <c r="AT10">
        <f t="shared" si="16"/>
        <v>391.90528004971287</v>
      </c>
      <c r="AU10">
        <f t="shared" si="17"/>
        <v>-1189.1944604145526</v>
      </c>
      <c r="AW10">
        <v>7</v>
      </c>
      <c r="AX10">
        <f>IF(Z10&gt;0, (R10*SUMPRODUCT(K10:$K$98, X10:$X$98)-K10*$AZ$3)/Z10, 0)</f>
        <v>14378.010963396573</v>
      </c>
    </row>
    <row r="11" spans="1:52" x14ac:dyDescent="0.25">
      <c r="A11" t="s">
        <v>33</v>
      </c>
      <c r="C11" s="25">
        <f>AU81</f>
        <v>19182.331299998979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500000</v>
      </c>
      <c r="S11">
        <f t="shared" si="1"/>
        <v>15110.577179551103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13057.224683616681</v>
      </c>
      <c r="AC11">
        <f t="shared" si="2"/>
        <v>13487.592748205792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-3232.1242496973587</v>
      </c>
      <c r="AI11">
        <f t="shared" si="7"/>
        <v>-3254.4390702828659</v>
      </c>
      <c r="AJ11">
        <f t="shared" si="8"/>
        <v>-430.36806458911087</v>
      </c>
      <c r="AK11">
        <f t="shared" si="30"/>
        <v>914.00572785316774</v>
      </c>
      <c r="AL11">
        <f t="shared" si="9"/>
        <v>-2770.8014070188092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-1305.400775198166</v>
      </c>
      <c r="AR11">
        <f t="shared" si="14"/>
        <v>-1314.4133569680212</v>
      </c>
      <c r="AS11">
        <f t="shared" si="15"/>
        <v>-173.81844314548377</v>
      </c>
      <c r="AT11">
        <f t="shared" si="16"/>
        <v>369.15158375697024</v>
      </c>
      <c r="AU11">
        <f t="shared" si="17"/>
        <v>-1119.0802163565347</v>
      </c>
      <c r="AW11">
        <v>8</v>
      </c>
      <c r="AX11">
        <f>IF(Z11&gt;0, (R11*SUMPRODUCT(K11:$K$98, X11:$X$98)-K11*$AZ$3)/Z11, 0)</f>
        <v>15110.577179551103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500000</v>
      </c>
      <c r="S12">
        <f t="shared" si="1"/>
        <v>15628.537563914473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13487.592748205792</v>
      </c>
      <c r="AC12">
        <f t="shared" si="2"/>
        <v>13694.173606793067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-3719.0830599163523</v>
      </c>
      <c r="AI12">
        <f t="shared" si="7"/>
        <v>-3740.9887781430089</v>
      </c>
      <c r="AJ12">
        <f t="shared" si="8"/>
        <v>-206.58085858727463</v>
      </c>
      <c r="AK12">
        <f t="shared" si="30"/>
        <v>944.13149237440552</v>
      </c>
      <c r="AL12">
        <f t="shared" si="9"/>
        <v>-3003.4381443558777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-1341.1386351450053</v>
      </c>
      <c r="AR12">
        <f t="shared" si="14"/>
        <v>-1349.0380567419595</v>
      </c>
      <c r="AS12">
        <f t="shared" si="15"/>
        <v>-74.495128575873267</v>
      </c>
      <c r="AT12">
        <f t="shared" si="16"/>
        <v>340.46328105103044</v>
      </c>
      <c r="AU12">
        <f t="shared" si="17"/>
        <v>-1083.0699042668023</v>
      </c>
      <c r="AW12">
        <v>9</v>
      </c>
      <c r="AX12">
        <f>IF(Z12&gt;0, (R12*SUMPRODUCT(K12:$K$98, X12:$X$98)-K12*$AZ$3)/Z12, 0)</f>
        <v>15628.537563914473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500000</v>
      </c>
      <c r="S13">
        <f t="shared" si="1"/>
        <v>15952.55736900239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13694.173606793067</v>
      </c>
      <c r="AC13">
        <f t="shared" si="2"/>
        <v>13703.018573242203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-4240.3735569775199</v>
      </c>
      <c r="AI13">
        <f t="shared" si="7"/>
        <v>-4261.848199344061</v>
      </c>
      <c r="AJ13">
        <f t="shared" si="8"/>
        <v>-8.8449664491363365</v>
      </c>
      <c r="AK13">
        <f t="shared" si="30"/>
        <v>958.59215247551481</v>
      </c>
      <c r="AL13">
        <f t="shared" si="9"/>
        <v>-3312.1010133176824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-1365.2867984936543</v>
      </c>
      <c r="AR13">
        <f t="shared" si="14"/>
        <v>-1372.2010586010372</v>
      </c>
      <c r="AS13">
        <f t="shared" si="15"/>
        <v>-2.8478424751645424</v>
      </c>
      <c r="AT13">
        <f t="shared" si="16"/>
        <v>308.64101790298349</v>
      </c>
      <c r="AU13">
        <f t="shared" si="17"/>
        <v>-1066.4078831732184</v>
      </c>
      <c r="AW13">
        <v>10</v>
      </c>
      <c r="AX13">
        <f>IF(Z13&gt;0, (R13*SUMPRODUCT(K13:$K$98, X13:$X$98)-K13*$AZ$3)/Z13, 0)</f>
        <v>15952.55736900239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500000</v>
      </c>
      <c r="S14">
        <f t="shared" si="1"/>
        <v>16107.941064261784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13703.018573242203</v>
      </c>
      <c r="AC14">
        <f t="shared" si="2"/>
        <v>13543.074276171888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-4812.8981356677186</v>
      </c>
      <c r="AI14">
        <f t="shared" si="7"/>
        <v>-4833.9173867038107</v>
      </c>
      <c r="AJ14">
        <f t="shared" si="8"/>
        <v>159.94429707031486</v>
      </c>
      <c r="AK14">
        <f t="shared" si="30"/>
        <v>959.21130012695437</v>
      </c>
      <c r="AL14">
        <f t="shared" si="9"/>
        <v>-3714.7617895065414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-1383.5932054663056</v>
      </c>
      <c r="AR14">
        <f t="shared" si="14"/>
        <v>-1389.6357378652367</v>
      </c>
      <c r="AS14">
        <f t="shared" si="15"/>
        <v>45.980163394600943</v>
      </c>
      <c r="AT14">
        <f t="shared" si="16"/>
        <v>275.75032756807587</v>
      </c>
      <c r="AU14">
        <f t="shared" si="17"/>
        <v>-1067.9052469025598</v>
      </c>
      <c r="AW14">
        <v>11</v>
      </c>
      <c r="AX14">
        <f>IF(Z14&gt;0, (R14*SUMPRODUCT(K14:$K$98, X14:$X$98)-K14*$AZ$3)/Z14, 0)</f>
        <v>16107.941064261784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500000</v>
      </c>
      <c r="S15">
        <f t="shared" si="1"/>
        <v>16111.900423723462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13543.074276171888</v>
      </c>
      <c r="AC15">
        <f t="shared" si="2"/>
        <v>13235.679732690711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-5438.8190660581977</v>
      </c>
      <c r="AI15">
        <f t="shared" si="7"/>
        <v>-5459.3561836306262</v>
      </c>
      <c r="AJ15">
        <f t="shared" si="8"/>
        <v>307.39454348117761</v>
      </c>
      <c r="AK15">
        <f t="shared" si="30"/>
        <v>948.01519933203224</v>
      </c>
      <c r="AL15">
        <f t="shared" si="9"/>
        <v>-4203.9464408174163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-1396.0093892936418</v>
      </c>
      <c r="AR15">
        <f t="shared" si="14"/>
        <v>-1401.2807558553754</v>
      </c>
      <c r="AS15">
        <f t="shared" si="15"/>
        <v>78.900523018936696</v>
      </c>
      <c r="AT15">
        <f t="shared" si="16"/>
        <v>243.33188940219088</v>
      </c>
      <c r="AU15">
        <f t="shared" si="17"/>
        <v>-1079.0483434342477</v>
      </c>
      <c r="AW15">
        <v>12</v>
      </c>
      <c r="AX15">
        <f>IF(Z15&gt;0, (R15*SUMPRODUCT(K15:$K$98, X15:$X$98)-K15*$AZ$3)/Z15, 0)</f>
        <v>16111.900423723462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500000</v>
      </c>
      <c r="S16">
        <f t="shared" si="1"/>
        <v>15977.560214639097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13235.679732690711</v>
      </c>
      <c r="AC16">
        <f t="shared" si="2"/>
        <v>12800.562005883785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-6055.5580577121809</v>
      </c>
      <c r="AI16">
        <f t="shared" si="7"/>
        <v>-6075.5870262059998</v>
      </c>
      <c r="AJ16">
        <f t="shared" si="8"/>
        <v>435.11772680692593</v>
      </c>
      <c r="AK16">
        <f t="shared" si="30"/>
        <v>926.49758128834981</v>
      </c>
      <c r="AL16">
        <f t="shared" si="9"/>
        <v>-4713.9717181107244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-1387.7776136602442</v>
      </c>
      <c r="AR16">
        <f t="shared" si="14"/>
        <v>-1392.3677362939507</v>
      </c>
      <c r="AS16">
        <f t="shared" si="15"/>
        <v>99.717752652101879</v>
      </c>
      <c r="AT16">
        <f t="shared" si="16"/>
        <v>212.32933284898689</v>
      </c>
      <c r="AU16">
        <f t="shared" si="17"/>
        <v>-1080.3206507928619</v>
      </c>
      <c r="AW16">
        <v>13</v>
      </c>
      <c r="AX16">
        <f>IF(Z16&gt;0, (R16*SUMPRODUCT(K16:$K$98, X16:$X$98)-K16*$AZ$3)/Z16, 0)</f>
        <v>15977.560214639097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500000</v>
      </c>
      <c r="S17">
        <f t="shared" si="1"/>
        <v>15735.962401510569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12800.562005883785</v>
      </c>
      <c r="AC17">
        <f t="shared" si="2"/>
        <v>12270.723376586684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-6679.2988689381045</v>
      </c>
      <c r="AI17">
        <f t="shared" si="7"/>
        <v>-6698.7935828035379</v>
      </c>
      <c r="AJ17">
        <f t="shared" si="8"/>
        <v>529.83862929710085</v>
      </c>
      <c r="AK17">
        <f t="shared" si="30"/>
        <v>896.03934041186506</v>
      </c>
      <c r="AL17">
        <f t="shared" si="9"/>
        <v>-5272.9156130945721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-1366.7168829677294</v>
      </c>
      <c r="AR17">
        <f t="shared" si="14"/>
        <v>-1370.705887665875</v>
      </c>
      <c r="AS17">
        <f t="shared" si="15"/>
        <v>108.4154810434398</v>
      </c>
      <c r="AT17">
        <f t="shared" si="16"/>
        <v>183.34740193155335</v>
      </c>
      <c r="AU17">
        <f t="shared" si="17"/>
        <v>-1078.9430046908819</v>
      </c>
      <c r="AW17">
        <v>14</v>
      </c>
      <c r="AX17">
        <f>IF(Z17&gt;0, (R17*SUMPRODUCT(K17:$K$98, X17:$X$98)-K17*$AZ$3)/Z17, 0)</f>
        <v>15735.962401510569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500000</v>
      </c>
      <c r="S18">
        <f t="shared" si="1"/>
        <v>15409.4620027745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12270.723376586684</v>
      </c>
      <c r="AC18">
        <f t="shared" si="2"/>
        <v>11670.023443943192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-7331.1267312475138</v>
      </c>
      <c r="AI18">
        <f t="shared" si="7"/>
        <v>-7350.0599416377308</v>
      </c>
      <c r="AJ18">
        <f t="shared" si="8"/>
        <v>600.6999326434925</v>
      </c>
      <c r="AK18">
        <f t="shared" si="30"/>
        <v>858.95063636106795</v>
      </c>
      <c r="AL18">
        <f t="shared" si="9"/>
        <v>-5890.4093726331703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-1339.3694446529512</v>
      </c>
      <c r="AR18">
        <f t="shared" si="14"/>
        <v>-1342.8284714049723</v>
      </c>
      <c r="AS18">
        <f t="shared" si="15"/>
        <v>109.74563183562243</v>
      </c>
      <c r="AT18">
        <f t="shared" si="16"/>
        <v>156.92706987367191</v>
      </c>
      <c r="AU18">
        <f t="shared" si="17"/>
        <v>-1076.1557696956779</v>
      </c>
      <c r="AW18">
        <v>15</v>
      </c>
      <c r="AX18">
        <f>IF(Z18&gt;0, (R18*SUMPRODUCT(K18:$K$98, X18:$X$98)-K18*$AZ$3)/Z18, 0)</f>
        <v>15409.4620027745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500000</v>
      </c>
      <c r="S19">
        <f t="shared" si="1"/>
        <v>15014.713402228554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11670.023443943192</v>
      </c>
      <c r="AC19">
        <f t="shared" si="2"/>
        <v>11014.597704936881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-8084.094220466367</v>
      </c>
      <c r="AI19">
        <f t="shared" si="7"/>
        <v>-8102.4338940416583</v>
      </c>
      <c r="AJ19">
        <f t="shared" si="8"/>
        <v>655.42573900631032</v>
      </c>
      <c r="AK19">
        <f t="shared" si="30"/>
        <v>816.90164107602345</v>
      </c>
      <c r="AL19">
        <f t="shared" si="9"/>
        <v>-6630.1065139593247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-1318.6908837381491</v>
      </c>
      <c r="AR19">
        <f t="shared" si="14"/>
        <v>-1321.6824817694094</v>
      </c>
      <c r="AS19">
        <f t="shared" si="15"/>
        <v>106.91413576140873</v>
      </c>
      <c r="AT19">
        <f t="shared" si="16"/>
        <v>133.25435325462351</v>
      </c>
      <c r="AU19">
        <f t="shared" si="17"/>
        <v>-1081.5139927533771</v>
      </c>
      <c r="AW19">
        <v>16</v>
      </c>
      <c r="AX19">
        <f>IF(Z19&gt;0, (R19*SUMPRODUCT(K19:$K$98, X19:$X$98)-K19*$AZ$3)/Z19, 0)</f>
        <v>15014.713402228554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500000</v>
      </c>
      <c r="S20">
        <f t="shared" si="1"/>
        <v>14545.00842082085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11014.597704936881</v>
      </c>
      <c r="AC20">
        <f t="shared" si="2"/>
        <v>10306.570844097518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-8826.2972886463158</v>
      </c>
      <c r="AI20">
        <f t="shared" si="7"/>
        <v>-8844.0122506214211</v>
      </c>
      <c r="AJ20">
        <f t="shared" si="8"/>
        <v>708.02686083936351</v>
      </c>
      <c r="AK20">
        <f t="shared" si="30"/>
        <v>771.02183934558172</v>
      </c>
      <c r="AL20">
        <f t="shared" si="9"/>
        <v>-7364.963550436476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-1285.5002514684479</v>
      </c>
      <c r="AR20">
        <f t="shared" si="14"/>
        <v>-1288.0803354299348</v>
      </c>
      <c r="AS20">
        <f t="shared" si="15"/>
        <v>103.12010550859313</v>
      </c>
      <c r="AT20">
        <f t="shared" si="16"/>
        <v>112.29496763511152</v>
      </c>
      <c r="AU20">
        <f t="shared" si="17"/>
        <v>-1072.6652622862302</v>
      </c>
      <c r="AW20">
        <v>17</v>
      </c>
      <c r="AX20">
        <f>IF(Z20&gt;0, (R20*SUMPRODUCT(K20:$K$98, X20:$X$98)-K20*$AZ$3)/Z20, 0)</f>
        <v>14545.00842082085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500000</v>
      </c>
      <c r="S21">
        <f t="shared" si="1"/>
        <v>14015.645894787622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10306.570844097518</v>
      </c>
      <c r="AC21">
        <f t="shared" si="2"/>
        <v>9566.3063273601256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-9483.8434243756419</v>
      </c>
      <c r="AI21">
        <f t="shared" si="7"/>
        <v>-9500.9070445597772</v>
      </c>
      <c r="AJ21">
        <f t="shared" si="8"/>
        <v>740.26451673739211</v>
      </c>
      <c r="AK21">
        <f t="shared" si="30"/>
        <v>721.4599590868263</v>
      </c>
      <c r="AL21">
        <f t="shared" si="9"/>
        <v>-8039.1825687355586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-1233.2751116416573</v>
      </c>
      <c r="AR21">
        <f t="shared" si="14"/>
        <v>-1235.4940578163182</v>
      </c>
      <c r="AS21">
        <f t="shared" si="15"/>
        <v>96.263694334849035</v>
      </c>
      <c r="AT21">
        <f t="shared" si="16"/>
        <v>93.818357365633915</v>
      </c>
      <c r="AU21">
        <f t="shared" si="17"/>
        <v>-1045.4120061158351</v>
      </c>
      <c r="AW21">
        <v>18</v>
      </c>
      <c r="AX21">
        <f>IF(Z21&gt;0, (R21*SUMPRODUCT(K21:$K$98, X21:$X$98)-K21*$AZ$3)/Z21, 0)</f>
        <v>14015.645894787622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500000</v>
      </c>
      <c r="S22">
        <f t="shared" si="1"/>
        <v>13456.816679927326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9566.3063273601256</v>
      </c>
      <c r="AC22">
        <f t="shared" si="2"/>
        <v>8819.8488360140545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-10150.346681211158</v>
      </c>
      <c r="AI22">
        <f t="shared" si="7"/>
        <v>-10166.732147859393</v>
      </c>
      <c r="AJ22">
        <f t="shared" si="8"/>
        <v>746.45749134607104</v>
      </c>
      <c r="AK22">
        <f t="shared" si="30"/>
        <v>669.64144291520881</v>
      </c>
      <c r="AL22">
        <f t="shared" si="9"/>
        <v>-8750.6332135981138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-1178.5240374753009</v>
      </c>
      <c r="AR22">
        <f t="shared" si="14"/>
        <v>-1180.4265011956722</v>
      </c>
      <c r="AS22">
        <f t="shared" si="15"/>
        <v>86.668773405864258</v>
      </c>
      <c r="AT22">
        <f t="shared" si="16"/>
        <v>77.749909609102204</v>
      </c>
      <c r="AU22">
        <f t="shared" si="17"/>
        <v>-1016.0078181807057</v>
      </c>
      <c r="AW22">
        <v>19</v>
      </c>
      <c r="AX22">
        <f>IF(Z22&gt;0, (R22*SUMPRODUCT(K22:$K$98, X22:$X$98)-K22*$AZ$3)/Z22, 0)</f>
        <v>13456.816679927326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500000</v>
      </c>
      <c r="S23">
        <f t="shared" si="1"/>
        <v>12874.2647008476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8819.8488360140545</v>
      </c>
      <c r="AC23">
        <f t="shared" si="2"/>
        <v>8075.9833880883862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-10783.904147703577</v>
      </c>
      <c r="AI23">
        <f t="shared" si="7"/>
        <v>-10799.586564477944</v>
      </c>
      <c r="AJ23">
        <f t="shared" si="8"/>
        <v>743.86544792566838</v>
      </c>
      <c r="AK23">
        <f t="shared" si="30"/>
        <v>617.3894185209839</v>
      </c>
      <c r="AL23">
        <f t="shared" si="9"/>
        <v>-9438.3316980312902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-1117.9324579326471</v>
      </c>
      <c r="AR23">
        <f t="shared" si="14"/>
        <v>-1119.5582033482929</v>
      </c>
      <c r="AS23">
        <f t="shared" si="15"/>
        <v>77.11412464175126</v>
      </c>
      <c r="AT23">
        <f t="shared" si="16"/>
        <v>64.002763813117596</v>
      </c>
      <c r="AU23">
        <f t="shared" si="17"/>
        <v>-978.44131489342385</v>
      </c>
      <c r="AW23">
        <v>20</v>
      </c>
      <c r="AX23">
        <f>IF(Z23&gt;0, (R23*SUMPRODUCT(K23:$K$98, X23:$X$98)-K23*$AZ$3)/Z23, 0)</f>
        <v>12874.2647008476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500000</v>
      </c>
      <c r="S24">
        <f t="shared" si="1"/>
        <v>12280.988380039083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8075.9833880883862</v>
      </c>
      <c r="AC24">
        <f t="shared" si="2"/>
        <v>7346.1389565393356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-11426.032277790709</v>
      </c>
      <c r="AI24">
        <f t="shared" si="7"/>
        <v>-11440.986568783443</v>
      </c>
      <c r="AJ24">
        <f t="shared" si="8"/>
        <v>729.84443154905057</v>
      </c>
      <c r="AK24">
        <f t="shared" si="30"/>
        <v>565.31883716618711</v>
      </c>
      <c r="AL24">
        <f t="shared" si="9"/>
        <v>-10145.823300068205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-1057.5891106661531</v>
      </c>
      <c r="AR24">
        <f t="shared" si="14"/>
        <v>-1058.9732740333782</v>
      </c>
      <c r="AS24">
        <f t="shared" si="15"/>
        <v>67.554117170396367</v>
      </c>
      <c r="AT24">
        <f t="shared" si="16"/>
        <v>52.32569204303126</v>
      </c>
      <c r="AU24">
        <f t="shared" si="17"/>
        <v>-939.09346481995044</v>
      </c>
      <c r="AW24">
        <v>21</v>
      </c>
      <c r="AX24">
        <f>IF(Z24&gt;0, (R24*SUMPRODUCT(K24:$K$98, X24:$X$98)-K24*$AZ$3)/Z24, 0)</f>
        <v>12280.988380039083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500000</v>
      </c>
      <c r="S25">
        <f t="shared" si="1"/>
        <v>11682.092586694605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7346.1389565393356</v>
      </c>
      <c r="AC25">
        <f t="shared" si="2"/>
        <v>6635.0570122871086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-12110.86535456925</v>
      </c>
      <c r="AI25">
        <f t="shared" si="7"/>
        <v>-12125.064559384327</v>
      </c>
      <c r="AJ25">
        <f t="shared" si="8"/>
        <v>711.081944252227</v>
      </c>
      <c r="AK25">
        <f t="shared" si="30"/>
        <v>514.22972695775354</v>
      </c>
      <c r="AL25">
        <f t="shared" si="9"/>
        <v>-10899.752888174346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-1000.8723163552116</v>
      </c>
      <c r="AR25">
        <f t="shared" si="14"/>
        <v>-1002.0457742872087</v>
      </c>
      <c r="AS25">
        <f t="shared" si="15"/>
        <v>58.765596992916706</v>
      </c>
      <c r="AT25">
        <f t="shared" si="16"/>
        <v>42.49723557241385</v>
      </c>
      <c r="AU25">
        <f t="shared" si="17"/>
        <v>-900.78294172187805</v>
      </c>
      <c r="AW25">
        <v>22</v>
      </c>
      <c r="AX25">
        <f>IF(Z25&gt;0, (R25*SUMPRODUCT(K25:$K$98, X25:$X$98)-K25*$AZ$3)/Z25, 0)</f>
        <v>11682.092586694605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500000</v>
      </c>
      <c r="S26">
        <f t="shared" si="1"/>
        <v>11071.753661976536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6635.0570122871086</v>
      </c>
      <c r="AC26">
        <f t="shared" si="2"/>
        <v>5943.5660945157606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-12733.022756314227</v>
      </c>
      <c r="AI26">
        <f t="shared" si="7"/>
        <v>-12746.443317943338</v>
      </c>
      <c r="AJ26">
        <f t="shared" si="8"/>
        <v>691.49091777134799</v>
      </c>
      <c r="AK26">
        <f t="shared" si="30"/>
        <v>464.45399086009763</v>
      </c>
      <c r="AL26">
        <f t="shared" si="9"/>
        <v>-11590.498409311893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-939.54371956846569</v>
      </c>
      <c r="AR26">
        <f t="shared" si="14"/>
        <v>-940.53399537594896</v>
      </c>
      <c r="AS26">
        <f t="shared" si="15"/>
        <v>51.023701234534357</v>
      </c>
      <c r="AT26">
        <f t="shared" si="16"/>
        <v>34.271110520455068</v>
      </c>
      <c r="AU26">
        <f t="shared" si="17"/>
        <v>-855.23918362095958</v>
      </c>
      <c r="AW26">
        <v>23</v>
      </c>
      <c r="AX26">
        <f>IF(Z26&gt;0, (R26*SUMPRODUCT(K26:$K$98, X26:$X$98)-K26*$AZ$3)/Z26, 0)</f>
        <v>11071.753661976536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500000</v>
      </c>
      <c r="S27">
        <f t="shared" si="1"/>
        <v>10457.866451928701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5943.5660945157606</v>
      </c>
      <c r="AC27">
        <f t="shared" si="2"/>
        <v>5280.25576654003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-13273.343436264528</v>
      </c>
      <c r="AI27">
        <f t="shared" si="7"/>
        <v>-13285.966125105535</v>
      </c>
      <c r="AJ27">
        <f t="shared" si="8"/>
        <v>663.31032797573062</v>
      </c>
      <c r="AK27">
        <f t="shared" si="30"/>
        <v>416.0496266161033</v>
      </c>
      <c r="AL27">
        <f t="shared" si="9"/>
        <v>-12206.606170513702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-874.47578391570016</v>
      </c>
      <c r="AR27">
        <f t="shared" si="14"/>
        <v>-875.30739320633336</v>
      </c>
      <c r="AS27">
        <f t="shared" si="15"/>
        <v>43.700279573207396</v>
      </c>
      <c r="AT27">
        <f t="shared" si="16"/>
        <v>27.410224494676481</v>
      </c>
      <c r="AU27">
        <f t="shared" si="17"/>
        <v>-804.19688913844959</v>
      </c>
      <c r="AW27">
        <v>24</v>
      </c>
      <c r="AX27">
        <f>IF(Z27&gt;0, (R27*SUMPRODUCT(K27:$K$98, X27:$X$98)-K27*$AZ$3)/Z27, 0)</f>
        <v>10457.866451928701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500000</v>
      </c>
      <c r="S28">
        <f t="shared" si="1"/>
        <v>9851.2766316565921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5280.25576654003</v>
      </c>
      <c r="AC28">
        <f t="shared" si="2"/>
        <v>4652.4169394035571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-13796.547150196284</v>
      </c>
      <c r="AI28">
        <f t="shared" si="7"/>
        <v>-13808.35378479137</v>
      </c>
      <c r="AJ28">
        <f t="shared" si="8"/>
        <v>627.8388271364729</v>
      </c>
      <c r="AK28">
        <f t="shared" si="30"/>
        <v>369.61790365780212</v>
      </c>
      <c r="AL28">
        <f t="shared" si="9"/>
        <v>-12810.897053997096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-811.55852237861745</v>
      </c>
      <c r="AR28">
        <f t="shared" si="14"/>
        <v>-812.25302766475477</v>
      </c>
      <c r="AS28">
        <f t="shared" si="15"/>
        <v>36.931555794056131</v>
      </c>
      <c r="AT28">
        <f t="shared" si="16"/>
        <v>21.74214725406425</v>
      </c>
      <c r="AU28">
        <f t="shared" si="17"/>
        <v>-753.57932461663438</v>
      </c>
      <c r="AW28">
        <v>25</v>
      </c>
      <c r="AX28">
        <f>IF(Z28&gt;0, (R28*SUMPRODUCT(K28:$K$98, X28:$X$98)-K28*$AZ$3)/Z28, 0)</f>
        <v>9851.2766316565921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500000</v>
      </c>
      <c r="S29">
        <f t="shared" si="1"/>
        <v>9251.4552183525648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4652.4169394035571</v>
      </c>
      <c r="AC29">
        <f t="shared" si="2"/>
        <v>4061.069985577823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-14288.597692141246</v>
      </c>
      <c r="AI29">
        <f t="shared" si="7"/>
        <v>-14299.571830505774</v>
      </c>
      <c r="AJ29">
        <f t="shared" si="8"/>
        <v>591.34695382573409</v>
      </c>
      <c r="AK29">
        <f t="shared" si="30"/>
        <v>325.669185758249</v>
      </c>
      <c r="AL29">
        <f t="shared" si="9"/>
        <v>-13382.555690921792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-750.44871629165038</v>
      </c>
      <c r="AR29">
        <f t="shared" si="14"/>
        <v>-751.02508692126071</v>
      </c>
      <c r="AS29">
        <f t="shared" si="15"/>
        <v>31.058020663957624</v>
      </c>
      <c r="AT29">
        <f t="shared" si="16"/>
        <v>17.10440923971457</v>
      </c>
      <c r="AU29">
        <f t="shared" si="17"/>
        <v>-702.8626570175885</v>
      </c>
      <c r="AW29">
        <v>26</v>
      </c>
      <c r="AX29">
        <f>IF(Z29&gt;0, (R29*SUMPRODUCT(K29:$K$98, X29:$X$98)-K29*$AZ$3)/Z29, 0)</f>
        <v>9251.4552183525648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500000</v>
      </c>
      <c r="S30">
        <f t="shared" si="1"/>
        <v>8658.3712562498276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4061.069985577823</v>
      </c>
      <c r="AC30">
        <f t="shared" si="2"/>
        <v>3507.2387412083881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-14753.384479676917</v>
      </c>
      <c r="AI30">
        <f t="shared" si="7"/>
        <v>-14763.511207433818</v>
      </c>
      <c r="AJ30">
        <f t="shared" si="8"/>
        <v>553.8312443694349</v>
      </c>
      <c r="AK30">
        <f t="shared" si="30"/>
        <v>284.27489899044764</v>
      </c>
      <c r="AL30">
        <f t="shared" si="9"/>
        <v>-13925.405064073935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-691.83901301920946</v>
      </c>
      <c r="AR30">
        <f t="shared" si="14"/>
        <v>-692.31389153580335</v>
      </c>
      <c r="AS30">
        <f t="shared" si="15"/>
        <v>25.971129676147452</v>
      </c>
      <c r="AT30">
        <f t="shared" si="16"/>
        <v>13.330667672533513</v>
      </c>
      <c r="AU30">
        <f t="shared" si="17"/>
        <v>-653.01209418712233</v>
      </c>
      <c r="AW30">
        <v>27</v>
      </c>
      <c r="AX30">
        <f>IF(Z30&gt;0, (R30*SUMPRODUCT(K30:$K$98, X30:$X$98)-K30*$AZ$3)/Z30, 0)</f>
        <v>8658.3712562498276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500000</v>
      </c>
      <c r="S31">
        <f t="shared" si="1"/>
        <v>8069.3757373804556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3507.2387412083881</v>
      </c>
      <c r="AC31">
        <f t="shared" si="2"/>
        <v>2990.9510424054424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-15181.921593930192</v>
      </c>
      <c r="AI31">
        <f t="shared" si="7"/>
        <v>-15191.187958329827</v>
      </c>
      <c r="AJ31">
        <f t="shared" si="8"/>
        <v>516.28769880294567</v>
      </c>
      <c r="AK31">
        <f t="shared" si="30"/>
        <v>245.50671188458719</v>
      </c>
      <c r="AL31">
        <f t="shared" si="9"/>
        <v>-14429.393547642294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-635.65593964390689</v>
      </c>
      <c r="AR31">
        <f t="shared" si="14"/>
        <v>-636.04391553569963</v>
      </c>
      <c r="AS31">
        <f t="shared" si="15"/>
        <v>21.616587879124953</v>
      </c>
      <c r="AT31">
        <f t="shared" si="16"/>
        <v>10.279186245717135</v>
      </c>
      <c r="AU31">
        <f t="shared" si="17"/>
        <v>-604.14814141085753</v>
      </c>
      <c r="AW31">
        <v>28</v>
      </c>
      <c r="AX31">
        <f>IF(Z31&gt;0, (R31*SUMPRODUCT(K31:$K$98, X31:$X$98)-K31*$AZ$3)/Z31, 0)</f>
        <v>8069.3757373804556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500000</v>
      </c>
      <c r="S32">
        <f t="shared" si="1"/>
        <v>7479.50202575604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2990.9510424054424</v>
      </c>
      <c r="AC32">
        <f t="shared" si="2"/>
        <v>2512.0373475974875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-15545.900450370962</v>
      </c>
      <c r="AI32">
        <f t="shared" si="7"/>
        <v>-15554.296856104082</v>
      </c>
      <c r="AJ32">
        <f t="shared" si="8"/>
        <v>478.91369480795493</v>
      </c>
      <c r="AK32">
        <f t="shared" si="30"/>
        <v>209.36657296838098</v>
      </c>
      <c r="AL32">
        <f t="shared" si="9"/>
        <v>-14866.016588327744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-581.15666770251164</v>
      </c>
      <c r="AR32">
        <f t="shared" si="14"/>
        <v>-581.47055284490762</v>
      </c>
      <c r="AS32">
        <f t="shared" si="15"/>
        <v>17.903362232391451</v>
      </c>
      <c r="AT32">
        <f t="shared" si="16"/>
        <v>7.8268081198021306</v>
      </c>
      <c r="AU32">
        <f t="shared" si="17"/>
        <v>-555.74038249271393</v>
      </c>
      <c r="AW32">
        <v>29</v>
      </c>
      <c r="AX32">
        <f>IF(Z32&gt;0, (R32*SUMPRODUCT(K32:$K$98, X32:$X$98)-K32*$AZ$3)/Z32, 0)</f>
        <v>7479.50202575604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500000</v>
      </c>
      <c r="S33">
        <f t="shared" si="1"/>
        <v>6885.4473106359837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2512.0373475974875</v>
      </c>
      <c r="AC33">
        <f t="shared" si="2"/>
        <v>2070.8291127842167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-15871.594437530188</v>
      </c>
      <c r="AI33">
        <f t="shared" si="7"/>
        <v>-15879.113299484099</v>
      </c>
      <c r="AJ33">
        <f t="shared" si="8"/>
        <v>441.20823481327079</v>
      </c>
      <c r="AK33">
        <f t="shared" si="30"/>
        <v>175.84261433182414</v>
      </c>
      <c r="AL33">
        <f t="shared" si="9"/>
        <v>-15262.062450339003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-529.76087098878975</v>
      </c>
      <c r="AR33">
        <f t="shared" si="14"/>
        <v>-530.01183499075091</v>
      </c>
      <c r="AS33">
        <f t="shared" si="15"/>
        <v>14.726614876789704</v>
      </c>
      <c r="AT33">
        <f t="shared" si="16"/>
        <v>5.869261396013151</v>
      </c>
      <c r="AU33">
        <f t="shared" si="17"/>
        <v>-509.41595871794806</v>
      </c>
      <c r="AW33">
        <v>30</v>
      </c>
      <c r="AX33">
        <f>IF(Z33&gt;0, (R33*SUMPRODUCT(K33:$K$98, X33:$X$98)-K33*$AZ$3)/Z33, 0)</f>
        <v>6885.4473106359837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500000</v>
      </c>
      <c r="S34">
        <f t="shared" si="1"/>
        <v>6271.8749401481518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2070.8291127842167</v>
      </c>
      <c r="AC34">
        <f t="shared" si="2"/>
        <v>1666.0221997322501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-16056.548650110833</v>
      </c>
      <c r="AI34">
        <f t="shared" si="7"/>
        <v>-16063.189496012701</v>
      </c>
      <c r="AJ34">
        <f t="shared" si="8"/>
        <v>404.8069130519666</v>
      </c>
      <c r="AK34">
        <f t="shared" si="30"/>
        <v>144.95803789489517</v>
      </c>
      <c r="AL34">
        <f t="shared" si="9"/>
        <v>-15513.424545065838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-478.51273090855034</v>
      </c>
      <c r="AR34">
        <f t="shared" si="14"/>
        <v>-478.71063952373856</v>
      </c>
      <c r="AS34">
        <f t="shared" si="15"/>
        <v>12.06394136599334</v>
      </c>
      <c r="AT34">
        <f t="shared" si="16"/>
        <v>4.3199985309266706</v>
      </c>
      <c r="AU34">
        <f t="shared" si="17"/>
        <v>-462.32669962681848</v>
      </c>
      <c r="AW34">
        <v>31</v>
      </c>
      <c r="AX34">
        <f>IF(Z34&gt;0, (R34*SUMPRODUCT(K34:$K$98, X34:$X$98)-K34*$AZ$3)/Z34, 0)</f>
        <v>6271.8749401481518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5626.7636612234046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1666.0221997322501</v>
      </c>
      <c r="AC35">
        <f t="shared" ref="AC35:AC66" si="33">S35*Z35</f>
        <v>1299.0755026958627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-16051.564987991724</v>
      </c>
      <c r="AI35">
        <f t="shared" ref="AI35:AI66" si="38">SUM(AE35:AH35)</f>
        <v>-16057.336847185172</v>
      </c>
      <c r="AJ35">
        <f t="shared" ref="AJ35:AJ66" si="39">AB35-AC35</f>
        <v>366.94669703638738</v>
      </c>
      <c r="AK35">
        <f t="shared" si="30"/>
        <v>116.62155398125752</v>
      </c>
      <c r="AL35">
        <f t="shared" ref="AL35:AL66" si="40">SUM(AI35:AK35)</f>
        <v>-15573.768596167527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-427.11090108635324</v>
      </c>
      <c r="AR35">
        <f t="shared" ref="AR35:AR66" si="45">AI35*$K35</f>
        <v>-427.2644826207956</v>
      </c>
      <c r="AS35">
        <f t="shared" ref="AS35:AS66" si="46">AJ35*$K35</f>
        <v>9.7639659770945002</v>
      </c>
      <c r="AT35">
        <f t="shared" ref="AT35:AT66" si="47">AK35*$K35</f>
        <v>3.1031452100956578</v>
      </c>
      <c r="AU35">
        <f t="shared" ref="AU35:AU66" si="48">AL35*$K35</f>
        <v>-414.39737143360543</v>
      </c>
      <c r="AW35">
        <v>32</v>
      </c>
      <c r="AX35">
        <f>IF(Z35&gt;0, (R35*SUMPRODUCT(K35:$K$98, X35:$X$98)-K35*$AZ$3)/Z35, 0)</f>
        <v>5626.7636612234046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500000</v>
      </c>
      <c r="S36">
        <f t="shared" si="32"/>
        <v>4934.1575487726905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1299.0755026958627</v>
      </c>
      <c r="AC36">
        <f t="shared" si="33"/>
        <v>971.57713185251237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-15828.605587875609</v>
      </c>
      <c r="AI36">
        <f t="shared" si="38"/>
        <v>-15833.528298197729</v>
      </c>
      <c r="AJ36">
        <f t="shared" si="39"/>
        <v>327.49837084335036</v>
      </c>
      <c r="AK36">
        <f t="shared" si="30"/>
        <v>90.935285188710395</v>
      </c>
      <c r="AL36">
        <f t="shared" si="40"/>
        <v>-15415.094642165668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-376.05200582331184</v>
      </c>
      <c r="AR36">
        <f t="shared" si="45"/>
        <v>-376.16895832935813</v>
      </c>
      <c r="AS36">
        <f t="shared" si="46"/>
        <v>7.7806234147273248</v>
      </c>
      <c r="AT36">
        <f t="shared" si="47"/>
        <v>2.1604174925884307</v>
      </c>
      <c r="AU36">
        <f t="shared" si="48"/>
        <v>-366.22791742204237</v>
      </c>
      <c r="AW36">
        <v>33</v>
      </c>
      <c r="AX36">
        <f>IF(Z36&gt;0, (R36*SUMPRODUCT(K36:$K$98, X36:$X$98)-K36*$AZ$3)/Z36, 0)</f>
        <v>4934.1575487726905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500000</v>
      </c>
      <c r="S37">
        <f t="shared" si="32"/>
        <v>4164.4562484531743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971.57713185251237</v>
      </c>
      <c r="AC37">
        <f t="shared" si="33"/>
        <v>684.4648851747387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-15290.281964141404</v>
      </c>
      <c r="AI37">
        <f t="shared" si="38"/>
        <v>-15294.390933262097</v>
      </c>
      <c r="AJ37">
        <f t="shared" si="39"/>
        <v>287.11224667777367</v>
      </c>
      <c r="AK37">
        <f t="shared" si="30"/>
        <v>68.010399229675869</v>
      </c>
      <c r="AL37">
        <f t="shared" si="40"/>
        <v>-14939.268287354647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-324.341651253387</v>
      </c>
      <c r="AR37">
        <f t="shared" si="45"/>
        <v>-324.42881183241889</v>
      </c>
      <c r="AS37">
        <f t="shared" si="46"/>
        <v>6.0903036582928056</v>
      </c>
      <c r="AT37">
        <f t="shared" si="47"/>
        <v>1.4426552263906409</v>
      </c>
      <c r="AU37">
        <f t="shared" si="48"/>
        <v>-316.89585294773542</v>
      </c>
      <c r="AW37">
        <v>34</v>
      </c>
      <c r="AX37">
        <f>IF(Z37&gt;0, (R37*SUMPRODUCT(K37:$K$98, X37:$X$98)-K37*$AZ$3)/Z37, 0)</f>
        <v>4164.4562484531743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500000</v>
      </c>
      <c r="S38">
        <f t="shared" si="32"/>
        <v>3283.4575592053984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684.4648851747387</v>
      </c>
      <c r="AC38">
        <f t="shared" si="33"/>
        <v>439.53373315843953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-14426.049924593995</v>
      </c>
      <c r="AI38">
        <f t="shared" si="38"/>
        <v>-14429.396501527252</v>
      </c>
      <c r="AJ38">
        <f t="shared" si="39"/>
        <v>244.93115201629917</v>
      </c>
      <c r="AK38">
        <f t="shared" si="30"/>
        <v>47.912541962231714</v>
      </c>
      <c r="AL38">
        <f t="shared" si="40"/>
        <v>-14136.55280754872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-273.22261106408263</v>
      </c>
      <c r="AR38">
        <f t="shared" si="45"/>
        <v>-273.28599365963794</v>
      </c>
      <c r="AS38">
        <f t="shared" si="46"/>
        <v>4.6388809989308566</v>
      </c>
      <c r="AT38">
        <f t="shared" si="47"/>
        <v>0.90744104491977207</v>
      </c>
      <c r="AU38">
        <f t="shared" si="48"/>
        <v>-267.7396716157873</v>
      </c>
      <c r="AW38">
        <v>35</v>
      </c>
      <c r="AX38">
        <f>IF(Z38&gt;0, (R38*SUMPRODUCT(K38:$K$98, X38:$X$98)-K38*$AZ$3)/Z38, 0)</f>
        <v>3283.4575592053984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500000</v>
      </c>
      <c r="S39">
        <f t="shared" si="32"/>
        <v>2236.4147317840652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439.53373315843953</v>
      </c>
      <c r="AC39">
        <f t="shared" si="33"/>
        <v>237.21335355604265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-13227.929105573559</v>
      </c>
      <c r="AI39">
        <f t="shared" si="38"/>
        <v>-13230.580820282205</v>
      </c>
      <c r="AJ39">
        <f t="shared" si="39"/>
        <v>202.32037960239688</v>
      </c>
      <c r="AK39">
        <f t="shared" si="30"/>
        <v>30.767361321090771</v>
      </c>
      <c r="AL39">
        <f t="shared" si="40"/>
        <v>-12997.493079358717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-223.68818338593988</v>
      </c>
      <c r="AR39">
        <f t="shared" si="45"/>
        <v>-223.7330246639132</v>
      </c>
      <c r="AS39">
        <f t="shared" si="46"/>
        <v>3.4212973031542115</v>
      </c>
      <c r="AT39">
        <f t="shared" si="47"/>
        <v>0.52028515624518923</v>
      </c>
      <c r="AU39">
        <f t="shared" si="48"/>
        <v>-219.7914422045138</v>
      </c>
      <c r="AW39">
        <v>36</v>
      </c>
      <c r="AX39">
        <f>IF(Z39&gt;0, (R39*SUMPRODUCT(K39:$K$98, X39:$X$98)-K39*$AZ$3)/Z39, 0)</f>
        <v>2236.4147317840652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500000</v>
      </c>
      <c r="S40">
        <f t="shared" si="32"/>
        <v>943.06082092754957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237.21335355604265</v>
      </c>
      <c r="AC40">
        <f t="shared" si="33"/>
        <v>76.830733975178987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-11769.179798491641</v>
      </c>
      <c r="AI40">
        <f t="shared" si="38"/>
        <v>-11771.216537063274</v>
      </c>
      <c r="AJ40">
        <f t="shared" si="39"/>
        <v>160.38261958086366</v>
      </c>
      <c r="AK40">
        <f t="shared" ref="AK40:AK71" si="61">G40*SUM(AB40:AB40, AE40:AF40)</f>
        <v>16.604934748922986</v>
      </c>
      <c r="AL40">
        <f t="shared" si="40"/>
        <v>-11594.228982733488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-177.69669846006286</v>
      </c>
      <c r="AR40">
        <f t="shared" si="45"/>
        <v>-177.72745011191984</v>
      </c>
      <c r="AS40">
        <f t="shared" si="46"/>
        <v>2.4215334014650916</v>
      </c>
      <c r="AT40">
        <f t="shared" si="47"/>
        <v>0.25070923662892353</v>
      </c>
      <c r="AU40">
        <f t="shared" si="48"/>
        <v>-175.05520747382582</v>
      </c>
      <c r="AW40">
        <v>37</v>
      </c>
      <c r="AX40">
        <f>IF(Z40&gt;0, (R40*SUMPRODUCT(K40:$K$98, X40:$X$98)-K40*$AZ$3)/Z40, 0)</f>
        <v>943.06082092754957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500000</v>
      </c>
      <c r="S41">
        <f t="shared" si="32"/>
        <v>-734.76632020308284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76.830733975178987</v>
      </c>
      <c r="AC41">
        <f t="shared" si="33"/>
        <v>-44.343139658923064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-10152.42900256237</v>
      </c>
      <c r="AI41">
        <f t="shared" si="38"/>
        <v>-10153.937752298159</v>
      </c>
      <c r="AJ41">
        <f t="shared" si="39"/>
        <v>121.17387363410205</v>
      </c>
      <c r="AK41">
        <f t="shared" si="61"/>
        <v>5.3781513782625296</v>
      </c>
      <c r="AL41">
        <f t="shared" si="40"/>
        <v>-10027.385727285795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-136.86269880268827</v>
      </c>
      <c r="AR41">
        <f t="shared" si="45"/>
        <v>-136.88303793144314</v>
      </c>
      <c r="AS41">
        <f t="shared" si="46"/>
        <v>1.6335187732663226</v>
      </c>
      <c r="AT41">
        <f t="shared" si="47"/>
        <v>7.2501695112827794E-2</v>
      </c>
      <c r="AU41">
        <f t="shared" si="48"/>
        <v>-135.177017463064</v>
      </c>
      <c r="AW41">
        <v>38</v>
      </c>
      <c r="AX41">
        <f>IF(Z41&gt;0, (R41*SUMPRODUCT(K41:$K$98, X41:$X$98)-K41*$AZ$3)/Z41, 0)</f>
        <v>-734.76632020308284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500000</v>
      </c>
      <c r="S42">
        <f t="shared" si="32"/>
        <v>-3050.8978083775555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-44.343139658923064</v>
      </c>
      <c r="AC42">
        <f t="shared" si="33"/>
        <v>-130.73903058128906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-8446.9239291818521</v>
      </c>
      <c r="AI42">
        <f t="shared" si="38"/>
        <v>-8447.9952452238249</v>
      </c>
      <c r="AJ42">
        <f t="shared" si="39"/>
        <v>86.395890922365993</v>
      </c>
      <c r="AK42">
        <f t="shared" si="61"/>
        <v>-3.1040197761246149</v>
      </c>
      <c r="AL42">
        <f t="shared" si="40"/>
        <v>-8364.7033740775842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-101.67067313548594</v>
      </c>
      <c r="AR42">
        <f t="shared" si="45"/>
        <v>-101.68356793885357</v>
      </c>
      <c r="AS42">
        <f t="shared" si="46"/>
        <v>1.0398967079448718</v>
      </c>
      <c r="AT42">
        <f t="shared" si="47"/>
        <v>-3.7361266978406069E-2</v>
      </c>
      <c r="AU42">
        <f t="shared" si="48"/>
        <v>-100.68103249788712</v>
      </c>
      <c r="AW42">
        <v>39</v>
      </c>
      <c r="AX42">
        <f>IF(Z42&gt;0, (R42*SUMPRODUCT(K42:$K$98, X42:$X$98)-K42*$AZ$3)/Z42, 0)</f>
        <v>-3050.8978083775555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500000</v>
      </c>
      <c r="S43">
        <f t="shared" si="32"/>
        <v>-6472.6851096097917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-130.73903058128906</v>
      </c>
      <c r="AC43">
        <f t="shared" si="33"/>
        <v>-187.35005382363013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-6739.6979649260384</v>
      </c>
      <c r="AI43">
        <f t="shared" si="38"/>
        <v>-6740.4215829093446</v>
      </c>
      <c r="AJ43">
        <f t="shared" si="39"/>
        <v>56.611023242341076</v>
      </c>
      <c r="AK43">
        <f t="shared" si="61"/>
        <v>-9.1517321406902354</v>
      </c>
      <c r="AL43">
        <f t="shared" si="40"/>
        <v>-6692.9622918076939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-72.430173838681881</v>
      </c>
      <c r="AR43">
        <f t="shared" si="45"/>
        <v>-72.437950415109555</v>
      </c>
      <c r="AS43">
        <f t="shared" si="46"/>
        <v>0.60838724167862934</v>
      </c>
      <c r="AT43">
        <f t="shared" si="47"/>
        <v>-9.8351818334417043E-2</v>
      </c>
      <c r="AU43">
        <f t="shared" si="48"/>
        <v>-71.927914991765334</v>
      </c>
      <c r="AW43">
        <v>40</v>
      </c>
      <c r="AX43">
        <f>IF(Z43&gt;0, (R43*SUMPRODUCT(K43:$K$98, X43:$X$98)-K43*$AZ$3)/Z43, 0)</f>
        <v>-6472.6851096097917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500000</v>
      </c>
      <c r="S44">
        <f t="shared" si="32"/>
        <v>-11887.9627430692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-187.35005382363013</v>
      </c>
      <c r="AC44">
        <f t="shared" si="33"/>
        <v>-219.54839740057542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-5093.5729189596086</v>
      </c>
      <c r="AI44">
        <f t="shared" si="38"/>
        <v>-5094.0346221171339</v>
      </c>
      <c r="AJ44">
        <f t="shared" si="39"/>
        <v>32.198343576945291</v>
      </c>
      <c r="AK44">
        <f t="shared" si="61"/>
        <v>-13.11450376765411</v>
      </c>
      <c r="AL44">
        <f t="shared" si="40"/>
        <v>-5074.9507823078429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-48.87464302398233</v>
      </c>
      <c r="AR44">
        <f t="shared" si="45"/>
        <v>-48.879073229923449</v>
      </c>
      <c r="AS44">
        <f t="shared" si="46"/>
        <v>0.30895455377286896</v>
      </c>
      <c r="AT44">
        <f t="shared" si="47"/>
        <v>-0.1258383261177867</v>
      </c>
      <c r="AU44">
        <f t="shared" si="48"/>
        <v>-48.695957002268365</v>
      </c>
      <c r="AW44">
        <v>41</v>
      </c>
      <c r="AX44">
        <f>IF(Z44&gt;0, (R44*SUMPRODUCT(K44:$K$98, X44:$X$98)-K44*$AZ$3)/Z44, 0)</f>
        <v>-11887.9627430692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500000</v>
      </c>
      <c r="S45">
        <f t="shared" si="32"/>
        <v>-21018.344532620864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-219.54839740057542</v>
      </c>
      <c r="AC45">
        <f t="shared" si="33"/>
        <v>-232.5017634051502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-3610.7977821700124</v>
      </c>
      <c r="AI45">
        <f t="shared" si="38"/>
        <v>-3611.0743284068535</v>
      </c>
      <c r="AJ45">
        <f t="shared" si="39"/>
        <v>12.953366004574775</v>
      </c>
      <c r="AK45">
        <f t="shared" si="61"/>
        <v>-15.368387818040281</v>
      </c>
      <c r="AL45">
        <f t="shared" si="40"/>
        <v>-3613.489350220319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-30.93472181286521</v>
      </c>
      <c r="AR45">
        <f t="shared" si="45"/>
        <v>-30.937091062383228</v>
      </c>
      <c r="AS45">
        <f t="shared" si="46"/>
        <v>0.11097513570835543</v>
      </c>
      <c r="AT45">
        <f t="shared" si="47"/>
        <v>-0.13166530793025671</v>
      </c>
      <c r="AU45">
        <f t="shared" si="48"/>
        <v>-30.957781234605132</v>
      </c>
      <c r="AW45">
        <v>42</v>
      </c>
      <c r="AX45">
        <f>IF(Z45&gt;0, (R45*SUMPRODUCT(K45:$K$98, X45:$X$98)-K45*$AZ$3)/Z45, 0)</f>
        <v>-21018.344532620864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500000</v>
      </c>
      <c r="S46">
        <f t="shared" si="32"/>
        <v>-35332.074229561571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-232.5017634051502</v>
      </c>
      <c r="AC46">
        <f t="shared" si="33"/>
        <v>-231.36391645068716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-2201.4811300149104</v>
      </c>
      <c r="AI46">
        <f t="shared" si="38"/>
        <v>-2201.6448367328826</v>
      </c>
      <c r="AJ46">
        <f t="shared" si="39"/>
        <v>-1.1378469544630434</v>
      </c>
      <c r="AK46">
        <f t="shared" si="61"/>
        <v>-16.275123438360517</v>
      </c>
      <c r="AL46">
        <f t="shared" si="40"/>
        <v>-2219.0578071257059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-16.83991877619361</v>
      </c>
      <c r="AR46">
        <f t="shared" si="45"/>
        <v>-16.841171027596623</v>
      </c>
      <c r="AS46">
        <f t="shared" si="46"/>
        <v>-8.7037994701172575E-3</v>
      </c>
      <c r="AT46">
        <f t="shared" si="47"/>
        <v>-0.12449425663378713</v>
      </c>
      <c r="AU46">
        <f t="shared" si="48"/>
        <v>-16.974369083700527</v>
      </c>
      <c r="AW46">
        <v>43</v>
      </c>
      <c r="AX46">
        <f>IF(Z46&gt;0, (R46*SUMPRODUCT(K46:$K$98, X46:$X$98)-K46*$AZ$3)/Z46, 0)</f>
        <v>-35332.074229561571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500000</v>
      </c>
      <c r="S47">
        <f t="shared" si="32"/>
        <v>-57375.558901791759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-231.36391645068716</v>
      </c>
      <c r="AC47">
        <f t="shared" si="33"/>
        <v>-219.56761311319491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-1327.9684033824992</v>
      </c>
      <c r="AI47">
        <f t="shared" si="38"/>
        <v>-1328.0640746131226</v>
      </c>
      <c r="AJ47">
        <f t="shared" si="39"/>
        <v>-11.796303337492247</v>
      </c>
      <c r="AK47">
        <f t="shared" si="61"/>
        <v>-16.195474151548101</v>
      </c>
      <c r="AL47">
        <f t="shared" si="40"/>
        <v>-1356.0558521021628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-9.0697380575067879</v>
      </c>
      <c r="AR47">
        <f t="shared" si="45"/>
        <v>-9.070391471397647</v>
      </c>
      <c r="AS47">
        <f t="shared" si="46"/>
        <v>-8.0566210043426206E-2</v>
      </c>
      <c r="AT47">
        <f t="shared" si="47"/>
        <v>-0.11061159881328472</v>
      </c>
      <c r="AU47">
        <f t="shared" si="48"/>
        <v>-9.2615692802543581</v>
      </c>
      <c r="AW47">
        <v>44</v>
      </c>
      <c r="AX47">
        <f>IF(Z47&gt;0, (R47*SUMPRODUCT(K47:$K$98, X47:$X$98)-K47*$AZ$3)/Z47, 0)</f>
        <v>-57375.558901791759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500000</v>
      </c>
      <c r="S48">
        <f t="shared" si="32"/>
        <v>-92113.912272975882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-219.56761311319491</v>
      </c>
      <c r="AC48">
        <f t="shared" si="33"/>
        <v>-203.06929571205359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-792.01769817731929</v>
      </c>
      <c r="AI48">
        <f t="shared" si="38"/>
        <v>-792.07281181072744</v>
      </c>
      <c r="AJ48">
        <f t="shared" si="39"/>
        <v>-16.498317401141321</v>
      </c>
      <c r="AK48">
        <f t="shared" si="61"/>
        <v>-15.369732917923645</v>
      </c>
      <c r="AL48">
        <f t="shared" si="40"/>
        <v>-823.94086212979244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-4.8297412699573705</v>
      </c>
      <c r="AR48">
        <f t="shared" si="45"/>
        <v>-4.8300773541009718</v>
      </c>
      <c r="AS48">
        <f t="shared" si="46"/>
        <v>-0.10060710085206769</v>
      </c>
      <c r="AT48">
        <f t="shared" si="47"/>
        <v>-9.3724967955575791E-2</v>
      </c>
      <c r="AU48">
        <f t="shared" si="48"/>
        <v>-5.0244094229086151</v>
      </c>
      <c r="AW48">
        <v>45</v>
      </c>
      <c r="AX48">
        <f>IF(Z48&gt;0, (R48*SUMPRODUCT(K48:$K$98, X48:$X$98)-K48*$AZ$3)/Z48, 0)</f>
        <v>-92113.912272975882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500000</v>
      </c>
      <c r="S49">
        <f t="shared" si="32"/>
        <v>-148096.18425950696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-203.06929571205359</v>
      </c>
      <c r="AC49">
        <f t="shared" si="33"/>
        <v>-185.07041603678945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-466.41812369254473</v>
      </c>
      <c r="AI49">
        <f t="shared" si="38"/>
        <v>-466.44936528343413</v>
      </c>
      <c r="AJ49">
        <f t="shared" si="39"/>
        <v>-17.998879675264135</v>
      </c>
      <c r="AK49">
        <f t="shared" si="61"/>
        <v>-14.214850699843753</v>
      </c>
      <c r="AL49">
        <f t="shared" si="40"/>
        <v>-498.66309565854203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-2.5394892264200708</v>
      </c>
      <c r="AR49">
        <f t="shared" si="45"/>
        <v>-2.5396593263356824</v>
      </c>
      <c r="AS49">
        <f t="shared" si="46"/>
        <v>-9.7997823628942854E-2</v>
      </c>
      <c r="AT49">
        <f t="shared" si="47"/>
        <v>-7.7395063299938435E-2</v>
      </c>
      <c r="AU49">
        <f t="shared" si="48"/>
        <v>-2.7150522132645638</v>
      </c>
      <c r="AW49">
        <v>46</v>
      </c>
      <c r="AX49">
        <f>IF(Z49&gt;0, (R49*SUMPRODUCT(K49:$K$98, X49:$X$98)-K49*$AZ$3)/Z49, 0)</f>
        <v>-148096.18425950696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500000</v>
      </c>
      <c r="S50">
        <f t="shared" si="32"/>
        <v>-239943.59733393989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-185.07041603678945</v>
      </c>
      <c r="AC50">
        <f t="shared" si="33"/>
        <v>-167.22720799069026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-270.11158819303984</v>
      </c>
      <c r="AI50">
        <f t="shared" si="38"/>
        <v>-270.12901178861068</v>
      </c>
      <c r="AJ50">
        <f t="shared" si="39"/>
        <v>-17.843208046099193</v>
      </c>
      <c r="AK50">
        <f t="shared" si="61"/>
        <v>-12.954929122575264</v>
      </c>
      <c r="AL50">
        <f t="shared" si="40"/>
        <v>-300.92714895728517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-1.3130950101108121</v>
      </c>
      <c r="AR50">
        <f t="shared" si="45"/>
        <v>-1.3131797115357133</v>
      </c>
      <c r="AS50">
        <f t="shared" si="46"/>
        <v>-8.6741289429453944E-2</v>
      </c>
      <c r="AT50">
        <f t="shared" si="47"/>
        <v>-6.2977871112421813E-2</v>
      </c>
      <c r="AU50">
        <f t="shared" si="48"/>
        <v>-1.4628988720775893</v>
      </c>
      <c r="AW50">
        <v>47</v>
      </c>
      <c r="AX50">
        <f>IF(Z50&gt;0, (R50*SUMPRODUCT(K50:$K$98, X50:$X$98)-K50*$AZ$3)/Z50, 0)</f>
        <v>-239943.59733393989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500000</v>
      </c>
      <c r="S51">
        <f t="shared" si="32"/>
        <v>-393770.07705837686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-167.22720799069026</v>
      </c>
      <c r="AC51">
        <f t="shared" si="33"/>
        <v>-150.34146615033754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-154.08712788824528</v>
      </c>
      <c r="AI51">
        <f t="shared" si="38"/>
        <v>-154.09667289146603</v>
      </c>
      <c r="AJ51">
        <f t="shared" si="39"/>
        <v>-16.885741840352722</v>
      </c>
      <c r="AK51">
        <f t="shared" si="61"/>
        <v>-11.705904559348319</v>
      </c>
      <c r="AL51">
        <f t="shared" si="40"/>
        <v>-182.68831929116706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-0.66880771158416485</v>
      </c>
      <c r="AR51">
        <f t="shared" si="45"/>
        <v>-0.66884914120809658</v>
      </c>
      <c r="AS51">
        <f t="shared" si="46"/>
        <v>-7.3291744180201651E-2</v>
      </c>
      <c r="AT51">
        <f t="shared" si="47"/>
        <v>-5.0808911475321454E-2</v>
      </c>
      <c r="AU51">
        <f t="shared" si="48"/>
        <v>-0.79294979686361966</v>
      </c>
      <c r="AW51">
        <v>48</v>
      </c>
      <c r="AX51">
        <f>IF(Z51&gt;0, (R51*SUMPRODUCT(K51:$K$98, X51:$X$98)-K51*$AZ$3)/Z51, 0)</f>
        <v>-393770.07705837686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500000</v>
      </c>
      <c r="S52">
        <f t="shared" si="32"/>
        <v>-656720.16359248897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-150.34146615033754</v>
      </c>
      <c r="AC52">
        <f t="shared" si="33"/>
        <v>-134.76131238829348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-86.389286134680717</v>
      </c>
      <c r="AI52">
        <f t="shared" si="38"/>
        <v>-86.39441622356253</v>
      </c>
      <c r="AJ52">
        <f t="shared" si="39"/>
        <v>-15.580153762044063</v>
      </c>
      <c r="AK52">
        <f t="shared" si="61"/>
        <v>-10.523902630523629</v>
      </c>
      <c r="AL52">
        <f t="shared" si="40"/>
        <v>-112.49847261613021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-0.33479331256194689</v>
      </c>
      <c r="AR52">
        <f t="shared" si="45"/>
        <v>-0.3348131937246156</v>
      </c>
      <c r="AS52">
        <f t="shared" si="46"/>
        <v>-6.0379377138124198E-2</v>
      </c>
      <c r="AT52">
        <f t="shared" si="47"/>
        <v>-4.078436552027441E-2</v>
      </c>
      <c r="AU52">
        <f t="shared" si="48"/>
        <v>-0.43597693638301421</v>
      </c>
      <c r="AW52">
        <v>49</v>
      </c>
      <c r="AX52">
        <f>IF(Z52&gt;0, (R52*SUMPRODUCT(K52:$K$98, X52:$X$98)-K52*$AZ$3)/Z52, 0)</f>
        <v>-656720.16359248897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500000</v>
      </c>
      <c r="S53">
        <f t="shared" si="32"/>
        <v>-1115591.421070674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-134.76131238829348</v>
      </c>
      <c r="AC53">
        <f t="shared" si="33"/>
        <v>-120.58810438511595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-47.529044320688591</v>
      </c>
      <c r="AI53">
        <f t="shared" si="38"/>
        <v>-47.53174665646555</v>
      </c>
      <c r="AJ53">
        <f t="shared" si="39"/>
        <v>-14.173208003177521</v>
      </c>
      <c r="AK53">
        <f t="shared" si="61"/>
        <v>-9.4332918671805448</v>
      </c>
      <c r="AL53">
        <f t="shared" si="40"/>
        <v>-71.138246526823622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-0.1644591148207098</v>
      </c>
      <c r="AR53">
        <f t="shared" si="45"/>
        <v>-0.16446846539268486</v>
      </c>
      <c r="AS53">
        <f t="shared" si="46"/>
        <v>-4.9041870622207474E-2</v>
      </c>
      <c r="AT53">
        <f t="shared" si="47"/>
        <v>-3.2640901000540817E-2</v>
      </c>
      <c r="AU53">
        <f t="shared" si="48"/>
        <v>-0.24615123701543318</v>
      </c>
      <c r="AW53">
        <v>50</v>
      </c>
      <c r="AX53">
        <f>IF(Z53&gt;0, (R53*SUMPRODUCT(K53:$K$98, X53:$X$98)-K53*$AZ$3)/Z53, 0)</f>
        <v>-1115591.421070674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500000</v>
      </c>
      <c r="S54">
        <f t="shared" si="32"/>
        <v>-1935407.2557524401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-120.58810438511595</v>
      </c>
      <c r="AC54">
        <f t="shared" si="33"/>
        <v>-107.79899089659786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-25.657073339055202</v>
      </c>
      <c r="AI54">
        <f t="shared" si="38"/>
        <v>-25.658465797807438</v>
      </c>
      <c r="AJ54">
        <f t="shared" si="39"/>
        <v>-12.789113488518097</v>
      </c>
      <c r="AK54">
        <f t="shared" si="61"/>
        <v>-8.4411673069581177</v>
      </c>
      <c r="AL54">
        <f t="shared" si="40"/>
        <v>-46.888746593283656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-7.9266185522885571E-2</v>
      </c>
      <c r="AR54">
        <f t="shared" si="45"/>
        <v>-7.9270487451337385E-2</v>
      </c>
      <c r="AS54">
        <f t="shared" si="46"/>
        <v>-3.9511296906611405E-2</v>
      </c>
      <c r="AT54">
        <f t="shared" si="47"/>
        <v>-2.6078544693737757E-2</v>
      </c>
      <c r="AU54">
        <f t="shared" si="48"/>
        <v>-0.14486032905168655</v>
      </c>
      <c r="AW54">
        <v>51</v>
      </c>
      <c r="AX54">
        <f>IF(Z54&gt;0, (R54*SUMPRODUCT(K54:$K$98, X54:$X$98)-K54*$AZ$3)/Z54, 0)</f>
        <v>-1935407.2557524401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500000</v>
      </c>
      <c r="S55">
        <f t="shared" si="32"/>
        <v>-3434519.6574599585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-107.79899089659786</v>
      </c>
      <c r="AC55">
        <f t="shared" si="33"/>
        <v>-96.312567257711109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-13.54942604969472</v>
      </c>
      <c r="AI55">
        <f t="shared" si="38"/>
        <v>-13.55012711255695</v>
      </c>
      <c r="AJ55">
        <f t="shared" si="39"/>
        <v>-11.486423638886748</v>
      </c>
      <c r="AK55">
        <f t="shared" si="61"/>
        <v>-7.5459293627618509</v>
      </c>
      <c r="AL55">
        <f t="shared" si="40"/>
        <v>-32.582480114205552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-3.7375216767390973E-2</v>
      </c>
      <c r="AR55">
        <f t="shared" si="45"/>
        <v>-3.7377150604023412E-2</v>
      </c>
      <c r="AS55">
        <f t="shared" si="46"/>
        <v>-3.1684557841115985E-2</v>
      </c>
      <c r="AT55">
        <f t="shared" si="47"/>
        <v>-2.0814958848459783E-2</v>
      </c>
      <c r="AU55">
        <f t="shared" si="48"/>
        <v>-8.987666729359918E-2</v>
      </c>
      <c r="AW55">
        <v>52</v>
      </c>
      <c r="AX55">
        <f>IF(Z55&gt;0, (R55*SUMPRODUCT(K55:$K$98, X55:$X$98)-K55*$AZ$3)/Z55, 0)</f>
        <v>-3434519.6574599585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500000</v>
      </c>
      <c r="S56">
        <f t="shared" si="32"/>
        <v>-6248130.0043389993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-96.312567257711109</v>
      </c>
      <c r="AC56">
        <f t="shared" si="33"/>
        <v>-86.023433702684173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-6.9971103075489864</v>
      </c>
      <c r="AI56">
        <f t="shared" si="38"/>
        <v>-6.9974545042672167</v>
      </c>
      <c r="AJ56">
        <f t="shared" si="39"/>
        <v>-10.289133555026936</v>
      </c>
      <c r="AK56">
        <f t="shared" si="61"/>
        <v>-6.7418797080397779</v>
      </c>
      <c r="AL56">
        <f t="shared" si="40"/>
        <v>-24.028467767333932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-1.7233104398325188E-2</v>
      </c>
      <c r="AR56">
        <f t="shared" si="45"/>
        <v>-1.723395211655716E-2</v>
      </c>
      <c r="AS56">
        <f t="shared" si="46"/>
        <v>-2.5340991484840703E-2</v>
      </c>
      <c r="AT56">
        <f t="shared" si="47"/>
        <v>-1.6604499821055056E-2</v>
      </c>
      <c r="AU56">
        <f t="shared" si="48"/>
        <v>-5.9179443422452918E-2</v>
      </c>
      <c r="AW56">
        <v>53</v>
      </c>
      <c r="AX56">
        <f>IF(Z56&gt;0, (R56*SUMPRODUCT(K56:$K$98, X56:$X$98)-K56*$AZ$3)/Z56, 0)</f>
        <v>-6248130.0043389993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500000</v>
      </c>
      <c r="S57">
        <f t="shared" si="32"/>
        <v>-11679756.845009694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-86.023433702684173</v>
      </c>
      <c r="AC57">
        <f t="shared" si="33"/>
        <v>-76.820569689408998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-3.5264747735946211</v>
      </c>
      <c r="AI57">
        <f t="shared" si="38"/>
        <v>-3.526639204606989</v>
      </c>
      <c r="AJ57">
        <f t="shared" si="39"/>
        <v>-9.2028640132751747</v>
      </c>
      <c r="AK57">
        <f t="shared" si="61"/>
        <v>-6.0216403591878924</v>
      </c>
      <c r="AL57">
        <f t="shared" si="40"/>
        <v>-18.751143577070057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-7.7547456404267034E-3</v>
      </c>
      <c r="AR57">
        <f t="shared" si="45"/>
        <v>-7.7551072255104417E-3</v>
      </c>
      <c r="AS57">
        <f t="shared" si="46"/>
        <v>-2.0237170026213031E-2</v>
      </c>
      <c r="AT57">
        <f t="shared" si="47"/>
        <v>-1.3241634300996612E-2</v>
      </c>
      <c r="AU57">
        <f t="shared" si="48"/>
        <v>-4.1233911552720083E-2</v>
      </c>
      <c r="AW57">
        <v>54</v>
      </c>
      <c r="AX57">
        <f>IF(Z57&gt;0, (R57*SUMPRODUCT(K57:$K$98, X57:$X$98)-K57*$AZ$3)/Z57, 0)</f>
        <v>-11679756.845009694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500000</v>
      </c>
      <c r="S58">
        <f t="shared" si="32"/>
        <v>-22465376.392048325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-76.820569689408998</v>
      </c>
      <c r="AC58">
        <f t="shared" si="33"/>
        <v>-68.596094865698078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-1.7290270432152715</v>
      </c>
      <c r="AI58">
        <f t="shared" si="38"/>
        <v>-1.7291033785653549</v>
      </c>
      <c r="AJ58">
        <f t="shared" si="39"/>
        <v>-8.2244748237109206</v>
      </c>
      <c r="AK58">
        <f t="shared" si="61"/>
        <v>-5.3774398782586301</v>
      </c>
      <c r="AL58">
        <f t="shared" si="40"/>
        <v>-15.331018080534907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-3.3947714346426855E-3</v>
      </c>
      <c r="AR58">
        <f t="shared" si="45"/>
        <v>-3.3949213114574718E-3</v>
      </c>
      <c r="AS58">
        <f t="shared" si="46"/>
        <v>-1.614793262258743E-2</v>
      </c>
      <c r="AT58">
        <f t="shared" si="47"/>
        <v>-1.0558064642108659E-2</v>
      </c>
      <c r="AU58">
        <f t="shared" si="48"/>
        <v>-3.0100918576153563E-2</v>
      </c>
      <c r="AW58">
        <v>55</v>
      </c>
      <c r="AX58">
        <f>IF(Z58&gt;0, (R58*SUMPRODUCT(K58:$K$98, X58:$X$98)-K58*$AZ$3)/Z58, 0)</f>
        <v>-22465376.392048325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500000</v>
      </c>
      <c r="S59">
        <f t="shared" si="32"/>
        <v>-44561588.104501083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-68.596094865698078</v>
      </c>
      <c r="AC59">
        <f t="shared" si="33"/>
        <v>-61.24928466449758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-0.82419686795198599</v>
      </c>
      <c r="AI59">
        <f t="shared" si="38"/>
        <v>-0.82423123010517096</v>
      </c>
      <c r="AJ59">
        <f t="shared" si="39"/>
        <v>-7.3468102012004977</v>
      </c>
      <c r="AK59">
        <f t="shared" si="61"/>
        <v>-4.8017266405988659</v>
      </c>
      <c r="AL59">
        <f t="shared" si="40"/>
        <v>-12.972768071904536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-1.4448464336099811E-3</v>
      </c>
      <c r="AR59">
        <f t="shared" si="45"/>
        <v>-1.444906671687085E-3</v>
      </c>
      <c r="AS59">
        <f t="shared" si="46"/>
        <v>-1.2879219674773564E-2</v>
      </c>
      <c r="AT59">
        <f t="shared" si="47"/>
        <v>-8.4175976415424448E-3</v>
      </c>
      <c r="AU59">
        <f t="shared" si="48"/>
        <v>-2.2741723988003098E-2</v>
      </c>
      <c r="AW59">
        <v>56</v>
      </c>
      <c r="AX59">
        <f>IF(Z59&gt;0, (R59*SUMPRODUCT(K59:$K$98, X59:$X$98)-K59*$AZ$3)/Z59, 0)</f>
        <v>-44561588.104501083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500000</v>
      </c>
      <c r="S60">
        <f t="shared" si="32"/>
        <v>-91265206.154216319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-61.24928466449758</v>
      </c>
      <c r="AC60">
        <f t="shared" si="33"/>
        <v>-54.688046499649843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-0.38076003224243299</v>
      </c>
      <c r="AI60">
        <f t="shared" si="38"/>
        <v>-0.380775012772474</v>
      </c>
      <c r="AJ60">
        <f t="shared" si="39"/>
        <v>-6.5612381648477367</v>
      </c>
      <c r="AK60">
        <f t="shared" si="61"/>
        <v>-4.2874499265148307</v>
      </c>
      <c r="AL60">
        <f t="shared" si="40"/>
        <v>-11.229463104135041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-5.9596953890844013E-4</v>
      </c>
      <c r="AR60">
        <f t="shared" si="45"/>
        <v>-5.9599298658893484E-4</v>
      </c>
      <c r="AS60">
        <f t="shared" si="46"/>
        <v>-1.0269717808204846E-2</v>
      </c>
      <c r="AT60">
        <f t="shared" si="47"/>
        <v>-6.7107609502752626E-3</v>
      </c>
      <c r="AU60">
        <f t="shared" si="48"/>
        <v>-1.7576471745069044E-2</v>
      </c>
      <c r="AW60">
        <v>57</v>
      </c>
      <c r="AX60">
        <f>IF(Z60&gt;0, (R60*SUMPRODUCT(K60:$K$98, X60:$X$98)-K60*$AZ$3)/Z60, 0)</f>
        <v>-91265206.154216319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500000</v>
      </c>
      <c r="S61">
        <f t="shared" si="32"/>
        <v>-193096184.61374539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-54.688046499649843</v>
      </c>
      <c r="AC61">
        <f t="shared" si="33"/>
        <v>-48.82910406625895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-0.17017723722450728</v>
      </c>
      <c r="AI61">
        <f t="shared" si="38"/>
        <v>-0.17018355908738664</v>
      </c>
      <c r="AJ61">
        <f t="shared" si="39"/>
        <v>-5.8589424333908937</v>
      </c>
      <c r="AK61">
        <f t="shared" si="61"/>
        <v>-3.8281632549754896</v>
      </c>
      <c r="AL61">
        <f t="shared" si="40"/>
        <v>-9.857289247453771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-2.3782425987593688E-4</v>
      </c>
      <c r="AR61">
        <f t="shared" si="45"/>
        <v>-2.3783309473766599E-4</v>
      </c>
      <c r="AS61">
        <f t="shared" si="46"/>
        <v>-8.1879261327921365E-3</v>
      </c>
      <c r="AT61">
        <f t="shared" si="47"/>
        <v>-5.3498934854472532E-3</v>
      </c>
      <c r="AU61">
        <f t="shared" si="48"/>
        <v>-1.3775652712977057E-2</v>
      </c>
      <c r="AW61">
        <v>58</v>
      </c>
      <c r="AX61">
        <f>IF(Z61&gt;0, (R61*SUMPRODUCT(K61:$K$98, X61:$X$98)-K61*$AZ$3)/Z61, 0)</f>
        <v>-193096184.61374539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500000</v>
      </c>
      <c r="S62">
        <f t="shared" si="32"/>
        <v>-422862463.49594676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-48.82910406625895</v>
      </c>
      <c r="AC62">
        <f t="shared" si="33"/>
        <v>-43.597611173617231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-7.3622304223058863E-2</v>
      </c>
      <c r="AI62">
        <f t="shared" si="38"/>
        <v>-7.3624881752098276E-2</v>
      </c>
      <c r="AJ62">
        <f t="shared" si="39"/>
        <v>-5.2314928926417181</v>
      </c>
      <c r="AK62">
        <f t="shared" si="61"/>
        <v>-3.4180372846381268</v>
      </c>
      <c r="AL62">
        <f t="shared" si="40"/>
        <v>-8.723155059031944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-9.1864151550877791E-5</v>
      </c>
      <c r="AR62">
        <f t="shared" si="45"/>
        <v>-9.1867367730007231E-5</v>
      </c>
      <c r="AS62">
        <f t="shared" si="46"/>
        <v>-6.5277317926767196E-3</v>
      </c>
      <c r="AT62">
        <f t="shared" si="47"/>
        <v>-4.2649452287069674E-3</v>
      </c>
      <c r="AU62">
        <f t="shared" si="48"/>
        <v>-1.0884544389113694E-2</v>
      </c>
      <c r="AW62">
        <v>59</v>
      </c>
      <c r="AX62">
        <f>IF(Z62&gt;0, (R62*SUMPRODUCT(K62:$K$98, X62:$X$98)-K62*$AZ$3)/Z62, 0)</f>
        <v>-422862463.49594676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500000</v>
      </c>
      <c r="S63">
        <f t="shared" si="32"/>
        <v>-960268756.03909171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-43.597611173617231</v>
      </c>
      <c r="AC63">
        <f t="shared" si="33"/>
        <v>-38.926514897678075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-3.0766522737737428E-2</v>
      </c>
      <c r="AI63">
        <f t="shared" si="38"/>
        <v>-3.0767536165349565E-2</v>
      </c>
      <c r="AJ63">
        <f t="shared" si="39"/>
        <v>-4.6710962759391563</v>
      </c>
      <c r="AK63">
        <f t="shared" si="61"/>
        <v>-3.0518327821532063</v>
      </c>
      <c r="AL63">
        <f t="shared" si="40"/>
        <v>-7.7536965942577121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-3.42765461754375E-5</v>
      </c>
      <c r="AR63">
        <f t="shared" si="45"/>
        <v>-3.4277675220752077E-5</v>
      </c>
      <c r="AS63">
        <f t="shared" si="46"/>
        <v>-5.2040020432909369E-3</v>
      </c>
      <c r="AT63">
        <f t="shared" si="47"/>
        <v>-3.4000035743032109E-3</v>
      </c>
      <c r="AU63">
        <f t="shared" si="48"/>
        <v>-8.6382832928148991E-3</v>
      </c>
      <c r="AW63">
        <v>60</v>
      </c>
      <c r="AX63">
        <f>IF(Z63&gt;0, (R63*SUMPRODUCT(K63:$K$98, X63:$X$98)-K63*$AZ$3)/Z63, 0)</f>
        <v>-960268756.03909171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500000</v>
      </c>
      <c r="S64">
        <f t="shared" si="32"/>
        <v>-2265315612.0121775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-38.926514897678075</v>
      </c>
      <c r="AC64">
        <f t="shared" si="33"/>
        <v>-34.755845477714679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-1.2394563592954889E-2</v>
      </c>
      <c r="AI64">
        <f t="shared" si="38"/>
        <v>-1.2394947158111257E-2</v>
      </c>
      <c r="AJ64">
        <f t="shared" si="39"/>
        <v>-4.1706694199633958</v>
      </c>
      <c r="AK64">
        <f t="shared" si="61"/>
        <v>-2.7248560428374655</v>
      </c>
      <c r="AL64">
        <f t="shared" si="40"/>
        <v>-6.9079204099589724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-1.2329113685276516E-5</v>
      </c>
      <c r="AR64">
        <f t="shared" si="45"/>
        <v>-1.2329495225004244E-5</v>
      </c>
      <c r="AS64">
        <f t="shared" si="46"/>
        <v>-4.1486460605730923E-3</v>
      </c>
      <c r="AT64">
        <f t="shared" si="47"/>
        <v>-2.7104673493507547E-3</v>
      </c>
      <c r="AU64">
        <f t="shared" si="48"/>
        <v>-6.871442905148851E-3</v>
      </c>
      <c r="AW64">
        <v>61</v>
      </c>
      <c r="AX64">
        <f>IF(Z64&gt;0, (R64*SUMPRODUCT(K64:$K$98, X64:$X$98)-K64*$AZ$3)/Z64, 0)</f>
        <v>-2265315612.0121775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500000</v>
      </c>
      <c r="S65">
        <f t="shared" si="32"/>
        <v>-5560809784.1170292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-34.755845477714679</v>
      </c>
      <c r="AC65">
        <f t="shared" si="33"/>
        <v>-31.032015220659119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-4.804347629113759E-3</v>
      </c>
      <c r="AI65">
        <f t="shared" si="38"/>
        <v>-4.8044871412371067E-3</v>
      </c>
      <c r="AJ65">
        <f t="shared" si="39"/>
        <v>-3.7238302570555604</v>
      </c>
      <c r="AK65">
        <f t="shared" si="61"/>
        <v>-2.4329091834400276</v>
      </c>
      <c r="AL65">
        <f t="shared" si="40"/>
        <v>-6.1615439276368251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-4.2669447417340067E-6</v>
      </c>
      <c r="AR65">
        <f t="shared" si="45"/>
        <v>-4.267068648363394E-6</v>
      </c>
      <c r="AS65">
        <f t="shared" si="46"/>
        <v>-3.3072914703685327E-3</v>
      </c>
      <c r="AT65">
        <f t="shared" si="47"/>
        <v>-2.1607697545630695E-3</v>
      </c>
      <c r="AU65">
        <f t="shared" si="48"/>
        <v>-5.4723282935799662E-3</v>
      </c>
      <c r="AW65">
        <v>62</v>
      </c>
      <c r="AX65">
        <f>IF(Z65&gt;0, (R65*SUMPRODUCT(K65:$K$98, X65:$X$98)-K65*$AZ$3)/Z65, 0)</f>
        <v>-5560809784.1170292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500000</v>
      </c>
      <c r="S66">
        <f t="shared" si="32"/>
        <v>-14230955185.439926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-31.032015220659119</v>
      </c>
      <c r="AC66">
        <f t="shared" si="33"/>
        <v>-27.70716003566703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-1.7888579507995479E-3</v>
      </c>
      <c r="AI66">
        <f t="shared" si="38"/>
        <v>-1.7889066249041224E-3</v>
      </c>
      <c r="AJ66">
        <f t="shared" si="39"/>
        <v>-3.3248551849920887</v>
      </c>
      <c r="AK66">
        <f t="shared" si="61"/>
        <v>-2.1722410654461384</v>
      </c>
      <c r="AL66">
        <f t="shared" si="40"/>
        <v>-5.498885157063131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-1.4185362137667933E-6</v>
      </c>
      <c r="AR66">
        <f t="shared" si="45"/>
        <v>-1.4185748115660097E-6</v>
      </c>
      <c r="AS66">
        <f t="shared" si="46"/>
        <v>-2.6365578571140957E-3</v>
      </c>
      <c r="AT66">
        <f t="shared" si="47"/>
        <v>-1.7225529925332789E-3</v>
      </c>
      <c r="AU66">
        <f t="shared" si="48"/>
        <v>-4.3605294244589404E-3</v>
      </c>
      <c r="AW66">
        <v>63</v>
      </c>
      <c r="AX66">
        <f>IF(Z66&gt;0, (R66*SUMPRODUCT(K66:$K$98, X66:$X$98)-K66*$AZ$3)/Z66, 0)</f>
        <v>-14230955185.439926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-38048720516.240379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-27.70716003566703</v>
      </c>
      <c r="AC67">
        <f t="shared" ref="AC67:AC79" si="64">S67*Z67</f>
        <v>-24.738536943545355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-6.3865700987989524E-4</v>
      </c>
      <c r="AI67">
        <f t="shared" ref="AI67:AI79" si="69">SUM(AE67:AH67)</f>
        <v>-6.3867326439293005E-4</v>
      </c>
      <c r="AJ67">
        <f t="shared" ref="AJ67:AJ79" si="70">AB67-AC67</f>
        <v>-2.9686230921216747</v>
      </c>
      <c r="AK67">
        <f t="shared" si="61"/>
        <v>-1.9395012024966922</v>
      </c>
      <c r="AL67">
        <f t="shared" ref="AL67:AL79" si="71">SUM(AI67:AK67)</f>
        <v>-4.90876296788276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-4.5218300167319891E-7</v>
      </c>
      <c r="AR67">
        <f t="shared" ref="AR67:AR79" si="76">AI67*$K67</f>
        <v>-4.5219451022063692E-7</v>
      </c>
      <c r="AS67">
        <f t="shared" ref="AS67:AS79" si="77">AJ67*$K67</f>
        <v>-2.1018494745472134E-3</v>
      </c>
      <c r="AT67">
        <f t="shared" ref="AT67:AT79" si="78">AK67*$K67</f>
        <v>-1.3732088772636538E-3</v>
      </c>
      <c r="AU67">
        <f t="shared" ref="AU67:AU79" si="79">AL67*$K67</f>
        <v>-3.4755105463210876E-3</v>
      </c>
      <c r="AW67">
        <v>64</v>
      </c>
      <c r="AX67">
        <f>IF(Z67&gt;0, (R67*SUMPRODUCT(K67:$K$98, X67:$X$98)-K67*$AZ$3)/Z67, 0)</f>
        <v>-38048720516.240379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500000</v>
      </c>
      <c r="S68">
        <f t="shared" si="63"/>
        <v>-106501244695.81119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-24.738536943545355</v>
      </c>
      <c r="AC68">
        <f t="shared" si="64"/>
        <v>-22.087979796926675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-2.1814113437334195E-4</v>
      </c>
      <c r="AI68">
        <f t="shared" si="69"/>
        <v>-2.1814631928452773E-4</v>
      </c>
      <c r="AJ68">
        <f t="shared" si="70"/>
        <v>-2.6505571466186808</v>
      </c>
      <c r="AK68">
        <f t="shared" si="61"/>
        <v>-1.7316975860481751</v>
      </c>
      <c r="AL68">
        <f t="shared" si="71"/>
        <v>-4.3824728789861407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-1.3790058027374786E-7</v>
      </c>
      <c r="AR68">
        <f t="shared" si="76"/>
        <v>-1.3790385797863026E-7</v>
      </c>
      <c r="AS68">
        <f t="shared" si="77"/>
        <v>-1.6755820474550224E-3</v>
      </c>
      <c r="AT68">
        <f t="shared" si="78"/>
        <v>-1.0947137625404899E-3</v>
      </c>
      <c r="AU68">
        <f t="shared" si="79"/>
        <v>-2.7704337138534912E-3</v>
      </c>
      <c r="AW68">
        <v>65</v>
      </c>
      <c r="AX68">
        <f>IF(Z68&gt;0, (R68*SUMPRODUCT(K68:$K$98, X68:$X$98)-K68*$AZ$3)/Z68, 0)</f>
        <v>-106501244695.81119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500000</v>
      </c>
      <c r="S69">
        <f t="shared" si="63"/>
        <v>-312708676806.35376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-22.087979796926675</v>
      </c>
      <c r="AC69">
        <f t="shared" si="64"/>
        <v>-19.7214106501829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-7.1128041230288878E-5</v>
      </c>
      <c r="AI69">
        <f t="shared" si="69"/>
        <v>-7.1129617890301292E-5</v>
      </c>
      <c r="AJ69">
        <f t="shared" si="70"/>
        <v>-2.3665691467437746</v>
      </c>
      <c r="AK69">
        <f t="shared" si="61"/>
        <v>-1.5461585857848674</v>
      </c>
      <c r="AL69">
        <f t="shared" si="71"/>
        <v>-3.9127988621465324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-4.0146838665650209E-8</v>
      </c>
      <c r="AR69">
        <f t="shared" si="76"/>
        <v>-4.0147728580711186E-8</v>
      </c>
      <c r="AS69">
        <f t="shared" si="77"/>
        <v>-1.3357638996105098E-3</v>
      </c>
      <c r="AT69">
        <f t="shared" si="78"/>
        <v>-8.7269912430235574E-4</v>
      </c>
      <c r="AU69">
        <f t="shared" si="79"/>
        <v>-2.208503171641446E-3</v>
      </c>
      <c r="AW69">
        <v>66</v>
      </c>
      <c r="AX69">
        <f>IF(Z69&gt;0, (R69*SUMPRODUCT(K69:$K$98, X69:$X$98)-K69*$AZ$3)/Z69, 0)</f>
        <v>-312708676806.35376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500000</v>
      </c>
      <c r="S70">
        <f t="shared" si="63"/>
        <v>-973544736838.48547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-19.7214106501829</v>
      </c>
      <c r="AC70">
        <f t="shared" si="64"/>
        <v>-17.608402400468702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-2.2174420248861035E-5</v>
      </c>
      <c r="AI70">
        <f t="shared" si="69"/>
        <v>-2.2174872421260879E-5</v>
      </c>
      <c r="AJ70">
        <f t="shared" si="70"/>
        <v>-2.1130082497141984</v>
      </c>
      <c r="AK70">
        <f t="shared" si="61"/>
        <v>-1.380498745512803</v>
      </c>
      <c r="AL70">
        <f t="shared" si="71"/>
        <v>-3.4935291700994231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-1.1174928551850622E-8</v>
      </c>
      <c r="AR70">
        <f t="shared" si="76"/>
        <v>-1.1175156426771576E-8</v>
      </c>
      <c r="AS70">
        <f t="shared" si="77"/>
        <v>-1.0648628444407673E-3</v>
      </c>
      <c r="AT70">
        <f t="shared" si="78"/>
        <v>-6.95710402972875E-4</v>
      </c>
      <c r="AU70">
        <f t="shared" si="79"/>
        <v>-1.7605844225700691E-3</v>
      </c>
      <c r="AW70">
        <v>67</v>
      </c>
      <c r="AX70">
        <f>IF(Z70&gt;0, (R70*SUMPRODUCT(K70:$K$98, X70:$X$98)-K70*$AZ$3)/Z70, 0)</f>
        <v>-973544736838.48547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500000</v>
      </c>
      <c r="S71">
        <f t="shared" si="63"/>
        <v>-3224285739891.6567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-17.608402400468702</v>
      </c>
      <c r="AC71">
        <f t="shared" si="64"/>
        <v>-15.721787867124847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-6.5149870615298232E-6</v>
      </c>
      <c r="AI71">
        <f t="shared" si="69"/>
        <v>-6.5151089628525918E-6</v>
      </c>
      <c r="AJ71">
        <f t="shared" si="70"/>
        <v>-1.8866145333438542</v>
      </c>
      <c r="AK71">
        <f t="shared" si="61"/>
        <v>-1.2325881680328092</v>
      </c>
      <c r="AL71">
        <f t="shared" si="71"/>
        <v>-3.1192092164856264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-2.9314872928770954E-9</v>
      </c>
      <c r="AR71">
        <f t="shared" si="76"/>
        <v>-2.9315421436657932E-9</v>
      </c>
      <c r="AS71">
        <f t="shared" si="77"/>
        <v>-8.4890215112047964E-4</v>
      </c>
      <c r="AT71">
        <f t="shared" si="78"/>
        <v>-5.546160748768047E-4</v>
      </c>
      <c r="AU71">
        <f t="shared" si="79"/>
        <v>-1.4035211575394281E-3</v>
      </c>
      <c r="AW71">
        <v>68</v>
      </c>
      <c r="AX71">
        <f>IF(Z71&gt;0, (R71*SUMPRODUCT(K71:$K$98, X71:$X$98)-K71*$AZ$3)/Z71, 0)</f>
        <v>-3224285739891.6567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500000</v>
      </c>
      <c r="S72">
        <f t="shared" si="63"/>
        <v>-11401081606813.443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-15.721787867124847</v>
      </c>
      <c r="AC72">
        <f t="shared" si="64"/>
        <v>-14.037310598164566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-1.7980330813752045E-6</v>
      </c>
      <c r="AI72">
        <f t="shared" si="69"/>
        <v>-1.798063862030677E-6</v>
      </c>
      <c r="AJ72">
        <f t="shared" si="70"/>
        <v>-1.6844772689602809</v>
      </c>
      <c r="AK72">
        <f t="shared" ref="AK72:AK79" si="92">G72*SUM(AB72:AB72, AE72:AF72)</f>
        <v>-1.1005251506987395</v>
      </c>
      <c r="AL72">
        <f t="shared" si="71"/>
        <v>-2.7850042177228822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-7.2236070579097721E-10</v>
      </c>
      <c r="AR72">
        <f t="shared" si="76"/>
        <v>-7.2237307193498316E-10</v>
      </c>
      <c r="AS72">
        <f t="shared" si="77"/>
        <v>-6.7673960034392191E-4</v>
      </c>
      <c r="AT72">
        <f t="shared" si="78"/>
        <v>-4.4213653955211705E-4</v>
      </c>
      <c r="AU72">
        <f t="shared" si="79"/>
        <v>-1.1188768622691107E-3</v>
      </c>
      <c r="AW72">
        <v>69</v>
      </c>
      <c r="AX72">
        <f>IF(Z72&gt;0, (R72*SUMPRODUCT(K72:$K$98, X72:$X$98)-K72*$AZ$3)/Z72, 0)</f>
        <v>-11401081606813.443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500000</v>
      </c>
      <c r="S73">
        <f t="shared" si="63"/>
        <v>-43215006579024.18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-14.037310598164566</v>
      </c>
      <c r="AC73">
        <f t="shared" si="64"/>
        <v>-12.533313034697846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-4.6444585806746931E-7</v>
      </c>
      <c r="AI73">
        <f t="shared" si="69"/>
        <v>-4.644531086234838E-7</v>
      </c>
      <c r="AJ73">
        <f t="shared" si="70"/>
        <v>-1.5039975634667204</v>
      </c>
      <c r="AK73">
        <f t="shared" si="92"/>
        <v>-0.98261174187151978</v>
      </c>
      <c r="AL73">
        <f t="shared" si="71"/>
        <v>-2.486609769791349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-1.6659942850018159E-10</v>
      </c>
      <c r="AR73">
        <f t="shared" si="76"/>
        <v>-1.6660202931676191E-10</v>
      </c>
      <c r="AS73">
        <f t="shared" si="77"/>
        <v>-5.3949266677026111E-4</v>
      </c>
      <c r="AT73">
        <f t="shared" si="78"/>
        <v>-3.5246854243575217E-4</v>
      </c>
      <c r="AU73">
        <f t="shared" si="79"/>
        <v>-8.9196137580804271E-4</v>
      </c>
      <c r="AW73">
        <v>70</v>
      </c>
      <c r="AX73">
        <f>IF(Z73&gt;0, (R73*SUMPRODUCT(K73:$K$98, X73:$X$98)-K73*$AZ$3)/Z73, 0)</f>
        <v>-43215006579024.18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500000</v>
      </c>
      <c r="S74">
        <f t="shared" si="63"/>
        <v>-176376594642038.59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-12.533313034697846</v>
      </c>
      <c r="AC74">
        <f t="shared" si="64"/>
        <v>-11.190458066838479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-1.1183781449409911E-7</v>
      </c>
      <c r="AI74">
        <f t="shared" si="69"/>
        <v>-1.1183940065382874E-7</v>
      </c>
      <c r="AJ74">
        <f t="shared" si="70"/>
        <v>-1.3428549678593669</v>
      </c>
      <c r="AK74">
        <f t="shared" si="92"/>
        <v>-0.87733191242884934</v>
      </c>
      <c r="AL74">
        <f t="shared" si="71"/>
        <v>-2.2201869921276169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-3.581863752213022E-11</v>
      </c>
      <c r="AR74">
        <f t="shared" si="76"/>
        <v>-3.5819145526338497E-11</v>
      </c>
      <c r="AS74">
        <f t="shared" si="77"/>
        <v>-4.3008025108613284E-4</v>
      </c>
      <c r="AT74">
        <f t="shared" si="78"/>
        <v>-2.8098576407306597E-4</v>
      </c>
      <c r="AU74">
        <f t="shared" si="79"/>
        <v>-7.1106605097834437E-4</v>
      </c>
      <c r="AW74">
        <v>71</v>
      </c>
      <c r="AX74">
        <f>IF(Z74&gt;0, (R74*SUMPRODUCT(K74:$K$98, X74:$X$98)-K74*$AZ$3)/Z74, 0)</f>
        <v>-176376594642038.59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500000</v>
      </c>
      <c r="S75">
        <f t="shared" si="63"/>
        <v>-779377883938936.88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-11.190458066838479</v>
      </c>
      <c r="AC75">
        <f t="shared" si="64"/>
        <v>-9.9914804168511164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-2.4996055063545234E-8</v>
      </c>
      <c r="AI75">
        <f t="shared" si="69"/>
        <v>-2.4996375558924393E-8</v>
      </c>
      <c r="AJ75">
        <f t="shared" si="70"/>
        <v>-1.1989776499873628</v>
      </c>
      <c r="AK75">
        <f t="shared" si="92"/>
        <v>-0.78333206467869365</v>
      </c>
      <c r="AL75">
        <f t="shared" si="71"/>
        <v>-1.9823097396624321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-7.1478238364184819E-12</v>
      </c>
      <c r="AR75">
        <f t="shared" si="76"/>
        <v>-7.1479154846607663E-12</v>
      </c>
      <c r="AS75">
        <f t="shared" si="77"/>
        <v>-3.4285734305376336E-4</v>
      </c>
      <c r="AT75">
        <f t="shared" si="78"/>
        <v>-2.2400013080092559E-4</v>
      </c>
      <c r="AU75">
        <f t="shared" si="79"/>
        <v>-5.6685748100260443E-4</v>
      </c>
      <c r="AW75">
        <v>72</v>
      </c>
      <c r="AX75">
        <f>IF(Z75&gt;0, (R75*SUMPRODUCT(K75:$K$98, X75:$X$98)-K75*$AZ$3)/Z75, 0)</f>
        <v>-779377883938936.88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500000</v>
      </c>
      <c r="S76">
        <f t="shared" si="63"/>
        <v>-3754341239635076.5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-9.9914804168511164</v>
      </c>
      <c r="AC76">
        <f t="shared" si="64"/>
        <v>-8.9209646579089963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-5.1577219578752132E-9</v>
      </c>
      <c r="AI76">
        <f t="shared" si="69"/>
        <v>-5.1577813622026871E-9</v>
      </c>
      <c r="AJ76">
        <f t="shared" si="70"/>
        <v>-1.0705157589421201</v>
      </c>
      <c r="AK76">
        <f t="shared" si="92"/>
        <v>-0.69940362917957821</v>
      </c>
      <c r="AL76">
        <f t="shared" si="71"/>
        <v>-1.7699193932794797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-1.3168680824404475E-12</v>
      </c>
      <c r="AR76">
        <f t="shared" si="76"/>
        <v>-1.3168832495362017E-12</v>
      </c>
      <c r="AS76">
        <f t="shared" si="77"/>
        <v>-2.7332377476221013E-4</v>
      </c>
      <c r="AT76">
        <f t="shared" si="78"/>
        <v>-1.7857153284568046E-4</v>
      </c>
      <c r="AU76">
        <f t="shared" si="79"/>
        <v>-4.5189530892477379E-4</v>
      </c>
      <c r="AW76">
        <v>73</v>
      </c>
      <c r="AX76">
        <f>IF(Z76&gt;0, (R76*SUMPRODUCT(K76:$K$98, X76:$X$98)-K76*$AZ$3)/Z76, 0)</f>
        <v>-3754341239635076.5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500000</v>
      </c>
      <c r="S77">
        <f t="shared" si="63"/>
        <v>-1.9876588643505428E+16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-8.9209646579089963</v>
      </c>
      <c r="AC77">
        <f t="shared" si="64"/>
        <v>-7.9651470159913229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-9.7584064250357955E-10</v>
      </c>
      <c r="AI77">
        <f t="shared" si="69"/>
        <v>-9.7585066075565342E-10</v>
      </c>
      <c r="AJ77">
        <f t="shared" si="70"/>
        <v>-0.95581764191767338</v>
      </c>
      <c r="AK77">
        <f t="shared" si="92"/>
        <v>-0.62446752605362976</v>
      </c>
      <c r="AL77">
        <f t="shared" si="71"/>
        <v>-1.5802851689471538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-2.2245656369998479E-13</v>
      </c>
      <c r="AR77">
        <f t="shared" si="76"/>
        <v>-2.2245884750108261E-13</v>
      </c>
      <c r="AS77">
        <f t="shared" si="77"/>
        <v>-2.1789203983072289E-4</v>
      </c>
      <c r="AT77">
        <f t="shared" si="78"/>
        <v>-1.4235613268957656E-4</v>
      </c>
      <c r="AU77">
        <f t="shared" si="79"/>
        <v>-3.6024817274275827E-4</v>
      </c>
      <c r="AW77">
        <v>74</v>
      </c>
      <c r="AX77">
        <f>IF(Z77&gt;0, (R77*SUMPRODUCT(K77:$K$98, X77:$X$98)-K77*$AZ$3)/Z77, 0)</f>
        <v>-1.9876588643505428E+16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500000</v>
      </c>
      <c r="S78">
        <f t="shared" si="63"/>
        <v>-1.1680336440095074E+17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-7.9651470159913229</v>
      </c>
      <c r="AC78">
        <f t="shared" si="64"/>
        <v>-7.1117384071353031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-1.679181823267846E-10</v>
      </c>
      <c r="AI78">
        <f t="shared" si="69"/>
        <v>-1.6791970448722141E-10</v>
      </c>
      <c r="AJ78">
        <f t="shared" si="70"/>
        <v>-0.85340860885601977</v>
      </c>
      <c r="AK78">
        <f t="shared" si="92"/>
        <v>-0.55756029111939265</v>
      </c>
      <c r="AL78">
        <f t="shared" si="71"/>
        <v>-1.4109689001433321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-3.4177951110044912E-14</v>
      </c>
      <c r="AR78">
        <f t="shared" si="76"/>
        <v>-3.4178260929531223E-14</v>
      </c>
      <c r="AS78">
        <f t="shared" si="77"/>
        <v>-1.7370220012034957E-4</v>
      </c>
      <c r="AT78">
        <f t="shared" si="78"/>
        <v>-1.1348543741198745E-4</v>
      </c>
      <c r="AU78">
        <f t="shared" si="79"/>
        <v>-2.8718763756651526E-4</v>
      </c>
      <c r="AW78">
        <v>75</v>
      </c>
      <c r="AX78">
        <f>IF(Z78&gt;0, (R78*SUMPRODUCT(K78:$K$98, X78:$X$98)-K78*$AZ$3)/Z78, 0)</f>
        <v>-1.1680336440095074E+17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-7.1117384071353031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-7.1117384071353031</v>
      </c>
      <c r="AK79">
        <f t="shared" si="92"/>
        <v>-0.49782168849947128</v>
      </c>
      <c r="AL79">
        <f t="shared" si="71"/>
        <v>-7.6095600956652181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-5.53249082703049E-15</v>
      </c>
      <c r="AR79">
        <f t="shared" si="76"/>
        <v>-5.53249082703049E-15</v>
      </c>
      <c r="AS79">
        <f t="shared" si="77"/>
        <v>-1.2924270842291196E-3</v>
      </c>
      <c r="AT79">
        <f t="shared" si="78"/>
        <v>-9.0469895896038376E-5</v>
      </c>
      <c r="AU79">
        <f t="shared" si="79"/>
        <v>-1.3828969801306904E-3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65889.094471217715</v>
      </c>
      <c r="AO81" s="6">
        <f t="shared" si="93"/>
        <v>-6588.9094471217722</v>
      </c>
      <c r="AP81" s="6">
        <f t="shared" si="93"/>
        <v>-1675.711916950941</v>
      </c>
      <c r="AQ81" s="6">
        <f t="shared" si="93"/>
        <v>-34940.367919210235</v>
      </c>
      <c r="AR81" s="6">
        <f t="shared" si="93"/>
        <v>22684.105187934769</v>
      </c>
      <c r="AS81" s="6">
        <f t="shared" si="93"/>
        <v>-8404.2573310459065</v>
      </c>
      <c r="AT81" s="6">
        <f t="shared" si="93"/>
        <v>4902.4834431101035</v>
      </c>
      <c r="AU81" s="6">
        <f t="shared" si="93"/>
        <v>19182.331299998979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149982.23705718093</v>
      </c>
      <c r="K3">
        <v>1</v>
      </c>
      <c r="L3" s="2">
        <v>0</v>
      </c>
      <c r="O3">
        <f>$C$3</f>
        <v>149982.23705718093</v>
      </c>
      <c r="P3" s="2">
        <f>O3*C5</f>
        <v>14998.223705718094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149982.23705718093</v>
      </c>
      <c r="AF3">
        <f t="shared" ref="AF3:AF34" si="4">-$Z3*P3</f>
        <v>-14998.223705718094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133461.58076446285</v>
      </c>
      <c r="AJ3">
        <f t="shared" ref="AJ3:AJ34" si="8">AB3-AC3</f>
        <v>0</v>
      </c>
      <c r="AL3">
        <f t="shared" ref="AL3:AL34" si="9">SUM(AI3:AK3)</f>
        <v>133461.58076446285</v>
      </c>
      <c r="AN3">
        <f t="shared" ref="AN3:AN34" si="10">AE3*$K3</f>
        <v>149982.23705718093</v>
      </c>
      <c r="AO3">
        <f t="shared" ref="AO3:AO34" si="11">AF3*$K3</f>
        <v>-14998.223705718094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133461.58076446285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133461.58076446285</v>
      </c>
      <c r="AW3">
        <v>0</v>
      </c>
      <c r="AX3">
        <f>IF(Z3&gt;0, (R3*SUMPRODUCT(K3:$K$98, X3:$X$98)-K3*$AZ$3)/Z3, 0)</f>
        <v>0</v>
      </c>
      <c r="AZ3">
        <f>C6*ABS(SUMPRODUCT(X4:X69, K4:K69))/1</f>
        <v>85286.042016918276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9335.7644653580701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9137.790216098394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-9137.790216098394</v>
      </c>
      <c r="AK4">
        <f>G4*SUM(AB4, AE4:AF4)</f>
        <v>0</v>
      </c>
      <c r="AL4">
        <f t="shared" si="9"/>
        <v>-14740.791716098394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-5002.6799107142861</v>
      </c>
      <c r="AR4">
        <f t="shared" si="14"/>
        <v>-5002.6799107142861</v>
      </c>
      <c r="AS4">
        <f t="shared" si="15"/>
        <v>-8158.7412643735652</v>
      </c>
      <c r="AT4">
        <f t="shared" si="16"/>
        <v>0</v>
      </c>
      <c r="AU4">
        <f t="shared" si="17"/>
        <v>-13161.421175087851</v>
      </c>
      <c r="AW4">
        <v>1</v>
      </c>
      <c r="AX4">
        <f>IF(Z4&gt;0, (R4*SUMPRODUCT(K4:$K$98, X4:$X$98)-K4*$AZ$3)/Z4, 0)</f>
        <v>9335.7644653580701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500000</v>
      </c>
      <c r="S5">
        <f t="shared" si="1"/>
        <v>12855.069112635345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9137.790216098394</v>
      </c>
      <c r="AC5">
        <f t="shared" si="2"/>
        <v>12293.851569757666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-6331.6759520664373</v>
      </c>
      <c r="AI5">
        <f t="shared" si="7"/>
        <v>-6355.5845196945838</v>
      </c>
      <c r="AJ5">
        <f t="shared" si="8"/>
        <v>-3156.0613536592718</v>
      </c>
      <c r="AK5">
        <f>G5*SUM(AB5, AE5:AF5)</f>
        <v>639.64531512688768</v>
      </c>
      <c r="AL5">
        <f t="shared" si="9"/>
        <v>-8872.0005582269696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-5047.5733036243919</v>
      </c>
      <c r="AR5">
        <f t="shared" si="14"/>
        <v>-5066.6330673585644</v>
      </c>
      <c r="AS5">
        <f t="shared" si="15"/>
        <v>-2515.992788312557</v>
      </c>
      <c r="AT5">
        <f t="shared" si="16"/>
        <v>509.92132902334794</v>
      </c>
      <c r="AU5">
        <f t="shared" si="17"/>
        <v>-7072.7045266477753</v>
      </c>
      <c r="AW5">
        <v>2</v>
      </c>
      <c r="AX5">
        <f>IF(Z5&gt;0, (R5*SUMPRODUCT(K5:$K$98, X5:$X$98)-K5*$AZ$3)/Z5, 0)</f>
        <v>12855.069112635345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500000</v>
      </c>
      <c r="S6">
        <f t="shared" si="1"/>
        <v>15579.694395676859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12293.851569757666</v>
      </c>
      <c r="AC6">
        <f t="shared" si="2"/>
        <v>14530.868680752537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-7049.6611239812255</v>
      </c>
      <c r="AI6">
        <f t="shared" si="7"/>
        <v>-7072.9781228768916</v>
      </c>
      <c r="AJ6">
        <f t="shared" si="8"/>
        <v>-2237.0171109948715</v>
      </c>
      <c r="AK6">
        <f>G6*SUM(AB6, AE6:AF6)</f>
        <v>860.56960988303672</v>
      </c>
      <c r="AL6">
        <f t="shared" si="9"/>
        <v>-8449.4256239887254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-5017.8095418279263</v>
      </c>
      <c r="AR6">
        <f t="shared" si="14"/>
        <v>-5034.4061210801483</v>
      </c>
      <c r="AS6">
        <f t="shared" si="15"/>
        <v>-1592.2645936267704</v>
      </c>
      <c r="AT6">
        <f t="shared" si="16"/>
        <v>612.53645018323834</v>
      </c>
      <c r="AU6">
        <f t="shared" si="17"/>
        <v>-6014.13426452368</v>
      </c>
      <c r="AW6">
        <v>3</v>
      </c>
      <c r="AX6">
        <f>IF(Z6&gt;0, (R6*SUMPRODUCT(K6:$K$98, X6:$X$98)-K6*$AZ$3)/Z6, 0)</f>
        <v>15579.694395676859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500000</v>
      </c>
      <c r="S7">
        <f t="shared" si="1"/>
        <v>17643.897531038667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14530.868680752537</v>
      </c>
      <c r="AC7">
        <f t="shared" si="2"/>
        <v>16017.157723406075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-7775.7975603646273</v>
      </c>
      <c r="AI7">
        <f t="shared" si="7"/>
        <v>-7798.4925993933184</v>
      </c>
      <c r="AJ7">
        <f t="shared" si="8"/>
        <v>-1486.2890426535378</v>
      </c>
      <c r="AK7">
        <f>G7*SUM(AB7, AE7:AF7)</f>
        <v>1017.1608076526777</v>
      </c>
      <c r="AL7">
        <f t="shared" si="9"/>
        <v>-8267.620834394178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-4941.6599236279026</v>
      </c>
      <c r="AR7">
        <f t="shared" si="14"/>
        <v>-4956.083031220739</v>
      </c>
      <c r="AS7">
        <f t="shared" si="15"/>
        <v>-944.56355634133251</v>
      </c>
      <c r="AT7">
        <f t="shared" si="16"/>
        <v>646.42408190813592</v>
      </c>
      <c r="AU7">
        <f t="shared" si="17"/>
        <v>-5254.2225056539355</v>
      </c>
      <c r="AW7">
        <v>4</v>
      </c>
      <c r="AX7">
        <f>IF(Z7&gt;0, (R7*SUMPRODUCT(K7:$K$98, X7:$X$98)-K7*$AZ$3)/Z7, 0)</f>
        <v>17643.897531038667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500000</v>
      </c>
      <c r="S8">
        <f t="shared" si="1"/>
        <v>19148.921555082634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16017.157723406075</v>
      </c>
      <c r="AC8">
        <f t="shared" si="2"/>
        <v>16882.728678779487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-8534.6319232187925</v>
      </c>
      <c r="AI8">
        <f t="shared" si="7"/>
        <v>-8556.6732802610368</v>
      </c>
      <c r="AJ8">
        <f t="shared" si="8"/>
        <v>-865.57095537341229</v>
      </c>
      <c r="AK8">
        <f t="shared" ref="AK8:AK39" si="30">G8*SUM(AB8:AB8, AE8:AF8)</f>
        <v>1121.2010406384254</v>
      </c>
      <c r="AL8">
        <f t="shared" si="9"/>
        <v>-8301.0431949960239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-4842.7793569076211</v>
      </c>
      <c r="AR8">
        <f t="shared" si="14"/>
        <v>-4855.2862148298727</v>
      </c>
      <c r="AS8">
        <f t="shared" si="15"/>
        <v>-491.14820560887938</v>
      </c>
      <c r="AT8">
        <f t="shared" si="16"/>
        <v>636.19958111788321</v>
      </c>
      <c r="AU8">
        <f t="shared" si="17"/>
        <v>-4710.2348393208695</v>
      </c>
      <c r="AW8">
        <v>5</v>
      </c>
      <c r="AX8">
        <f>IF(Z8&gt;0, (R8*SUMPRODUCT(K8:$K$98, X8:$X$98)-K8*$AZ$3)/Z8, 0)</f>
        <v>19148.921555082634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500000</v>
      </c>
      <c r="S9">
        <f t="shared" si="1"/>
        <v>20169.400344986119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16882.728678779487</v>
      </c>
      <c r="AC9">
        <f t="shared" si="2"/>
        <v>17224.976892408769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-9411.2093725271334</v>
      </c>
      <c r="AI9">
        <f t="shared" si="7"/>
        <v>-9432.5597555303284</v>
      </c>
      <c r="AJ9">
        <f t="shared" si="8"/>
        <v>-342.24821362928196</v>
      </c>
      <c r="AK9">
        <f t="shared" si="30"/>
        <v>1181.7910075145642</v>
      </c>
      <c r="AL9">
        <f t="shared" si="9"/>
        <v>-8593.0169616450457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-4768.0115560379309</v>
      </c>
      <c r="AR9">
        <f t="shared" si="14"/>
        <v>-4778.8283245164048</v>
      </c>
      <c r="AS9">
        <f t="shared" si="15"/>
        <v>-173.39359619193831</v>
      </c>
      <c r="AT9">
        <f t="shared" si="16"/>
        <v>598.73210313437914</v>
      </c>
      <c r="AU9">
        <f t="shared" si="17"/>
        <v>-4353.4898175739645</v>
      </c>
      <c r="AW9">
        <v>6</v>
      </c>
      <c r="AX9">
        <f>IF(Z9&gt;0, (R9*SUMPRODUCT(K9:$K$98, X9:$X$98)-K9*$AZ$3)/Z9, 0)</f>
        <v>20169.400344986119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500000</v>
      </c>
      <c r="S10">
        <f t="shared" si="1"/>
        <v>20712.745226470059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17224.976892408769</v>
      </c>
      <c r="AC10">
        <f t="shared" si="2"/>
        <v>17086.45423863591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-10275.255273166145</v>
      </c>
      <c r="AI10">
        <f t="shared" si="7"/>
        <v>-10295.87838957565</v>
      </c>
      <c r="AJ10">
        <f t="shared" si="8"/>
        <v>138.52265377285948</v>
      </c>
      <c r="AK10">
        <f t="shared" si="30"/>
        <v>1205.748382468614</v>
      </c>
      <c r="AL10">
        <f t="shared" si="9"/>
        <v>-8951.6073533341769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-4648.0036602029832</v>
      </c>
      <c r="AR10">
        <f t="shared" si="14"/>
        <v>-4657.3325107286246</v>
      </c>
      <c r="AS10">
        <f t="shared" si="15"/>
        <v>62.660613740537165</v>
      </c>
      <c r="AT10">
        <f t="shared" si="16"/>
        <v>545.41933470340609</v>
      </c>
      <c r="AU10">
        <f t="shared" si="17"/>
        <v>-4049.2525622846811</v>
      </c>
      <c r="AW10">
        <v>7</v>
      </c>
      <c r="AX10">
        <f>IF(Z10&gt;0, (R10*SUMPRODUCT(K10:$K$98, X10:$X$98)-K10*$AZ$3)/Z10, 0)</f>
        <v>20712.745226470059</v>
      </c>
    </row>
    <row r="11" spans="1:52" x14ac:dyDescent="0.25">
      <c r="A11" t="s">
        <v>33</v>
      </c>
      <c r="C11" s="25">
        <f>AU71</f>
        <v>43668.531713027696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500000</v>
      </c>
      <c r="S11">
        <f t="shared" si="1"/>
        <v>20855.839023967645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17086.45423863591</v>
      </c>
      <c r="AC11">
        <f t="shared" si="2"/>
        <v>16571.922812598183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-11040.746642598482</v>
      </c>
      <c r="AI11">
        <f t="shared" si="7"/>
        <v>-11060.611490511761</v>
      </c>
      <c r="AJ11">
        <f t="shared" si="8"/>
        <v>514.53142603772721</v>
      </c>
      <c r="AK11">
        <f t="shared" si="30"/>
        <v>1196.0517967045139</v>
      </c>
      <c r="AL11">
        <f t="shared" si="9"/>
        <v>-9350.0282677695195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-4459.1723933150579</v>
      </c>
      <c r="AR11">
        <f t="shared" si="14"/>
        <v>-4467.1954722135924</v>
      </c>
      <c r="AS11">
        <f t="shared" si="15"/>
        <v>207.81061324494533</v>
      </c>
      <c r="AT11">
        <f t="shared" si="16"/>
        <v>483.06526048354334</v>
      </c>
      <c r="AU11">
        <f t="shared" si="17"/>
        <v>-3776.3195984851036</v>
      </c>
      <c r="AW11">
        <v>8</v>
      </c>
      <c r="AX11">
        <f>IF(Z11&gt;0, (R11*SUMPRODUCT(K11:$K$98, X11:$X$98)-K11*$AZ$3)/Z11, 0)</f>
        <v>20855.839023967645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500000</v>
      </c>
      <c r="S12">
        <f t="shared" si="1"/>
        <v>20711.726447756562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16571.922812598183</v>
      </c>
      <c r="AC12">
        <f t="shared" si="2"/>
        <v>15803.350628359236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-11816.665567648863</v>
      </c>
      <c r="AI12">
        <f t="shared" si="7"/>
        <v>-11835.740933804627</v>
      </c>
      <c r="AJ12">
        <f t="shared" si="8"/>
        <v>768.57218423894665</v>
      </c>
      <c r="AK12">
        <f t="shared" si="30"/>
        <v>1160.0345968818729</v>
      </c>
      <c r="AL12">
        <f t="shared" si="9"/>
        <v>-9907.1341526838078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-4261.208065548828</v>
      </c>
      <c r="AR12">
        <f t="shared" si="14"/>
        <v>-4268.0868338147911</v>
      </c>
      <c r="AS12">
        <f t="shared" si="15"/>
        <v>277.15483455855377</v>
      </c>
      <c r="AT12">
        <f t="shared" si="16"/>
        <v>418.32010496106881</v>
      </c>
      <c r="AU12">
        <f t="shared" si="17"/>
        <v>-3572.6118942951684</v>
      </c>
      <c r="AW12">
        <v>9</v>
      </c>
      <c r="AX12">
        <f>IF(Z12&gt;0, (R12*SUMPRODUCT(K12:$K$98, X12:$X$98)-K12*$AZ$3)/Z12, 0)</f>
        <v>20711.726447756562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500000</v>
      </c>
      <c r="S13">
        <f t="shared" si="1"/>
        <v>20317.414951303061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15803.350628359236</v>
      </c>
      <c r="AC13">
        <f t="shared" si="2"/>
        <v>14837.321320914089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-12554.230198154126</v>
      </c>
      <c r="AI13">
        <f t="shared" si="7"/>
        <v>-12572.487099138425</v>
      </c>
      <c r="AJ13">
        <f t="shared" si="8"/>
        <v>966.02930744514742</v>
      </c>
      <c r="AK13">
        <f t="shared" si="30"/>
        <v>1106.2345439851467</v>
      </c>
      <c r="AL13">
        <f t="shared" si="9"/>
        <v>-10500.223247708131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-4042.1261298043391</v>
      </c>
      <c r="AR13">
        <f t="shared" si="14"/>
        <v>-4048.0043633043697</v>
      </c>
      <c r="AS13">
        <f t="shared" si="15"/>
        <v>311.03558275958272</v>
      </c>
      <c r="AT13">
        <f t="shared" si="16"/>
        <v>356.1779165553304</v>
      </c>
      <c r="AU13">
        <f t="shared" si="17"/>
        <v>-3380.7908639894567</v>
      </c>
      <c r="AW13">
        <v>10</v>
      </c>
      <c r="AX13">
        <f>IF(Z13&gt;0, (R13*SUMPRODUCT(K13:$K$98, X13:$X$98)-K13*$AZ$3)/Z13, 0)</f>
        <v>20317.414951303061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500000</v>
      </c>
      <c r="S14">
        <f t="shared" si="1"/>
        <v>19727.04787610691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14837.321320914089</v>
      </c>
      <c r="AC14">
        <f t="shared" si="2"/>
        <v>13737.319082273745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-13301.77248445503</v>
      </c>
      <c r="AI14">
        <f t="shared" si="7"/>
        <v>-13319.181727805264</v>
      </c>
      <c r="AJ14">
        <f t="shared" si="8"/>
        <v>1100.0022386403434</v>
      </c>
      <c r="AK14">
        <f t="shared" si="30"/>
        <v>1038.6124924639862</v>
      </c>
      <c r="AL14">
        <f t="shared" si="9"/>
        <v>-11180.566996700934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-3823.9417314402231</v>
      </c>
      <c r="AR14">
        <f t="shared" si="14"/>
        <v>-3828.9464728938569</v>
      </c>
      <c r="AS14">
        <f t="shared" si="15"/>
        <v>316.22435806432372</v>
      </c>
      <c r="AT14">
        <f t="shared" si="16"/>
        <v>298.57627300192814</v>
      </c>
      <c r="AU14">
        <f t="shared" si="17"/>
        <v>-3214.1458418276047</v>
      </c>
      <c r="AW14">
        <v>11</v>
      </c>
      <c r="AX14">
        <f>IF(Z14&gt;0, (R14*SUMPRODUCT(K14:$K$98, X14:$X$98)-K14*$AZ$3)/Z14, 0)</f>
        <v>19727.04787610691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500000</v>
      </c>
      <c r="S15">
        <f t="shared" si="1"/>
        <v>18965.702376408812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13737.319082273745</v>
      </c>
      <c r="AC15">
        <f t="shared" si="2"/>
        <v>12540.273682229952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-14099.030321267202</v>
      </c>
      <c r="AI15">
        <f t="shared" si="7"/>
        <v>-14115.56052066787</v>
      </c>
      <c r="AJ15">
        <f t="shared" si="8"/>
        <v>1197.0454000437931</v>
      </c>
      <c r="AK15">
        <f t="shared" si="30"/>
        <v>961.61233575916231</v>
      </c>
      <c r="AL15">
        <f t="shared" si="9"/>
        <v>-11956.902784864915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-3618.8699181511174</v>
      </c>
      <c r="AR15">
        <f t="shared" si="14"/>
        <v>-3623.1128086186895</v>
      </c>
      <c r="AS15">
        <f t="shared" si="15"/>
        <v>307.251739316091</v>
      </c>
      <c r="AT15">
        <f t="shared" si="16"/>
        <v>246.82193565841564</v>
      </c>
      <c r="AU15">
        <f t="shared" si="17"/>
        <v>-3069.039133644183</v>
      </c>
      <c r="AW15">
        <v>12</v>
      </c>
      <c r="AX15">
        <f>IF(Z15&gt;0, (R15*SUMPRODUCT(K15:$K$98, X15:$X$98)-K15*$AZ$3)/Z15, 0)</f>
        <v>18965.702376408812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500000</v>
      </c>
      <c r="S16">
        <f t="shared" si="1"/>
        <v>18028.41899095356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12540.273682229952</v>
      </c>
      <c r="AC16">
        <f t="shared" si="2"/>
        <v>11266.846917111345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-14823.32340974529</v>
      </c>
      <c r="AI16">
        <f t="shared" si="7"/>
        <v>-14838.947140981463</v>
      </c>
      <c r="AJ16">
        <f t="shared" si="8"/>
        <v>1273.4267651186074</v>
      </c>
      <c r="AK16">
        <f t="shared" si="30"/>
        <v>877.81915775609673</v>
      </c>
      <c r="AL16">
        <f t="shared" si="9"/>
        <v>-12687.701218106758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-3397.1231374606546</v>
      </c>
      <c r="AR16">
        <f t="shared" si="14"/>
        <v>-3400.7036934135108</v>
      </c>
      <c r="AS16">
        <f t="shared" si="15"/>
        <v>291.83654758568269</v>
      </c>
      <c r="AT16">
        <f t="shared" si="16"/>
        <v>201.17349455918682</v>
      </c>
      <c r="AU16">
        <f t="shared" si="17"/>
        <v>-2907.6936512686411</v>
      </c>
      <c r="AW16">
        <v>13</v>
      </c>
      <c r="AX16">
        <f>IF(Z16&gt;0, (R16*SUMPRODUCT(K16:$K$98, X16:$X$98)-K16*$AZ$3)/Z16, 0)</f>
        <v>18028.41899095356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500000</v>
      </c>
      <c r="S17">
        <f t="shared" si="1"/>
        <v>16951.26416912927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11266.846917111345</v>
      </c>
      <c r="AC17">
        <f t="shared" si="2"/>
        <v>9963.8694520011522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-15452.345154005112</v>
      </c>
      <c r="AI17">
        <f t="shared" si="7"/>
        <v>-15467.040030671224</v>
      </c>
      <c r="AJ17">
        <f t="shared" si="8"/>
        <v>1302.9774651101925</v>
      </c>
      <c r="AK17">
        <f t="shared" si="30"/>
        <v>788.67928419779423</v>
      </c>
      <c r="AL17">
        <f t="shared" si="9"/>
        <v>-13375.383281363236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-3161.8559698887861</v>
      </c>
      <c r="AR17">
        <f t="shared" si="14"/>
        <v>-3164.8628327986198</v>
      </c>
      <c r="AS17">
        <f t="shared" si="15"/>
        <v>266.61500475359219</v>
      </c>
      <c r="AT17">
        <f t="shared" si="16"/>
        <v>161.37940734659733</v>
      </c>
      <c r="AU17">
        <f t="shared" si="17"/>
        <v>-2736.8684206984303</v>
      </c>
      <c r="AW17">
        <v>14</v>
      </c>
      <c r="AX17">
        <f>IF(Z17&gt;0, (R17*SUMPRODUCT(K17:$K$98, X17:$X$98)-K17*$AZ$3)/Z17, 0)</f>
        <v>16951.26416912927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500000</v>
      </c>
      <c r="S18">
        <f t="shared" si="1"/>
        <v>15772.785225290711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9963.8694520011522</v>
      </c>
      <c r="AC18">
        <f t="shared" si="2"/>
        <v>8671.7864038538537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-16061.439947065486</v>
      </c>
      <c r="AI18">
        <f t="shared" si="7"/>
        <v>-16075.184802967584</v>
      </c>
      <c r="AJ18">
        <f t="shared" si="8"/>
        <v>1292.0830481472985</v>
      </c>
      <c r="AK18">
        <f t="shared" si="30"/>
        <v>697.47086164008067</v>
      </c>
      <c r="AL18">
        <f t="shared" si="9"/>
        <v>-14085.630893180205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-2934.3650288483236</v>
      </c>
      <c r="AR18">
        <f t="shared" si="14"/>
        <v>-2936.8761626332521</v>
      </c>
      <c r="AS18">
        <f t="shared" si="15"/>
        <v>236.05874213936187</v>
      </c>
      <c r="AT18">
        <f t="shared" si="16"/>
        <v>127.42531876236238</v>
      </c>
      <c r="AU18">
        <f t="shared" si="17"/>
        <v>-2573.3921017315279</v>
      </c>
      <c r="AW18">
        <v>15</v>
      </c>
      <c r="AX18">
        <f>IF(Z18&gt;0, (R18*SUMPRODUCT(K18:$K$98, X18:$X$98)-K18*$AZ$3)/Z18, 0)</f>
        <v>15772.785225290711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500000</v>
      </c>
      <c r="S19">
        <f t="shared" si="1"/>
        <v>14494.04920345754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8671.7864038538537</v>
      </c>
      <c r="AC19">
        <f t="shared" si="2"/>
        <v>7406.8614837032819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-16634.267346873094</v>
      </c>
      <c r="AI19">
        <f t="shared" si="7"/>
        <v>-16647.043040848825</v>
      </c>
      <c r="AJ19">
        <f t="shared" si="8"/>
        <v>1264.9249201505718</v>
      </c>
      <c r="AK19">
        <f t="shared" si="30"/>
        <v>607.02504826976985</v>
      </c>
      <c r="AL19">
        <f t="shared" si="9"/>
        <v>-14775.093072428483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-2713.409333163273</v>
      </c>
      <c r="AR19">
        <f t="shared" si="14"/>
        <v>-2715.4933255957926</v>
      </c>
      <c r="AS19">
        <f t="shared" si="15"/>
        <v>206.33665508162974</v>
      </c>
      <c r="AT19">
        <f t="shared" si="16"/>
        <v>99.018934654113451</v>
      </c>
      <c r="AU19">
        <f t="shared" si="17"/>
        <v>-2410.1377358600494</v>
      </c>
      <c r="AW19">
        <v>16</v>
      </c>
      <c r="AX19">
        <f>IF(Z19&gt;0, (R19*SUMPRODUCT(K19:$K$98, X19:$X$98)-K19*$AZ$3)/Z19, 0)</f>
        <v>14494.04920345754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500000</v>
      </c>
      <c r="S20">
        <f t="shared" si="1"/>
        <v>13113.781669635438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7406.8614837032819</v>
      </c>
      <c r="AC20">
        <f t="shared" si="2"/>
        <v>6184.0236761630003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-17175.355272346358</v>
      </c>
      <c r="AI20">
        <f t="shared" si="7"/>
        <v>-17187.144441618715</v>
      </c>
      <c r="AJ20">
        <f t="shared" si="8"/>
        <v>1222.8378075402816</v>
      </c>
      <c r="AK20">
        <f t="shared" si="30"/>
        <v>518.48030385922982</v>
      </c>
      <c r="AL20">
        <f t="shared" si="9"/>
        <v>-15445.826330219204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-2501.4932989014928</v>
      </c>
      <c r="AR20">
        <f t="shared" si="14"/>
        <v>-2503.2103246902925</v>
      </c>
      <c r="AS20">
        <f t="shared" si="15"/>
        <v>178.09940654505732</v>
      </c>
      <c r="AT20">
        <f t="shared" si="16"/>
        <v>75.513722141428005</v>
      </c>
      <c r="AU20">
        <f t="shared" si="17"/>
        <v>-2249.5971960038073</v>
      </c>
      <c r="AW20">
        <v>17</v>
      </c>
      <c r="AX20">
        <f>IF(Z20&gt;0, (R20*SUMPRODUCT(K20:$K$98, X20:$X$98)-K20*$AZ$3)/Z20, 0)</f>
        <v>13113.781669635438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500000</v>
      </c>
      <c r="S21">
        <f t="shared" si="1"/>
        <v>11618.464414536231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6184.0236761630003</v>
      </c>
      <c r="AC21">
        <f t="shared" si="2"/>
        <v>5013.3978108534702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-17674.24264255114</v>
      </c>
      <c r="AI21">
        <f t="shared" si="7"/>
        <v>-17685.030207998647</v>
      </c>
      <c r="AJ21">
        <f t="shared" si="8"/>
        <v>1170.6258653095301</v>
      </c>
      <c r="AK21">
        <f t="shared" si="30"/>
        <v>432.88165733141005</v>
      </c>
      <c r="AL21">
        <f t="shared" si="9"/>
        <v>-16081.522685357704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-2298.351268869561</v>
      </c>
      <c r="AR21">
        <f t="shared" si="14"/>
        <v>-2299.7540794587176</v>
      </c>
      <c r="AS21">
        <f t="shared" si="15"/>
        <v>152.22770770546194</v>
      </c>
      <c r="AT21">
        <f t="shared" si="16"/>
        <v>56.291753288637473</v>
      </c>
      <c r="AU21">
        <f t="shared" si="17"/>
        <v>-2091.2346184646176</v>
      </c>
      <c r="AW21">
        <v>18</v>
      </c>
      <c r="AX21">
        <f>IF(Z21&gt;0, (R21*SUMPRODUCT(K21:$K$98, X21:$X$98)-K21*$AZ$3)/Z21, 0)</f>
        <v>11618.464414536231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500000</v>
      </c>
      <c r="S22">
        <f t="shared" si="1"/>
        <v>9983.131587471511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5013.3978108534702</v>
      </c>
      <c r="AC22">
        <f t="shared" si="2"/>
        <v>3903.3210362624541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-18097.973629810647</v>
      </c>
      <c r="AI22">
        <f t="shared" si="7"/>
        <v>-18107.748420922188</v>
      </c>
      <c r="AJ22">
        <f t="shared" si="8"/>
        <v>1110.0767745910161</v>
      </c>
      <c r="AK22">
        <f t="shared" si="30"/>
        <v>350.93784675974297</v>
      </c>
      <c r="AL22">
        <f t="shared" si="9"/>
        <v>-16646.73379957143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-2101.2973864042415</v>
      </c>
      <c r="AR22">
        <f t="shared" si="14"/>
        <v>-2102.432305894979</v>
      </c>
      <c r="AS22">
        <f t="shared" si="15"/>
        <v>128.88743639862167</v>
      </c>
      <c r="AT22">
        <f t="shared" si="16"/>
        <v>40.74626227612066</v>
      </c>
      <c r="AU22">
        <f t="shared" si="17"/>
        <v>-1932.7986072202366</v>
      </c>
      <c r="AW22">
        <v>19</v>
      </c>
      <c r="AX22">
        <f>IF(Z22&gt;0, (R22*SUMPRODUCT(K22:$K$98, X22:$X$98)-K22*$AZ$3)/Z22, 0)</f>
        <v>9983.131587471511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500000</v>
      </c>
      <c r="S23">
        <f t="shared" si="1"/>
        <v>8176.9736999385686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3903.3210362624541</v>
      </c>
      <c r="AC23">
        <f t="shared" si="2"/>
        <v>2862.9830197497595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-18477.134760413086</v>
      </c>
      <c r="AI23">
        <f t="shared" si="7"/>
        <v>-18485.887946875489</v>
      </c>
      <c r="AJ23">
        <f t="shared" si="8"/>
        <v>1040.3380165126946</v>
      </c>
      <c r="AK23">
        <f t="shared" si="30"/>
        <v>273.23247253837184</v>
      </c>
      <c r="AL23">
        <f t="shared" si="9"/>
        <v>-17172.317457824422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-1915.4647885719637</v>
      </c>
      <c r="AR23">
        <f t="shared" si="14"/>
        <v>-1916.3722030966692</v>
      </c>
      <c r="AS23">
        <f t="shared" si="15"/>
        <v>107.84847676233076</v>
      </c>
      <c r="AT23">
        <f t="shared" si="16"/>
        <v>28.325126543051017</v>
      </c>
      <c r="AU23">
        <f t="shared" si="17"/>
        <v>-1780.1985997912873</v>
      </c>
      <c r="AW23">
        <v>20</v>
      </c>
      <c r="AX23">
        <f>IF(Z23&gt;0, (R23*SUMPRODUCT(K23:$K$98, X23:$X$98)-K23*$AZ$3)/Z23, 0)</f>
        <v>8176.9736999385686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500000</v>
      </c>
      <c r="S24">
        <f t="shared" si="1"/>
        <v>6127.2653519235419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2862.9830197497595</v>
      </c>
      <c r="AC24">
        <f t="shared" si="2"/>
        <v>1894.8033828666839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-18692.451748495758</v>
      </c>
      <c r="AI24">
        <f t="shared" si="7"/>
        <v>-18700.182780506115</v>
      </c>
      <c r="AJ24">
        <f t="shared" si="8"/>
        <v>968.17963688307555</v>
      </c>
      <c r="AK24">
        <f t="shared" si="30"/>
        <v>200.40881138248318</v>
      </c>
      <c r="AL24">
        <f t="shared" si="9"/>
        <v>-17531.594332240555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-1730.1660751726886</v>
      </c>
      <c r="AR24">
        <f t="shared" si="14"/>
        <v>-1730.8816564934466</v>
      </c>
      <c r="AS24">
        <f t="shared" si="15"/>
        <v>89.614331225592778</v>
      </c>
      <c r="AT24">
        <f t="shared" si="16"/>
        <v>18.549761758649876</v>
      </c>
      <c r="AU24">
        <f t="shared" si="17"/>
        <v>-1622.717563509204</v>
      </c>
      <c r="AW24">
        <v>21</v>
      </c>
      <c r="AX24">
        <f>IF(Z24&gt;0, (R24*SUMPRODUCT(K24:$K$98, X24:$X$98)-K24*$AZ$3)/Z24, 0)</f>
        <v>6127.2653519235419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500000</v>
      </c>
      <c r="S25">
        <f t="shared" si="1"/>
        <v>3759.3730349401999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1894.8033828666839</v>
      </c>
      <c r="AC25">
        <f t="shared" si="2"/>
        <v>1010.4276217019287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-18686.649949757913</v>
      </c>
      <c r="AI25">
        <f t="shared" si="7"/>
        <v>-18693.369338950677</v>
      </c>
      <c r="AJ25">
        <f t="shared" si="8"/>
        <v>884.3757611647552</v>
      </c>
      <c r="AK25">
        <f t="shared" si="30"/>
        <v>132.63623680066789</v>
      </c>
      <c r="AL25">
        <f t="shared" si="9"/>
        <v>-17676.357340985254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-1544.3116633343509</v>
      </c>
      <c r="AR25">
        <f t="shared" si="14"/>
        <v>-1544.8669705257826</v>
      </c>
      <c r="AS25">
        <f t="shared" si="15"/>
        <v>73.087033064191317</v>
      </c>
      <c r="AT25">
        <f t="shared" si="16"/>
        <v>10.961391582909267</v>
      </c>
      <c r="AU25">
        <f t="shared" si="17"/>
        <v>-1460.818545878682</v>
      </c>
      <c r="AW25">
        <v>22</v>
      </c>
      <c r="AX25">
        <f>IF(Z25&gt;0, (R25*SUMPRODUCT(K25:$K$98, X25:$X$98)-K25*$AZ$3)/Z25, 0)</f>
        <v>3759.3730349401999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500000</v>
      </c>
      <c r="S26">
        <f t="shared" si="1"/>
        <v>965.32902749397647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1010.4276217019287</v>
      </c>
      <c r="AC26">
        <f t="shared" si="2"/>
        <v>221.28588158894217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-18427.088700366046</v>
      </c>
      <c r="AI26">
        <f t="shared" si="7"/>
        <v>-18432.819541231864</v>
      </c>
      <c r="AJ26">
        <f t="shared" si="8"/>
        <v>789.14174011298655</v>
      </c>
      <c r="AK26">
        <f t="shared" si="30"/>
        <v>70.729933519135017</v>
      </c>
      <c r="AL26">
        <f t="shared" si="9"/>
        <v>-17572.947867599742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-1359.6972054239457</v>
      </c>
      <c r="AR26">
        <f t="shared" si="14"/>
        <v>-1360.1200724561006</v>
      </c>
      <c r="AS26">
        <f t="shared" si="15"/>
        <v>58.229155791370495</v>
      </c>
      <c r="AT26">
        <f t="shared" si="16"/>
        <v>5.2190172039427445</v>
      </c>
      <c r="AU26">
        <f t="shared" si="17"/>
        <v>-1296.6718994607872</v>
      </c>
      <c r="AW26">
        <v>23</v>
      </c>
      <c r="AX26">
        <f>IF(Z26&gt;0, (R26*SUMPRODUCT(K26:$K$98, X26:$X$98)-K26*$AZ$3)/Z26, 0)</f>
        <v>965.32902749397647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500000</v>
      </c>
      <c r="S27">
        <f t="shared" si="1"/>
        <v>-2425.7929108789012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221.28588158894217</v>
      </c>
      <c r="AC27">
        <f t="shared" si="2"/>
        <v>-464.15246381592442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-17800.391856542294</v>
      </c>
      <c r="AI27">
        <f t="shared" si="7"/>
        <v>-17805.175369406628</v>
      </c>
      <c r="AJ27">
        <f t="shared" si="8"/>
        <v>685.4383454048666</v>
      </c>
      <c r="AK27">
        <f t="shared" si="30"/>
        <v>15.490011711225954</v>
      </c>
      <c r="AL27">
        <f t="shared" si="9"/>
        <v>-17104.247012290536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-1172.7272557589422</v>
      </c>
      <c r="AR27">
        <f t="shared" si="14"/>
        <v>-1173.0424036477914</v>
      </c>
      <c r="AS27">
        <f t="shared" si="15"/>
        <v>45.158119904150396</v>
      </c>
      <c r="AT27">
        <f t="shared" si="16"/>
        <v>1.0205145522739367</v>
      </c>
      <c r="AU27">
        <f t="shared" si="17"/>
        <v>-1126.8637691913671</v>
      </c>
      <c r="AW27">
        <v>24</v>
      </c>
      <c r="AX27">
        <f>IF(Z27&gt;0, (R27*SUMPRODUCT(K27:$K$98, X27:$X$98)-K27*$AZ$3)/Z27, 0)</f>
        <v>-2425.7929108789012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500000</v>
      </c>
      <c r="S28">
        <f t="shared" si="1"/>
        <v>-6640.6094034217294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-464.15246381592442</v>
      </c>
      <c r="AC28">
        <f t="shared" si="2"/>
        <v>-1034.8628802721196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-16794.284252052057</v>
      </c>
      <c r="AI28">
        <f t="shared" si="7"/>
        <v>-16798.180215575143</v>
      </c>
      <c r="AJ28">
        <f t="shared" si="8"/>
        <v>570.71041645619516</v>
      </c>
      <c r="AK28">
        <f t="shared" si="30"/>
        <v>-32.490672467114713</v>
      </c>
      <c r="AL28">
        <f t="shared" si="9"/>
        <v>-16259.960471586062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-987.89533088414407</v>
      </c>
      <c r="AR28">
        <f t="shared" si="14"/>
        <v>-988.12450434077891</v>
      </c>
      <c r="AS28">
        <f t="shared" si="15"/>
        <v>33.571073779767111</v>
      </c>
      <c r="AT28">
        <f t="shared" si="16"/>
        <v>-1.9112087866219563</v>
      </c>
      <c r="AU28">
        <f t="shared" si="17"/>
        <v>-956.46463934763381</v>
      </c>
      <c r="AW28">
        <v>25</v>
      </c>
      <c r="AX28">
        <f>IF(Z28&gt;0, (R28*SUMPRODUCT(K28:$K$98, X28:$X$98)-K28*$AZ$3)/Z28, 0)</f>
        <v>-6640.6094034217294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500000</v>
      </c>
      <c r="S29">
        <f t="shared" si="1"/>
        <v>-12028.091079841361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-1034.8628802721196</v>
      </c>
      <c r="AC29">
        <f t="shared" si="2"/>
        <v>-1485.2431760645213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-15399.475436880364</v>
      </c>
      <c r="AI29">
        <f t="shared" si="7"/>
        <v>-15402.562466996376</v>
      </c>
      <c r="AJ29">
        <f t="shared" si="8"/>
        <v>450.38029579240174</v>
      </c>
      <c r="AK29">
        <f t="shared" si="30"/>
        <v>-72.440401619048373</v>
      </c>
      <c r="AL29">
        <f t="shared" si="9"/>
        <v>-15024.622572823024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-808.79291461385162</v>
      </c>
      <c r="AR29">
        <f t="shared" si="14"/>
        <v>-808.95504793425357</v>
      </c>
      <c r="AS29">
        <f t="shared" si="15"/>
        <v>23.654337682581357</v>
      </c>
      <c r="AT29">
        <f t="shared" si="16"/>
        <v>-3.8046285278621905</v>
      </c>
      <c r="AU29">
        <f t="shared" si="17"/>
        <v>-789.10533877953446</v>
      </c>
      <c r="AW29">
        <v>26</v>
      </c>
      <c r="AX29">
        <f>IF(Z29&gt;0, (R29*SUMPRODUCT(K29:$K$98, X29:$X$98)-K29*$AZ$3)/Z29, 0)</f>
        <v>-12028.091079841361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500000</v>
      </c>
      <c r="S30">
        <f t="shared" si="1"/>
        <v>-19127.346989454738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-1485.2431760645213</v>
      </c>
      <c r="AC30">
        <f t="shared" si="2"/>
        <v>-1814.1119522036047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-13701.252385963868</v>
      </c>
      <c r="AI30">
        <f t="shared" si="7"/>
        <v>-13703.623483159423</v>
      </c>
      <c r="AJ30">
        <f t="shared" si="8"/>
        <v>328.86877613908337</v>
      </c>
      <c r="AK30">
        <f t="shared" si="30"/>
        <v>-103.96702232451651</v>
      </c>
      <c r="AL30">
        <f t="shared" si="9"/>
        <v>-13478.721729344856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-642.50077267964696</v>
      </c>
      <c r="AR30">
        <f t="shared" si="14"/>
        <v>-642.61196191529689</v>
      </c>
      <c r="AS30">
        <f t="shared" si="15"/>
        <v>15.421834211012259</v>
      </c>
      <c r="AT30">
        <f t="shared" si="16"/>
        <v>-4.8753858621811474</v>
      </c>
      <c r="AU30">
        <f t="shared" si="17"/>
        <v>-632.06551356646582</v>
      </c>
      <c r="AW30">
        <v>27</v>
      </c>
      <c r="AX30">
        <f>IF(Z30&gt;0, (R30*SUMPRODUCT(K30:$K$98, X30:$X$98)-K30*$AZ$3)/Z30, 0)</f>
        <v>-19127.346989454738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500000</v>
      </c>
      <c r="S31">
        <f t="shared" si="1"/>
        <v>-28866.892276792998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-1814.1119522036047</v>
      </c>
      <c r="AC31">
        <f t="shared" si="2"/>
        <v>-2028.1090298164952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-11819.089730663631</v>
      </c>
      <c r="AI31">
        <f t="shared" si="7"/>
        <v>-11820.846162400696</v>
      </c>
      <c r="AJ31">
        <f t="shared" si="8"/>
        <v>213.99707761289051</v>
      </c>
      <c r="AK31">
        <f t="shared" si="30"/>
        <v>-126.98783665425233</v>
      </c>
      <c r="AL31">
        <f t="shared" si="9"/>
        <v>-11733.836921442058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-494.85663208037676</v>
      </c>
      <c r="AR31">
        <f t="shared" si="14"/>
        <v>-494.93017259099901</v>
      </c>
      <c r="AS31">
        <f t="shared" si="15"/>
        <v>8.9599009327947563</v>
      </c>
      <c r="AT31">
        <f t="shared" si="16"/>
        <v>-5.316887729421433</v>
      </c>
      <c r="AU31">
        <f t="shared" si="17"/>
        <v>-491.28715938762571</v>
      </c>
      <c r="AW31">
        <v>28</v>
      </c>
      <c r="AX31">
        <f>IF(Z31&gt;0, (R31*SUMPRODUCT(K31:$K$98, X31:$X$98)-K31*$AZ$3)/Z31, 0)</f>
        <v>-28866.892276792998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500000</v>
      </c>
      <c r="S32">
        <f t="shared" si="1"/>
        <v>-42904.002702395403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-2028.1090298164952</v>
      </c>
      <c r="AC32">
        <f t="shared" si="2"/>
        <v>-2140.373077015839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-9833.6025636714912</v>
      </c>
      <c r="AI32">
        <f t="shared" si="7"/>
        <v>-9834.8497509630033</v>
      </c>
      <c r="AJ32">
        <f t="shared" si="8"/>
        <v>112.26404719934385</v>
      </c>
      <c r="AK32">
        <f t="shared" si="30"/>
        <v>-141.96763208715467</v>
      </c>
      <c r="AL32">
        <f t="shared" si="9"/>
        <v>-9864.5533358508146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-367.61226637584889</v>
      </c>
      <c r="AR32">
        <f t="shared" si="14"/>
        <v>-367.6588903210266</v>
      </c>
      <c r="AS32">
        <f t="shared" si="15"/>
        <v>4.196797720495586</v>
      </c>
      <c r="AT32">
        <f t="shared" si="16"/>
        <v>-5.3072149952830943</v>
      </c>
      <c r="AU32">
        <f t="shared" si="17"/>
        <v>-368.7693075958141</v>
      </c>
      <c r="AW32">
        <v>29</v>
      </c>
      <c r="AX32">
        <f>IF(Z32&gt;0, (R32*SUMPRODUCT(K32:$K$98, X32:$X$98)-K32*$AZ$3)/Z32, 0)</f>
        <v>-42904.002702395403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500000</v>
      </c>
      <c r="S33">
        <f t="shared" si="1"/>
        <v>-64291.297806778442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-2140.373077015839</v>
      </c>
      <c r="AC33">
        <f t="shared" si="2"/>
        <v>-2166.3848211764807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-7846.1119979196383</v>
      </c>
      <c r="AI33">
        <f t="shared" si="7"/>
        <v>-7846.9544077383389</v>
      </c>
      <c r="AJ33">
        <f t="shared" si="8"/>
        <v>26.011744160641683</v>
      </c>
      <c r="AK33">
        <f t="shared" si="30"/>
        <v>-149.82611539110874</v>
      </c>
      <c r="AL33">
        <f t="shared" si="9"/>
        <v>-7970.7687789688061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-261.88692901986173</v>
      </c>
      <c r="AR33">
        <f t="shared" si="14"/>
        <v>-261.91504691066604</v>
      </c>
      <c r="AS33">
        <f t="shared" si="15"/>
        <v>0.86821801657776221</v>
      </c>
      <c r="AT33">
        <f t="shared" si="16"/>
        <v>-5.0008846747480229</v>
      </c>
      <c r="AU33">
        <f t="shared" si="17"/>
        <v>-266.04771356883629</v>
      </c>
      <c r="AW33">
        <v>30</v>
      </c>
      <c r="AX33">
        <f>IF(Z33&gt;0, (R33*SUMPRODUCT(K33:$K$98, X33:$X$98)-K33*$AZ$3)/Z33, 0)</f>
        <v>-64291.297806778442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500000</v>
      </c>
      <c r="S34">
        <f t="shared" si="1"/>
        <v>-98757.157551246448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-2166.3848211764807</v>
      </c>
      <c r="AC34">
        <f t="shared" si="2"/>
        <v>-2123.2712839327642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-5929.7529057989623</v>
      </c>
      <c r="AI34">
        <f t="shared" si="7"/>
        <v>-5930.2904038741854</v>
      </c>
      <c r="AJ34">
        <f t="shared" si="8"/>
        <v>-43.113537243716564</v>
      </c>
      <c r="AK34">
        <f t="shared" si="30"/>
        <v>-151.64693748235368</v>
      </c>
      <c r="AL34">
        <f t="shared" si="9"/>
        <v>-6125.0508786002556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-176.71682242542124</v>
      </c>
      <c r="AR34">
        <f t="shared" si="14"/>
        <v>-176.73284079135016</v>
      </c>
      <c r="AS34">
        <f t="shared" si="15"/>
        <v>-1.2848574681381419</v>
      </c>
      <c r="AT34">
        <f t="shared" si="16"/>
        <v>-4.5193392284897023</v>
      </c>
      <c r="AU34">
        <f t="shared" si="17"/>
        <v>-182.53703748797801</v>
      </c>
      <c r="AW34">
        <v>31</v>
      </c>
      <c r="AX34">
        <f>IF(Z34&gt;0, (R34*SUMPRODUCT(K34:$K$98, X34:$X$98)-K34*$AZ$3)/Z34, 0)</f>
        <v>-98757.157551246448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-157454.34941131741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-2123.2712839327642</v>
      </c>
      <c r="AC35">
        <f t="shared" ref="AC35:AC69" si="33">S35*Z35</f>
        <v>-2027.6662614799905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-4203.5598550827126</v>
      </c>
      <c r="AI35">
        <f t="shared" ref="AI35:AI66" si="38">SUM(AE35:AH35)</f>
        <v>-4203.8818001844293</v>
      </c>
      <c r="AJ35">
        <f t="shared" ref="AJ35:AJ69" si="39">AB35-AC35</f>
        <v>-95.60502245277371</v>
      </c>
      <c r="AK35">
        <f t="shared" si="30"/>
        <v>-148.62898987529351</v>
      </c>
      <c r="AL35">
        <f t="shared" ref="AL35:AL66" si="40">SUM(AI35:AK35)</f>
        <v>-4448.1158125124966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-111.85116459472565</v>
      </c>
      <c r="AR35">
        <f t="shared" ref="AR35:AR69" si="45">AI35*$K35</f>
        <v>-111.85973112780809</v>
      </c>
      <c r="AS35">
        <f t="shared" ref="AS35:AS69" si="46">AJ35*$K35</f>
        <v>-2.5439231201900463</v>
      </c>
      <c r="AT35">
        <f t="shared" ref="AT35:AT69" si="47">AK35*$K35</f>
        <v>-3.9548207193928855</v>
      </c>
      <c r="AU35">
        <f t="shared" ref="AU35:AU69" si="48">AL35*$K35</f>
        <v>-118.35847496739102</v>
      </c>
      <c r="AW35">
        <v>32</v>
      </c>
      <c r="AX35">
        <f>IF(Z35&gt;0, (R35*SUMPRODUCT(K35:$K$98, X35:$X$98)-K35*$AZ$3)/Z35, 0)</f>
        <v>-157454.34941131741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500000</v>
      </c>
      <c r="S36">
        <f t="shared" si="32"/>
        <v>-248761.50955795965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-2027.6662614799905</v>
      </c>
      <c r="AC36">
        <f t="shared" si="33"/>
        <v>-1896.3729217191847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-2562.8845086670322</v>
      </c>
      <c r="AI36">
        <f t="shared" si="38"/>
        <v>-2563.0750900922985</v>
      </c>
      <c r="AJ36">
        <f t="shared" si="39"/>
        <v>-131.29333976080579</v>
      </c>
      <c r="AK36">
        <f t="shared" si="30"/>
        <v>-141.93663830359935</v>
      </c>
      <c r="AL36">
        <f t="shared" si="40"/>
        <v>-2836.3050681567038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-60.888361569635975</v>
      </c>
      <c r="AR36">
        <f t="shared" si="45"/>
        <v>-60.892889354907155</v>
      </c>
      <c r="AS36">
        <f t="shared" si="46"/>
        <v>-3.119233939729436</v>
      </c>
      <c r="AT36">
        <f t="shared" si="47"/>
        <v>-3.3720947330174837</v>
      </c>
      <c r="AU36">
        <f t="shared" si="48"/>
        <v>-67.384218027654086</v>
      </c>
      <c r="AW36">
        <v>33</v>
      </c>
      <c r="AX36">
        <f>IF(Z36&gt;0, (R36*SUMPRODUCT(K36:$K$98, X36:$X$98)-K36*$AZ$3)/Z36, 0)</f>
        <v>-248761.50955795965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500000</v>
      </c>
      <c r="S37">
        <f t="shared" si="32"/>
        <v>-390603.15933212842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-1896.3729217191847</v>
      </c>
      <c r="AC37">
        <f t="shared" si="33"/>
        <v>-1740.167975828525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-1545.9726647783029</v>
      </c>
      <c r="AI37">
        <f t="shared" si="38"/>
        <v>-1546.0840417560778</v>
      </c>
      <c r="AJ37">
        <f t="shared" si="39"/>
        <v>-156.2049458906597</v>
      </c>
      <c r="AK37">
        <f t="shared" si="30"/>
        <v>-132.74610452034293</v>
      </c>
      <c r="AL37">
        <f t="shared" si="40"/>
        <v>-1835.0350921670804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-32.793595831831361</v>
      </c>
      <c r="AR37">
        <f t="shared" si="45"/>
        <v>-32.795958390806256</v>
      </c>
      <c r="AS37">
        <f t="shared" si="46"/>
        <v>-3.313462119465072</v>
      </c>
      <c r="AT37">
        <f t="shared" si="47"/>
        <v>-2.8158467475325204</v>
      </c>
      <c r="AU37">
        <f t="shared" si="48"/>
        <v>-38.925267257803846</v>
      </c>
      <c r="AW37">
        <v>34</v>
      </c>
      <c r="AX37">
        <f>IF(Z37&gt;0, (R37*SUMPRODUCT(K37:$K$98, X37:$X$98)-K37*$AZ$3)/Z37, 0)</f>
        <v>-390603.15933212842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500000</v>
      </c>
      <c r="S38">
        <f t="shared" si="32"/>
        <v>-615296.29908343579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-1740.167975828525</v>
      </c>
      <c r="AC38">
        <f t="shared" si="33"/>
        <v>-1579.1282614279494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-922.03828666704271</v>
      </c>
      <c r="AI38">
        <f t="shared" si="38"/>
        <v>-922.1024479607064</v>
      </c>
      <c r="AJ38">
        <f t="shared" si="39"/>
        <v>-161.03971440057558</v>
      </c>
      <c r="AK38">
        <f t="shared" si="30"/>
        <v>-121.81175830799675</v>
      </c>
      <c r="AL38">
        <f t="shared" si="40"/>
        <v>-1204.9539206692787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-17.462972158077608</v>
      </c>
      <c r="AR38">
        <f t="shared" si="45"/>
        <v>-17.4641873428493</v>
      </c>
      <c r="AS38">
        <f t="shared" si="46"/>
        <v>-3.0500165661098477</v>
      </c>
      <c r="AT38">
        <f t="shared" si="47"/>
        <v>-2.3070574992588977</v>
      </c>
      <c r="AU38">
        <f t="shared" si="48"/>
        <v>-22.821261408218046</v>
      </c>
      <c r="AW38">
        <v>35</v>
      </c>
      <c r="AX38">
        <f>IF(Z38&gt;0, (R38*SUMPRODUCT(K38:$K$98, X38:$X$98)-K38*$AZ$3)/Z38, 0)</f>
        <v>-615296.29908343579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500000</v>
      </c>
      <c r="S39">
        <f t="shared" si="32"/>
        <v>-978493.92787846969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-1579.1282614279494</v>
      </c>
      <c r="AC39">
        <f t="shared" si="33"/>
        <v>-1423.5257780213781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-542.98706787692095</v>
      </c>
      <c r="AI39">
        <f t="shared" si="38"/>
        <v>-543.02343820425415</v>
      </c>
      <c r="AJ39">
        <f t="shared" si="39"/>
        <v>-155.60248340657131</v>
      </c>
      <c r="AK39">
        <f t="shared" si="30"/>
        <v>-110.53897829995647</v>
      </c>
      <c r="AL39">
        <f t="shared" si="40"/>
        <v>-809.16489991078197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-9.1820714978181766</v>
      </c>
      <c r="AR39">
        <f t="shared" si="45"/>
        <v>-9.1826865307825507</v>
      </c>
      <c r="AS39">
        <f t="shared" si="46"/>
        <v>-2.6312838968037084</v>
      </c>
      <c r="AT39">
        <f t="shared" si="47"/>
        <v>-1.8692467318135786</v>
      </c>
      <c r="AU39">
        <f t="shared" si="48"/>
        <v>-13.683217159399838</v>
      </c>
      <c r="AW39">
        <v>36</v>
      </c>
      <c r="AX39">
        <f>IF(Z39&gt;0, (R39*SUMPRODUCT(K39:$K$98, X39:$X$98)-K39*$AZ$3)/Z39, 0)</f>
        <v>-978493.92787846969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500000</v>
      </c>
      <c r="S40">
        <f t="shared" si="32"/>
        <v>-1575367.6241669937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-1423.5257780213781</v>
      </c>
      <c r="AC40">
        <f t="shared" si="33"/>
        <v>-1278.1851213364739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-314.45411707285541</v>
      </c>
      <c r="AI40">
        <f t="shared" si="38"/>
        <v>-314.47440099106166</v>
      </c>
      <c r="AJ40">
        <f t="shared" si="39"/>
        <v>-145.34065668490416</v>
      </c>
      <c r="AK40">
        <f t="shared" ref="AK40:AK69" si="61">G40*SUM(AB40:AB40, AE40:AF40)</f>
        <v>-99.646804461496473</v>
      </c>
      <c r="AL40">
        <f t="shared" si="40"/>
        <v>-559.46186213746228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-4.7477784669567074</v>
      </c>
      <c r="AR40">
        <f t="shared" si="45"/>
        <v>-4.7480847232429388</v>
      </c>
      <c r="AS40">
        <f t="shared" si="46"/>
        <v>-2.1944226604673767</v>
      </c>
      <c r="AT40">
        <f t="shared" si="47"/>
        <v>-1.5045150527118918</v>
      </c>
      <c r="AU40">
        <f t="shared" si="48"/>
        <v>-8.4470224364222073</v>
      </c>
      <c r="AW40">
        <v>37</v>
      </c>
      <c r="AX40">
        <f>IF(Z40&gt;0, (R40*SUMPRODUCT(K40:$K$98, X40:$X$98)-K40*$AZ$3)/Z40, 0)</f>
        <v>-1575367.6241669937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500000</v>
      </c>
      <c r="S41">
        <f t="shared" si="32"/>
        <v>-2575980.1888198471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-1278.1851213364739</v>
      </c>
      <c r="AC41">
        <f t="shared" si="33"/>
        <v>-1144.9661782117141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-179.38264728487817</v>
      </c>
      <c r="AI41">
        <f t="shared" si="38"/>
        <v>-179.39375923153813</v>
      </c>
      <c r="AJ41">
        <f t="shared" si="39"/>
        <v>-133.21894312475979</v>
      </c>
      <c r="AK41">
        <f t="shared" si="61"/>
        <v>-89.472958493553179</v>
      </c>
      <c r="AL41">
        <f t="shared" si="40"/>
        <v>-402.08566084985108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-2.4182186567946227</v>
      </c>
      <c r="AR41">
        <f t="shared" si="45"/>
        <v>-2.4183684545433635</v>
      </c>
      <c r="AS41">
        <f t="shared" si="46"/>
        <v>-1.795895748997083</v>
      </c>
      <c r="AT41">
        <f t="shared" si="47"/>
        <v>-1.2061655950706924</v>
      </c>
      <c r="AU41">
        <f t="shared" si="48"/>
        <v>-5.4204297986111385</v>
      </c>
      <c r="AW41">
        <v>38</v>
      </c>
      <c r="AX41">
        <f>IF(Z41&gt;0, (R41*SUMPRODUCT(K41:$K$98, X41:$X$98)-K41*$AZ$3)/Z41, 0)</f>
        <v>-2575980.1888198471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500000</v>
      </c>
      <c r="S42">
        <f t="shared" si="32"/>
        <v>-4287318.4927958176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-1144.9661782117141</v>
      </c>
      <c r="AC42">
        <f t="shared" si="33"/>
        <v>-1024.1998240187622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-100.57127455272683</v>
      </c>
      <c r="AI42">
        <f t="shared" si="38"/>
        <v>-100.57724681619256</v>
      </c>
      <c r="AJ42">
        <f t="shared" si="39"/>
        <v>-120.76635419295189</v>
      </c>
      <c r="AK42">
        <f t="shared" si="61"/>
        <v>-80.14763247482</v>
      </c>
      <c r="AL42">
        <f t="shared" si="40"/>
        <v>-301.49123348396444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-1.2105174934208134</v>
      </c>
      <c r="AR42">
        <f t="shared" si="45"/>
        <v>-1.21058937805619</v>
      </c>
      <c r="AS42">
        <f t="shared" si="46"/>
        <v>-1.4535938320099431</v>
      </c>
      <c r="AT42">
        <f t="shared" si="47"/>
        <v>-0.96469008271508616</v>
      </c>
      <c r="AU42">
        <f t="shared" si="48"/>
        <v>-3.6288732927812193</v>
      </c>
      <c r="AW42">
        <v>39</v>
      </c>
      <c r="AX42">
        <f>IF(Z42&gt;0, (R42*SUMPRODUCT(K42:$K$98, X42:$X$98)-K42*$AZ$3)/Z42, 0)</f>
        <v>-4287318.4927958176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500000</v>
      </c>
      <c r="S43">
        <f t="shared" si="32"/>
        <v>-7274597.6525665363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-1024.1998240187622</v>
      </c>
      <c r="AC43">
        <f t="shared" si="33"/>
        <v>-915.42411575348058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-55.331590055653379</v>
      </c>
      <c r="AI43">
        <f t="shared" si="38"/>
        <v>-55.334736016981665</v>
      </c>
      <c r="AJ43">
        <f t="shared" si="39"/>
        <v>-108.77570826528165</v>
      </c>
      <c r="AK43">
        <f t="shared" si="61"/>
        <v>-71.693987681313359</v>
      </c>
      <c r="AL43">
        <f t="shared" si="40"/>
        <v>-235.80443196357666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-0.59463743143356662</v>
      </c>
      <c r="AR43">
        <f t="shared" si="45"/>
        <v>-0.59467124044505104</v>
      </c>
      <c r="AS43">
        <f t="shared" si="46"/>
        <v>-1.1689905838631385</v>
      </c>
      <c r="AT43">
        <f t="shared" si="47"/>
        <v>-0.77048081649499112</v>
      </c>
      <c r="AU43">
        <f t="shared" si="48"/>
        <v>-2.5341426408031804</v>
      </c>
      <c r="AW43">
        <v>40</v>
      </c>
      <c r="AX43">
        <f>IF(Z43&gt;0, (R43*SUMPRODUCT(K43:$K$98, X43:$X$98)-K43*$AZ$3)/Z43, 0)</f>
        <v>-7274597.6525665363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500000</v>
      </c>
      <c r="S44">
        <f t="shared" si="32"/>
        <v>-12612454.437778367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-915.42411575348058</v>
      </c>
      <c r="AC44">
        <f t="shared" si="33"/>
        <v>-817.8167659003584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-29.869034488591392</v>
      </c>
      <c r="AI44">
        <f t="shared" si="38"/>
        <v>-29.870655538581968</v>
      </c>
      <c r="AJ44">
        <f t="shared" si="39"/>
        <v>-97.607349853122173</v>
      </c>
      <c r="AK44">
        <f t="shared" si="61"/>
        <v>-64.079688102743646</v>
      </c>
      <c r="AL44">
        <f t="shared" si="40"/>
        <v>-191.55769349444779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-0.28660400495436533</v>
      </c>
      <c r="AR44">
        <f t="shared" si="45"/>
        <v>-0.28661955950534046</v>
      </c>
      <c r="AS44">
        <f t="shared" si="46"/>
        <v>-0.93657722319654302</v>
      </c>
      <c r="AT44">
        <f t="shared" si="47"/>
        <v>-0.61486738895051019</v>
      </c>
      <c r="AU44">
        <f t="shared" si="48"/>
        <v>-1.8380641716523938</v>
      </c>
      <c r="AW44">
        <v>41</v>
      </c>
      <c r="AX44">
        <f>IF(Z44&gt;0, (R44*SUMPRODUCT(K44:$K$98, X44:$X$98)-K44*$AZ$3)/Z44, 0)</f>
        <v>-12612454.437778367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500000</v>
      </c>
      <c r="S45">
        <f t="shared" si="32"/>
        <v>-22373989.643785827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-817.8167659003584</v>
      </c>
      <c r="AC45">
        <f t="shared" si="33"/>
        <v>-730.42302411553089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-15.773750522157304</v>
      </c>
      <c r="AI45">
        <f t="shared" si="38"/>
        <v>-15.774566674121866</v>
      </c>
      <c r="AJ45">
        <f t="shared" si="39"/>
        <v>-87.393741784827512</v>
      </c>
      <c r="AK45">
        <f t="shared" si="61"/>
        <v>-57.24717361302509</v>
      </c>
      <c r="AL45">
        <f t="shared" si="40"/>
        <v>-160.41548207197448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-0.13513816441285784</v>
      </c>
      <c r="AR45">
        <f t="shared" si="45"/>
        <v>-0.13514515661665982</v>
      </c>
      <c r="AS45">
        <f t="shared" si="46"/>
        <v>-0.74872680592881802</v>
      </c>
      <c r="AT45">
        <f t="shared" si="47"/>
        <v>-0.49045266368460005</v>
      </c>
      <c r="AU45">
        <f t="shared" si="48"/>
        <v>-1.3743246262300779</v>
      </c>
      <c r="AW45">
        <v>42</v>
      </c>
      <c r="AX45">
        <f>IF(Z45&gt;0, (R45*SUMPRODUCT(K45:$K$98, X45:$X$98)-K45*$AZ$3)/Z45, 0)</f>
        <v>-22373989.643785827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500000</v>
      </c>
      <c r="S46">
        <f t="shared" si="32"/>
        <v>-40695655.054937057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-730.42302411553089</v>
      </c>
      <c r="AC46">
        <f t="shared" si="33"/>
        <v>-652.27213925335275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-8.14578211375823</v>
      </c>
      <c r="AI46">
        <f t="shared" si="38"/>
        <v>-8.1461828150974593</v>
      </c>
      <c r="AJ46">
        <f t="shared" si="39"/>
        <v>-78.150884862178145</v>
      </c>
      <c r="AK46">
        <f t="shared" si="61"/>
        <v>-51.129611688087166</v>
      </c>
      <c r="AL46">
        <f t="shared" si="40"/>
        <v>-137.42667936536276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-6.2310009063457295E-2</v>
      </c>
      <c r="AR46">
        <f t="shared" si="45"/>
        <v>-6.2313074171721973E-2</v>
      </c>
      <c r="AS46">
        <f t="shared" si="46"/>
        <v>-0.59780414895394773</v>
      </c>
      <c r="AT46">
        <f t="shared" si="47"/>
        <v>-0.39110873863355605</v>
      </c>
      <c r="AU46">
        <f t="shared" si="48"/>
        <v>-1.0512259617592257</v>
      </c>
      <c r="AW46">
        <v>43</v>
      </c>
      <c r="AX46">
        <f>IF(Z46&gt;0, (R46*SUMPRODUCT(K46:$K$98, X46:$X$98)-K46*$AZ$3)/Z46, 0)</f>
        <v>-40695655.054937057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500000</v>
      </c>
      <c r="S47">
        <f t="shared" si="32"/>
        <v>-76066000.116521627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-652.27213925335275</v>
      </c>
      <c r="AC47">
        <f t="shared" si="33"/>
        <v>-582.43621441724565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-4.1053940659439236</v>
      </c>
      <c r="AI47">
        <f t="shared" si="38"/>
        <v>-4.1055854905664635</v>
      </c>
      <c r="AJ47">
        <f t="shared" si="39"/>
        <v>-69.835924836107097</v>
      </c>
      <c r="AK47">
        <f t="shared" si="61"/>
        <v>-45.659049747734699</v>
      </c>
      <c r="AL47">
        <f t="shared" si="40"/>
        <v>-119.60056007440826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-2.8038956880383888E-2</v>
      </c>
      <c r="AR47">
        <f t="shared" si="45"/>
        <v>-2.8040264269309535E-2</v>
      </c>
      <c r="AS47">
        <f t="shared" si="46"/>
        <v>-0.47696431907106568</v>
      </c>
      <c r="AT47">
        <f t="shared" si="47"/>
        <v>-0.31184147161319614</v>
      </c>
      <c r="AU47">
        <f t="shared" si="48"/>
        <v>-0.81684605495357143</v>
      </c>
      <c r="AW47">
        <v>44</v>
      </c>
      <c r="AX47">
        <f>IF(Z47&gt;0, (R47*SUMPRODUCT(K47:$K$98, X47:$X$98)-K47*$AZ$3)/Z47, 0)</f>
        <v>-76066000.116521627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500000</v>
      </c>
      <c r="S48">
        <f t="shared" si="32"/>
        <v>-146301780.1828329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-582.43621441724565</v>
      </c>
      <c r="AC48">
        <f t="shared" si="33"/>
        <v>-520.05511511950942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-2.0128705913971525</v>
      </c>
      <c r="AI48">
        <f t="shared" si="38"/>
        <v>-2.0129594582438974</v>
      </c>
      <c r="AJ48">
        <f t="shared" si="39"/>
        <v>-62.381099297736228</v>
      </c>
      <c r="AK48">
        <f t="shared" si="61"/>
        <v>-40.770535009207201</v>
      </c>
      <c r="AL48">
        <f t="shared" si="40"/>
        <v>-105.16459376518733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-1.2274528951470244E-2</v>
      </c>
      <c r="AR48">
        <f t="shared" si="45"/>
        <v>-1.2275070863448022E-2</v>
      </c>
      <c r="AS48">
        <f t="shared" si="46"/>
        <v>-0.38040130976483927</v>
      </c>
      <c r="AT48">
        <f t="shared" si="47"/>
        <v>-0.24861961542698352</v>
      </c>
      <c r="AU48">
        <f t="shared" si="48"/>
        <v>-0.64129599605527088</v>
      </c>
      <c r="AW48">
        <v>45</v>
      </c>
      <c r="AX48">
        <f>IF(Z48&gt;0, (R48*SUMPRODUCT(K48:$K$98, X48:$X$98)-K48*$AZ$3)/Z48, 0)</f>
        <v>-146301780.1828329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500000</v>
      </c>
      <c r="S49">
        <f t="shared" si="32"/>
        <v>-290192572.33815897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-520.05511511950942</v>
      </c>
      <c r="AC49">
        <f t="shared" si="33"/>
        <v>-464.34494477826769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-0.95950010934307983</v>
      </c>
      <c r="AI49">
        <f t="shared" si="38"/>
        <v>-0.95954011251589</v>
      </c>
      <c r="AJ49">
        <f t="shared" si="39"/>
        <v>-55.710170341241735</v>
      </c>
      <c r="AK49">
        <f t="shared" si="61"/>
        <v>-36.403858058365664</v>
      </c>
      <c r="AL49">
        <f t="shared" si="40"/>
        <v>-93.073568512123288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-5.2241541798058967E-3</v>
      </c>
      <c r="AR49">
        <f t="shared" si="45"/>
        <v>-5.2243719835772633E-3</v>
      </c>
      <c r="AS49">
        <f t="shared" si="46"/>
        <v>-0.30332307043211859</v>
      </c>
      <c r="AT49">
        <f t="shared" si="47"/>
        <v>-0.19820671762807565</v>
      </c>
      <c r="AU49">
        <f t="shared" si="48"/>
        <v>-0.5067541600437715</v>
      </c>
      <c r="AW49">
        <v>46</v>
      </c>
      <c r="AX49">
        <f>IF(Z49&gt;0, (R49*SUMPRODUCT(K49:$K$98, X49:$X$98)-K49*$AZ$3)/Z49, 0)</f>
        <v>-290192572.33815897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500000</v>
      </c>
      <c r="S50">
        <f t="shared" si="32"/>
        <v>-594327667.38842618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-464.34494477826769</v>
      </c>
      <c r="AC50">
        <f t="shared" si="33"/>
        <v>-414.59798601263196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-0.44326702366378323</v>
      </c>
      <c r="AI50">
        <f t="shared" si="38"/>
        <v>-0.44328446345368205</v>
      </c>
      <c r="AJ50">
        <f t="shared" si="39"/>
        <v>-49.746958765635725</v>
      </c>
      <c r="AK50">
        <f t="shared" si="61"/>
        <v>-32.504146134478738</v>
      </c>
      <c r="AL50">
        <f t="shared" si="40"/>
        <v>-82.694389363568149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-2.1548565199046993E-3</v>
      </c>
      <c r="AR50">
        <f t="shared" si="45"/>
        <v>-2.1549413000551795E-3</v>
      </c>
      <c r="AS50">
        <f t="shared" si="46"/>
        <v>-0.24183517545593333</v>
      </c>
      <c r="AT50">
        <f t="shared" si="47"/>
        <v>-0.15801259169448867</v>
      </c>
      <c r="AU50">
        <f t="shared" si="48"/>
        <v>-0.4020027084504772</v>
      </c>
      <c r="AW50">
        <v>47</v>
      </c>
      <c r="AX50">
        <f>IF(Z50&gt;0, (R50*SUMPRODUCT(K50:$K$98, X50:$X$98)-K50*$AZ$3)/Z50, 0)</f>
        <v>-594327667.38842618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500000</v>
      </c>
      <c r="S51">
        <f t="shared" si="32"/>
        <v>-1257454029.4101067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-414.59798601263196</v>
      </c>
      <c r="AC51">
        <f t="shared" si="33"/>
        <v>-370.17854897645958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-0.19811416916732355</v>
      </c>
      <c r="AI51">
        <f t="shared" si="38"/>
        <v>-0.19812152885086504</v>
      </c>
      <c r="AJ51">
        <f t="shared" si="39"/>
        <v>-44.419437036172383</v>
      </c>
      <c r="AK51">
        <f t="shared" si="61"/>
        <v>-29.021859020884239</v>
      </c>
      <c r="AL51">
        <f t="shared" si="40"/>
        <v>-73.639417585907481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-8.599049507191425E-4</v>
      </c>
      <c r="AR51">
        <f t="shared" si="45"/>
        <v>-8.5993689506890631E-4</v>
      </c>
      <c r="AS51">
        <f t="shared" si="46"/>
        <v>-0.19280041390326713</v>
      </c>
      <c r="AT51">
        <f t="shared" si="47"/>
        <v>-0.12596797268979765</v>
      </c>
      <c r="AU51">
        <f t="shared" si="48"/>
        <v>-0.31962832348813364</v>
      </c>
      <c r="AW51">
        <v>48</v>
      </c>
      <c r="AX51">
        <f>IF(Z51&gt;0, (R51*SUMPRODUCT(K51:$K$98, X51:$X$98)-K51*$AZ$3)/Z51, 0)</f>
        <v>-1257454029.4101067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500000</v>
      </c>
      <c r="S52">
        <f t="shared" si="32"/>
        <v>-2753699427.1419878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-370.17854897645958</v>
      </c>
      <c r="AC52">
        <f t="shared" si="33"/>
        <v>-330.51727326293496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-8.5708417125688052E-2</v>
      </c>
      <c r="AI52">
        <f t="shared" si="38"/>
        <v>-8.5711417791537833E-2</v>
      </c>
      <c r="AJ52">
        <f t="shared" si="39"/>
        <v>-39.661275713524617</v>
      </c>
      <c r="AK52">
        <f t="shared" si="61"/>
        <v>-25.912498428352173</v>
      </c>
      <c r="AL52">
        <f t="shared" si="40"/>
        <v>-65.659485559668326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-3.3215467065227707E-4</v>
      </c>
      <c r="AR52">
        <f t="shared" si="45"/>
        <v>-3.3216629944219641E-4</v>
      </c>
      <c r="AS52">
        <f t="shared" si="46"/>
        <v>-0.15370343326905969</v>
      </c>
      <c r="AT52">
        <f t="shared" si="47"/>
        <v>-0.10042137831836512</v>
      </c>
      <c r="AU52">
        <f t="shared" si="48"/>
        <v>-0.254456977886867</v>
      </c>
      <c r="AW52">
        <v>49</v>
      </c>
      <c r="AX52">
        <f>IF(Z52&gt;0, (R52*SUMPRODUCT(K52:$K$98, X52:$X$98)-K52*$AZ$3)/Z52, 0)</f>
        <v>-2753699427.1419878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500000</v>
      </c>
      <c r="S53">
        <f t="shared" si="32"/>
        <v>-6253307017.8575659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-330.51727326293496</v>
      </c>
      <c r="AC53">
        <f t="shared" si="33"/>
        <v>-295.1049843296812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-3.5817270216422538E-2</v>
      </c>
      <c r="AI53">
        <f t="shared" si="38"/>
        <v>-3.5818450012102994E-2</v>
      </c>
      <c r="AJ53">
        <f t="shared" si="39"/>
        <v>-35.412288933253762</v>
      </c>
      <c r="AK53">
        <f t="shared" si="61"/>
        <v>-23.136209128405451</v>
      </c>
      <c r="AL53">
        <f t="shared" si="40"/>
        <v>-58.584316511671318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-1.2393425197743769E-4</v>
      </c>
      <c r="AR53">
        <f t="shared" si="45"/>
        <v>-1.2393833428449961E-4</v>
      </c>
      <c r="AS53">
        <f t="shared" si="46"/>
        <v>-0.12253294327660397</v>
      </c>
      <c r="AT53">
        <f t="shared" si="47"/>
        <v>-8.0055480347795485E-2</v>
      </c>
      <c r="AU53">
        <f t="shared" si="48"/>
        <v>-0.20271236195868395</v>
      </c>
      <c r="AW53">
        <v>50</v>
      </c>
      <c r="AX53">
        <f>IF(Z53&gt;0, (R53*SUMPRODUCT(K53:$K$98, X53:$X$98)-K53*$AZ$3)/Z53, 0)</f>
        <v>-6253307017.8575659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500000</v>
      </c>
      <c r="S54">
        <f t="shared" si="32"/>
        <v>-14751815912.967922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-295.1049843296812</v>
      </c>
      <c r="AC54">
        <f t="shared" si="33"/>
        <v>-263.4866965782864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-1.4429301523859678E-2</v>
      </c>
      <c r="AI54">
        <f t="shared" si="38"/>
        <v>-1.4429748056507138E-2</v>
      </c>
      <c r="AJ54">
        <f t="shared" si="39"/>
        <v>-31.618287751394803</v>
      </c>
      <c r="AK54">
        <f t="shared" si="61"/>
        <v>-20.657348903077686</v>
      </c>
      <c r="AL54">
        <f t="shared" si="40"/>
        <v>-52.290066402528993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-4.4578572015651201E-5</v>
      </c>
      <c r="AR54">
        <f t="shared" si="45"/>
        <v>-4.4579951554899804E-5</v>
      </c>
      <c r="AS54">
        <f t="shared" si="46"/>
        <v>-9.7683045517237915E-2</v>
      </c>
      <c r="AT54">
        <f t="shared" si="47"/>
        <v>-6.381979849860106E-2</v>
      </c>
      <c r="AU54">
        <f t="shared" si="48"/>
        <v>-0.16154742396739388</v>
      </c>
      <c r="AW54">
        <v>51</v>
      </c>
      <c r="AX54">
        <f>IF(Z54&gt;0, (R54*SUMPRODUCT(K54:$K$98, X54:$X$98)-K54*$AZ$3)/Z54, 0)</f>
        <v>-14751815912.967922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500000</v>
      </c>
      <c r="S55">
        <f t="shared" si="32"/>
        <v>-36212184979.5905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-263.4866965782864</v>
      </c>
      <c r="AC55">
        <f t="shared" si="33"/>
        <v>-235.25601643753092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-5.5930473103003335E-3</v>
      </c>
      <c r="AI55">
        <f t="shared" si="38"/>
        <v>-5.5932097252558034E-3</v>
      </c>
      <c r="AJ55">
        <f t="shared" si="39"/>
        <v>-28.230680140755481</v>
      </c>
      <c r="AK55">
        <f t="shared" si="61"/>
        <v>-18.44406876048005</v>
      </c>
      <c r="AL55">
        <f t="shared" si="40"/>
        <v>-46.680342110960787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-1.5428059819364664E-5</v>
      </c>
      <c r="AR55">
        <f t="shared" si="45"/>
        <v>-1.5428507830530945E-5</v>
      </c>
      <c r="AS55">
        <f t="shared" si="46"/>
        <v>-7.787250809604504E-2</v>
      </c>
      <c r="AT55">
        <f t="shared" si="47"/>
        <v>-5.0876772600352151E-2</v>
      </c>
      <c r="AU55">
        <f t="shared" si="48"/>
        <v>-0.12876470920422772</v>
      </c>
      <c r="AW55">
        <v>52</v>
      </c>
      <c r="AX55">
        <f>IF(Z55&gt;0, (R55*SUMPRODUCT(K55:$K$98, X55:$X$98)-K55*$AZ$3)/Z55, 0)</f>
        <v>-36212184979.5905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500000</v>
      </c>
      <c r="S56">
        <f t="shared" si="32"/>
        <v>-92672464390.157364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-235.25601643753092</v>
      </c>
      <c r="AC56">
        <f t="shared" si="33"/>
        <v>-210.05002765190551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-2.0825235646144105E-3</v>
      </c>
      <c r="AI56">
        <f t="shared" si="38"/>
        <v>-2.0825802292420955E-3</v>
      </c>
      <c r="AJ56">
        <f t="shared" si="39"/>
        <v>-25.205988785625408</v>
      </c>
      <c r="AK56">
        <f t="shared" si="61"/>
        <v>-16.467921150627166</v>
      </c>
      <c r="AL56">
        <f t="shared" si="40"/>
        <v>-41.675992516481813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-5.129023900374061E-6</v>
      </c>
      <c r="AR56">
        <f t="shared" si="45"/>
        <v>-5.1291634590492377E-6</v>
      </c>
      <c r="AS56">
        <f t="shared" si="46"/>
        <v>-6.2079546714742931E-2</v>
      </c>
      <c r="AT56">
        <f t="shared" si="47"/>
        <v>-4.0558658065740175E-2</v>
      </c>
      <c r="AU56">
        <f t="shared" si="48"/>
        <v>-0.10264333394394215</v>
      </c>
      <c r="AW56">
        <v>53</v>
      </c>
      <c r="AX56">
        <f>IF(Z56&gt;0, (R56*SUMPRODUCT(K56:$K$98, X56:$X$98)-K56*$AZ$3)/Z56, 0)</f>
        <v>-92672464390.157364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500000</v>
      </c>
      <c r="S57">
        <f t="shared" si="32"/>
        <v>-247774556374.71616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-210.05002765190551</v>
      </c>
      <c r="AC57">
        <f t="shared" si="33"/>
        <v>-187.54467187585328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-7.4350133401402578E-4</v>
      </c>
      <c r="AI57">
        <f t="shared" si="38"/>
        <v>-7.4352025692873296E-4</v>
      </c>
      <c r="AJ57">
        <f t="shared" si="39"/>
        <v>-22.505355776052227</v>
      </c>
      <c r="AK57">
        <f t="shared" si="61"/>
        <v>-14.703501935633387</v>
      </c>
      <c r="AL57">
        <f t="shared" si="40"/>
        <v>-37.209601231942543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-1.6349652553219952E-6</v>
      </c>
      <c r="AR57">
        <f t="shared" si="45"/>
        <v>-1.635006866959608E-6</v>
      </c>
      <c r="AS57">
        <f t="shared" si="46"/>
        <v>-4.9489453574822283E-2</v>
      </c>
      <c r="AT57">
        <f t="shared" si="47"/>
        <v>-3.2333115889025148E-2</v>
      </c>
      <c r="AU57">
        <f t="shared" si="48"/>
        <v>-8.1824204470714396E-2</v>
      </c>
      <c r="AW57">
        <v>54</v>
      </c>
      <c r="AX57">
        <f>IF(Z57&gt;0, (R57*SUMPRODUCT(K57:$K$98, X57:$X$98)-K57*$AZ$3)/Z57, 0)</f>
        <v>-247774556374.71616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500000</v>
      </c>
      <c r="S58">
        <f t="shared" si="32"/>
        <v>-693539705421.42834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-187.54467187585328</v>
      </c>
      <c r="AC58">
        <f t="shared" si="33"/>
        <v>-167.45060127414342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-2.5395199911829589E-4</v>
      </c>
      <c r="AI58">
        <f t="shared" si="38"/>
        <v>-2.5395803520390011E-4</v>
      </c>
      <c r="AJ58">
        <f t="shared" si="39"/>
        <v>-20.094070601709859</v>
      </c>
      <c r="AK58">
        <f t="shared" si="61"/>
        <v>-13.128127031309731</v>
      </c>
      <c r="AL58">
        <f t="shared" si="40"/>
        <v>-33.222451591054792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-4.9860931658653008E-7</v>
      </c>
      <c r="AR58">
        <f t="shared" si="45"/>
        <v>-4.9862116783609076E-7</v>
      </c>
      <c r="AS58">
        <f t="shared" si="46"/>
        <v>-3.9452695174464626E-2</v>
      </c>
      <c r="AT58">
        <f t="shared" si="47"/>
        <v>-2.5775762623917484E-2</v>
      </c>
      <c r="AU58">
        <f t="shared" si="48"/>
        <v>-6.5228956419549941E-2</v>
      </c>
      <c r="AW58">
        <v>55</v>
      </c>
      <c r="AX58">
        <f>IF(Z58&gt;0, (R58*SUMPRODUCT(K58:$K$98, X58:$X$98)-K58*$AZ$3)/Z58, 0)</f>
        <v>-693539705421.42834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500000</v>
      </c>
      <c r="S59">
        <f t="shared" si="32"/>
        <v>-2036369467232.3066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-167.45060127414342</v>
      </c>
      <c r="AC59">
        <f t="shared" si="33"/>
        <v>-149.50946584714998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-8.2804686588298248E-5</v>
      </c>
      <c r="AI59">
        <f t="shared" si="38"/>
        <v>-8.2806522078717016E-5</v>
      </c>
      <c r="AJ59">
        <f t="shared" si="39"/>
        <v>-17.941135426993441</v>
      </c>
      <c r="AK59">
        <f t="shared" si="61"/>
        <v>-11.721542089190041</v>
      </c>
      <c r="AL59">
        <f t="shared" si="40"/>
        <v>-29.662760322705562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-1.4515956169620466E-7</v>
      </c>
      <c r="AR59">
        <f t="shared" si="45"/>
        <v>-1.4516277937621366E-7</v>
      </c>
      <c r="AS59">
        <f t="shared" si="46"/>
        <v>-3.1451448730954491E-2</v>
      </c>
      <c r="AT59">
        <f t="shared" si="47"/>
        <v>-2.0548280322950856E-2</v>
      </c>
      <c r="AU59">
        <f t="shared" si="48"/>
        <v>-5.1999874216684727E-2</v>
      </c>
      <c r="AW59">
        <v>56</v>
      </c>
      <c r="AX59">
        <f>IF(Z59&gt;0, (R59*SUMPRODUCT(K59:$K$98, X59:$X$98)-K59*$AZ$3)/Z59, 0)</f>
        <v>-2036369467232.3066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500000</v>
      </c>
      <c r="S60">
        <f t="shared" si="32"/>
        <v>-6339756207961.6426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-149.50946584714998</v>
      </c>
      <c r="AC60">
        <f t="shared" si="33"/>
        <v>-133.49059463016422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-2.5814656037543958E-5</v>
      </c>
      <c r="AI60">
        <f t="shared" si="38"/>
        <v>-2.5815182440256661E-5</v>
      </c>
      <c r="AJ60">
        <f t="shared" si="39"/>
        <v>-16.018871216985758</v>
      </c>
      <c r="AK60">
        <f t="shared" si="61"/>
        <v>-10.4656626093005</v>
      </c>
      <c r="AL60">
        <f t="shared" si="40"/>
        <v>-26.484559641468699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-4.0405366511733719E-8</v>
      </c>
      <c r="AR60">
        <f t="shared" si="45"/>
        <v>-4.0406190442701795E-8</v>
      </c>
      <c r="AS60">
        <f t="shared" si="46"/>
        <v>-2.507290283803261E-2</v>
      </c>
      <c r="AT60">
        <f t="shared" si="47"/>
        <v>-1.6380963314092892E-2</v>
      </c>
      <c r="AU60">
        <f t="shared" si="48"/>
        <v>-4.1453906558315948E-2</v>
      </c>
      <c r="AW60">
        <v>57</v>
      </c>
      <c r="AX60">
        <f>IF(Z60&gt;0, (R60*SUMPRODUCT(K60:$K$98, X60:$X$98)-K60*$AZ$3)/Z60, 0)</f>
        <v>-6339756207961.6426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500000</v>
      </c>
      <c r="S61">
        <f t="shared" si="32"/>
        <v>-20996657632393.633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-133.49059463016422</v>
      </c>
      <c r="AC61">
        <f t="shared" si="33"/>
        <v>-119.1880309543684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-7.5845117119163522E-6</v>
      </c>
      <c r="AI61">
        <f t="shared" si="38"/>
        <v>-7.5846536250163336E-6</v>
      </c>
      <c r="AJ61">
        <f t="shared" si="39"/>
        <v>-14.302563675795824</v>
      </c>
      <c r="AK61">
        <f t="shared" si="61"/>
        <v>-9.3443416241114967</v>
      </c>
      <c r="AL61">
        <f t="shared" si="40"/>
        <v>-23.646912884560948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-1.0599425127740401E-8</v>
      </c>
      <c r="AR61">
        <f t="shared" si="45"/>
        <v>-1.0599623452607582E-8</v>
      </c>
      <c r="AS61">
        <f t="shared" si="46"/>
        <v>-1.9987964759570973E-2</v>
      </c>
      <c r="AT61">
        <f t="shared" si="47"/>
        <v>-1.3058803674491614E-2</v>
      </c>
      <c r="AU61">
        <f t="shared" si="48"/>
        <v>-3.3046779033686045E-2</v>
      </c>
      <c r="AW61">
        <v>58</v>
      </c>
      <c r="AX61">
        <f>IF(Z61&gt;0, (R61*SUMPRODUCT(K61:$K$98, X61:$X$98)-K61*$AZ$3)/Z61, 0)</f>
        <v>-20996657632393.633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500000</v>
      </c>
      <c r="S62">
        <f t="shared" si="32"/>
        <v>-74244228466807.969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-119.1880309543684</v>
      </c>
      <c r="AC62">
        <f t="shared" si="33"/>
        <v>-106.41788478978819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-2.0932049189520659E-6</v>
      </c>
      <c r="AI62">
        <f t="shared" si="38"/>
        <v>-2.0932407526750998E-6</v>
      </c>
      <c r="AJ62">
        <f t="shared" si="39"/>
        <v>-12.770146164580211</v>
      </c>
      <c r="AK62">
        <f t="shared" si="61"/>
        <v>-8.3431621668057883</v>
      </c>
      <c r="AL62">
        <f t="shared" si="40"/>
        <v>-21.113310424626754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-2.6118510678375251E-9</v>
      </c>
      <c r="AR62">
        <f t="shared" si="45"/>
        <v>-2.6118957803006593E-9</v>
      </c>
      <c r="AS62">
        <f t="shared" si="46"/>
        <v>-1.5934283162824872E-2</v>
      </c>
      <c r="AT62">
        <f t="shared" si="47"/>
        <v>-1.0410398340465754E-2</v>
      </c>
      <c r="AU62">
        <f t="shared" si="48"/>
        <v>-2.6344684115186409E-2</v>
      </c>
      <c r="AW62">
        <v>59</v>
      </c>
      <c r="AX62">
        <f>IF(Z62&gt;0, (R62*SUMPRODUCT(K62:$K$98, X62:$X$98)-K62*$AZ$3)/Z62, 0)</f>
        <v>-74244228466807.969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500000</v>
      </c>
      <c r="S63">
        <f t="shared" si="32"/>
        <v>-281417582314903.06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-106.41788478978819</v>
      </c>
      <c r="AC63">
        <f t="shared" si="33"/>
        <v>-95.015968564561106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-5.4069102774804288E-7</v>
      </c>
      <c r="AI63">
        <f t="shared" si="38"/>
        <v>-5.4069946858245908E-7</v>
      </c>
      <c r="AJ63">
        <f t="shared" si="39"/>
        <v>-11.401916225227083</v>
      </c>
      <c r="AK63">
        <f t="shared" si="61"/>
        <v>-7.449251935285174</v>
      </c>
      <c r="AL63">
        <f t="shared" si="40"/>
        <v>-18.851168701211726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-6.0237619757134341E-10</v>
      </c>
      <c r="AR63">
        <f t="shared" si="45"/>
        <v>-6.0238560138512807E-10</v>
      </c>
      <c r="AS63">
        <f t="shared" si="46"/>
        <v>-1.2702712988201895E-2</v>
      </c>
      <c r="AT63">
        <f t="shared" si="47"/>
        <v>-8.2991058205964408E-3</v>
      </c>
      <c r="AU63">
        <f t="shared" si="48"/>
        <v>-2.1001819411183939E-2</v>
      </c>
      <c r="AW63">
        <v>60</v>
      </c>
      <c r="AX63">
        <f>IF(Z63&gt;0, (R63*SUMPRODUCT(K63:$K$98, X63:$X$98)-K63*$AZ$3)/Z63, 0)</f>
        <v>-281417582314903.06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500000</v>
      </c>
      <c r="S64">
        <f t="shared" si="32"/>
        <v>-1148570340953189.5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-95.015968564561106</v>
      </c>
      <c r="AC64">
        <f t="shared" si="33"/>
        <v>-84.835686218878692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-1.3019752853759989E-7</v>
      </c>
      <c r="AI64">
        <f t="shared" si="38"/>
        <v>-1.30199375087245E-7</v>
      </c>
      <c r="AJ64">
        <f t="shared" si="39"/>
        <v>-10.180282345682414</v>
      </c>
      <c r="AK64">
        <f t="shared" si="61"/>
        <v>-6.6511177995192785</v>
      </c>
      <c r="AL64">
        <f t="shared" si="40"/>
        <v>-16.831400275401066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-1.295100161327596E-10</v>
      </c>
      <c r="AR64">
        <f t="shared" si="45"/>
        <v>-1.2951185293163753E-10</v>
      </c>
      <c r="AS64">
        <f t="shared" si="46"/>
        <v>-1.0126525024202906E-2</v>
      </c>
      <c r="AT64">
        <f t="shared" si="47"/>
        <v>-6.6159963494842036E-3</v>
      </c>
      <c r="AU64">
        <f t="shared" si="48"/>
        <v>-1.6742521503198961E-2</v>
      </c>
      <c r="AW64">
        <v>61</v>
      </c>
      <c r="AX64">
        <f>IF(Z64&gt;0, (R64*SUMPRODUCT(K64:$K$98, X64:$X$98)-K64*$AZ$3)/Z64, 0)</f>
        <v>-1148570340953189.5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500000</v>
      </c>
      <c r="S65">
        <f t="shared" si="32"/>
        <v>-5075335101590090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-84.835686218878692</v>
      </c>
      <c r="AC65">
        <f t="shared" si="33"/>
        <v>-75.746148409825366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-2.9099500979921811E-8</v>
      </c>
      <c r="AI65">
        <f t="shared" si="38"/>
        <v>-2.9099874089021474E-8</v>
      </c>
      <c r="AJ65">
        <f t="shared" si="39"/>
        <v>-9.0895378090533256</v>
      </c>
      <c r="AK65">
        <f t="shared" si="61"/>
        <v>-5.9384980353215093</v>
      </c>
      <c r="AL65">
        <f t="shared" si="40"/>
        <v>-15.02803587347471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-2.5844500081744794E-11</v>
      </c>
      <c r="AR65">
        <f t="shared" si="45"/>
        <v>-2.5844831455748886E-11</v>
      </c>
      <c r="AS65">
        <f t="shared" si="46"/>
        <v>-8.0728037505243943E-3</v>
      </c>
      <c r="AT65">
        <f t="shared" si="47"/>
        <v>-5.2742317837410711E-3</v>
      </c>
      <c r="AU65">
        <f t="shared" si="48"/>
        <v>-1.3347035560110297E-2</v>
      </c>
      <c r="AW65">
        <v>62</v>
      </c>
      <c r="AX65">
        <f>IF(Z65&gt;0, (R65*SUMPRODUCT(K65:$K$98, X65:$X$98)-K65*$AZ$3)/Z65, 0)</f>
        <v>-5075335101590090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500000</v>
      </c>
      <c r="S66">
        <f t="shared" si="32"/>
        <v>-2.4448396945214196E+16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-75.746148409825366</v>
      </c>
      <c r="AC66">
        <f t="shared" si="33"/>
        <v>-67.630489651652255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-6.0044328909422286E-9</v>
      </c>
      <c r="AI66">
        <f t="shared" si="38"/>
        <v>-6.0045020473063483E-9</v>
      </c>
      <c r="AJ66">
        <f t="shared" si="39"/>
        <v>-8.1156587581731117</v>
      </c>
      <c r="AK66">
        <f t="shared" si="61"/>
        <v>-5.302230388687776</v>
      </c>
      <c r="AL66">
        <f t="shared" si="40"/>
        <v>-13.417889152865389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-4.7614208244578649E-12</v>
      </c>
      <c r="AR66">
        <f t="shared" si="45"/>
        <v>-4.7614756643666857E-12</v>
      </c>
      <c r="AS66">
        <f t="shared" si="46"/>
        <v>-6.4355897246601602E-3</v>
      </c>
      <c r="AT66">
        <f t="shared" si="47"/>
        <v>-4.2045852867896097E-3</v>
      </c>
      <c r="AU66">
        <f t="shared" si="48"/>
        <v>-1.0640175016211244E-2</v>
      </c>
      <c r="AW66">
        <v>63</v>
      </c>
      <c r="AX66">
        <f>IF(Z66&gt;0, (R66*SUMPRODUCT(K66:$K$98, X66:$X$98)-K66*$AZ$3)/Z66, 0)</f>
        <v>-2.4448396945214196E+16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500000</v>
      </c>
      <c r="S67">
        <f t="shared" si="32"/>
        <v>-1.2943701652446363E+17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-67.630489651652255</v>
      </c>
      <c r="AC67">
        <f t="shared" si="33"/>
        <v>-60.384365760407952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-1.1360382932663027E-9</v>
      </c>
      <c r="AI67">
        <f t="shared" ref="AI67:AI69" si="62">SUM(AE67:AH67)</f>
        <v>-1.1360499561521182E-9</v>
      </c>
      <c r="AJ67">
        <f t="shared" si="39"/>
        <v>-7.2461238912443022</v>
      </c>
      <c r="AK67">
        <f t="shared" si="61"/>
        <v>-4.7341342756156584</v>
      </c>
      <c r="AL67">
        <f t="shared" ref="AL67:AL69" si="63">SUM(AI67:AK67)</f>
        <v>-11.980258167996011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-8.0433972776946373E-13</v>
      </c>
      <c r="AR67">
        <f t="shared" si="45"/>
        <v>-8.0434798534533713E-13</v>
      </c>
      <c r="AS67">
        <f t="shared" si="46"/>
        <v>-5.1304127269423006E-3</v>
      </c>
      <c r="AT67">
        <f t="shared" si="47"/>
        <v>-3.3518696482708913E-3</v>
      </c>
      <c r="AU67">
        <f t="shared" si="48"/>
        <v>-8.4822823760175407E-3</v>
      </c>
      <c r="AW67">
        <v>64</v>
      </c>
      <c r="AX67">
        <f>IF(Z67&gt;0, (R67*SUMPRODUCT(K67:$K$98, X67:$X$98)-K67*$AZ$3)/Z67, 0)</f>
        <v>-1.2943701652446363E+17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500000</v>
      </c>
      <c r="S68">
        <f t="shared" si="32"/>
        <v>-7.6062745369631283E+17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-60.384365760407952</v>
      </c>
      <c r="AC68">
        <f t="shared" si="33"/>
        <v>-53.914612286079219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-1.9548425936584259E-10</v>
      </c>
      <c r="AI68">
        <f t="shared" si="62"/>
        <v>-1.9548603140983152E-10</v>
      </c>
      <c r="AJ68">
        <f t="shared" si="39"/>
        <v>-6.4697534743287335</v>
      </c>
      <c r="AK68">
        <f t="shared" si="61"/>
        <v>-4.2269056032285572</v>
      </c>
      <c r="AL68">
        <f t="shared" si="63"/>
        <v>-10.696659077752777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-1.2357776023478802E-13</v>
      </c>
      <c r="AR68">
        <f t="shared" si="45"/>
        <v>-1.2357888045402152E-13</v>
      </c>
      <c r="AS68">
        <f t="shared" si="46"/>
        <v>-4.0899336152304261E-3</v>
      </c>
      <c r="AT68">
        <f t="shared" si="47"/>
        <v>-2.6720899619508305E-3</v>
      </c>
      <c r="AU68">
        <f t="shared" si="48"/>
        <v>-6.7620235773048366E-3</v>
      </c>
      <c r="AW68">
        <v>65</v>
      </c>
      <c r="AX68">
        <f>IF(Z68&gt;0, (R68*SUMPRODUCT(K68:$K$98, X68:$X$98)-K68*$AZ$3)/Z68, 0)</f>
        <v>-7.6062745369631283E+17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-53.914612286079219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-53.914612286079219</v>
      </c>
      <c r="AK69">
        <f t="shared" si="61"/>
        <v>-3.7740228600255459</v>
      </c>
      <c r="AL69">
        <f t="shared" si="63"/>
        <v>-57.688635146140207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-2.0003914884265865E-14</v>
      </c>
      <c r="AR69">
        <f t="shared" si="45"/>
        <v>-2.0003914884265865E-14</v>
      </c>
      <c r="AS69">
        <f t="shared" si="46"/>
        <v>-3.0431053684753833E-2</v>
      </c>
      <c r="AT69">
        <f t="shared" si="47"/>
        <v>-2.1301737579327686E-3</v>
      </c>
      <c r="AU69">
        <f t="shared" si="48"/>
        <v>-3.2561227442706606E-2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149982.23705718093</v>
      </c>
      <c r="AO71" s="6">
        <f t="shared" si="70"/>
        <v>-14998.223705718094</v>
      </c>
      <c r="AP71" s="6">
        <f t="shared" si="70"/>
        <v>-1654.2305193794571</v>
      </c>
      <c r="AQ71" s="6">
        <f t="shared" si="70"/>
        <v>-85286.042016918276</v>
      </c>
      <c r="AR71" s="6">
        <f t="shared" si="70"/>
        <v>48043.740815165096</v>
      </c>
      <c r="AS71" s="6">
        <f t="shared" si="70"/>
        <v>-10500.501845129844</v>
      </c>
      <c r="AT71" s="6">
        <f t="shared" si="70"/>
        <v>6125.2927429924075</v>
      </c>
      <c r="AU71" s="6">
        <f t="shared" si="70"/>
        <v>43668.531713027696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24523.207205741241</v>
      </c>
      <c r="K3">
        <v>1</v>
      </c>
      <c r="L3" s="2">
        <v>0</v>
      </c>
      <c r="O3">
        <f>$C$3</f>
        <v>24523.207205741241</v>
      </c>
      <c r="P3">
        <f>O3*C5</f>
        <v>2452.3207205741242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24523.207205741241</v>
      </c>
      <c r="AF3">
        <f t="shared" ref="AF3:AF34" si="4">-$Z3*P3</f>
        <v>-2452.3207205741242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20548.453898167118</v>
      </c>
      <c r="AJ3">
        <f t="shared" ref="AJ3:AJ34" si="8">AB3-AC3</f>
        <v>0</v>
      </c>
      <c r="AL3">
        <f t="shared" ref="AL3:AL34" si="9">SUM(AI3:AK3)</f>
        <v>20548.453898167118</v>
      </c>
      <c r="AN3">
        <f t="shared" ref="AN3:AN34" si="10">AE3*$K3</f>
        <v>24523.207205741241</v>
      </c>
      <c r="AO3">
        <f t="shared" ref="AO3:AO34" si="11">AF3*$K3</f>
        <v>-2452.3207205741242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20548.453898167118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20548.453898167118</v>
      </c>
      <c r="AW3">
        <v>0</v>
      </c>
      <c r="AX3">
        <f>IF(Z3&gt;0, (R3*SUMPRODUCT(K3:$K$98, X3:$X$98)-K3*$AZ$3)/Z3, 0)</f>
        <v>0</v>
      </c>
      <c r="AZ3">
        <f>C6*SUMPRODUCT(X4:X98, K4:K98)/1</f>
        <v>15312.141298321274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1659.089315725693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1640.586567677281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-1640.586567677281</v>
      </c>
      <c r="AK4">
        <f>G4*SUM(AB4, AE4:AF4)</f>
        <v>0</v>
      </c>
      <c r="AL4">
        <f t="shared" si="9"/>
        <v>-2792.9385676772808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-1028.8857142857141</v>
      </c>
      <c r="AR4">
        <f t="shared" si="14"/>
        <v>-1028.8857142857141</v>
      </c>
      <c r="AS4">
        <f t="shared" si="15"/>
        <v>-1464.8094354261436</v>
      </c>
      <c r="AT4">
        <f t="shared" si="16"/>
        <v>0</v>
      </c>
      <c r="AU4">
        <f t="shared" si="17"/>
        <v>-2493.6951497118575</v>
      </c>
      <c r="AW4">
        <v>1</v>
      </c>
      <c r="AX4">
        <f>IF(Z4&gt;0, (R4*SUMPRODUCT(K4:$K$98, X4:$X$98)-K4*$AZ$3)/Z4, 0)</f>
        <v>1659.089315725693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1000000</v>
      </c>
      <c r="S5">
        <f t="shared" si="1"/>
        <v>2123.6291831531921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1640.586567677281</v>
      </c>
      <c r="AC5">
        <f t="shared" si="2"/>
        <v>2076.5102888177116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-1147.0820597853119</v>
      </c>
      <c r="AI5">
        <f t="shared" si="7"/>
        <v>-1171.5273620218172</v>
      </c>
      <c r="AJ5">
        <f t="shared" si="8"/>
        <v>-435.92372114043064</v>
      </c>
      <c r="AK5">
        <f>G5*SUM(AB5, AE5:AF5)</f>
        <v>114.84105973740968</v>
      </c>
      <c r="AL5">
        <f t="shared" si="9"/>
        <v>-1492.6100234248381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-914.44679510946412</v>
      </c>
      <c r="AR5">
        <f t="shared" si="14"/>
        <v>-933.93444038729046</v>
      </c>
      <c r="AS5">
        <f t="shared" si="15"/>
        <v>-347.51572157240957</v>
      </c>
      <c r="AT5">
        <f t="shared" si="16"/>
        <v>91.550589714133977</v>
      </c>
      <c r="AU5">
        <f t="shared" si="17"/>
        <v>-1189.8995722455661</v>
      </c>
      <c r="AW5">
        <v>2</v>
      </c>
      <c r="AX5">
        <f>IF(Z5&gt;0, (R5*SUMPRODUCT(K5:$K$98, X5:$X$98)-K5*$AZ$3)/Z5, 0)</f>
        <v>2123.6291831531921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1000000</v>
      </c>
      <c r="S6">
        <f t="shared" si="1"/>
        <v>2554.5077180567482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2076.5102888177116</v>
      </c>
      <c r="AC6">
        <f t="shared" si="2"/>
        <v>2469.929061053017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-1143.540482690737</v>
      </c>
      <c r="AI6">
        <f t="shared" si="7"/>
        <v>-1167.7127433928101</v>
      </c>
      <c r="AJ6">
        <f t="shared" si="8"/>
        <v>-393.41877223530537</v>
      </c>
      <c r="AK6">
        <f>G6*SUM(AB6, AE6:AF6)</f>
        <v>145.35572021723982</v>
      </c>
      <c r="AL6">
        <f t="shared" si="9"/>
        <v>-1415.7757954108756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-813.94952815428042</v>
      </c>
      <c r="AR6">
        <f t="shared" si="14"/>
        <v>-831.1548658670124</v>
      </c>
      <c r="AS6">
        <f t="shared" si="15"/>
        <v>-280.02771119609355</v>
      </c>
      <c r="AT6">
        <f t="shared" si="16"/>
        <v>103.46133055732379</v>
      </c>
      <c r="AU6">
        <f t="shared" si="17"/>
        <v>-1007.7212465057821</v>
      </c>
      <c r="AW6">
        <v>3</v>
      </c>
      <c r="AX6">
        <f>IF(Z6&gt;0, (R6*SUMPRODUCT(K6:$K$98, X6:$X$98)-K6*$AZ$3)/Z6, 0)</f>
        <v>2554.5077180567482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1000000</v>
      </c>
      <c r="S7">
        <f t="shared" si="1"/>
        <v>2953.4277601851782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2469.929061053017</v>
      </c>
      <c r="AC7">
        <f t="shared" si="2"/>
        <v>2823.7166465994233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-1140.3612066757069</v>
      </c>
      <c r="AI7">
        <f t="shared" si="7"/>
        <v>-1164.2632357405923</v>
      </c>
      <c r="AJ7">
        <f t="shared" si="8"/>
        <v>-353.78758554640626</v>
      </c>
      <c r="AK7">
        <f>G7*SUM(AB7, AE7:AF7)</f>
        <v>172.89503427371122</v>
      </c>
      <c r="AL7">
        <f t="shared" si="9"/>
        <v>-1345.1557870132874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-724.72016275395981</v>
      </c>
      <c r="AR7">
        <f t="shared" si="14"/>
        <v>-739.91033433525229</v>
      </c>
      <c r="AS7">
        <f t="shared" si="15"/>
        <v>-224.83840652993695</v>
      </c>
      <c r="AT7">
        <f t="shared" si="16"/>
        <v>109.87791994736638</v>
      </c>
      <c r="AU7">
        <f t="shared" si="17"/>
        <v>-854.87082091782281</v>
      </c>
      <c r="AW7">
        <v>4</v>
      </c>
      <c r="AX7">
        <f>IF(Z7&gt;0, (R7*SUMPRODUCT(K7:$K$98, X7:$X$98)-K7*$AZ$3)/Z7, 0)</f>
        <v>2953.4277601851782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1000000</v>
      </c>
      <c r="S8">
        <f t="shared" si="1"/>
        <v>3323.1258299571623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2823.7166465994233</v>
      </c>
      <c r="AC8">
        <f t="shared" si="2"/>
        <v>3141.6189067925061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-1139.6860329790779</v>
      </c>
      <c r="AI8">
        <f t="shared" si="7"/>
        <v>-1163.32054960249</v>
      </c>
      <c r="AJ8">
        <f t="shared" si="8"/>
        <v>-317.90226019308284</v>
      </c>
      <c r="AK8">
        <f>G8*SUM(AB8, AE8:AF8)</f>
        <v>197.66016526195963</v>
      </c>
      <c r="AL8">
        <f t="shared" si="9"/>
        <v>-1283.5626445336131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-646.68846219972204</v>
      </c>
      <c r="AR8">
        <f t="shared" si="14"/>
        <v>-660.0993216537737</v>
      </c>
      <c r="AS8">
        <f t="shared" si="15"/>
        <v>-180.38627992719702</v>
      </c>
      <c r="AT8">
        <f t="shared" si="16"/>
        <v>112.15768607541246</v>
      </c>
      <c r="AU8">
        <f t="shared" si="17"/>
        <v>-728.32791550555828</v>
      </c>
      <c r="AW8">
        <v>5</v>
      </c>
      <c r="AX8">
        <f>IF(Z8&gt;0, (R8*SUMPRODUCT(K8:$K$98, X8:$X$98)-K8*$AZ$3)/Z8, 0)</f>
        <v>3323.1258299571623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1000000</v>
      </c>
      <c r="S9">
        <f t="shared" si="1"/>
        <v>3664.8612934820098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3141.6189067925061</v>
      </c>
      <c r="AC9">
        <f t="shared" si="2"/>
        <v>3425.8433222240701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-1145.6898109845556</v>
      </c>
      <c r="AI9">
        <f t="shared" si="7"/>
        <v>-1169.0593401964591</v>
      </c>
      <c r="AJ9">
        <f t="shared" si="8"/>
        <v>-284.22441543156401</v>
      </c>
      <c r="AK9">
        <f t="shared" ref="AK9:AK40" si="30">G9*SUM(AB9:AB9, AE9:AF9)</f>
        <v>219.91332347547544</v>
      </c>
      <c r="AL9">
        <f t="shared" si="9"/>
        <v>-1233.3704321525477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-580.44211346053817</v>
      </c>
      <c r="AR9">
        <f t="shared" si="14"/>
        <v>-592.28184424655092</v>
      </c>
      <c r="AS9">
        <f t="shared" si="15"/>
        <v>-143.99693425606188</v>
      </c>
      <c r="AT9">
        <f t="shared" si="16"/>
        <v>111.41493363421094</v>
      </c>
      <c r="AU9">
        <f t="shared" si="17"/>
        <v>-624.86384486840188</v>
      </c>
      <c r="AW9">
        <v>6</v>
      </c>
      <c r="AX9">
        <f>IF(Z9&gt;0, (R9*SUMPRODUCT(K9:$K$98, X9:$X$98)-K9*$AZ$3)/Z9, 0)</f>
        <v>3664.8612934820098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1000000</v>
      </c>
      <c r="S10">
        <f t="shared" si="1"/>
        <v>3977.776243726094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3425.8433222240701</v>
      </c>
      <c r="AC10">
        <f t="shared" si="2"/>
        <v>3676.5734209343264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-1154.7660251971286</v>
      </c>
      <c r="AI10">
        <f t="shared" si="7"/>
        <v>-1177.8729899662831</v>
      </c>
      <c r="AJ10">
        <f t="shared" si="8"/>
        <v>-250.73009871025624</v>
      </c>
      <c r="AK10">
        <f t="shared" si="30"/>
        <v>239.80903255568492</v>
      </c>
      <c r="AL10">
        <f t="shared" si="9"/>
        <v>-1188.7940561208543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-522.35750539562457</v>
      </c>
      <c r="AR10">
        <f t="shared" si="14"/>
        <v>-532.80992277776886</v>
      </c>
      <c r="AS10">
        <f t="shared" si="15"/>
        <v>-113.41756341292627</v>
      </c>
      <c r="AT10">
        <f t="shared" si="16"/>
        <v>108.47742770726363</v>
      </c>
      <c r="AU10">
        <f t="shared" si="17"/>
        <v>-537.75005848343142</v>
      </c>
      <c r="AW10">
        <v>7</v>
      </c>
      <c r="AX10">
        <f>IF(Z10&gt;0, (R10*SUMPRODUCT(K10:$K$98, X10:$X$98)-K10*$AZ$3)/Z10, 0)</f>
        <v>3977.776243726094</v>
      </c>
    </row>
    <row r="11" spans="1:52" x14ac:dyDescent="0.25">
      <c r="A11" t="s">
        <v>33</v>
      </c>
      <c r="C11" s="25">
        <f>AU100</f>
        <v>3813.5107892619039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1000000</v>
      </c>
      <c r="S11">
        <f t="shared" si="1"/>
        <v>4263.5410087675873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3676.5734209343264</v>
      </c>
      <c r="AC11">
        <f t="shared" si="2"/>
        <v>3896.3339621197642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-1163.0511762331651</v>
      </c>
      <c r="AI11">
        <f t="shared" si="7"/>
        <v>-1185.8979950752221</v>
      </c>
      <c r="AJ11">
        <f t="shared" si="8"/>
        <v>-219.76054118543789</v>
      </c>
      <c r="AK11">
        <f t="shared" si="30"/>
        <v>257.36013946540288</v>
      </c>
      <c r="AL11">
        <f t="shared" si="9"/>
        <v>-1148.2983967952571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-469.7368633622529</v>
      </c>
      <c r="AR11">
        <f t="shared" si="14"/>
        <v>-478.9643103052428</v>
      </c>
      <c r="AS11">
        <f t="shared" si="15"/>
        <v>-88.757596756467763</v>
      </c>
      <c r="AT11">
        <f t="shared" si="16"/>
        <v>103.94344388050757</v>
      </c>
      <c r="AU11">
        <f t="shared" si="17"/>
        <v>-463.77846318120299</v>
      </c>
      <c r="AW11">
        <v>8</v>
      </c>
      <c r="AX11">
        <f>IF(Z11&gt;0, (R11*SUMPRODUCT(K11:$K$98, X11:$X$98)-K11*$AZ$3)/Z11, 0)</f>
        <v>4263.5410087675873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1000000</v>
      </c>
      <c r="S12">
        <f t="shared" si="1"/>
        <v>4525.670468560761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3896.3339621197642</v>
      </c>
      <c r="AC12">
        <f t="shared" si="2"/>
        <v>4089.2024974906089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-1176.7464235334814</v>
      </c>
      <c r="AI12">
        <f t="shared" si="7"/>
        <v>-1199.3353555265296</v>
      </c>
      <c r="AJ12">
        <f t="shared" si="8"/>
        <v>-192.86853537084471</v>
      </c>
      <c r="AK12">
        <f t="shared" si="30"/>
        <v>272.74337734838355</v>
      </c>
      <c r="AL12">
        <f t="shared" si="9"/>
        <v>-1119.4605135489908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-424.34655718739322</v>
      </c>
      <c r="AR12">
        <f t="shared" si="14"/>
        <v>-432.49235251771353</v>
      </c>
      <c r="AS12">
        <f t="shared" si="15"/>
        <v>-69.550327358240978</v>
      </c>
      <c r="AT12">
        <f t="shared" si="16"/>
        <v>98.353996119160982</v>
      </c>
      <c r="AU12">
        <f t="shared" si="17"/>
        <v>-403.68868375679352</v>
      </c>
      <c r="AW12">
        <v>9</v>
      </c>
      <c r="AX12">
        <f>IF(Z12&gt;0, (R12*SUMPRODUCT(K12:$K$98, X12:$X$98)-K12*$AZ$3)/Z12, 0)</f>
        <v>4525.670468560761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1000000</v>
      </c>
      <c r="S13">
        <f t="shared" si="1"/>
        <v>4764.7156351685035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4089.2024974906089</v>
      </c>
      <c r="AC13">
        <f t="shared" si="2"/>
        <v>4256.4679034577639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-1190.7656108834544</v>
      </c>
      <c r="AI13">
        <f t="shared" si="7"/>
        <v>-1213.0988844163001</v>
      </c>
      <c r="AJ13">
        <f t="shared" si="8"/>
        <v>-167.26540596715495</v>
      </c>
      <c r="AK13">
        <f t="shared" si="30"/>
        <v>286.24417482434268</v>
      </c>
      <c r="AL13">
        <f t="shared" si="9"/>
        <v>-1094.1201155591123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-383.39465775704315</v>
      </c>
      <c r="AR13">
        <f t="shared" si="14"/>
        <v>-390.58537412007882</v>
      </c>
      <c r="AS13">
        <f t="shared" si="15"/>
        <v>-53.854984128901599</v>
      </c>
      <c r="AT13">
        <f t="shared" si="16"/>
        <v>92.162963423426646</v>
      </c>
      <c r="AU13">
        <f t="shared" si="17"/>
        <v>-352.27739482555376</v>
      </c>
      <c r="AW13">
        <v>10</v>
      </c>
      <c r="AX13">
        <f>IF(Z13&gt;0, (R13*SUMPRODUCT(K13:$K$98, X13:$X$98)-K13*$AZ$3)/Z13, 0)</f>
        <v>4764.7156351685035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1000000</v>
      </c>
      <c r="S14">
        <f t="shared" si="1"/>
        <v>4983.4187548531854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4256.4679034577639</v>
      </c>
      <c r="AC14">
        <f t="shared" si="2"/>
        <v>4401.2982128029971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-1209.1162824207272</v>
      </c>
      <c r="AI14">
        <f t="shared" si="7"/>
        <v>-1231.1959953111839</v>
      </c>
      <c r="AJ14">
        <f t="shared" si="8"/>
        <v>-144.83030934523322</v>
      </c>
      <c r="AK14">
        <f t="shared" si="30"/>
        <v>297.95275324204351</v>
      </c>
      <c r="AL14">
        <f t="shared" si="9"/>
        <v>-1078.0735514143735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-347.59203827277821</v>
      </c>
      <c r="AR14">
        <f t="shared" si="14"/>
        <v>-353.93942811414757</v>
      </c>
      <c r="AS14">
        <f t="shared" si="15"/>
        <v>-41.635253085996844</v>
      </c>
      <c r="AT14">
        <f t="shared" si="16"/>
        <v>85.654296707544418</v>
      </c>
      <c r="AU14">
        <f t="shared" si="17"/>
        <v>-309.92038449259996</v>
      </c>
      <c r="AW14">
        <v>11</v>
      </c>
      <c r="AX14">
        <f>IF(Z14&gt;0, (R14*SUMPRODUCT(K14:$K$98, X14:$X$98)-K14*$AZ$3)/Z14, 0)</f>
        <v>4983.4187548531854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1000000</v>
      </c>
      <c r="S15">
        <f t="shared" si="1"/>
        <v>5182.9609585769776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4401.2982128029971</v>
      </c>
      <c r="AC15">
        <f t="shared" si="2"/>
        <v>4525.3356094429655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-1238.8034882434408</v>
      </c>
      <c r="AI15">
        <f t="shared" si="7"/>
        <v>-1260.6314339177868</v>
      </c>
      <c r="AJ15">
        <f t="shared" si="8"/>
        <v>-124.03739663996839</v>
      </c>
      <c r="AK15">
        <f t="shared" si="30"/>
        <v>308.09087489620981</v>
      </c>
      <c r="AL15">
        <f t="shared" si="9"/>
        <v>-1076.5779556615453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-317.97000048595731</v>
      </c>
      <c r="AR15">
        <f t="shared" si="14"/>
        <v>-323.57269047072697</v>
      </c>
      <c r="AS15">
        <f t="shared" si="15"/>
        <v>-31.837310311267974</v>
      </c>
      <c r="AT15">
        <f t="shared" si="16"/>
        <v>79.079253949610873</v>
      </c>
      <c r="AU15">
        <f t="shared" si="17"/>
        <v>-276.33074683238408</v>
      </c>
      <c r="AW15">
        <v>12</v>
      </c>
      <c r="AX15">
        <f>IF(Z15&gt;0, (R15*SUMPRODUCT(K15:$K$98, X15:$X$98)-K15*$AZ$3)/Z15, 0)</f>
        <v>5182.9609585769776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1000000</v>
      </c>
      <c r="S16">
        <f t="shared" si="1"/>
        <v>5362.524560366498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4525.3356094429655</v>
      </c>
      <c r="AC16">
        <f t="shared" si="2"/>
        <v>4628.4633187005329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-1273.8989912648485</v>
      </c>
      <c r="AI16">
        <f t="shared" si="7"/>
        <v>-1295.4768100076694</v>
      </c>
      <c r="AJ16">
        <f t="shared" si="8"/>
        <v>-103.1277092575674</v>
      </c>
      <c r="AK16">
        <f t="shared" si="30"/>
        <v>316.77349266100759</v>
      </c>
      <c r="AL16">
        <f t="shared" si="9"/>
        <v>-1081.8310266042292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-291.94476963030564</v>
      </c>
      <c r="AR16">
        <f t="shared" si="14"/>
        <v>-296.88984876545948</v>
      </c>
      <c r="AS16">
        <f t="shared" si="15"/>
        <v>-23.634209249045686</v>
      </c>
      <c r="AT16">
        <f t="shared" si="16"/>
        <v>72.596308635178247</v>
      </c>
      <c r="AU16">
        <f t="shared" si="17"/>
        <v>-247.92774937932694</v>
      </c>
      <c r="AW16">
        <v>13</v>
      </c>
      <c r="AX16">
        <f>IF(Z16&gt;0, (R16*SUMPRODUCT(K16:$K$98, X16:$X$98)-K16*$AZ$3)/Z16, 0)</f>
        <v>5362.524560366498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1000000</v>
      </c>
      <c r="S17">
        <f t="shared" si="1"/>
        <v>5523.5004230024351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4628.4633187005329</v>
      </c>
      <c r="AC17">
        <f t="shared" si="2"/>
        <v>4712.4986470555141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-1309.1254000141907</v>
      </c>
      <c r="AI17">
        <f t="shared" si="7"/>
        <v>-1330.4547124345829</v>
      </c>
      <c r="AJ17">
        <f t="shared" si="8"/>
        <v>-84.035328354981175</v>
      </c>
      <c r="AK17">
        <f t="shared" si="30"/>
        <v>323.99243230903733</v>
      </c>
      <c r="AL17">
        <f t="shared" si="9"/>
        <v>-1090.4976084805267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-267.87299404162309</v>
      </c>
      <c r="AR17">
        <f t="shared" si="14"/>
        <v>-272.23739395230979</v>
      </c>
      <c r="AS17">
        <f t="shared" si="15"/>
        <v>-17.195293141112149</v>
      </c>
      <c r="AT17">
        <f t="shared" si="16"/>
        <v>66.295270788045926</v>
      </c>
      <c r="AU17">
        <f t="shared" si="17"/>
        <v>-223.13741630537598</v>
      </c>
      <c r="AW17">
        <v>14</v>
      </c>
      <c r="AX17">
        <f>IF(Z17&gt;0, (R17*SUMPRODUCT(K17:$K$98, X17:$X$98)-K17*$AZ$3)/Z17, 0)</f>
        <v>5523.5004230024351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1000000</v>
      </c>
      <c r="S18">
        <f t="shared" si="1"/>
        <v>5668.6253545342588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4712.4986470555141</v>
      </c>
      <c r="AC18">
        <f t="shared" si="2"/>
        <v>4780.3221690721839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-1345.9922324963327</v>
      </c>
      <c r="AI18">
        <f t="shared" si="7"/>
        <v>-1367.0746019867086</v>
      </c>
      <c r="AJ18">
        <f t="shared" si="8"/>
        <v>-67.823522016669813</v>
      </c>
      <c r="AK18">
        <f t="shared" si="30"/>
        <v>329.874905293886</v>
      </c>
      <c r="AL18">
        <f t="shared" si="9"/>
        <v>-1105.0232187094923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-245.90774856773288</v>
      </c>
      <c r="AR18">
        <f t="shared" si="14"/>
        <v>-249.75941865221498</v>
      </c>
      <c r="AS18">
        <f t="shared" si="15"/>
        <v>-12.391103898215681</v>
      </c>
      <c r="AT18">
        <f t="shared" si="16"/>
        <v>60.266911882074801</v>
      </c>
      <c r="AU18">
        <f t="shared" si="17"/>
        <v>-201.88361066835586</v>
      </c>
      <c r="AW18">
        <v>15</v>
      </c>
      <c r="AX18">
        <f>IF(Z18&gt;0, (R18*SUMPRODUCT(K18:$K$98, X18:$X$98)-K18*$AZ$3)/Z18, 0)</f>
        <v>5668.6253545342588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1000000</v>
      </c>
      <c r="S19">
        <f t="shared" si="1"/>
        <v>5800.0090157663508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4780.3221690721839</v>
      </c>
      <c r="AC19">
        <f t="shared" si="2"/>
        <v>4834.1434526993562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-1390.1183166242745</v>
      </c>
      <c r="AI19">
        <f t="shared" si="7"/>
        <v>-1410.9551094618312</v>
      </c>
      <c r="AJ19">
        <f t="shared" si="8"/>
        <v>-53.821283627172306</v>
      </c>
      <c r="AK19">
        <f t="shared" si="30"/>
        <v>334.62255183505289</v>
      </c>
      <c r="AL19">
        <f t="shared" si="9"/>
        <v>-1130.1538412539505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-226.75840996619408</v>
      </c>
      <c r="AR19">
        <f t="shared" si="14"/>
        <v>-230.15734224133539</v>
      </c>
      <c r="AS19">
        <f t="shared" si="15"/>
        <v>-8.7794172277896827</v>
      </c>
      <c r="AT19">
        <f t="shared" si="16"/>
        <v>54.584186745490975</v>
      </c>
      <c r="AU19">
        <f t="shared" si="17"/>
        <v>-184.35257272363407</v>
      </c>
      <c r="AW19">
        <v>16</v>
      </c>
      <c r="AX19">
        <f>IF(Z19&gt;0, (R19*SUMPRODUCT(K19:$K$98, X19:$X$98)-K19*$AZ$3)/Z19, 0)</f>
        <v>5800.0090157663508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1000000</v>
      </c>
      <c r="S20">
        <f t="shared" si="1"/>
        <v>5918.3799518448777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4834.1434526993562</v>
      </c>
      <c r="AC20">
        <f t="shared" si="2"/>
        <v>4875.0002500500404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-1431.8118884366897</v>
      </c>
      <c r="AI20">
        <f t="shared" si="7"/>
        <v>-1452.4045180486598</v>
      </c>
      <c r="AJ20">
        <f t="shared" si="8"/>
        <v>-40.856797350684246</v>
      </c>
      <c r="AK20">
        <f t="shared" si="30"/>
        <v>338.39004168895497</v>
      </c>
      <c r="AL20">
        <f t="shared" si="9"/>
        <v>-1154.8712737103892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-208.53529882893497</v>
      </c>
      <c r="AR20">
        <f t="shared" si="14"/>
        <v>-211.53449879681233</v>
      </c>
      <c r="AS20">
        <f t="shared" si="15"/>
        <v>-5.9505613227033276</v>
      </c>
      <c r="AT20">
        <f t="shared" si="16"/>
        <v>49.284594599496657</v>
      </c>
      <c r="AU20">
        <f t="shared" si="17"/>
        <v>-168.20046552001904</v>
      </c>
      <c r="AW20">
        <v>17</v>
      </c>
      <c r="AX20">
        <f>IF(Z20&gt;0, (R20*SUMPRODUCT(K20:$K$98, X20:$X$98)-K20*$AZ$3)/Z20, 0)</f>
        <v>5918.3799518448777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1000000</v>
      </c>
      <c r="S21">
        <f t="shared" si="1"/>
        <v>6026.3950805977247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4875.0002500500404</v>
      </c>
      <c r="AC21">
        <f t="shared" si="2"/>
        <v>4905.4071006111753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-1481.1578330483287</v>
      </c>
      <c r="AI21">
        <f t="shared" si="7"/>
        <v>-1501.5075074183528</v>
      </c>
      <c r="AJ21">
        <f t="shared" si="8"/>
        <v>-30.406850561134888</v>
      </c>
      <c r="AK21">
        <f t="shared" si="30"/>
        <v>341.25001750350287</v>
      </c>
      <c r="AL21">
        <f t="shared" si="9"/>
        <v>-1190.6643404759848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-192.60915750850768</v>
      </c>
      <c r="AR21">
        <f t="shared" si="14"/>
        <v>-195.25542082260444</v>
      </c>
      <c r="AS21">
        <f t="shared" si="15"/>
        <v>-3.9540943837254034</v>
      </c>
      <c r="AT21">
        <f t="shared" si="16"/>
        <v>44.376012403648112</v>
      </c>
      <c r="AU21">
        <f t="shared" si="17"/>
        <v>-154.83350280268172</v>
      </c>
      <c r="AW21">
        <v>18</v>
      </c>
      <c r="AX21">
        <f>IF(Z21&gt;0, (R21*SUMPRODUCT(K21:$K$98, X21:$X$98)-K21*$AZ$3)/Z21, 0)</f>
        <v>6026.3950805977247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1000000</v>
      </c>
      <c r="S22">
        <f t="shared" si="1"/>
        <v>6124.652054519147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4905.4071006111753</v>
      </c>
      <c r="AC22">
        <f t="shared" si="2"/>
        <v>4926.1391479152298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-1533.7980985783877</v>
      </c>
      <c r="AI22">
        <f t="shared" si="7"/>
        <v>-1553.9059312522472</v>
      </c>
      <c r="AJ22">
        <f t="shared" si="8"/>
        <v>-20.732047304054504</v>
      </c>
      <c r="AK22">
        <f t="shared" si="30"/>
        <v>343.37849704278233</v>
      </c>
      <c r="AL22">
        <f t="shared" si="9"/>
        <v>-1231.2594815135194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-178.08435362651602</v>
      </c>
      <c r="AR22">
        <f t="shared" si="14"/>
        <v>-180.41900926852873</v>
      </c>
      <c r="AS22">
        <f t="shared" si="15"/>
        <v>-2.4071311908124722</v>
      </c>
      <c r="AT22">
        <f t="shared" si="16"/>
        <v>39.868570545097221</v>
      </c>
      <c r="AU22">
        <f t="shared" si="17"/>
        <v>-142.95756991424398</v>
      </c>
      <c r="AW22">
        <v>19</v>
      </c>
      <c r="AX22">
        <f>IF(Z22&gt;0, (R22*SUMPRODUCT(K22:$K$98, X22:$X$98)-K22*$AZ$3)/Z22, 0)</f>
        <v>6124.652054519147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1000000</v>
      </c>
      <c r="S23">
        <f t="shared" si="1"/>
        <v>6214.5083764077444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4926.1391479152298</v>
      </c>
      <c r="AC23">
        <f t="shared" si="2"/>
        <v>4938.5380128713605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-1591.3813322943502</v>
      </c>
      <c r="AI23">
        <f t="shared" si="7"/>
        <v>-1611.2483021081637</v>
      </c>
      <c r="AJ23">
        <f t="shared" si="8"/>
        <v>-12.398864956130637</v>
      </c>
      <c r="AK23">
        <f t="shared" si="30"/>
        <v>344.82974035406613</v>
      </c>
      <c r="AL23">
        <f t="shared" si="9"/>
        <v>-1278.8174267102281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-164.97335472875119</v>
      </c>
      <c r="AR23">
        <f t="shared" si="14"/>
        <v>-167.03289922130494</v>
      </c>
      <c r="AS23">
        <f t="shared" si="15"/>
        <v>-1.2853502206743737</v>
      </c>
      <c r="AT23">
        <f t="shared" si="16"/>
        <v>35.747383686119726</v>
      </c>
      <c r="AU23">
        <f t="shared" si="17"/>
        <v>-132.57086575585959</v>
      </c>
      <c r="AW23">
        <v>20</v>
      </c>
      <c r="AX23">
        <f>IF(Z23&gt;0, (R23*SUMPRODUCT(K23:$K$98, X23:$X$98)-K23*$AZ$3)/Z23, 0)</f>
        <v>6214.5083764077444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1000000</v>
      </c>
      <c r="S24">
        <f t="shared" si="1"/>
        <v>6296.9836541069581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4938.5380128713605</v>
      </c>
      <c r="AC24">
        <f t="shared" si="2"/>
        <v>4943.6389604485421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-1651.5229230100906</v>
      </c>
      <c r="AI24">
        <f t="shared" si="7"/>
        <v>-1671.1499350526908</v>
      </c>
      <c r="AJ24">
        <f t="shared" si="8"/>
        <v>-5.1009475771816142</v>
      </c>
      <c r="AK24">
        <f t="shared" si="30"/>
        <v>345.69766090099529</v>
      </c>
      <c r="AL24">
        <f t="shared" si="9"/>
        <v>-1330.5532217288771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-152.86432043308818</v>
      </c>
      <c r="AR24">
        <f t="shared" si="14"/>
        <v>-154.68098904617398</v>
      </c>
      <c r="AS24">
        <f t="shared" si="15"/>
        <v>-0.47214172693981488</v>
      </c>
      <c r="AT24">
        <f t="shared" si="16"/>
        <v>31.997641251399045</v>
      </c>
      <c r="AU24">
        <f t="shared" si="17"/>
        <v>-123.15548952171473</v>
      </c>
      <c r="AW24">
        <v>21</v>
      </c>
      <c r="AX24">
        <f>IF(Z24&gt;0, (R24*SUMPRODUCT(K24:$K$98, X24:$X$98)-K24*$AZ$3)/Z24, 0)</f>
        <v>6296.9836541069581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1000000</v>
      </c>
      <c r="S25">
        <f t="shared" si="1"/>
        <v>6376.8615599374143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4943.6389604485421</v>
      </c>
      <c r="AC25">
        <f t="shared" si="2"/>
        <v>4942.6266956457521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-2142.0182967641003</v>
      </c>
      <c r="AI25">
        <f t="shared" si="7"/>
        <v>-2161.3954882288554</v>
      </c>
      <c r="AJ25">
        <f t="shared" si="8"/>
        <v>1.0122648027900141</v>
      </c>
      <c r="AK25">
        <f t="shared" si="30"/>
        <v>346.05472723139798</v>
      </c>
      <c r="AL25">
        <f t="shared" si="9"/>
        <v>-1814.3284961946674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-177.02176942696116</v>
      </c>
      <c r="AR25">
        <f t="shared" si="14"/>
        <v>-178.62314917464954</v>
      </c>
      <c r="AS25">
        <f t="shared" si="15"/>
        <v>8.3656104520313829E-2</v>
      </c>
      <c r="AT25">
        <f t="shared" si="16"/>
        <v>28.598831403825738</v>
      </c>
      <c r="AU25">
        <f t="shared" si="17"/>
        <v>-149.94066166630347</v>
      </c>
      <c r="AW25">
        <v>22</v>
      </c>
      <c r="AX25">
        <f>IF(Z25&gt;0, (R25*SUMPRODUCT(K25:$K$98, X25:$X$98)-K25*$AZ$3)/Z25, 0)</f>
        <v>6376.8615599374143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1000000</v>
      </c>
      <c r="S26">
        <f t="shared" si="1"/>
        <v>6409.7521546415001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4942.6266956457521</v>
      </c>
      <c r="AC26">
        <f t="shared" si="2"/>
        <v>4901.1871187458419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-2691.4415137566671</v>
      </c>
      <c r="AI26">
        <f t="shared" si="7"/>
        <v>-2710.5576472689309</v>
      </c>
      <c r="AJ26">
        <f t="shared" si="8"/>
        <v>41.439576899910207</v>
      </c>
      <c r="AK26">
        <f t="shared" si="30"/>
        <v>345.98386869520266</v>
      </c>
      <c r="AL26">
        <f t="shared" si="9"/>
        <v>-2323.1342016738181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-198.59596729157974</v>
      </c>
      <c r="AR26">
        <f t="shared" si="14"/>
        <v>-200.00650770508628</v>
      </c>
      <c r="AS26">
        <f t="shared" si="15"/>
        <v>3.0577416661395524</v>
      </c>
      <c r="AT26">
        <f t="shared" si="16"/>
        <v>25.52944238974046</v>
      </c>
      <c r="AU26">
        <f t="shared" si="17"/>
        <v>-171.41932364920629</v>
      </c>
      <c r="AW26">
        <v>23</v>
      </c>
      <c r="AX26">
        <f>IF(Z26&gt;0, (R26*SUMPRODUCT(K26:$K$98, X26:$X$98)-K26*$AZ$3)/Z26, 0)</f>
        <v>6409.7521546415001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1000000</v>
      </c>
      <c r="S27">
        <f t="shared" si="1"/>
        <v>6399.5990738599749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4901.1871187458419</v>
      </c>
      <c r="AC27">
        <f t="shared" si="2"/>
        <v>4823.6466804962711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-3256.8753088209041</v>
      </c>
      <c r="AI27">
        <f t="shared" si="7"/>
        <v>-3275.7188591153244</v>
      </c>
      <c r="AJ27">
        <f t="shared" si="8"/>
        <v>77.540438249570798</v>
      </c>
      <c r="AK27">
        <f t="shared" si="30"/>
        <v>343.08309831220896</v>
      </c>
      <c r="AL27">
        <f t="shared" si="9"/>
        <v>-2855.0953225535445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-214.56979565642638</v>
      </c>
      <c r="AR27">
        <f t="shared" si="14"/>
        <v>-215.81124838418805</v>
      </c>
      <c r="AS27">
        <f t="shared" si="15"/>
        <v>5.1085271656726698</v>
      </c>
      <c r="AT27">
        <f t="shared" si="16"/>
        <v>22.603036136705974</v>
      </c>
      <c r="AU27">
        <f t="shared" si="17"/>
        <v>-188.09968508180941</v>
      </c>
      <c r="AW27">
        <v>24</v>
      </c>
      <c r="AX27">
        <f>IF(Z27&gt;0, (R27*SUMPRODUCT(K27:$K$98, X27:$X$98)-K27*$AZ$3)/Z27, 0)</f>
        <v>6399.5990738599749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1000000</v>
      </c>
      <c r="S28">
        <f t="shared" si="1"/>
        <v>6354.4249636555605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4823.6466804962711</v>
      </c>
      <c r="AC28">
        <f t="shared" si="2"/>
        <v>4717.1621786273545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-3861.7037333290605</v>
      </c>
      <c r="AI28">
        <f t="shared" si="7"/>
        <v>-3880.2623055272034</v>
      </c>
      <c r="AJ28">
        <f t="shared" si="8"/>
        <v>106.4845018689166</v>
      </c>
      <c r="AK28">
        <f t="shared" si="30"/>
        <v>337.655267634739</v>
      </c>
      <c r="AL28">
        <f t="shared" si="9"/>
        <v>-3436.1225360235476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-227.15818251959772</v>
      </c>
      <c r="AR28">
        <f t="shared" si="14"/>
        <v>-228.24985910118119</v>
      </c>
      <c r="AS28">
        <f t="shared" si="15"/>
        <v>6.2637704964993075</v>
      </c>
      <c r="AT28">
        <f t="shared" si="16"/>
        <v>19.861999317061503</v>
      </c>
      <c r="AU28">
        <f t="shared" si="17"/>
        <v>-202.12408928762039</v>
      </c>
      <c r="AW28">
        <v>25</v>
      </c>
      <c r="AX28">
        <f>IF(Z28&gt;0, (R28*SUMPRODUCT(K28:$K$98, X28:$X$98)-K28*$AZ$3)/Z28, 0)</f>
        <v>6354.4249636555605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1000000</v>
      </c>
      <c r="S29">
        <f t="shared" si="1"/>
        <v>6279.2084850333067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4717.1621786273545</v>
      </c>
      <c r="AC29">
        <f t="shared" si="2"/>
        <v>4586.5087227037466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-4491.6139389402551</v>
      </c>
      <c r="AI29">
        <f t="shared" si="7"/>
        <v>-4509.874635067943</v>
      </c>
      <c r="AJ29">
        <f t="shared" si="8"/>
        <v>130.65345592360791</v>
      </c>
      <c r="AK29">
        <f t="shared" si="30"/>
        <v>330.20135250391485</v>
      </c>
      <c r="AL29">
        <f t="shared" si="9"/>
        <v>-4049.0198266404204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-235.90319968273045</v>
      </c>
      <c r="AR29">
        <f t="shared" si="14"/>
        <v>-236.86226622395949</v>
      </c>
      <c r="AS29">
        <f t="shared" si="15"/>
        <v>6.8620252588444179</v>
      </c>
      <c r="AT29">
        <f t="shared" si="16"/>
        <v>17.342442305630847</v>
      </c>
      <c r="AU29">
        <f t="shared" si="17"/>
        <v>-212.65779865948426</v>
      </c>
      <c r="AW29">
        <v>26</v>
      </c>
      <c r="AX29">
        <f>IF(Z29&gt;0, (R29*SUMPRODUCT(K29:$K$98, X29:$X$98)-K29*$AZ$3)/Z29, 0)</f>
        <v>6279.2084850333067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1000000</v>
      </c>
      <c r="S30">
        <f t="shared" si="1"/>
        <v>6179.9977332787576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4586.5087227037466</v>
      </c>
      <c r="AC30">
        <f t="shared" si="2"/>
        <v>4436.7704574817208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-5199.2810875230516</v>
      </c>
      <c r="AI30">
        <f t="shared" si="7"/>
        <v>-5217.2291946622745</v>
      </c>
      <c r="AJ30">
        <f t="shared" si="8"/>
        <v>149.7382652220258</v>
      </c>
      <c r="AK30">
        <f t="shared" si="30"/>
        <v>321.0556105892623</v>
      </c>
      <c r="AL30">
        <f t="shared" si="9"/>
        <v>-4746.4353188509867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-243.81290279233349</v>
      </c>
      <c r="AR30">
        <f t="shared" si="14"/>
        <v>-244.65455378745722</v>
      </c>
      <c r="AS30">
        <f t="shared" si="15"/>
        <v>7.0217632954064761</v>
      </c>
      <c r="AT30">
        <f t="shared" si="16"/>
        <v>15.055446908492621</v>
      </c>
      <c r="AU30">
        <f t="shared" si="17"/>
        <v>-222.57734358355813</v>
      </c>
      <c r="AW30">
        <v>27</v>
      </c>
      <c r="AX30">
        <f>IF(Z30&gt;0, (R30*SUMPRODUCT(K30:$K$98, X30:$X$98)-K30*$AZ$3)/Z30, 0)</f>
        <v>6179.9977332787576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1000000</v>
      </c>
      <c r="S31">
        <f t="shared" si="1"/>
        <v>6058.6239702593393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4436.7704574817208</v>
      </c>
      <c r="AC31">
        <f t="shared" si="2"/>
        <v>4269.8905318864463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-5982.6159895186693</v>
      </c>
      <c r="AI31">
        <f t="shared" si="7"/>
        <v>-6000.2350501867622</v>
      </c>
      <c r="AJ31">
        <f t="shared" si="8"/>
        <v>166.87992559527447</v>
      </c>
      <c r="AK31">
        <f t="shared" si="30"/>
        <v>310.57393202372049</v>
      </c>
      <c r="AL31">
        <f t="shared" si="9"/>
        <v>-5522.781192567767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-250.48775050100139</v>
      </c>
      <c r="AR31">
        <f t="shared" si="14"/>
        <v>-251.22544766900003</v>
      </c>
      <c r="AS31">
        <f t="shared" si="15"/>
        <v>6.9871402810023771</v>
      </c>
      <c r="AT31">
        <f t="shared" si="16"/>
        <v>13.003503105191221</v>
      </c>
      <c r="AU31">
        <f t="shared" si="17"/>
        <v>-231.23480428280641</v>
      </c>
      <c r="AW31">
        <v>28</v>
      </c>
      <c r="AX31">
        <f>IF(Z31&gt;0, (R31*SUMPRODUCT(K31:$K$98, X31:$X$98)-K31*$AZ$3)/Z31, 0)</f>
        <v>6058.6239702593393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1000000</v>
      </c>
      <c r="S32">
        <f t="shared" si="1"/>
        <v>5917.1090793801486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4269.8905318864463</v>
      </c>
      <c r="AC32">
        <f t="shared" si="2"/>
        <v>4088.0929395971052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-6821.177756668988</v>
      </c>
      <c r="AI32">
        <f t="shared" si="7"/>
        <v>-6838.4500972864835</v>
      </c>
      <c r="AJ32">
        <f t="shared" si="8"/>
        <v>181.79759228934108</v>
      </c>
      <c r="AK32">
        <f t="shared" si="30"/>
        <v>298.89233723205126</v>
      </c>
      <c r="AL32">
        <f t="shared" si="9"/>
        <v>-6357.760167765091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-254.99796216549478</v>
      </c>
      <c r="AR32">
        <f t="shared" si="14"/>
        <v>-255.64365882029659</v>
      </c>
      <c r="AS32">
        <f t="shared" si="15"/>
        <v>6.7961893406240206</v>
      </c>
      <c r="AT32">
        <f t="shared" si="16"/>
        <v>11.173574362072367</v>
      </c>
      <c r="AU32">
        <f t="shared" si="17"/>
        <v>-237.67389511760018</v>
      </c>
      <c r="AW32">
        <v>29</v>
      </c>
      <c r="AX32">
        <f>IF(Z32&gt;0, (R32*SUMPRODUCT(K32:$K$98, X32:$X$98)-K32*$AZ$3)/Z32, 0)</f>
        <v>5917.1090793801486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1000000</v>
      </c>
      <c r="S33">
        <f t="shared" si="1"/>
        <v>5758.9182713607906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4088.0929395971052</v>
      </c>
      <c r="AC33">
        <f t="shared" si="2"/>
        <v>3894.4254758348775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-7742.1560310669429</v>
      </c>
      <c r="AI33">
        <f t="shared" si="7"/>
        <v>-7759.0620943774866</v>
      </c>
      <c r="AJ33">
        <f t="shared" si="8"/>
        <v>193.66746376222773</v>
      </c>
      <c r="AK33">
        <f t="shared" si="30"/>
        <v>286.1665057717974</v>
      </c>
      <c r="AL33">
        <f t="shared" si="9"/>
        <v>-7279.228124843462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-258.41709467138935</v>
      </c>
      <c r="AR33">
        <f t="shared" si="14"/>
        <v>-258.98138396567771</v>
      </c>
      <c r="AS33">
        <f t="shared" si="15"/>
        <v>6.4642178634721361</v>
      </c>
      <c r="AT33">
        <f t="shared" si="16"/>
        <v>9.5516438466327571</v>
      </c>
      <c r="AU33">
        <f t="shared" si="17"/>
        <v>-242.96552225557284</v>
      </c>
      <c r="AW33">
        <v>30</v>
      </c>
      <c r="AX33">
        <f>IF(Z33&gt;0, (R33*SUMPRODUCT(K33:$K$98, X33:$X$98)-K33*$AZ$3)/Z33, 0)</f>
        <v>5758.9182713607906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1000000</v>
      </c>
      <c r="S34">
        <f t="shared" si="1"/>
        <v>5585.8849048112897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3894.4254758348775</v>
      </c>
      <c r="AC34">
        <f t="shared" si="2"/>
        <v>3690.7677547378335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-8749.0290978955982</v>
      </c>
      <c r="AI34">
        <f t="shared" si="7"/>
        <v>-8765.5473748455897</v>
      </c>
      <c r="AJ34">
        <f t="shared" si="8"/>
        <v>203.65772109704403</v>
      </c>
      <c r="AK34">
        <f t="shared" si="30"/>
        <v>272.60978330844142</v>
      </c>
      <c r="AL34">
        <f t="shared" si="9"/>
        <v>-8289.279870440103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-260.73609576136994</v>
      </c>
      <c r="AR34">
        <f t="shared" si="14"/>
        <v>-261.2283687887487</v>
      </c>
      <c r="AS34">
        <f t="shared" si="15"/>
        <v>6.069349921727154</v>
      </c>
      <c r="AT34">
        <f t="shared" si="16"/>
        <v>8.1242398180265223</v>
      </c>
      <c r="AU34">
        <f t="shared" si="17"/>
        <v>-247.03477904899495</v>
      </c>
      <c r="AW34">
        <v>31</v>
      </c>
      <c r="AX34">
        <f>IF(Z34&gt;0, (R34*SUMPRODUCT(K34:$K$98, X34:$X$98)-K34*$AZ$3)/Z34, 0)</f>
        <v>5585.8849048112897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5398.8480847797837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3690.7677547378335</v>
      </c>
      <c r="AC35">
        <f t="shared" ref="AC35:AC66" si="33">S35*Z35</f>
        <v>3478.9239568107009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-9741.1318537054503</v>
      </c>
      <c r="AI35">
        <f t="shared" ref="AI35:AI66" si="38">SUM(AE35:AH35)</f>
        <v>-9757.2414195895981</v>
      </c>
      <c r="AJ35">
        <f t="shared" ref="AJ35:AJ66" si="39">AB35-AC35</f>
        <v>211.84379792713253</v>
      </c>
      <c r="AK35">
        <f t="shared" si="30"/>
        <v>258.35374283164839</v>
      </c>
      <c r="AL35">
        <f t="shared" ref="AL35:AL66" si="40">SUM(AI35:AK35)</f>
        <v>-9287.0438788308165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-259.19862684726638</v>
      </c>
      <c r="AR35">
        <f t="shared" ref="AR35:AR66" si="45">AI35*$K35</f>
        <v>-259.62728107543893</v>
      </c>
      <c r="AS35">
        <f t="shared" ref="AS35:AS66" si="46">AJ35*$K35</f>
        <v>5.6368831008005857</v>
      </c>
      <c r="AT35">
        <f t="shared" ref="AT35:AT66" si="47">AK35*$K35</f>
        <v>6.8744511817014491</v>
      </c>
      <c r="AU35">
        <f t="shared" ref="AU35:AU66" si="48">AL35*$K35</f>
        <v>-247.11594679293685</v>
      </c>
      <c r="AW35">
        <v>32</v>
      </c>
      <c r="AX35">
        <f>IF(Z35&gt;0, (R35*SUMPRODUCT(K35:$K$98, X35:$X$98)-K35*$AZ$3)/Z35, 0)</f>
        <v>5398.8480847797837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1000000</v>
      </c>
      <c r="S36">
        <f t="shared" si="32"/>
        <v>5203.13897880689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3478.9239568107009</v>
      </c>
      <c r="AC36">
        <f t="shared" si="33"/>
        <v>3263.3791673154324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-10744.497922824512</v>
      </c>
      <c r="AI36">
        <f t="shared" si="38"/>
        <v>-10760.177780601749</v>
      </c>
      <c r="AJ36">
        <f t="shared" si="39"/>
        <v>215.54478949526856</v>
      </c>
      <c r="AK36">
        <f t="shared" si="30"/>
        <v>243.52467697674908</v>
      </c>
      <c r="AL36">
        <f t="shared" si="40"/>
        <v>-10301.108314129731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-255.26506254837122</v>
      </c>
      <c r="AR36">
        <f t="shared" si="45"/>
        <v>-255.63758064135288</v>
      </c>
      <c r="AS36">
        <f t="shared" si="46"/>
        <v>5.1208585610691157</v>
      </c>
      <c r="AT36">
        <f t="shared" si="47"/>
        <v>5.7855976470048276</v>
      </c>
      <c r="AU36">
        <f t="shared" si="48"/>
        <v>-244.73112443327895</v>
      </c>
      <c r="AW36">
        <v>33</v>
      </c>
      <c r="AX36">
        <f>IF(Z36&gt;0, (R36*SUMPRODUCT(K36:$K$98, X36:$X$98)-K36*$AZ$3)/Z36, 0)</f>
        <v>5203.13897880689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1000000</v>
      </c>
      <c r="S37">
        <f t="shared" si="32"/>
        <v>5002.3708154625683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3263.3791673154324</v>
      </c>
      <c r="AC37">
        <f t="shared" si="33"/>
        <v>3047.0907452599158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-11793.045569822682</v>
      </c>
      <c r="AI37">
        <f t="shared" si="38"/>
        <v>-11808.273802882899</v>
      </c>
      <c r="AJ37">
        <f t="shared" si="39"/>
        <v>216.28842205551655</v>
      </c>
      <c r="AK37">
        <f t="shared" si="30"/>
        <v>228.4365417120803</v>
      </c>
      <c r="AL37">
        <f t="shared" si="40"/>
        <v>-11363.548839115301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-250.15731445587591</v>
      </c>
      <c r="AR37">
        <f t="shared" si="45"/>
        <v>-250.48033990877505</v>
      </c>
      <c r="AS37">
        <f t="shared" si="46"/>
        <v>4.5879692814687045</v>
      </c>
      <c r="AT37">
        <f t="shared" si="47"/>
        <v>4.8456585247589192</v>
      </c>
      <c r="AU37">
        <f t="shared" si="48"/>
        <v>-241.04671210254739</v>
      </c>
      <c r="AW37">
        <v>34</v>
      </c>
      <c r="AX37">
        <f>IF(Z37&gt;0, (R37*SUMPRODUCT(K37:$K$98, X37:$X$98)-K37*$AZ$3)/Z37, 0)</f>
        <v>5002.3708154625683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1000000</v>
      </c>
      <c r="S38">
        <f t="shared" si="32"/>
        <v>4799.274703046467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3047.0907452599158</v>
      </c>
      <c r="AC38">
        <f t="shared" si="33"/>
        <v>2831.7340026726615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-13004.289112388185</v>
      </c>
      <c r="AI38">
        <f t="shared" si="38"/>
        <v>-13019.039955889992</v>
      </c>
      <c r="AJ38">
        <f t="shared" si="39"/>
        <v>215.3567425872543</v>
      </c>
      <c r="AK38">
        <f t="shared" si="30"/>
        <v>213.29635216819412</v>
      </c>
      <c r="AL38">
        <f t="shared" si="40"/>
        <v>-12590.386861134544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-246.29512894320018</v>
      </c>
      <c r="AR38">
        <f t="shared" si="45"/>
        <v>-246.57450299209282</v>
      </c>
      <c r="AS38">
        <f t="shared" si="46"/>
        <v>4.0787555725585172</v>
      </c>
      <c r="AT38">
        <f t="shared" si="47"/>
        <v>4.0397327455858116</v>
      </c>
      <c r="AU38">
        <f t="shared" si="48"/>
        <v>-238.45601467394852</v>
      </c>
      <c r="AW38">
        <v>35</v>
      </c>
      <c r="AX38">
        <f>IF(Z38&gt;0, (R38*SUMPRODUCT(K38:$K$98, X38:$X$98)-K38*$AZ$3)/Z38, 0)</f>
        <v>4799.274703046467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1000000</v>
      </c>
      <c r="S39">
        <f t="shared" si="32"/>
        <v>4590.8918722628232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2831.7340026726615</v>
      </c>
      <c r="AC39">
        <f t="shared" si="33"/>
        <v>2616.5108128978713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-14198.216720787188</v>
      </c>
      <c r="AI39">
        <f t="shared" si="38"/>
        <v>-14212.465100435957</v>
      </c>
      <c r="AJ39">
        <f t="shared" si="39"/>
        <v>215.22318977479017</v>
      </c>
      <c r="AK39">
        <f t="shared" si="30"/>
        <v>198.22138018708634</v>
      </c>
      <c r="AL39">
        <f t="shared" si="40"/>
        <v>-13799.020530474081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-240.096033191966</v>
      </c>
      <c r="AR39">
        <f t="shared" si="45"/>
        <v>-240.33697749506808</v>
      </c>
      <c r="AS39">
        <f t="shared" si="46"/>
        <v>3.6394876294706857</v>
      </c>
      <c r="AT39">
        <f t="shared" si="47"/>
        <v>3.3519820138452818</v>
      </c>
      <c r="AU39">
        <f t="shared" si="48"/>
        <v>-233.34550785175213</v>
      </c>
      <c r="AW39">
        <v>36</v>
      </c>
      <c r="AX39">
        <f>IF(Z39&gt;0, (R39*SUMPRODUCT(K39:$K$98, X39:$X$98)-K39*$AZ$3)/Z39, 0)</f>
        <v>4590.8918722628232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1000000</v>
      </c>
      <c r="S40">
        <f t="shared" si="32"/>
        <v>4379.3182753122419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2616.5108128978713</v>
      </c>
      <c r="AC40">
        <f t="shared" si="33"/>
        <v>2404.1575825348436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-15255.962934594245</v>
      </c>
      <c r="AI40">
        <f t="shared" si="38"/>
        <v>-15269.687431373161</v>
      </c>
      <c r="AJ40">
        <f t="shared" si="39"/>
        <v>212.35323036302771</v>
      </c>
      <c r="AK40">
        <f t="shared" si="30"/>
        <v>183.15575690285101</v>
      </c>
      <c r="AL40">
        <f t="shared" si="40"/>
        <v>-14874.178444107281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-230.34181580384447</v>
      </c>
      <c r="AR40">
        <f t="shared" si="45"/>
        <v>-230.54903481208427</v>
      </c>
      <c r="AS40">
        <f t="shared" si="46"/>
        <v>3.2062105082017114</v>
      </c>
      <c r="AT40">
        <f t="shared" si="47"/>
        <v>2.7653731069485121</v>
      </c>
      <c r="AU40">
        <f t="shared" si="48"/>
        <v>-224.57745119693402</v>
      </c>
      <c r="AW40">
        <v>37</v>
      </c>
      <c r="AX40">
        <f>IF(Z40&gt;0, (R40*SUMPRODUCT(K40:$K$98, X40:$X$98)-K40*$AZ$3)/Z40, 0)</f>
        <v>4379.3182753122419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1000000</v>
      </c>
      <c r="S41">
        <f t="shared" si="32"/>
        <v>4170.6084953136324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2404.1575825348436</v>
      </c>
      <c r="AC41">
        <f t="shared" si="33"/>
        <v>2198.586126399694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-16328.117811796723</v>
      </c>
      <c r="AI41">
        <f t="shared" si="38"/>
        <v>-16341.296860662555</v>
      </c>
      <c r="AJ41">
        <f t="shared" si="39"/>
        <v>205.57145613514967</v>
      </c>
      <c r="AK41">
        <f t="shared" ref="AK41:AK72" si="61">G41*SUM(AB41:AB41, AE41:AF41)</f>
        <v>168.29103077743906</v>
      </c>
      <c r="AL41">
        <f t="shared" si="40"/>
        <v>-15967.434373749968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-220.11582346714525</v>
      </c>
      <c r="AR41">
        <f t="shared" si="45"/>
        <v>-220.29348737348479</v>
      </c>
      <c r="AS41">
        <f t="shared" si="46"/>
        <v>2.7712643226910552</v>
      </c>
      <c r="AT41">
        <f t="shared" si="47"/>
        <v>2.2686949744414213</v>
      </c>
      <c r="AU41">
        <f t="shared" si="48"/>
        <v>-215.25352807635235</v>
      </c>
      <c r="AW41">
        <v>38</v>
      </c>
      <c r="AX41">
        <f>IF(Z41&gt;0, (R41*SUMPRODUCT(K41:$K$98, X41:$X$98)-K41*$AZ$3)/Z41, 0)</f>
        <v>4170.6084953136324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1000000</v>
      </c>
      <c r="S42">
        <f t="shared" si="32"/>
        <v>3965.1456032256674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2198.586126399694</v>
      </c>
      <c r="AC42">
        <f t="shared" si="33"/>
        <v>2000.586695493884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-17347.275213837038</v>
      </c>
      <c r="AI42">
        <f t="shared" si="38"/>
        <v>-17359.888790333865</v>
      </c>
      <c r="AJ42">
        <f t="shared" si="39"/>
        <v>197.99943090580996</v>
      </c>
      <c r="AK42">
        <f t="shared" si="61"/>
        <v>153.90102884797858</v>
      </c>
      <c r="AL42">
        <f t="shared" si="40"/>
        <v>-17007.988330580076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-208.79898562412777</v>
      </c>
      <c r="AR42">
        <f t="shared" si="45"/>
        <v>-208.95080785241231</v>
      </c>
      <c r="AS42">
        <f t="shared" si="46"/>
        <v>2.3832031150523987</v>
      </c>
      <c r="AT42">
        <f t="shared" si="47"/>
        <v>1.8524164927259352</v>
      </c>
      <c r="AU42">
        <f t="shared" si="48"/>
        <v>-204.71518824463396</v>
      </c>
      <c r="AW42">
        <v>39</v>
      </c>
      <c r="AX42">
        <f>IF(Z42&gt;0, (R42*SUMPRODUCT(K42:$K$98, X42:$X$98)-K42*$AZ$3)/Z42, 0)</f>
        <v>3965.1456032256674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1000000</v>
      </c>
      <c r="S43">
        <f t="shared" si="32"/>
        <v>3765.2648866292616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2000.586695493884</v>
      </c>
      <c r="AC43">
        <f t="shared" si="33"/>
        <v>1811.5344889423768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-18380.219613434663</v>
      </c>
      <c r="AI43">
        <f t="shared" si="38"/>
        <v>-18392.247548676187</v>
      </c>
      <c r="AJ43">
        <f t="shared" si="39"/>
        <v>189.0522065515072</v>
      </c>
      <c r="AK43">
        <f t="shared" si="61"/>
        <v>140.04106868457188</v>
      </c>
      <c r="AL43">
        <f t="shared" si="40"/>
        <v>-18063.154273440108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-197.5285107318355</v>
      </c>
      <c r="AR43">
        <f t="shared" si="45"/>
        <v>-197.65777252442587</v>
      </c>
      <c r="AS43">
        <f t="shared" si="46"/>
        <v>2.031705909726524</v>
      </c>
      <c r="AT43">
        <f t="shared" si="47"/>
        <v>1.5049931023859526</v>
      </c>
      <c r="AU43">
        <f t="shared" si="48"/>
        <v>-194.12107351231339</v>
      </c>
      <c r="AW43">
        <v>40</v>
      </c>
      <c r="AX43">
        <f>IF(Z43&gt;0, (R43*SUMPRODUCT(K43:$K$98, X43:$X$98)-K43*$AZ$3)/Z43, 0)</f>
        <v>3765.2648866292616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1000000</v>
      </c>
      <c r="S44">
        <f t="shared" si="32"/>
        <v>3571.6943302459408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1811.5344889423768</v>
      </c>
      <c r="AC44">
        <f t="shared" si="33"/>
        <v>1631.6370309539534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-19481.860326825648</v>
      </c>
      <c r="AI44">
        <f t="shared" si="38"/>
        <v>-19493.280936206585</v>
      </c>
      <c r="AJ44">
        <f t="shared" si="39"/>
        <v>179.89745798842341</v>
      </c>
      <c r="AK44">
        <f t="shared" si="61"/>
        <v>126.80741422596638</v>
      </c>
      <c r="AL44">
        <f t="shared" si="40"/>
        <v>-19186.576063992197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-186.93537602504242</v>
      </c>
      <c r="AR44">
        <f t="shared" si="45"/>
        <v>-187.04496083230646</v>
      </c>
      <c r="AS44">
        <f t="shared" si="46"/>
        <v>1.7261800665262599</v>
      </c>
      <c r="AT44">
        <f t="shared" si="47"/>
        <v>1.2167622220581216</v>
      </c>
      <c r="AU44">
        <f t="shared" si="48"/>
        <v>-184.1020185437221</v>
      </c>
      <c r="AW44">
        <v>41</v>
      </c>
      <c r="AX44">
        <f>IF(Z44&gt;0, (R44*SUMPRODUCT(K44:$K$98, X44:$X$98)-K44*$AZ$3)/Z44, 0)</f>
        <v>3571.6943302459408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1000000</v>
      </c>
      <c r="S45">
        <f t="shared" si="32"/>
        <v>3382.430436268573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1631.6370309539534</v>
      </c>
      <c r="AC45">
        <f t="shared" si="33"/>
        <v>1460.4436663069564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-20482.679281312943</v>
      </c>
      <c r="AI45">
        <f t="shared" si="38"/>
        <v>-20493.473617618038</v>
      </c>
      <c r="AJ45">
        <f t="shared" si="39"/>
        <v>171.193364646997</v>
      </c>
      <c r="AK45">
        <f t="shared" si="61"/>
        <v>114.21459216677675</v>
      </c>
      <c r="AL45">
        <f t="shared" si="40"/>
        <v>-20208.065660804263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-175.48088366465043</v>
      </c>
      <c r="AR45">
        <f t="shared" si="45"/>
        <v>-175.57336178469401</v>
      </c>
      <c r="AS45">
        <f t="shared" si="46"/>
        <v>1.4666617825328816</v>
      </c>
      <c r="AT45">
        <f t="shared" si="47"/>
        <v>0.97850858696543153</v>
      </c>
      <c r="AU45">
        <f t="shared" si="48"/>
        <v>-173.12819141519572</v>
      </c>
      <c r="AW45">
        <v>42</v>
      </c>
      <c r="AX45">
        <f>IF(Z45&gt;0, (R45*SUMPRODUCT(K45:$K$98, X45:$X$98)-K45*$AZ$3)/Z45, 0)</f>
        <v>3382.430436268573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1000000</v>
      </c>
      <c r="S46">
        <f t="shared" si="32"/>
        <v>3198.7337834969599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1460.4436663069564</v>
      </c>
      <c r="AC46">
        <f t="shared" si="33"/>
        <v>1299.018149944133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-21351.853507126274</v>
      </c>
      <c r="AI46">
        <f t="shared" si="38"/>
        <v>-21362.00610373064</v>
      </c>
      <c r="AJ46">
        <f t="shared" si="39"/>
        <v>161.42551636282337</v>
      </c>
      <c r="AK46">
        <f t="shared" si="61"/>
        <v>102.23105664148696</v>
      </c>
      <c r="AL46">
        <f t="shared" si="40"/>
        <v>-21098.349530726333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-163.32798581778252</v>
      </c>
      <c r="AR46">
        <f t="shared" si="45"/>
        <v>-163.40564667067559</v>
      </c>
      <c r="AS46">
        <f t="shared" si="46"/>
        <v>1.2348016736971288</v>
      </c>
      <c r="AT46">
        <f t="shared" si="47"/>
        <v>0.78200201981083006</v>
      </c>
      <c r="AU46">
        <f t="shared" si="48"/>
        <v>-161.38884297716766</v>
      </c>
      <c r="AW46">
        <v>43</v>
      </c>
      <c r="AX46">
        <f>IF(Z46&gt;0, (R46*SUMPRODUCT(K46:$K$98, X46:$X$98)-K46*$AZ$3)/Z46, 0)</f>
        <v>3198.7337834969599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1000000</v>
      </c>
      <c r="S47">
        <f t="shared" si="32"/>
        <v>3022.8817076930022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1299.018149944133</v>
      </c>
      <c r="AC47">
        <f t="shared" si="33"/>
        <v>1148.2395992172667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-22193.492925852799</v>
      </c>
      <c r="AI47">
        <f t="shared" si="38"/>
        <v>-22202.989159167977</v>
      </c>
      <c r="AJ47">
        <f t="shared" si="39"/>
        <v>150.77855072686634</v>
      </c>
      <c r="AK47">
        <f t="shared" si="61"/>
        <v>90.931270496089326</v>
      </c>
      <c r="AL47">
        <f t="shared" si="40"/>
        <v>-21961.27933794502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-151.57677464757933</v>
      </c>
      <c r="AR47">
        <f t="shared" si="45"/>
        <v>-151.64163187496683</v>
      </c>
      <c r="AS47">
        <f t="shared" si="46"/>
        <v>1.0297850131824902</v>
      </c>
      <c r="AT47">
        <f t="shared" si="47"/>
        <v>0.62104098451074197</v>
      </c>
      <c r="AU47">
        <f t="shared" si="48"/>
        <v>-149.9908058772736</v>
      </c>
      <c r="AW47">
        <v>44</v>
      </c>
      <c r="AX47">
        <f>IF(Z47&gt;0, (R47*SUMPRODUCT(K47:$K$98, X47:$X$98)-K47*$AZ$3)/Z47, 0)</f>
        <v>3022.8817076930022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1000000</v>
      </c>
      <c r="S48">
        <f t="shared" si="32"/>
        <v>2854.6169526285876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1148.2395992172667</v>
      </c>
      <c r="AC48">
        <f t="shared" si="33"/>
        <v>1007.8676773294343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-22985.018523013692</v>
      </c>
      <c r="AI48">
        <f t="shared" si="38"/>
        <v>-22993.84516853264</v>
      </c>
      <c r="AJ48">
        <f t="shared" si="39"/>
        <v>140.3719218878324</v>
      </c>
      <c r="AK48">
        <f t="shared" si="61"/>
        <v>80.376771945208674</v>
      </c>
      <c r="AL48">
        <f t="shared" si="40"/>
        <v>-22773.0964746996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-140.16314636252005</v>
      </c>
      <c r="AR48">
        <f t="shared" si="45"/>
        <v>-140.21697144021246</v>
      </c>
      <c r="AS48">
        <f t="shared" si="46"/>
        <v>0.85599105404474529</v>
      </c>
      <c r="AT48">
        <f t="shared" si="47"/>
        <v>0.49013931570354247</v>
      </c>
      <c r="AU48">
        <f t="shared" si="48"/>
        <v>-138.87084107046417</v>
      </c>
      <c r="AW48">
        <v>45</v>
      </c>
      <c r="AX48">
        <f>IF(Z48&gt;0, (R48*SUMPRODUCT(K48:$K$98, X48:$X$98)-K48*$AZ$3)/Z48, 0)</f>
        <v>2854.6169526285876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1000000</v>
      </c>
      <c r="S49">
        <f t="shared" si="32"/>
        <v>2693.9907748944761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1007.8676773294343</v>
      </c>
      <c r="AC49">
        <f t="shared" si="33"/>
        <v>877.70886378811633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-23732.686919236727</v>
      </c>
      <c r="AI49">
        <f t="shared" si="38"/>
        <v>-23740.831981127507</v>
      </c>
      <c r="AJ49">
        <f t="shared" si="39"/>
        <v>130.15881354131795</v>
      </c>
      <c r="AK49">
        <f t="shared" si="61"/>
        <v>70.550737413060403</v>
      </c>
      <c r="AL49">
        <f t="shared" si="40"/>
        <v>-23540.122430173127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-129.21646840878441</v>
      </c>
      <c r="AR49">
        <f t="shared" si="45"/>
        <v>-129.26081552110588</v>
      </c>
      <c r="AS49">
        <f t="shared" si="46"/>
        <v>0.70867079970005697</v>
      </c>
      <c r="AT49">
        <f t="shared" si="47"/>
        <v>0.3841249481432234</v>
      </c>
      <c r="AU49">
        <f t="shared" si="48"/>
        <v>-128.16801977326259</v>
      </c>
      <c r="AW49">
        <v>46</v>
      </c>
      <c r="AX49">
        <f>IF(Z49&gt;0, (R49*SUMPRODUCT(K49:$K$98, X49:$X$98)-K49*$AZ$3)/Z49, 0)</f>
        <v>2693.9907748944761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1000000</v>
      </c>
      <c r="S50">
        <f t="shared" si="32"/>
        <v>2540.6504701151252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877.70886378811633</v>
      </c>
      <c r="AC50">
        <f t="shared" si="33"/>
        <v>757.42483539826287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-24422.043126272205</v>
      </c>
      <c r="AI50">
        <f t="shared" si="38"/>
        <v>-24429.49618646592</v>
      </c>
      <c r="AJ50">
        <f t="shared" si="39"/>
        <v>120.28402838985346</v>
      </c>
      <c r="AK50">
        <f t="shared" si="61"/>
        <v>61.439620465168147</v>
      </c>
      <c r="AL50">
        <f t="shared" si="40"/>
        <v>-24247.772537610897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-118.72301806948326</v>
      </c>
      <c r="AR50">
        <f t="shared" si="45"/>
        <v>-118.75924967367283</v>
      </c>
      <c r="AS50">
        <f t="shared" si="46"/>
        <v>0.58473743585508897</v>
      </c>
      <c r="AT50">
        <f t="shared" si="47"/>
        <v>0.29867677871805304</v>
      </c>
      <c r="AU50">
        <f t="shared" si="48"/>
        <v>-117.87583545909968</v>
      </c>
      <c r="AW50">
        <v>47</v>
      </c>
      <c r="AX50">
        <f>IF(Z50&gt;0, (R50*SUMPRODUCT(K50:$K$98, X50:$X$98)-K50*$AZ$3)/Z50, 0)</f>
        <v>2540.6504701151252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1000000</v>
      </c>
      <c r="S51">
        <f t="shared" si="32"/>
        <v>2393.9159278441302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757.42483539826287</v>
      </c>
      <c r="AC51">
        <f t="shared" si="33"/>
        <v>646.67721020282499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-25007.549201642905</v>
      </c>
      <c r="AI51">
        <f t="shared" si="38"/>
        <v>-25014.30254250464</v>
      </c>
      <c r="AJ51">
        <f t="shared" si="39"/>
        <v>110.74762519543788</v>
      </c>
      <c r="AK51">
        <f t="shared" si="61"/>
        <v>53.019738477878406</v>
      </c>
      <c r="AL51">
        <f t="shared" si="40"/>
        <v>-24850.535178831324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-108.5440554515982</v>
      </c>
      <c r="AR51">
        <f t="shared" si="45"/>
        <v>-108.57336800034373</v>
      </c>
      <c r="AS51">
        <f t="shared" si="46"/>
        <v>0.48069470036498768</v>
      </c>
      <c r="AT51">
        <f t="shared" si="47"/>
        <v>0.23012960554303288</v>
      </c>
      <c r="AU51">
        <f t="shared" si="48"/>
        <v>-107.86254369443571</v>
      </c>
      <c r="AW51">
        <v>48</v>
      </c>
      <c r="AX51">
        <f>IF(Z51&gt;0, (R51*SUMPRODUCT(K51:$K$98, X51:$X$98)-K51*$AZ$3)/Z51, 0)</f>
        <v>2393.9159278441302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1000000</v>
      </c>
      <c r="S52">
        <f t="shared" si="32"/>
        <v>2254.0395736084806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646.67721020282499</v>
      </c>
      <c r="AC52">
        <f t="shared" si="33"/>
        <v>545.25404124591023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-25531.469217377296</v>
      </c>
      <c r="AI52">
        <f t="shared" si="38"/>
        <v>-25537.516738099981</v>
      </c>
      <c r="AJ52">
        <f t="shared" si="39"/>
        <v>101.42316895691476</v>
      </c>
      <c r="AK52">
        <f t="shared" si="61"/>
        <v>45.267404714197752</v>
      </c>
      <c r="AL52">
        <f t="shared" si="40"/>
        <v>-25390.826164428869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-98.944736509723839</v>
      </c>
      <c r="AR52">
        <f t="shared" si="45"/>
        <v>-98.968173090648676</v>
      </c>
      <c r="AS52">
        <f t="shared" si="46"/>
        <v>0.39305566957317478</v>
      </c>
      <c r="AT52">
        <f t="shared" si="47"/>
        <v>0.17542944331918189</v>
      </c>
      <c r="AU52">
        <f t="shared" si="48"/>
        <v>-98.399687977756329</v>
      </c>
      <c r="AW52">
        <v>49</v>
      </c>
      <c r="AX52">
        <f>IF(Z52&gt;0, (R52*SUMPRODUCT(K52:$K$98, X52:$X$98)-K52*$AZ$3)/Z52, 0)</f>
        <v>2254.0395736084806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1000000</v>
      </c>
      <c r="S53">
        <f t="shared" si="32"/>
        <v>2118.7046337978868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545.25404124591023</v>
      </c>
      <c r="AC53">
        <f t="shared" si="33"/>
        <v>452.6672391064393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-25828.99148608906</v>
      </c>
      <c r="AI53">
        <f t="shared" si="38"/>
        <v>-25834.332806817365</v>
      </c>
      <c r="AJ53">
        <f t="shared" si="39"/>
        <v>92.586802139470933</v>
      </c>
      <c r="AK53">
        <f t="shared" si="61"/>
        <v>38.167782887213718</v>
      </c>
      <c r="AL53">
        <f t="shared" si="40"/>
        <v>-25703.578221790682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-89.372995759244731</v>
      </c>
      <c r="AR53">
        <f t="shared" si="45"/>
        <v>-89.39147769784681</v>
      </c>
      <c r="AS53">
        <f t="shared" si="46"/>
        <v>0.32036713006892176</v>
      </c>
      <c r="AT53">
        <f t="shared" si="47"/>
        <v>0.13206745218666038</v>
      </c>
      <c r="AU53">
        <f t="shared" si="48"/>
        <v>-88.939043115591232</v>
      </c>
      <c r="AW53">
        <v>50</v>
      </c>
      <c r="AX53">
        <f>IF(Z53&gt;0, (R53*SUMPRODUCT(K53:$K$98, X53:$X$98)-K53*$AZ$3)/Z53, 0)</f>
        <v>2118.7046337978868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1000000</v>
      </c>
      <c r="S54">
        <f t="shared" si="32"/>
        <v>1986.969613083023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452.6672391064393</v>
      </c>
      <c r="AC54">
        <f t="shared" si="33"/>
        <v>368.97097046349216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-25820.974634569531</v>
      </c>
      <c r="AI54">
        <f t="shared" si="38"/>
        <v>-25825.61701772469</v>
      </c>
      <c r="AJ54">
        <f t="shared" si="39"/>
        <v>83.696268642947132</v>
      </c>
      <c r="AK54">
        <f t="shared" si="61"/>
        <v>31.686706737450752</v>
      </c>
      <c r="AL54">
        <f t="shared" si="40"/>
        <v>-25710.234042344291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-79.772549998911131</v>
      </c>
      <c r="AR54">
        <f t="shared" si="45"/>
        <v>-79.786892398746929</v>
      </c>
      <c r="AS54">
        <f t="shared" si="46"/>
        <v>0.25857524239627161</v>
      </c>
      <c r="AT54">
        <f t="shared" si="47"/>
        <v>9.7894422394496292E-2</v>
      </c>
      <c r="AU54">
        <f t="shared" si="48"/>
        <v>-79.430422733956163</v>
      </c>
      <c r="AW54">
        <v>51</v>
      </c>
      <c r="AX54">
        <f>IF(Z54&gt;0, (R54*SUMPRODUCT(K54:$K$98, X54:$X$98)-K54*$AZ$3)/Z54, 0)</f>
        <v>1986.969613083023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1000000</v>
      </c>
      <c r="S55">
        <f t="shared" si="32"/>
        <v>1858.0266038045349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368.97097046349216</v>
      </c>
      <c r="AC55">
        <f t="shared" si="33"/>
        <v>294.26692681841791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-25462.316209721615</v>
      </c>
      <c r="AI55">
        <f t="shared" si="38"/>
        <v>-25466.275611139979</v>
      </c>
      <c r="AJ55">
        <f t="shared" si="39"/>
        <v>74.70404364507425</v>
      </c>
      <c r="AK55">
        <f t="shared" si="61"/>
        <v>25.827967932444455</v>
      </c>
      <c r="AL55">
        <f t="shared" si="40"/>
        <v>-25365.743599562462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-70.236154966847465</v>
      </c>
      <c r="AR55">
        <f t="shared" si="45"/>
        <v>-70.247076719971005</v>
      </c>
      <c r="AS55">
        <f t="shared" si="46"/>
        <v>0.20606628018005191</v>
      </c>
      <c r="AT55">
        <f t="shared" si="47"/>
        <v>7.1244781631033288E-2</v>
      </c>
      <c r="AU55">
        <f t="shared" si="48"/>
        <v>-69.969765658159929</v>
      </c>
      <c r="AW55">
        <v>52</v>
      </c>
      <c r="AX55">
        <f>IF(Z55&gt;0, (R55*SUMPRODUCT(K55:$K$98, X55:$X$98)-K55*$AZ$3)/Z55, 0)</f>
        <v>1858.0266038045349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1000000</v>
      </c>
      <c r="S56">
        <f t="shared" si="32"/>
        <v>1728.9201247307117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294.26692681841791</v>
      </c>
      <c r="AC56">
        <f t="shared" si="33"/>
        <v>228.55622395321066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-24596.354501686972</v>
      </c>
      <c r="AI56">
        <f t="shared" si="38"/>
        <v>-24599.659400228611</v>
      </c>
      <c r="AJ56">
        <f t="shared" si="39"/>
        <v>65.710702865207253</v>
      </c>
      <c r="AK56">
        <f t="shared" si="61"/>
        <v>20.598684877289255</v>
      </c>
      <c r="AL56">
        <f t="shared" si="40"/>
        <v>-24513.350012486117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-60.578085283075239</v>
      </c>
      <c r="AR56">
        <f t="shared" si="45"/>
        <v>-60.586224880579152</v>
      </c>
      <c r="AS56">
        <f t="shared" si="46"/>
        <v>0.1618381521499995</v>
      </c>
      <c r="AT56">
        <f t="shared" si="47"/>
        <v>5.0732269659312185E-2</v>
      </c>
      <c r="AU56">
        <f t="shared" si="48"/>
        <v>-60.373654458769842</v>
      </c>
      <c r="AW56">
        <v>53</v>
      </c>
      <c r="AX56">
        <f>IF(Z56&gt;0, (R56*SUMPRODUCT(K56:$K$98, X56:$X$98)-K56*$AZ$3)/Z56, 0)</f>
        <v>1728.9201247307117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1000000</v>
      </c>
      <c r="S57">
        <f t="shared" si="32"/>
        <v>1597.6794731524881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228.55622395321066</v>
      </c>
      <c r="AC57">
        <f t="shared" si="33"/>
        <v>172.01872090374266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-23206.127842278362</v>
      </c>
      <c r="AI57">
        <f t="shared" si="38"/>
        <v>-23208.819538638527</v>
      </c>
      <c r="AJ57">
        <f t="shared" si="39"/>
        <v>56.537503049468</v>
      </c>
      <c r="AK57">
        <f t="shared" si="61"/>
        <v>15.998935676724749</v>
      </c>
      <c r="AL57">
        <f t="shared" si="40"/>
        <v>-23136.283099912333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-51.030456835696491</v>
      </c>
      <c r="AR57">
        <f t="shared" si="45"/>
        <v>-51.036375897069234</v>
      </c>
      <c r="AS57">
        <f t="shared" si="46"/>
        <v>0.12432641191037561</v>
      </c>
      <c r="AT57">
        <f t="shared" si="47"/>
        <v>3.5181784829296625E-2</v>
      </c>
      <c r="AU57">
        <f t="shared" si="48"/>
        <v>-50.876867700329562</v>
      </c>
      <c r="AW57">
        <v>54</v>
      </c>
      <c r="AX57">
        <f>IF(Z57&gt;0, (R57*SUMPRODUCT(K57:$K$98, X57:$X$98)-K57*$AZ$3)/Z57, 0)</f>
        <v>1597.6794731524881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1000000</v>
      </c>
      <c r="S58">
        <f t="shared" si="32"/>
        <v>1460.4671804454213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172.01872090374266</v>
      </c>
      <c r="AC58">
        <f t="shared" si="33"/>
        <v>124.59592677662408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-21278.798806123927</v>
      </c>
      <c r="AI58">
        <f t="shared" si="38"/>
        <v>-21280.931615550337</v>
      </c>
      <c r="AJ58">
        <f t="shared" si="39"/>
        <v>47.422794127118578</v>
      </c>
      <c r="AK58">
        <f t="shared" si="61"/>
        <v>12.041310463261988</v>
      </c>
      <c r="AL58">
        <f t="shared" si="40"/>
        <v>-21221.467510959956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-41.778790351484744</v>
      </c>
      <c r="AR58">
        <f t="shared" si="45"/>
        <v>-41.78297790918937</v>
      </c>
      <c r="AS58">
        <f t="shared" si="46"/>
        <v>9.310990680302457E-2</v>
      </c>
      <c r="AT58">
        <f t="shared" si="47"/>
        <v>2.3641907138902078E-2</v>
      </c>
      <c r="AU58">
        <f t="shared" si="48"/>
        <v>-41.666226095247438</v>
      </c>
      <c r="AW58">
        <v>55</v>
      </c>
      <c r="AX58">
        <f>IF(Z58&gt;0, (R58*SUMPRODUCT(K58:$K$98, X58:$X$98)-K58*$AZ$3)/Z58, 0)</f>
        <v>1460.4671804454213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1000000</v>
      </c>
      <c r="S59">
        <f t="shared" si="32"/>
        <v>1313.0192849754756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124.59592677662408</v>
      </c>
      <c r="AC59">
        <f t="shared" si="33"/>
        <v>86.038263843512425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-18932.215847730993</v>
      </c>
      <c r="AI59">
        <f t="shared" si="38"/>
        <v>-18933.854023666947</v>
      </c>
      <c r="AJ59">
        <f t="shared" si="39"/>
        <v>38.557662933111658</v>
      </c>
      <c r="AK59">
        <f t="shared" si="61"/>
        <v>8.7217148743636859</v>
      </c>
      <c r="AL59">
        <f t="shared" si="40"/>
        <v>-18886.574645859473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-33.188847970145432</v>
      </c>
      <c r="AR59">
        <f t="shared" si="45"/>
        <v>-33.191719750845799</v>
      </c>
      <c r="AS59">
        <f t="shared" si="46"/>
        <v>6.7592954964356342E-2</v>
      </c>
      <c r="AT59">
        <f t="shared" si="47"/>
        <v>1.5289476484544959E-2</v>
      </c>
      <c r="AU59">
        <f t="shared" si="48"/>
        <v>-33.108837319396898</v>
      </c>
      <c r="AW59">
        <v>56</v>
      </c>
      <c r="AX59">
        <f>IF(Z59&gt;0, (R59*SUMPRODUCT(K59:$K$98, X59:$X$98)-K59*$AZ$3)/Z59, 0)</f>
        <v>1313.0192849754756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1000000</v>
      </c>
      <c r="S60">
        <f t="shared" si="32"/>
        <v>1148.0238685290039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86.038263843512425</v>
      </c>
      <c r="AC60">
        <f t="shared" si="33"/>
        <v>55.725422496914419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-16331.467489340994</v>
      </c>
      <c r="AI60">
        <f t="shared" si="38"/>
        <v>-16332.680996830353</v>
      </c>
      <c r="AJ60">
        <f t="shared" si="39"/>
        <v>30.312841346598006</v>
      </c>
      <c r="AK60">
        <f t="shared" si="61"/>
        <v>6.0226784690458706</v>
      </c>
      <c r="AL60">
        <f t="shared" si="40"/>
        <v>-16296.345477014709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-25.562181755262635</v>
      </c>
      <c r="AR60">
        <f t="shared" si="45"/>
        <v>-25.564081149730683</v>
      </c>
      <c r="AS60">
        <f t="shared" si="46"/>
        <v>4.7445972661422212E-2</v>
      </c>
      <c r="AT60">
        <f t="shared" si="47"/>
        <v>9.4267586045000129E-3</v>
      </c>
      <c r="AU60">
        <f t="shared" si="48"/>
        <v>-25.50720841846476</v>
      </c>
      <c r="AW60">
        <v>57</v>
      </c>
      <c r="AX60">
        <f>IF(Z60&gt;0, (R60*SUMPRODUCT(K60:$K$98, X60:$X$98)-K60*$AZ$3)/Z60, 0)</f>
        <v>1148.0238685290039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1000000</v>
      </c>
      <c r="S61">
        <f t="shared" si="32"/>
        <v>949.63737304635595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55.725422496914419</v>
      </c>
      <c r="AC61">
        <f t="shared" si="33"/>
        <v>32.731103798390549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-13587.946638144682</v>
      </c>
      <c r="AI61">
        <f t="shared" si="38"/>
        <v>-13588.808311893194</v>
      </c>
      <c r="AJ61">
        <f t="shared" si="39"/>
        <v>22.99431869852387</v>
      </c>
      <c r="AK61">
        <f t="shared" si="61"/>
        <v>3.9007795747840097</v>
      </c>
      <c r="AL61">
        <f t="shared" si="40"/>
        <v>-13561.913213619886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-18.989280853039421</v>
      </c>
      <c r="AR61">
        <f t="shared" si="45"/>
        <v>-18.990485050056819</v>
      </c>
      <c r="AS61">
        <f t="shared" si="46"/>
        <v>3.2134772634799358E-2</v>
      </c>
      <c r="AT61">
        <f t="shared" si="47"/>
        <v>5.4513754626789798E-3</v>
      </c>
      <c r="AU61">
        <f t="shared" si="48"/>
        <v>-18.95289890195934</v>
      </c>
      <c r="AW61">
        <v>58</v>
      </c>
      <c r="AX61">
        <f>IF(Z61&gt;0, (R61*SUMPRODUCT(K61:$K$98, X61:$X$98)-K61*$AZ$3)/Z61, 0)</f>
        <v>949.63737304635595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1000000</v>
      </c>
      <c r="S62">
        <f t="shared" si="32"/>
        <v>688.7512361292363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32.731103798390549</v>
      </c>
      <c r="AC62">
        <f t="shared" si="33"/>
        <v>16.034557817439321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-10841.657516086736</v>
      </c>
      <c r="AI62">
        <f t="shared" si="38"/>
        <v>-10842.239531659861</v>
      </c>
      <c r="AJ62">
        <f t="shared" si="39"/>
        <v>16.696545980951228</v>
      </c>
      <c r="AK62">
        <f t="shared" si="61"/>
        <v>2.2911772658873386</v>
      </c>
      <c r="AL62">
        <f t="shared" si="40"/>
        <v>-10823.251808413022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-13.527961120355233</v>
      </c>
      <c r="AR62">
        <f t="shared" si="45"/>
        <v>-13.528687345476531</v>
      </c>
      <c r="AS62">
        <f t="shared" si="46"/>
        <v>2.0833551008172673E-2</v>
      </c>
      <c r="AT62">
        <f t="shared" si="47"/>
        <v>2.858876230574129E-3</v>
      </c>
      <c r="AU62">
        <f t="shared" si="48"/>
        <v>-13.504994918237783</v>
      </c>
      <c r="AW62">
        <v>59</v>
      </c>
      <c r="AX62">
        <f>IF(Z62&gt;0, (R62*SUMPRODUCT(K62:$K$98, X62:$X$98)-K62*$AZ$3)/Z62, 0)</f>
        <v>688.7512361292363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1000000</v>
      </c>
      <c r="S63">
        <f t="shared" si="32"/>
        <v>306.5593399087673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16.034557817439321</v>
      </c>
      <c r="AC63">
        <f t="shared" si="33"/>
        <v>4.5536814043057028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-8193.6569573233555</v>
      </c>
      <c r="AI63">
        <f t="shared" si="38"/>
        <v>-8194.0283113168152</v>
      </c>
      <c r="AJ63">
        <f t="shared" si="39"/>
        <v>11.480876413133618</v>
      </c>
      <c r="AK63">
        <f t="shared" si="61"/>
        <v>1.1224190472207525</v>
      </c>
      <c r="AL63">
        <f t="shared" si="40"/>
        <v>-8181.425015856461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-9.1284368869838186</v>
      </c>
      <c r="AR63">
        <f t="shared" si="45"/>
        <v>-9.1288506071956466</v>
      </c>
      <c r="AS63">
        <f t="shared" si="46"/>
        <v>1.2790681412513943E-2</v>
      </c>
      <c r="AT63">
        <f t="shared" si="47"/>
        <v>1.2504711250018229E-3</v>
      </c>
      <c r="AU63">
        <f t="shared" si="48"/>
        <v>-9.1148094546581309</v>
      </c>
      <c r="AW63">
        <v>60</v>
      </c>
      <c r="AX63">
        <f>IF(Z63&gt;0, (R63*SUMPRODUCT(K63:$K$98, X63:$X$98)-K63*$AZ$3)/Z63, 0)</f>
        <v>306.5593399087673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1000000</v>
      </c>
      <c r="S64">
        <f t="shared" si="32"/>
        <v>-308.74921593798354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4.5536814043057028</v>
      </c>
      <c r="AC64">
        <f t="shared" si="33"/>
        <v>-2.747001279801685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-5808.4254098414085</v>
      </c>
      <c r="AI64">
        <f t="shared" si="38"/>
        <v>-5808.6478396596876</v>
      </c>
      <c r="AJ64">
        <f t="shared" si="39"/>
        <v>7.3006826841073877</v>
      </c>
      <c r="AK64">
        <f t="shared" si="61"/>
        <v>0.31875769830139922</v>
      </c>
      <c r="AL64">
        <f t="shared" si="40"/>
        <v>-5801.0283992772784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-5.7777538251599658</v>
      </c>
      <c r="AR64">
        <f t="shared" si="45"/>
        <v>-5.7779750804301493</v>
      </c>
      <c r="AS64">
        <f t="shared" si="46"/>
        <v>7.2621311849698526E-3</v>
      </c>
      <c r="AT64">
        <f t="shared" si="47"/>
        <v>3.1707448761236328E-4</v>
      </c>
      <c r="AU64">
        <f t="shared" si="48"/>
        <v>-5.7703958747575665</v>
      </c>
      <c r="AW64">
        <v>61</v>
      </c>
      <c r="AX64">
        <f>IF(Z64&gt;0, (R64*SUMPRODUCT(K64:$K$98, X64:$X$98)-K64*$AZ$3)/Z64, 0)</f>
        <v>-308.74921593798354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1000000</v>
      </c>
      <c r="S65">
        <f t="shared" si="32"/>
        <v>-1308.7175554098085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-2.747001279801685</v>
      </c>
      <c r="AC65">
        <f t="shared" si="33"/>
        <v>-6.892831709536269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-3541.3611357599152</v>
      </c>
      <c r="AI65">
        <f t="shared" si="38"/>
        <v>-3541.4928072516182</v>
      </c>
      <c r="AJ65">
        <f t="shared" si="39"/>
        <v>4.145830429734584</v>
      </c>
      <c r="AK65">
        <f t="shared" si="61"/>
        <v>-0.19229008958611796</v>
      </c>
      <c r="AL65">
        <f t="shared" si="40"/>
        <v>-3537.5392669114699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-3.1452329105501002</v>
      </c>
      <c r="AR65">
        <f t="shared" si="45"/>
        <v>-3.1453498535822306</v>
      </c>
      <c r="AS65">
        <f t="shared" si="46"/>
        <v>3.6820877084491987E-3</v>
      </c>
      <c r="AT65">
        <f t="shared" si="47"/>
        <v>-1.7078097797814857E-4</v>
      </c>
      <c r="AU65">
        <f t="shared" si="48"/>
        <v>-3.1418385468517598</v>
      </c>
      <c r="AW65">
        <v>62</v>
      </c>
      <c r="AX65">
        <f>IF(Z65&gt;0, (R65*SUMPRODUCT(K65:$K$98, X65:$X$98)-K65*$AZ$3)/Z65, 0)</f>
        <v>-1308.7175554098085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1000000</v>
      </c>
      <c r="S66">
        <f t="shared" si="32"/>
        <v>-2787.8589577803778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-6.892831709536269</v>
      </c>
      <c r="AC66">
        <f t="shared" si="33"/>
        <v>-8.5809901598851361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-2136.2053161110121</v>
      </c>
      <c r="AI66">
        <f t="shared" si="38"/>
        <v>-2136.282265754895</v>
      </c>
      <c r="AJ66">
        <f t="shared" si="39"/>
        <v>1.6881584503488671</v>
      </c>
      <c r="AK66">
        <f t="shared" si="61"/>
        <v>-0.48249821966753886</v>
      </c>
      <c r="AL66">
        <f t="shared" si="40"/>
        <v>-2135.0766055242134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-1.6939772102028532</v>
      </c>
      <c r="AR66">
        <f t="shared" si="45"/>
        <v>-1.6940382300599275</v>
      </c>
      <c r="AS66">
        <f t="shared" si="46"/>
        <v>1.3386830940522458E-3</v>
      </c>
      <c r="AT66">
        <f t="shared" si="47"/>
        <v>-3.8261349782999328E-4</v>
      </c>
      <c r="AU66">
        <f t="shared" si="48"/>
        <v>-1.6930821604637052</v>
      </c>
      <c r="AW66">
        <v>63</v>
      </c>
      <c r="AX66">
        <f>IF(Z66&gt;0, (R66*SUMPRODUCT(K66:$K$98, X66:$X$98)-K66*$AZ$3)/Z66, 0)</f>
        <v>-2787.8589577803778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-5061.0679174700836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-8.5809901598851361</v>
      </c>
      <c r="AC67">
        <f t="shared" ref="AC67:AC98" si="64">S67*Z67</f>
        <v>-8.9740080306226009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-1274.0607479747914</v>
      </c>
      <c r="AI67">
        <f t="shared" ref="AI67:AI98" si="69">SUM(AE67:AH67)</f>
        <v>-1274.1050766035362</v>
      </c>
      <c r="AJ67">
        <f t="shared" ref="AJ67:AJ98" si="70">AB67-AC67</f>
        <v>0.39301787073746475</v>
      </c>
      <c r="AK67">
        <f t="shared" si="61"/>
        <v>-0.60066931119195954</v>
      </c>
      <c r="AL67">
        <f t="shared" ref="AL67:AL98" si="71">SUM(AI67:AK67)</f>
        <v>-1274.3127280439908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-0.90206261642941055</v>
      </c>
      <c r="AR67">
        <f t="shared" ref="AR67:AR98" si="76">AI67*$K67</f>
        <v>-0.90209400205909251</v>
      </c>
      <c r="AS67">
        <f t="shared" ref="AS67:AS98" si="77">AJ67*$K67</f>
        <v>2.7826516855220467E-4</v>
      </c>
      <c r="AT67">
        <f t="shared" ref="AT67:AT98" si="78">AK67*$K67</f>
        <v>-4.2528688786933077E-4</v>
      </c>
      <c r="AU67">
        <f t="shared" ref="AU67:AU98" si="79">AL67*$K67</f>
        <v>-0.90224102377840965</v>
      </c>
      <c r="AW67">
        <v>64</v>
      </c>
      <c r="AX67">
        <f>IF(Z67&gt;0, (R67*SUMPRODUCT(K67:$K$98, X67:$X$98)-K67*$AZ$3)/Z67, 0)</f>
        <v>-5061.0679174700836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1000000</v>
      </c>
      <c r="S68">
        <f t="shared" si="63"/>
        <v>-8670.0994373458743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-8.9740080306226009</v>
      </c>
      <c r="AC68">
        <f t="shared" si="64"/>
        <v>-8.7144998082436302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-750.2926069812155</v>
      </c>
      <c r="AI68">
        <f t="shared" si="69"/>
        <v>-750.31773500849829</v>
      </c>
      <c r="AJ68">
        <f t="shared" si="70"/>
        <v>-0.25950822237897064</v>
      </c>
      <c r="AK68">
        <f t="shared" si="61"/>
        <v>-0.62818056214358209</v>
      </c>
      <c r="AL68">
        <f t="shared" si="71"/>
        <v>-751.20542379302083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-0.47430662802336998</v>
      </c>
      <c r="AR68">
        <f t="shared" si="76"/>
        <v>-0.47432251301247758</v>
      </c>
      <c r="AS68">
        <f t="shared" si="77"/>
        <v>-1.6405128979764827E-4</v>
      </c>
      <c r="AT68">
        <f t="shared" si="78"/>
        <v>-3.9711200863212955E-4</v>
      </c>
      <c r="AU68">
        <f t="shared" si="79"/>
        <v>-0.47488367631090733</v>
      </c>
      <c r="AW68">
        <v>65</v>
      </c>
      <c r="AX68">
        <f>IF(Z68&gt;0, (R68*SUMPRODUCT(K68:$K$98, X68:$X$98)-K68*$AZ$3)/Z68, 0)</f>
        <v>-8670.0994373458743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1000000</v>
      </c>
      <c r="S69">
        <f t="shared" si="63"/>
        <v>-14542.015658861286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-8.7144998082436302</v>
      </c>
      <c r="AC69">
        <f t="shared" si="64"/>
        <v>-8.1516896159023737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-434.50868949248706</v>
      </c>
      <c r="AI69">
        <f t="shared" si="69"/>
        <v>-434.52270352225969</v>
      </c>
      <c r="AJ69">
        <f t="shared" si="70"/>
        <v>-0.56281019234125651</v>
      </c>
      <c r="AK69">
        <f t="shared" si="61"/>
        <v>-0.61001498657705422</v>
      </c>
      <c r="AL69">
        <f t="shared" si="71"/>
        <v>-435.69552870117798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-0.2452499739083161</v>
      </c>
      <c r="AR69">
        <f t="shared" si="76"/>
        <v>-0.24525788385469738</v>
      </c>
      <c r="AS69">
        <f t="shared" si="77"/>
        <v>-3.176672603446614E-4</v>
      </c>
      <c r="AT69">
        <f t="shared" si="78"/>
        <v>-3.4431108780919126E-4</v>
      </c>
      <c r="AU69">
        <f t="shared" si="79"/>
        <v>-0.24591986220285122</v>
      </c>
      <c r="AW69">
        <v>66</v>
      </c>
      <c r="AX69">
        <f>IF(Z69&gt;0, (R69*SUMPRODUCT(K69:$K$98, X69:$X$98)-K69*$AZ$3)/Z69, 0)</f>
        <v>-14542.015658861286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1000000</v>
      </c>
      <c r="S70">
        <f t="shared" si="63"/>
        <v>-24328.428987555992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-8.1516896159023737</v>
      </c>
      <c r="AC70">
        <f t="shared" si="64"/>
        <v>-7.4709424287708437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-247.86865478179411</v>
      </c>
      <c r="AI70">
        <f t="shared" si="69"/>
        <v>-247.87633195489948</v>
      </c>
      <c r="AJ70">
        <f t="shared" si="70"/>
        <v>-0.68074718713153004</v>
      </c>
      <c r="AK70">
        <f t="shared" si="61"/>
        <v>-0.57061827311316626</v>
      </c>
      <c r="AL70">
        <f t="shared" si="71"/>
        <v>-249.12769741514416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-0.12491485578172669</v>
      </c>
      <c r="AR70">
        <f t="shared" si="76"/>
        <v>-0.12491872473793704</v>
      </c>
      <c r="AS70">
        <f t="shared" si="77"/>
        <v>-3.4306651956137949E-4</v>
      </c>
      <c r="AT70">
        <f t="shared" si="78"/>
        <v>-2.8756641034380804E-4</v>
      </c>
      <c r="AU70">
        <f t="shared" si="79"/>
        <v>-0.12554935766784223</v>
      </c>
      <c r="AW70">
        <v>67</v>
      </c>
      <c r="AX70">
        <f>IF(Z70&gt;0, (R70*SUMPRODUCT(K70:$K$98, X70:$X$98)-K70*$AZ$3)/Z70, 0)</f>
        <v>-24328.428987555992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1000000</v>
      </c>
      <c r="S71">
        <f t="shared" si="63"/>
        <v>-41012.772950595529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-7.4709424287708437</v>
      </c>
      <c r="AC71">
        <f t="shared" si="64"/>
        <v>-6.7690741050527086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-138.96810483282644</v>
      </c>
      <c r="AI71">
        <f t="shared" si="69"/>
        <v>-138.97223103157995</v>
      </c>
      <c r="AJ71">
        <f t="shared" si="70"/>
        <v>-0.70186832371813512</v>
      </c>
      <c r="AK71">
        <f t="shared" si="61"/>
        <v>-0.52296597001395906</v>
      </c>
      <c r="AL71">
        <f t="shared" si="71"/>
        <v>-140.19706532531205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-6.2530167686470073E-2</v>
      </c>
      <c r="AR71">
        <f t="shared" si="76"/>
        <v>-6.2532024313213849E-2</v>
      </c>
      <c r="AS71">
        <f t="shared" si="77"/>
        <v>-3.1581307112673262E-4</v>
      </c>
      <c r="AT71">
        <f t="shared" si="78"/>
        <v>-2.3531406604867088E-4</v>
      </c>
      <c r="AU71">
        <f t="shared" si="79"/>
        <v>-6.3083151450389258E-2</v>
      </c>
      <c r="AW71">
        <v>68</v>
      </c>
      <c r="AX71">
        <f>IF(Z71&gt;0, (R71*SUMPRODUCT(K71:$K$98, X71:$X$98)-K71*$AZ$3)/Z71, 0)</f>
        <v>-41012.772950595529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1000000</v>
      </c>
      <c r="S72">
        <f t="shared" si="63"/>
        <v>-70086.680115020688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-6.7690741050527086</v>
      </c>
      <c r="AC72">
        <f t="shared" si="64"/>
        <v>-6.0934050053285862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-76.456485627908663</v>
      </c>
      <c r="AI72">
        <f t="shared" si="69"/>
        <v>-76.458659152533926</v>
      </c>
      <c r="AJ72">
        <f t="shared" si="70"/>
        <v>-0.67566909972412237</v>
      </c>
      <c r="AK72">
        <f t="shared" si="61"/>
        <v>-0.47383518735368962</v>
      </c>
      <c r="AL72">
        <f t="shared" si="71"/>
        <v>-77.608163439611729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-3.0716432023726967E-2</v>
      </c>
      <c r="AR72">
        <f t="shared" si="76"/>
        <v>-3.0717305238351669E-2</v>
      </c>
      <c r="AS72">
        <f t="shared" si="77"/>
        <v>-2.714504047859739E-4</v>
      </c>
      <c r="AT72">
        <f t="shared" si="78"/>
        <v>-1.903635277408925E-4</v>
      </c>
      <c r="AU72">
        <f t="shared" si="79"/>
        <v>-3.1179119170878532E-2</v>
      </c>
      <c r="AW72">
        <v>69</v>
      </c>
      <c r="AX72">
        <f>IF(Z72&gt;0, (R72*SUMPRODUCT(K72:$K$98, X72:$X$98)-K72*$AZ$3)/Z72, 0)</f>
        <v>-70086.680115020688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1000000</v>
      </c>
      <c r="S73">
        <f t="shared" si="63"/>
        <v>-121989.87033719916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-6.0934050053285862</v>
      </c>
      <c r="AC73">
        <f t="shared" si="64"/>
        <v>-5.4650149485928567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-41.272651008213103</v>
      </c>
      <c r="AI73">
        <f t="shared" si="69"/>
        <v>-41.273770981316915</v>
      </c>
      <c r="AJ73">
        <f t="shared" si="70"/>
        <v>-0.62839005673572945</v>
      </c>
      <c r="AK73">
        <f t="shared" ref="AK73:AK98" si="92">G73*SUM(AB73:AB73, AE73:AF73)</f>
        <v>-0.42653835037300109</v>
      </c>
      <c r="AL73">
        <f t="shared" si="71"/>
        <v>-42.328699388425647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-1.4804739780146518E-2</v>
      </c>
      <c r="AR73">
        <f t="shared" si="76"/>
        <v>-1.4805141521007781E-2</v>
      </c>
      <c r="AS73">
        <f t="shared" si="77"/>
        <v>-2.254071653539456E-4</v>
      </c>
      <c r="AT73">
        <f t="shared" si="78"/>
        <v>-1.5300178518381634E-4</v>
      </c>
      <c r="AU73">
        <f t="shared" si="79"/>
        <v>-1.5183550471545544E-2</v>
      </c>
      <c r="AW73">
        <v>70</v>
      </c>
      <c r="AX73">
        <f>IF(Z73&gt;0, (R73*SUMPRODUCT(K73:$K$98, X73:$X$98)-K73*$AZ$3)/Z73, 0)</f>
        <v>-121989.87033719916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1000000</v>
      </c>
      <c r="S74">
        <f t="shared" si="63"/>
        <v>-216862.72605256652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-5.4650149485928567</v>
      </c>
      <c r="AC74">
        <f t="shared" si="64"/>
        <v>-4.8913317519806316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-21.795967346727572</v>
      </c>
      <c r="AI74">
        <f t="shared" si="69"/>
        <v>-21.796531220916673</v>
      </c>
      <c r="AJ74">
        <f t="shared" si="70"/>
        <v>-0.57368319661222511</v>
      </c>
      <c r="AK74">
        <f t="shared" si="92"/>
        <v>-0.38255104640150001</v>
      </c>
      <c r="AL74">
        <f t="shared" si="71"/>
        <v>-22.752765463930398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-6.9806608557950083E-3</v>
      </c>
      <c r="AR74">
        <f t="shared" si="76"/>
        <v>-6.9808414494991937E-3</v>
      </c>
      <c r="AS74">
        <f t="shared" si="77"/>
        <v>-1.8373526490071438E-4</v>
      </c>
      <c r="AT74">
        <f t="shared" si="78"/>
        <v>-1.2252078893664297E-4</v>
      </c>
      <c r="AU74">
        <f t="shared" si="79"/>
        <v>-7.2870975033365515E-3</v>
      </c>
      <c r="AW74">
        <v>71</v>
      </c>
      <c r="AX74">
        <f>IF(Z74&gt;0, (R74*SUMPRODUCT(K74:$K$98, X74:$X$98)-K74*$AZ$3)/Z74, 0)</f>
        <v>-216862.72605256652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1000000</v>
      </c>
      <c r="S75">
        <f t="shared" si="63"/>
        <v>-394889.20978081902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-4.8913317519806316</v>
      </c>
      <c r="AC75">
        <f t="shared" si="64"/>
        <v>-4.3728767553432384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-11.255737861178613</v>
      </c>
      <c r="AI75">
        <f t="shared" si="69"/>
        <v>-11.256014703179295</v>
      </c>
      <c r="AJ75">
        <f t="shared" si="70"/>
        <v>-0.51845499663739325</v>
      </c>
      <c r="AK75">
        <f t="shared" si="92"/>
        <v>-0.34239322263864425</v>
      </c>
      <c r="AL75">
        <f t="shared" si="71"/>
        <v>-12.116862922455333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-3.2186691530355243E-3</v>
      </c>
      <c r="AR75">
        <f t="shared" si="76"/>
        <v>-3.2187483182416488E-3</v>
      </c>
      <c r="AS75">
        <f t="shared" si="77"/>
        <v>-1.4825639380510388E-4</v>
      </c>
      <c r="AT75">
        <f t="shared" si="78"/>
        <v>-9.7910107494279431E-5</v>
      </c>
      <c r="AU75">
        <f t="shared" si="79"/>
        <v>-3.4649148195410322E-3</v>
      </c>
      <c r="AW75">
        <v>72</v>
      </c>
      <c r="AX75">
        <f>IF(Z75&gt;0, (R75*SUMPRODUCT(K75:$K$98, X75:$X$98)-K75*$AZ$3)/Z75, 0)</f>
        <v>-394889.20978081902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1000000</v>
      </c>
      <c r="S76">
        <f t="shared" si="63"/>
        <v>-738532.46942069731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-4.3728767553432384</v>
      </c>
      <c r="AC76">
        <f t="shared" si="64"/>
        <v>-3.9069564445916409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-5.6727811740821785</v>
      </c>
      <c r="AI76">
        <f t="shared" si="69"/>
        <v>-5.6729134281335023</v>
      </c>
      <c r="AJ76">
        <f t="shared" si="70"/>
        <v>-0.46592031075159746</v>
      </c>
      <c r="AK76">
        <f t="shared" si="92"/>
        <v>-0.30610137287402672</v>
      </c>
      <c r="AL76">
        <f t="shared" si="71"/>
        <v>-6.4449351117591265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-1.4483728529436574E-3</v>
      </c>
      <c r="AR76">
        <f t="shared" si="76"/>
        <v>-1.4484066200098902E-3</v>
      </c>
      <c r="AS76">
        <f t="shared" si="77"/>
        <v>-1.1895863933740921E-4</v>
      </c>
      <c r="AT76">
        <f t="shared" si="78"/>
        <v>-7.8153714221359066E-5</v>
      </c>
      <c r="AU76">
        <f t="shared" si="79"/>
        <v>-1.6455189735686583E-3</v>
      </c>
      <c r="AW76">
        <v>73</v>
      </c>
      <c r="AX76">
        <f>IF(Z76&gt;0, (R76*SUMPRODUCT(K76:$K$98, X76:$X$98)-K76*$AZ$3)/Z76, 0)</f>
        <v>-738532.46942069731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1000000</v>
      </c>
      <c r="S77">
        <f t="shared" si="63"/>
        <v>-1420875.6774679455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-3.9069564445916409</v>
      </c>
      <c r="AC77">
        <f t="shared" si="64"/>
        <v>-3.4895307282440191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-2.7813589178840581</v>
      </c>
      <c r="AI77">
        <f t="shared" si="69"/>
        <v>-2.7814203154219213</v>
      </c>
      <c r="AJ77">
        <f t="shared" si="70"/>
        <v>-0.41742571634762182</v>
      </c>
      <c r="AK77">
        <f t="shared" si="92"/>
        <v>-0.27348695112141491</v>
      </c>
      <c r="AL77">
        <f t="shared" si="71"/>
        <v>-3.4723329828909582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-6.3404978265857188E-4</v>
      </c>
      <c r="AR77">
        <f t="shared" si="76"/>
        <v>-6.3406377908862177E-4</v>
      </c>
      <c r="AS77">
        <f t="shared" si="77"/>
        <v>-9.5158047753023255E-5</v>
      </c>
      <c r="AT77">
        <f t="shared" si="78"/>
        <v>-6.2345187024768231E-5</v>
      </c>
      <c r="AU77">
        <f t="shared" si="79"/>
        <v>-7.915670138664133E-4</v>
      </c>
      <c r="AW77">
        <v>74</v>
      </c>
      <c r="AX77">
        <f>IF(Z77&gt;0, (R77*SUMPRODUCT(K77:$K$98, X77:$X$98)-K77*$AZ$3)/Z77, 0)</f>
        <v>-1420875.6774679455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1000000</v>
      </c>
      <c r="S78">
        <f t="shared" si="63"/>
        <v>-2818743.353116835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-3.4895307282440191</v>
      </c>
      <c r="AC78">
        <f t="shared" si="64"/>
        <v>-3.1161700555261733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-1.3258250168878092</v>
      </c>
      <c r="AI78">
        <f t="shared" si="69"/>
        <v>-1.3258526548248715</v>
      </c>
      <c r="AJ78">
        <f t="shared" si="70"/>
        <v>-0.37336067271784579</v>
      </c>
      <c r="AK78">
        <f t="shared" si="92"/>
        <v>-0.24426715097708135</v>
      </c>
      <c r="AL78">
        <f t="shared" si="71"/>
        <v>-1.9434804785197985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-2.6985751024555954E-4</v>
      </c>
      <c r="AR78">
        <f t="shared" si="76"/>
        <v>-2.6986313565222254E-4</v>
      </c>
      <c r="AS78">
        <f t="shared" si="77"/>
        <v>-7.5993574023630646E-5</v>
      </c>
      <c r="AT78">
        <f t="shared" si="78"/>
        <v>-4.9717967573264815E-5</v>
      </c>
      <c r="AU78">
        <f t="shared" si="79"/>
        <v>-3.95574677249118E-4</v>
      </c>
      <c r="AW78">
        <v>75</v>
      </c>
      <c r="AX78">
        <f>IF(Z78&gt;0, (R78*SUMPRODUCT(K78:$K$98, X78:$X$98)-K78*$AZ$3)/Z78, 0)</f>
        <v>-2818743.353116835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1000000</v>
      </c>
      <c r="S79">
        <f t="shared" si="63"/>
        <v>-5773314.9960979158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-3.1161700555261733</v>
      </c>
      <c r="AC79">
        <f t="shared" si="64"/>
        <v>-2.7825160536609683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-0.61250072137793532</v>
      </c>
      <c r="AI79">
        <f t="shared" si="69"/>
        <v>-0.61251277041759256</v>
      </c>
      <c r="AJ79">
        <f t="shared" si="70"/>
        <v>-0.333654001865205</v>
      </c>
      <c r="AK79">
        <f t="shared" si="92"/>
        <v>-0.21813190388683215</v>
      </c>
      <c r="AL79">
        <f t="shared" si="71"/>
        <v>-1.1642986761696297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-1.1131069171842454E-4</v>
      </c>
      <c r="AR79">
        <f t="shared" si="76"/>
        <v>-1.113128814088069E-4</v>
      </c>
      <c r="AS79">
        <f t="shared" si="77"/>
        <v>-6.0635451430464846E-5</v>
      </c>
      <c r="AT79">
        <f t="shared" si="78"/>
        <v>-3.9641444099652386E-5</v>
      </c>
      <c r="AU79">
        <f t="shared" si="79"/>
        <v>-2.1158977693892412E-4</v>
      </c>
      <c r="AW79">
        <v>76</v>
      </c>
      <c r="AX79">
        <f>IF(Z79&gt;0, (R79*SUMPRODUCT(K79:$K$98, X79:$X$98)-K79*$AZ$3)/Z79, 0)</f>
        <v>-5773314.9960979158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1000000</v>
      </c>
      <c r="S80">
        <f t="shared" si="63"/>
        <v>-12215334.766307823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-2.7825160536609683</v>
      </c>
      <c r="AC80">
        <f t="shared" si="64"/>
        <v>-2.4844810613388915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-0.27375163288080701</v>
      </c>
      <c r="AI80">
        <f t="shared" si="69"/>
        <v>-0.27375671763924564</v>
      </c>
      <c r="AJ80">
        <f t="shared" si="70"/>
        <v>-0.29803499232207686</v>
      </c>
      <c r="AK80">
        <f t="shared" si="92"/>
        <v>-0.19477612375626779</v>
      </c>
      <c r="AL80">
        <f t="shared" si="71"/>
        <v>-0.7665678337175903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-4.441902001014836E-5</v>
      </c>
      <c r="AR80">
        <f t="shared" si="76"/>
        <v>-4.4419845064539656E-5</v>
      </c>
      <c r="AS80">
        <f t="shared" si="77"/>
        <v>-4.8359245014778888E-5</v>
      </c>
      <c r="AT80">
        <f t="shared" si="78"/>
        <v>-3.1604430803142716E-5</v>
      </c>
      <c r="AU80">
        <f t="shared" si="79"/>
        <v>-1.2438352088246126E-4</v>
      </c>
      <c r="AW80">
        <v>77</v>
      </c>
      <c r="AX80">
        <f>IF(Z80&gt;0, (R80*SUMPRODUCT(K80:$K$98, X80:$X$98)-K80*$AZ$3)/Z80, 0)</f>
        <v>-12215334.766307823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1000000</v>
      </c>
      <c r="S81">
        <f t="shared" si="63"/>
        <v>-26750755.559463345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-2.4844810613388915</v>
      </c>
      <c r="AC81">
        <f t="shared" si="64"/>
        <v>-2.2183234240965848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-0.11843079795049979</v>
      </c>
      <c r="AI81">
        <f t="shared" si="69"/>
        <v>-0.11843287109140525</v>
      </c>
      <c r="AJ81">
        <f t="shared" si="70"/>
        <v>-0.26615763724230668</v>
      </c>
      <c r="AK81">
        <f t="shared" si="92"/>
        <v>-0.17391367429372243</v>
      </c>
      <c r="AL81">
        <f t="shared" si="71"/>
        <v>-0.5585041826274344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-1.7157692777357442E-5</v>
      </c>
      <c r="AR81">
        <f t="shared" si="76"/>
        <v>-1.7157993124187453E-5</v>
      </c>
      <c r="AS81">
        <f t="shared" si="77"/>
        <v>-3.8559657193727248E-5</v>
      </c>
      <c r="AT81">
        <f t="shared" si="78"/>
        <v>-2.5195788975096601E-5</v>
      </c>
      <c r="AU81">
        <f t="shared" si="79"/>
        <v>-8.0913439293011312E-5</v>
      </c>
      <c r="AW81">
        <v>78</v>
      </c>
      <c r="AX81">
        <f>IF(Z81&gt;0, (R81*SUMPRODUCT(K81:$K$98, X81:$X$98)-K81*$AZ$3)/Z81, 0)</f>
        <v>-26750755.559463345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1000000</v>
      </c>
      <c r="S82">
        <f t="shared" si="63"/>
        <v>-60748000.928455539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-2.2183234240965848</v>
      </c>
      <c r="AC82">
        <f t="shared" si="64"/>
        <v>-1.9806601744122931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-4.9491847293353444E-2</v>
      </c>
      <c r="AI82">
        <f t="shared" si="69"/>
        <v>-4.9492662406667519E-2</v>
      </c>
      <c r="AJ82">
        <f t="shared" si="70"/>
        <v>-0.23766324968429164</v>
      </c>
      <c r="AK82">
        <f t="shared" si="92"/>
        <v>-0.15528263968676095</v>
      </c>
      <c r="AL82">
        <f t="shared" si="71"/>
        <v>-0.44243855177772007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-6.4019145533755636E-6</v>
      </c>
      <c r="AR82">
        <f t="shared" si="76"/>
        <v>-6.402019990656114E-6</v>
      </c>
      <c r="AS82">
        <f t="shared" si="77"/>
        <v>-3.0742433353477355E-5</v>
      </c>
      <c r="AT82">
        <f t="shared" si="78"/>
        <v>-2.0086261581728294E-5</v>
      </c>
      <c r="AU82">
        <f t="shared" si="79"/>
        <v>-5.7230714925861756E-5</v>
      </c>
      <c r="AW82">
        <v>79</v>
      </c>
      <c r="AX82">
        <f>IF(Z82&gt;0, (R82*SUMPRODUCT(K82:$K$98, X82:$X$98)-K82*$AZ$3)/Z82, 0)</f>
        <v>-60748000.928455539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1000000</v>
      </c>
      <c r="S83">
        <f t="shared" si="63"/>
        <v>-143307481.90632409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-1.9806601744122931</v>
      </c>
      <c r="AC83">
        <f t="shared" si="64"/>
        <v>-1.768451926883035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-1.9938224863411819E-2</v>
      </c>
      <c r="AI83">
        <f t="shared" si="69"/>
        <v>-1.993853336997117E-2</v>
      </c>
      <c r="AJ83">
        <f t="shared" si="70"/>
        <v>-0.21220824752925815</v>
      </c>
      <c r="AK83">
        <f t="shared" si="92"/>
        <v>-0.13864621220886053</v>
      </c>
      <c r="AL83">
        <f t="shared" si="71"/>
        <v>-0.37079299310808989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-2.3027387861077598E-6</v>
      </c>
      <c r="AR83">
        <f t="shared" si="76"/>
        <v>-2.3027744166628797E-6</v>
      </c>
      <c r="AS83">
        <f t="shared" si="77"/>
        <v>-2.4508709559912128E-5</v>
      </c>
      <c r="AT83">
        <f t="shared" si="78"/>
        <v>-1.6012760041950781E-5</v>
      </c>
      <c r="AU83">
        <f t="shared" si="79"/>
        <v>-4.2824244018525792E-5</v>
      </c>
      <c r="AW83">
        <v>80</v>
      </c>
      <c r="AX83">
        <f>IF(Z83&gt;0, (R83*SUMPRODUCT(K83:$K$98, X83:$X$98)-K83*$AZ$3)/Z83, 0)</f>
        <v>-143307481.90632409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1000000</v>
      </c>
      <c r="S84">
        <f t="shared" si="63"/>
        <v>-351786016.81526542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-1.768451926883035</v>
      </c>
      <c r="AC84">
        <f t="shared" si="64"/>
        <v>-1.5789768640469894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-7.7284014586618465E-3</v>
      </c>
      <c r="AI84">
        <f t="shared" si="69"/>
        <v>-7.7285136701191366E-3</v>
      </c>
      <c r="AJ84">
        <f t="shared" si="70"/>
        <v>-0.18947506283604554</v>
      </c>
      <c r="AK84">
        <f t="shared" si="92"/>
        <v>-0.12379163488181245</v>
      </c>
      <c r="AL84">
        <f t="shared" si="71"/>
        <v>-0.32099521138797715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-7.9694772923566317E-7</v>
      </c>
      <c r="AR84">
        <f t="shared" si="76"/>
        <v>-7.9695930040811838E-7</v>
      </c>
      <c r="AS84">
        <f t="shared" si="77"/>
        <v>-1.9538545180611859E-5</v>
      </c>
      <c r="AT84">
        <f t="shared" si="78"/>
        <v>-1.276531283281869E-5</v>
      </c>
      <c r="AU84">
        <f t="shared" si="79"/>
        <v>-3.310081731383867E-5</v>
      </c>
      <c r="AW84">
        <v>81</v>
      </c>
      <c r="AX84">
        <f>IF(Z84&gt;0, (R84*SUMPRODUCT(K84:$K$98, X84:$X$98)-K84*$AZ$3)/Z84, 0)</f>
        <v>-351786016.81526542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1000000</v>
      </c>
      <c r="S85">
        <f t="shared" si="63"/>
        <v>-900274054.71913016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-1.5789768640469894</v>
      </c>
      <c r="AC85">
        <f t="shared" si="64"/>
        <v>-1.4098014417314766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-2.87760450815844E-3</v>
      </c>
      <c r="AI85">
        <f t="shared" si="69"/>
        <v>-2.8776436573884532E-3</v>
      </c>
      <c r="AJ85">
        <f t="shared" si="70"/>
        <v>-0.16917542231551286</v>
      </c>
      <c r="AK85">
        <f t="shared" si="92"/>
        <v>-0.11052838048328927</v>
      </c>
      <c r="AL85">
        <f t="shared" si="71"/>
        <v>-0.2825814464561906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-2.6494348598959995E-7</v>
      </c>
      <c r="AR85">
        <f t="shared" si="76"/>
        <v>-2.6494709049238833E-7</v>
      </c>
      <c r="AS85">
        <f t="shared" si="77"/>
        <v>-1.5576124517791746E-5</v>
      </c>
      <c r="AT85">
        <f t="shared" si="78"/>
        <v>-1.0176441669799875E-5</v>
      </c>
      <c r="AU85">
        <f t="shared" si="79"/>
        <v>-2.6017513278084012E-5</v>
      </c>
      <c r="AW85">
        <v>82</v>
      </c>
      <c r="AX85">
        <f>IF(Z85&gt;0, (R85*SUMPRODUCT(K85:$K$98, X85:$X$98)-K85*$AZ$3)/Z85, 0)</f>
        <v>-900274054.71913016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1000000</v>
      </c>
      <c r="S86">
        <f t="shared" si="63"/>
        <v>-2407026083.4687934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-1.4098014417314766</v>
      </c>
      <c r="AC86">
        <f t="shared" si="64"/>
        <v>-1.2587515109042102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-1.027360663252189E-3</v>
      </c>
      <c r="AI86">
        <f t="shared" si="69"/>
        <v>-1.027373736973321E-3</v>
      </c>
      <c r="AJ86">
        <f t="shared" si="70"/>
        <v>-0.15104993082726637</v>
      </c>
      <c r="AK86">
        <f t="shared" si="92"/>
        <v>-9.8686100921203376E-2</v>
      </c>
      <c r="AL86">
        <f t="shared" si="71"/>
        <v>-0.25076340548544307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-8.4455327686286283E-8</v>
      </c>
      <c r="AR86">
        <f t="shared" si="76"/>
        <v>-8.4456402426094592E-8</v>
      </c>
      <c r="AS86">
        <f t="shared" si="77"/>
        <v>-1.2417227816202817E-5</v>
      </c>
      <c r="AT86">
        <f t="shared" si="78"/>
        <v>-8.1126008513879037E-6</v>
      </c>
      <c r="AU86">
        <f t="shared" si="79"/>
        <v>-2.0614285070016817E-5</v>
      </c>
      <c r="AW86">
        <v>83</v>
      </c>
      <c r="AX86">
        <f>IF(Z86&gt;0, (R86*SUMPRODUCT(K86:$K$98, X86:$X$98)-K86*$AZ$3)/Z86, 0)</f>
        <v>-2407026083.4687934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1000000</v>
      </c>
      <c r="S87">
        <f t="shared" si="63"/>
        <v>-6737448258.4271412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-1.2587515109042102</v>
      </c>
      <c r="AC87">
        <f t="shared" si="64"/>
        <v>-1.1238853491356522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-3.5090763434120486E-4</v>
      </c>
      <c r="AI87">
        <f t="shared" si="69"/>
        <v>-3.5091180463426696E-4</v>
      </c>
      <c r="AJ87">
        <f t="shared" si="70"/>
        <v>-0.13486616176855803</v>
      </c>
      <c r="AK87">
        <f t="shared" si="92"/>
        <v>-8.811260576329473E-2</v>
      </c>
      <c r="AL87">
        <f t="shared" si="71"/>
        <v>-0.22332967933648701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-2.5756029421834622E-8</v>
      </c>
      <c r="AR87">
        <f t="shared" si="76"/>
        <v>-2.5756335514322485E-8</v>
      </c>
      <c r="AS87">
        <f t="shared" si="77"/>
        <v>-9.8989491552164956E-6</v>
      </c>
      <c r="AT87">
        <f t="shared" si="78"/>
        <v>-6.467316878797952E-6</v>
      </c>
      <c r="AU87">
        <f t="shared" si="79"/>
        <v>-1.6392022369528767E-5</v>
      </c>
      <c r="AW87">
        <v>84</v>
      </c>
      <c r="AX87">
        <f>IF(Z87&gt;0, (R87*SUMPRODUCT(K87:$K$98, X87:$X$98)-K87*$AZ$3)/Z87, 0)</f>
        <v>-6737448258.4271412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1000000</v>
      </c>
      <c r="S88">
        <f t="shared" si="63"/>
        <v>-19782478311.908714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-1.1238853491356522</v>
      </c>
      <c r="AC88">
        <f t="shared" si="64"/>
        <v>-1.0034690836203548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-1.1441846011824232E-4</v>
      </c>
      <c r="AI88">
        <f t="shared" si="69"/>
        <v>-1.1441972824687085E-4</v>
      </c>
      <c r="AJ88">
        <f t="shared" si="70"/>
        <v>-0.12041626551529738</v>
      </c>
      <c r="AK88">
        <f t="shared" si="92"/>
        <v>-7.8671974439495654E-2</v>
      </c>
      <c r="AL88">
        <f t="shared" si="71"/>
        <v>-0.19920265968303991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-7.4983234719787614E-9</v>
      </c>
      <c r="AR88">
        <f t="shared" si="76"/>
        <v>-7.4984065777874834E-9</v>
      </c>
      <c r="AS88">
        <f t="shared" si="77"/>
        <v>-7.8913849145346426E-6</v>
      </c>
      <c r="AT88">
        <f t="shared" si="78"/>
        <v>-5.1557057481542817E-6</v>
      </c>
      <c r="AU88">
        <f t="shared" si="79"/>
        <v>-1.3054589069266712E-5</v>
      </c>
      <c r="AW88">
        <v>85</v>
      </c>
      <c r="AX88">
        <f>IF(Z88&gt;0, (R88*SUMPRODUCT(K88:$K$98, X88:$X$98)-K88*$AZ$3)/Z88, 0)</f>
        <v>-19782478311.908714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1000000</v>
      </c>
      <c r="S89">
        <f t="shared" si="63"/>
        <v>-61588082361.09687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-1.0034690836203548</v>
      </c>
      <c r="AC89">
        <f t="shared" si="64"/>
        <v>-0.89595454534070829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-3.5670362560315174E-5</v>
      </c>
      <c r="AI89">
        <f t="shared" si="69"/>
        <v>-3.5670726248593404E-5</v>
      </c>
      <c r="AJ89">
        <f t="shared" si="70"/>
        <v>-0.10751453827964652</v>
      </c>
      <c r="AK89">
        <f t="shared" si="92"/>
        <v>-7.0242835853424848E-2</v>
      </c>
      <c r="AL89">
        <f t="shared" si="71"/>
        <v>-0.17779304485931996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-2.0871687994133631E-9</v>
      </c>
      <c r="AR89">
        <f t="shared" si="76"/>
        <v>-2.0871900797921577E-9</v>
      </c>
      <c r="AS89">
        <f t="shared" si="77"/>
        <v>-6.2909646461028047E-6</v>
      </c>
      <c r="AT89">
        <f t="shared" si="78"/>
        <v>-4.1100971465507657E-6</v>
      </c>
      <c r="AU89">
        <f t="shared" si="79"/>
        <v>-1.0403148982733363E-5</v>
      </c>
      <c r="AW89">
        <v>86</v>
      </c>
      <c r="AX89">
        <f>IF(Z89&gt;0, (R89*SUMPRODUCT(K89:$K$98, X89:$X$98)-K89*$AZ$3)/Z89, 0)</f>
        <v>-61588082361.09687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1000000</v>
      </c>
      <c r="S90">
        <f t="shared" si="63"/>
        <v>-203973755404.01563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-0.89595454534070829</v>
      </c>
      <c r="AC90">
        <f t="shared" si="64"/>
        <v>-0.79995941726897501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-1.0480181576448108E-5</v>
      </c>
      <c r="AI90">
        <f t="shared" si="69"/>
        <v>-1.0480279623304146E-5</v>
      </c>
      <c r="AJ90">
        <f t="shared" si="70"/>
        <v>-9.5995128071733271E-2</v>
      </c>
      <c r="AK90">
        <f t="shared" si="92"/>
        <v>-6.2716818173849581E-2</v>
      </c>
      <c r="AL90">
        <f t="shared" si="71"/>
        <v>-0.15872242652520616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-5.4752106782432753E-10</v>
      </c>
      <c r="AR90">
        <f t="shared" si="76"/>
        <v>-5.4752619013245969E-10</v>
      </c>
      <c r="AS90">
        <f t="shared" si="77"/>
        <v>-5.0151187404886214E-6</v>
      </c>
      <c r="AT90">
        <f t="shared" si="78"/>
        <v>-3.2765443047531864E-6</v>
      </c>
      <c r="AU90">
        <f t="shared" si="79"/>
        <v>-8.2922105714319405E-6</v>
      </c>
      <c r="AW90">
        <v>87</v>
      </c>
      <c r="AX90">
        <f>IF(Z90&gt;0, (R90*SUMPRODUCT(K90:$K$98, X90:$X$98)-K90*$AZ$3)/Z90, 0)</f>
        <v>-203973755404.01563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1000000</v>
      </c>
      <c r="S91">
        <f t="shared" si="63"/>
        <v>-721251656871.24573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-0.79995941726897501</v>
      </c>
      <c r="AC91">
        <f t="shared" si="64"/>
        <v>-0.71424948017461942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-2.8923638673885306E-6</v>
      </c>
      <c r="AI91">
        <f t="shared" si="69"/>
        <v>-2.8923886246793241E-6</v>
      </c>
      <c r="AJ91">
        <f t="shared" si="70"/>
        <v>-8.5709937094355593E-2</v>
      </c>
      <c r="AK91">
        <f t="shared" si="92"/>
        <v>-5.5997159208828258E-2</v>
      </c>
      <c r="AL91">
        <f t="shared" si="71"/>
        <v>-0.14170998869180854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-1.3491707978745543E-10</v>
      </c>
      <c r="AR91">
        <f t="shared" si="76"/>
        <v>-1.3491823461497036E-10</v>
      </c>
      <c r="AS91">
        <f t="shared" si="77"/>
        <v>-3.9980220164960334E-6</v>
      </c>
      <c r="AT91">
        <f t="shared" si="78"/>
        <v>-2.6120410651062348E-6</v>
      </c>
      <c r="AU91">
        <f t="shared" si="79"/>
        <v>-6.6101979998368837E-6</v>
      </c>
      <c r="AW91">
        <v>88</v>
      </c>
      <c r="AX91">
        <f>IF(Z91&gt;0, (R91*SUMPRODUCT(K91:$K$98, X91:$X$98)-K91*$AZ$3)/Z91, 0)</f>
        <v>-721251656871.24573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1000000</v>
      </c>
      <c r="S92">
        <f t="shared" si="63"/>
        <v>-2733854223298.376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-0.71424948017461942</v>
      </c>
      <c r="AC92">
        <f t="shared" si="64"/>
        <v>-0.63772275027214653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-7.4711996800702214E-7</v>
      </c>
      <c r="AI92">
        <f t="shared" si="69"/>
        <v>-7.4712579972570744E-7</v>
      </c>
      <c r="AJ92">
        <f t="shared" si="70"/>
        <v>-7.652672990247289E-2</v>
      </c>
      <c r="AK92">
        <f t="shared" si="92"/>
        <v>-4.9997463612223361E-2</v>
      </c>
      <c r="AL92">
        <f t="shared" si="71"/>
        <v>-0.12652494064049596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-3.1116183656323451E-11</v>
      </c>
      <c r="AR92">
        <f t="shared" si="76"/>
        <v>-3.1116426536767571E-11</v>
      </c>
      <c r="AS92">
        <f t="shared" si="77"/>
        <v>-3.1871986886058234E-6</v>
      </c>
      <c r="AT92">
        <f t="shared" si="78"/>
        <v>-2.0823031463852786E-6</v>
      </c>
      <c r="AU92">
        <f t="shared" si="79"/>
        <v>-5.269532951417638E-6</v>
      </c>
      <c r="AW92">
        <v>89</v>
      </c>
      <c r="AX92">
        <f>IF(Z92&gt;0, (R92*SUMPRODUCT(K92:$K$98, X92:$X$98)-K92*$AZ$3)/Z92, 0)</f>
        <v>-2733854223298.376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1000000</v>
      </c>
      <c r="S93">
        <f t="shared" si="63"/>
        <v>-11157880938602.867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-0.63772275027214653</v>
      </c>
      <c r="AC93">
        <f t="shared" si="64"/>
        <v>-0.56939531276987876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-1.7990528483659884E-7</v>
      </c>
      <c r="AI93">
        <f t="shared" si="69"/>
        <v>-1.7990656060597633E-7</v>
      </c>
      <c r="AJ93">
        <f t="shared" si="70"/>
        <v>-6.8327437502267774E-2</v>
      </c>
      <c r="AK93">
        <f t="shared" si="92"/>
        <v>-4.4640592519050261E-2</v>
      </c>
      <c r="AL93">
        <f t="shared" si="71"/>
        <v>-0.11296820992787865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-6.6899347344199791E-12</v>
      </c>
      <c r="AR93">
        <f t="shared" si="76"/>
        <v>-6.6899821750156197E-12</v>
      </c>
      <c r="AS93">
        <f t="shared" si="77"/>
        <v>-2.5408152844175956E-6</v>
      </c>
      <c r="AT93">
        <f t="shared" si="78"/>
        <v>-1.6599993198061348E-6</v>
      </c>
      <c r="AU93">
        <f t="shared" si="79"/>
        <v>-4.2008212942059061E-6</v>
      </c>
      <c r="AW93">
        <v>90</v>
      </c>
      <c r="AX93">
        <f>IF(Z93&gt;0, (R93*SUMPRODUCT(K93:$K$98, X93:$X$98)-K93*$AZ$3)/Z93, 0)</f>
        <v>-11157880938602.867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1000000</v>
      </c>
      <c r="S94">
        <f t="shared" si="63"/>
        <v>-49304759811766.813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-0.56939531276987876</v>
      </c>
      <c r="AC94">
        <f t="shared" si="64"/>
        <v>-0.50838867212176175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-4.0209319417947727E-8</v>
      </c>
      <c r="AI94">
        <f t="shared" si="69"/>
        <v>-4.0209577196645999E-8</v>
      </c>
      <c r="AJ94">
        <f t="shared" si="70"/>
        <v>-6.1006640648117005E-2</v>
      </c>
      <c r="AK94">
        <f t="shared" si="92"/>
        <v>-3.9857671893891514E-2</v>
      </c>
      <c r="AL94">
        <f t="shared" si="71"/>
        <v>-0.10086435275158571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-1.3350165798245919E-12</v>
      </c>
      <c r="AR94">
        <f t="shared" si="76"/>
        <v>-1.3350251385080289E-12</v>
      </c>
      <c r="AS94">
        <f t="shared" si="77"/>
        <v>-2.0255223894260581E-6</v>
      </c>
      <c r="AT94">
        <f t="shared" si="78"/>
        <v>-1.323341294550806E-6</v>
      </c>
      <c r="AU94">
        <f t="shared" si="79"/>
        <v>-3.3488650190020029E-6</v>
      </c>
      <c r="AW94">
        <v>91</v>
      </c>
      <c r="AX94">
        <f>IF(Z94&gt;0, (R94*SUMPRODUCT(K94:$K$98, X94:$X$98)-K94*$AZ$3)/Z94, 0)</f>
        <v>-49304759811766.813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1000000</v>
      </c>
      <c r="S95">
        <f t="shared" si="63"/>
        <v>-237505960698347.63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-0.50838867212176175</v>
      </c>
      <c r="AC95">
        <f t="shared" si="64"/>
        <v>-0.45391845725273328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-8.2968488085796691E-9</v>
      </c>
      <c r="AI95">
        <f t="shared" si="69"/>
        <v>-8.2968965882707476E-9</v>
      </c>
      <c r="AJ95">
        <f t="shared" si="70"/>
        <v>-5.4470214869028477E-2</v>
      </c>
      <c r="AK95">
        <f t="shared" si="92"/>
        <v>-3.5587207048523327E-2</v>
      </c>
      <c r="AL95">
        <f t="shared" si="71"/>
        <v>-9.0057430214448397E-2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-2.4595467987648462E-13</v>
      </c>
      <c r="AR95">
        <f t="shared" si="76"/>
        <v>-2.4595609627431169E-13</v>
      </c>
      <c r="AS95">
        <f t="shared" si="77"/>
        <v>-1.6147340478304664E-6</v>
      </c>
      <c r="AT95">
        <f t="shared" si="78"/>
        <v>-1.0549595779383768E-6</v>
      </c>
      <c r="AU95">
        <f t="shared" si="79"/>
        <v>-2.6696938717249399E-6</v>
      </c>
      <c r="AW95">
        <v>92</v>
      </c>
      <c r="AX95">
        <f>IF(Z95&gt;0, (R95*SUMPRODUCT(K95:$K$98, X95:$X$98)-K95*$AZ$3)/Z95, 0)</f>
        <v>-237505960698347.63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1000000</v>
      </c>
      <c r="S96">
        <f t="shared" si="63"/>
        <v>-1257426531010352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-0.45391845725273328</v>
      </c>
      <c r="AC96">
        <f t="shared" si="64"/>
        <v>-0.4052843368330119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-1.5697632284650835E-9</v>
      </c>
      <c r="AI96">
        <f t="shared" si="69"/>
        <v>-1.569771286278539E-9</v>
      </c>
      <c r="AJ96">
        <f t="shared" si="70"/>
        <v>-4.8634120419721372E-2</v>
      </c>
      <c r="AK96">
        <f t="shared" si="92"/>
        <v>-3.1774292007691329E-2</v>
      </c>
      <c r="AL96">
        <f t="shared" si="71"/>
        <v>-8.0408413997183986E-2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-4.1548757723594479E-14</v>
      </c>
      <c r="AR96">
        <f t="shared" si="76"/>
        <v>-4.1548970999159206E-14</v>
      </c>
      <c r="AS96">
        <f t="shared" si="77"/>
        <v>-1.2872560968286618E-6</v>
      </c>
      <c r="AT96">
        <f t="shared" si="78"/>
        <v>-8.410073165984321E-7</v>
      </c>
      <c r="AU96">
        <f t="shared" si="79"/>
        <v>-2.1282634549760647E-6</v>
      </c>
      <c r="AW96">
        <v>93</v>
      </c>
      <c r="AX96">
        <f>IF(Z96&gt;0, (R96*SUMPRODUCT(K96:$K$98, X96:$X$98)-K96*$AZ$3)/Z96, 0)</f>
        <v>-1257426531010352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1000000</v>
      </c>
      <c r="S97">
        <f t="shared" si="63"/>
        <v>-7389177888783533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-0.4052843368330119</v>
      </c>
      <c r="AC97">
        <f t="shared" si="64"/>
        <v>-0.36186101502951118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-2.7011765705004952E-10</v>
      </c>
      <c r="AI97">
        <f t="shared" si="69"/>
        <v>-2.7011888134394419E-10</v>
      </c>
      <c r="AJ97">
        <f t="shared" si="70"/>
        <v>-4.3423321803500725E-2</v>
      </c>
      <c r="AK97">
        <f t="shared" si="92"/>
        <v>-2.8369903578310835E-2</v>
      </c>
      <c r="AL97">
        <f t="shared" si="71"/>
        <v>-7.1793225651930442E-2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-6.383499711320093E-15</v>
      </c>
      <c r="AR97">
        <f t="shared" si="76"/>
        <v>-6.3835286441925623E-15</v>
      </c>
      <c r="AS97">
        <f t="shared" si="77"/>
        <v>-1.0261926792362409E-6</v>
      </c>
      <c r="AT97">
        <f t="shared" si="78"/>
        <v>-6.7044588376823736E-7</v>
      </c>
      <c r="AU97">
        <f t="shared" si="79"/>
        <v>-1.6966385693880068E-6</v>
      </c>
      <c r="AW97">
        <v>94</v>
      </c>
      <c r="AX97">
        <f>IF(Z97&gt;0, (R97*SUMPRODUCT(K97:$K$98, X97:$X$98)-K97*$AZ$3)/Z97, 0)</f>
        <v>-7389177888783533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-0.36186101502951118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-0.36186101502951118</v>
      </c>
      <c r="AK98">
        <f t="shared" si="92"/>
        <v>-2.5330271052065784E-2</v>
      </c>
      <c r="AL98">
        <f t="shared" si="71"/>
        <v>-0.38719128613054876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-1.0333168738968277E-15</v>
      </c>
      <c r="AR98">
        <f t="shared" si="76"/>
        <v>-1.0333168738968277E-15</v>
      </c>
      <c r="AS98">
        <f t="shared" si="77"/>
        <v>-7.635362196705361E-6</v>
      </c>
      <c r="AT98">
        <f t="shared" si="78"/>
        <v>-5.3447535376937536E-7</v>
      </c>
      <c r="AU98">
        <f t="shared" si="79"/>
        <v>-8.1698375515080551E-6</v>
      </c>
      <c r="AW98">
        <v>95</v>
      </c>
    </row>
    <row r="100" spans="5:50" x14ac:dyDescent="0.25">
      <c r="AN100" s="6">
        <f t="shared" ref="AN100:AU100" si="93">SUM(AN3:AN98)</f>
        <v>24523.207205741241</v>
      </c>
      <c r="AO100" s="6">
        <f t="shared" si="93"/>
        <v>-2452.3207205741242</v>
      </c>
      <c r="AP100" s="6">
        <f t="shared" si="93"/>
        <v>-1687.4467105775043</v>
      </c>
      <c r="AQ100" s="6">
        <f t="shared" si="93"/>
        <v>-15312.141298321278</v>
      </c>
      <c r="AR100" s="6">
        <f t="shared" si="93"/>
        <v>5071.2984762683509</v>
      </c>
      <c r="AS100" s="6">
        <f t="shared" si="93"/>
        <v>-3018.6904488154378</v>
      </c>
      <c r="AT100" s="6">
        <f t="shared" si="93"/>
        <v>1760.9027618090049</v>
      </c>
      <c r="AU100" s="6">
        <f t="shared" si="93"/>
        <v>3813.5107892619039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50628.859927952952</v>
      </c>
      <c r="K3">
        <v>1</v>
      </c>
      <c r="L3" s="2">
        <v>0</v>
      </c>
      <c r="O3">
        <f>$C$3</f>
        <v>50628.859927952952</v>
      </c>
      <c r="P3">
        <f>O3*C5</f>
        <v>5062.8859927952954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50628.859927952952</v>
      </c>
      <c r="AF3">
        <f t="shared" ref="AF3:AF34" si="4">-$Z3*P3</f>
        <v>-5062.8859927952954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44043.541348157654</v>
      </c>
      <c r="AJ3">
        <f t="shared" ref="AJ3:AJ34" si="8">AB3-AC3</f>
        <v>0</v>
      </c>
      <c r="AL3">
        <f t="shared" ref="AL3:AL34" si="9">SUM(AI3:AK3)</f>
        <v>44043.541348157654</v>
      </c>
      <c r="AN3">
        <f t="shared" ref="AN3:AN34" si="10">AE3*$K3</f>
        <v>50628.859927952952</v>
      </c>
      <c r="AO3">
        <f t="shared" ref="AO3:AO34" si="11">AF3*$K3</f>
        <v>-5062.8859927952954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44043.541348157654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44043.541348157654</v>
      </c>
      <c r="AW3">
        <v>0</v>
      </c>
      <c r="AX3">
        <f>IF(Z3&gt;0, (R3*SUMPRODUCT(K3:$K$98, X3:$X$98)-K3*$AZ$3)/Z3, 0)</f>
        <v>0</v>
      </c>
      <c r="AZ3">
        <f>C6*SUMPRODUCT(X4:X89, K4:K89)/1</f>
        <v>28194.200884897284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3055.3877001248525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3020.8072376675664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-3020.8072376675664</v>
      </c>
      <c r="AK4">
        <f>G4*SUM(AB4, AE4:AF4)</f>
        <v>0</v>
      </c>
      <c r="AL4">
        <f t="shared" si="9"/>
        <v>-4338.6712376675659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-1176.6642857142856</v>
      </c>
      <c r="AR4">
        <f t="shared" si="14"/>
        <v>-1176.6642857142856</v>
      </c>
      <c r="AS4">
        <f t="shared" si="15"/>
        <v>-2697.149319346041</v>
      </c>
      <c r="AT4">
        <f t="shared" si="16"/>
        <v>0</v>
      </c>
      <c r="AU4">
        <f t="shared" si="17"/>
        <v>-3873.8136050603266</v>
      </c>
      <c r="AW4">
        <v>1</v>
      </c>
      <c r="AX4">
        <f>IF(Z4&gt;0, (R4*SUMPRODUCT(K4:$K$98, X4:$X$98)-K4*$AZ$3)/Z4, 0)</f>
        <v>3055.3877001248525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1000000</v>
      </c>
      <c r="S5">
        <f t="shared" si="1"/>
        <v>4646.0270016135246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3020.8072376675664</v>
      </c>
      <c r="AC5">
        <f t="shared" si="2"/>
        <v>4541.2922712993241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-1338.1733616189119</v>
      </c>
      <c r="AI5">
        <f t="shared" si="7"/>
        <v>-1362.6097901508715</v>
      </c>
      <c r="AJ5">
        <f t="shared" si="8"/>
        <v>-1520.4850336317577</v>
      </c>
      <c r="AK5">
        <f>G5*SUM(AB5, AE5:AF5)</f>
        <v>211.45650663672967</v>
      </c>
      <c r="AL5">
        <f t="shared" si="9"/>
        <v>-2671.6383171458997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-1066.7836109844641</v>
      </c>
      <c r="AR5">
        <f t="shared" si="14"/>
        <v>-1086.2641821993554</v>
      </c>
      <c r="AS5">
        <f t="shared" si="15"/>
        <v>-1212.1213597191945</v>
      </c>
      <c r="AT5">
        <f t="shared" si="16"/>
        <v>168.57183245912759</v>
      </c>
      <c r="AU5">
        <f t="shared" si="17"/>
        <v>-2129.8137094594222</v>
      </c>
      <c r="AW5">
        <v>2</v>
      </c>
      <c r="AX5">
        <f>IF(Z5&gt;0, (R5*SUMPRODUCT(K5:$K$98, X5:$X$98)-K5*$AZ$3)/Z5, 0)</f>
        <v>4646.0270016135246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1000000</v>
      </c>
      <c r="S6">
        <f t="shared" si="1"/>
        <v>6087.7651237518785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4541.2922712993241</v>
      </c>
      <c r="AC6">
        <f t="shared" si="2"/>
        <v>5882.6776954452507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-1371.0292817569798</v>
      </c>
      <c r="AI6">
        <f t="shared" si="7"/>
        <v>-1395.1870702715757</v>
      </c>
      <c r="AJ6">
        <f t="shared" si="8"/>
        <v>-1341.3854241459267</v>
      </c>
      <c r="AK6">
        <f>G6*SUM(AB6, AE6:AF6)</f>
        <v>317.89045899095271</v>
      </c>
      <c r="AL6">
        <f t="shared" si="9"/>
        <v>-2418.6820354265501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-975.87156192842599</v>
      </c>
      <c r="AR6">
        <f t="shared" si="14"/>
        <v>-993.06659862396907</v>
      </c>
      <c r="AS6">
        <f t="shared" si="15"/>
        <v>-954.7716496118851</v>
      </c>
      <c r="AT6">
        <f t="shared" si="16"/>
        <v>226.26814967809929</v>
      </c>
      <c r="AU6">
        <f t="shared" si="17"/>
        <v>-1721.570098557755</v>
      </c>
      <c r="AW6">
        <v>3</v>
      </c>
      <c r="AX6">
        <f>IF(Z6&gt;0, (R6*SUMPRODUCT(K6:$K$98, X6:$X$98)-K6*$AZ$3)/Z6, 0)</f>
        <v>6087.7651237518785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1000000</v>
      </c>
      <c r="S7">
        <f t="shared" si="1"/>
        <v>7387.638433481402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5882.6776954452507</v>
      </c>
      <c r="AC7">
        <f t="shared" si="2"/>
        <v>7056.9570577403902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-1409.8707628772565</v>
      </c>
      <c r="AI7">
        <f t="shared" si="7"/>
        <v>-1433.7517267376347</v>
      </c>
      <c r="AJ7">
        <f t="shared" si="8"/>
        <v>-1174.2793622951394</v>
      </c>
      <c r="AK7">
        <f>G7*SUM(AB7, AE7:AF7)</f>
        <v>411.7874386811676</v>
      </c>
      <c r="AL7">
        <f t="shared" si="9"/>
        <v>-2196.2436503516064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-895.9983580229075</v>
      </c>
      <c r="AR7">
        <f t="shared" si="14"/>
        <v>-911.17514228591028</v>
      </c>
      <c r="AS7">
        <f t="shared" si="15"/>
        <v>-746.27576383625762</v>
      </c>
      <c r="AT7">
        <f t="shared" si="16"/>
        <v>261.69836174190289</v>
      </c>
      <c r="AU7">
        <f t="shared" si="17"/>
        <v>-1395.7525443802649</v>
      </c>
      <c r="AW7">
        <v>4</v>
      </c>
      <c r="AX7">
        <f>IF(Z7&gt;0, (R7*SUMPRODUCT(K7:$K$98, X7:$X$98)-K7*$AZ$3)/Z7, 0)</f>
        <v>7387.638433481402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1000000</v>
      </c>
      <c r="S8">
        <f t="shared" si="1"/>
        <v>8557.9506444891613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7056.9570577403902</v>
      </c>
      <c r="AC8">
        <f t="shared" si="2"/>
        <v>8080.7363106313796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-1448.8571221705856</v>
      </c>
      <c r="AI8">
        <f t="shared" si="7"/>
        <v>-1472.4630549643057</v>
      </c>
      <c r="AJ8">
        <f t="shared" si="8"/>
        <v>-1023.7792528909895</v>
      </c>
      <c r="AK8">
        <f t="shared" ref="AK8:AK39" si="30">G8*SUM(AB8:AB8, AE8:AF8)</f>
        <v>493.98699404182736</v>
      </c>
      <c r="AL8">
        <f t="shared" si="9"/>
        <v>-2002.2553138134679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-822.12044121875385</v>
      </c>
      <c r="AR8">
        <f t="shared" si="14"/>
        <v>-835.51508144019908</v>
      </c>
      <c r="AS8">
        <f t="shared" si="15"/>
        <v>-580.91984241787088</v>
      </c>
      <c r="AT8">
        <f t="shared" si="16"/>
        <v>280.30148679503657</v>
      </c>
      <c r="AU8">
        <f t="shared" si="17"/>
        <v>-1136.1334370630334</v>
      </c>
      <c r="AW8">
        <v>5</v>
      </c>
      <c r="AX8">
        <f>IF(Z8&gt;0, (R8*SUMPRODUCT(K8:$K$98, X8:$X$98)-K8*$AZ$3)/Z8, 0)</f>
        <v>8557.9506444891613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1000000</v>
      </c>
      <c r="S9">
        <f t="shared" si="1"/>
        <v>9613.8993508591848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8080.7363106313796</v>
      </c>
      <c r="AC9">
        <f t="shared" si="2"/>
        <v>8972.7030220143206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-1489.6589986088873</v>
      </c>
      <c r="AI9">
        <f t="shared" si="7"/>
        <v>-1512.9916305997049</v>
      </c>
      <c r="AJ9">
        <f t="shared" si="8"/>
        <v>-891.96671138294096</v>
      </c>
      <c r="AK9">
        <f t="shared" si="30"/>
        <v>565.65154174419661</v>
      </c>
      <c r="AL9">
        <f t="shared" si="9"/>
        <v>-1839.3068002384493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-754.70760863710552</v>
      </c>
      <c r="AR9">
        <f t="shared" si="14"/>
        <v>-766.52864614263126</v>
      </c>
      <c r="AS9">
        <f t="shared" si="15"/>
        <v>-451.8980950407871</v>
      </c>
      <c r="AT9">
        <f t="shared" si="16"/>
        <v>286.57667478954238</v>
      </c>
      <c r="AU9">
        <f t="shared" si="17"/>
        <v>-931.85006639387598</v>
      </c>
      <c r="AW9">
        <v>6</v>
      </c>
      <c r="AX9">
        <f>IF(Z9&gt;0, (R9*SUMPRODUCT(K9:$K$98, X9:$X$98)-K9*$AZ$3)/Z9, 0)</f>
        <v>9613.8993508591848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1000000</v>
      </c>
      <c r="S10">
        <f t="shared" si="1"/>
        <v>10568.163364079432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8972.7030220143206</v>
      </c>
      <c r="AC10">
        <f t="shared" si="2"/>
        <v>9748.4303710573004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-1538.4949552418987</v>
      </c>
      <c r="AI10">
        <f t="shared" si="7"/>
        <v>-1561.5557985389271</v>
      </c>
      <c r="AJ10">
        <f t="shared" si="8"/>
        <v>-775.72734904297977</v>
      </c>
      <c r="AK10">
        <f t="shared" si="30"/>
        <v>628.08921154100256</v>
      </c>
      <c r="AL10">
        <f t="shared" si="9"/>
        <v>-1709.1939360409042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-695.93698580344198</v>
      </c>
      <c r="AR10">
        <f t="shared" si="14"/>
        <v>-706.36854017385986</v>
      </c>
      <c r="AS10">
        <f t="shared" si="15"/>
        <v>-350.89965765496044</v>
      </c>
      <c r="AT10">
        <f t="shared" si="16"/>
        <v>284.11566200214065</v>
      </c>
      <c r="AU10">
        <f t="shared" si="17"/>
        <v>-773.15253582667958</v>
      </c>
      <c r="AW10">
        <v>7</v>
      </c>
      <c r="AX10">
        <f>IF(Z10&gt;0, (R10*SUMPRODUCT(K10:$K$98, X10:$X$98)-K10*$AZ$3)/Z10, 0)</f>
        <v>10568.163364079432</v>
      </c>
    </row>
    <row r="11" spans="1:52" x14ac:dyDescent="0.25">
      <c r="A11" t="s">
        <v>33</v>
      </c>
      <c r="C11" s="25">
        <f>AU91</f>
        <v>12618.230529385499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1000000</v>
      </c>
      <c r="S11">
        <f t="shared" si="1"/>
        <v>11428.993237180188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9748.4303710573004</v>
      </c>
      <c r="AC11">
        <f t="shared" si="2"/>
        <v>10418.953168896789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-1584.6387612275544</v>
      </c>
      <c r="AI11">
        <f t="shared" si="7"/>
        <v>-1607.4293801225817</v>
      </c>
      <c r="AJ11">
        <f t="shared" si="8"/>
        <v>-670.5227978394887</v>
      </c>
      <c r="AK11">
        <f t="shared" si="30"/>
        <v>682.39012597401108</v>
      </c>
      <c r="AL11">
        <f t="shared" si="9"/>
        <v>-1595.5620519880595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-640.00901806581351</v>
      </c>
      <c r="AR11">
        <f t="shared" si="14"/>
        <v>-649.21376679278478</v>
      </c>
      <c r="AS11">
        <f t="shared" si="15"/>
        <v>-270.8129120251707</v>
      </c>
      <c r="AT11">
        <f t="shared" si="16"/>
        <v>275.60592681963197</v>
      </c>
      <c r="AU11">
        <f t="shared" si="17"/>
        <v>-644.42075199832357</v>
      </c>
      <c r="AW11">
        <v>8</v>
      </c>
      <c r="AX11">
        <f>IF(Z11&gt;0, (R11*SUMPRODUCT(K11:$K$98, X11:$X$98)-K11*$AZ$3)/Z11, 0)</f>
        <v>11428.993237180188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1000000</v>
      </c>
      <c r="S12">
        <f t="shared" si="1"/>
        <v>12209.316112800205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10418.953168896789</v>
      </c>
      <c r="AC12">
        <f t="shared" si="2"/>
        <v>10998.997529083597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-1639.2517290150811</v>
      </c>
      <c r="AI12">
        <f t="shared" si="7"/>
        <v>-1661.7734604279328</v>
      </c>
      <c r="AJ12">
        <f t="shared" si="8"/>
        <v>-580.04436018680826</v>
      </c>
      <c r="AK12">
        <f t="shared" si="30"/>
        <v>729.32672182277531</v>
      </c>
      <c r="AL12">
        <f t="shared" si="9"/>
        <v>-1512.4910987919661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-591.13060695122601</v>
      </c>
      <c r="AR12">
        <f t="shared" si="14"/>
        <v>-599.25216907864285</v>
      </c>
      <c r="AS12">
        <f t="shared" si="15"/>
        <v>-209.16981121738931</v>
      </c>
      <c r="AT12">
        <f t="shared" si="16"/>
        <v>263.00252737624459</v>
      </c>
      <c r="AU12">
        <f t="shared" si="17"/>
        <v>-545.41945291978777</v>
      </c>
      <c r="AW12">
        <v>9</v>
      </c>
      <c r="AX12">
        <f>IF(Z12&gt;0, (R12*SUMPRODUCT(K12:$K$98, X12:$X$98)-K12*$AZ$3)/Z12, 0)</f>
        <v>12209.316112800205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1000000</v>
      </c>
      <c r="S13">
        <f t="shared" si="1"/>
        <v>12915.836321075019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10998.997529083597</v>
      </c>
      <c r="AC13">
        <f t="shared" si="2"/>
        <v>11497.200295572211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-1697.5106426572349</v>
      </c>
      <c r="AI13">
        <f t="shared" si="7"/>
        <v>-1719.7647189898919</v>
      </c>
      <c r="AJ13">
        <f t="shared" si="8"/>
        <v>-498.20276648861363</v>
      </c>
      <c r="AK13">
        <f t="shared" si="30"/>
        <v>769.92982703585187</v>
      </c>
      <c r="AL13">
        <f t="shared" si="9"/>
        <v>-1448.0376584426535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-546.55299576350239</v>
      </c>
      <c r="AR13">
        <f t="shared" si="14"/>
        <v>-553.71821274766432</v>
      </c>
      <c r="AS13">
        <f t="shared" si="15"/>
        <v>-160.40795720477769</v>
      </c>
      <c r="AT13">
        <f t="shared" si="16"/>
        <v>247.89679835844802</v>
      </c>
      <c r="AU13">
        <f t="shared" si="17"/>
        <v>-466.22937159399402</v>
      </c>
      <c r="AW13">
        <v>10</v>
      </c>
      <c r="AX13">
        <f>IF(Z13&gt;0, (R13*SUMPRODUCT(K13:$K$98, X13:$X$98)-K13*$AZ$3)/Z13, 0)</f>
        <v>12915.836321075019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1000000</v>
      </c>
      <c r="S14">
        <f t="shared" si="1"/>
        <v>13556.866295667911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11497.200295572211</v>
      </c>
      <c r="AC14">
        <f t="shared" si="2"/>
        <v>11923.266383237136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-1761.2401205866079</v>
      </c>
      <c r="AI14">
        <f t="shared" si="7"/>
        <v>-1783.2276251529236</v>
      </c>
      <c r="AJ14">
        <f t="shared" si="8"/>
        <v>-426.06608766492536</v>
      </c>
      <c r="AK14">
        <f t="shared" si="30"/>
        <v>804.80402069005481</v>
      </c>
      <c r="AL14">
        <f t="shared" si="9"/>
        <v>-1404.4896921277943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-506.31444824880168</v>
      </c>
      <c r="AR14">
        <f t="shared" si="14"/>
        <v>-512.63533040038146</v>
      </c>
      <c r="AS14">
        <f t="shared" si="15"/>
        <v>-122.48381897054576</v>
      </c>
      <c r="AT14">
        <f t="shared" si="16"/>
        <v>231.36192443105574</v>
      </c>
      <c r="AU14">
        <f t="shared" si="17"/>
        <v>-403.75722493987155</v>
      </c>
      <c r="AW14">
        <v>11</v>
      </c>
      <c r="AX14">
        <f>IF(Z14&gt;0, (R14*SUMPRODUCT(K14:$K$98, X14:$X$98)-K14*$AZ$3)/Z14, 0)</f>
        <v>13556.866295667911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1000000</v>
      </c>
      <c r="S15">
        <f t="shared" si="1"/>
        <v>14139.350518866511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11923.266383237136</v>
      </c>
      <c r="AC15">
        <f t="shared" si="2"/>
        <v>12285.361830906571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-1827.8010260936162</v>
      </c>
      <c r="AI15">
        <f t="shared" si="7"/>
        <v>-1849.5229605886163</v>
      </c>
      <c r="AJ15">
        <f t="shared" si="8"/>
        <v>-362.09544766943509</v>
      </c>
      <c r="AK15">
        <f t="shared" si="30"/>
        <v>834.62864682659961</v>
      </c>
      <c r="AL15">
        <f t="shared" si="9"/>
        <v>-1376.9897614314516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-469.15099825825638</v>
      </c>
      <c r="AR15">
        <f t="shared" si="14"/>
        <v>-474.72647781371421</v>
      </c>
      <c r="AS15">
        <f t="shared" si="15"/>
        <v>-92.940882685654501</v>
      </c>
      <c r="AT15">
        <f t="shared" si="16"/>
        <v>214.22838549910173</v>
      </c>
      <c r="AU15">
        <f t="shared" si="17"/>
        <v>-353.43897500026691</v>
      </c>
      <c r="AW15">
        <v>12</v>
      </c>
      <c r="AX15">
        <f>IF(Z15&gt;0, (R15*SUMPRODUCT(K15:$K$98, X15:$X$98)-K15*$AZ$3)/Z15, 0)</f>
        <v>14139.350518866511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1000000</v>
      </c>
      <c r="S16">
        <f t="shared" si="1"/>
        <v>14678.611850927022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12285.361830906571</v>
      </c>
      <c r="AC16">
        <f t="shared" si="2"/>
        <v>12591.576811146737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-2370.6502563106119</v>
      </c>
      <c r="AI16">
        <f t="shared" si="7"/>
        <v>-2392.095705204254</v>
      </c>
      <c r="AJ16">
        <f t="shared" si="8"/>
        <v>-306.21498024016546</v>
      </c>
      <c r="AK16">
        <f t="shared" si="30"/>
        <v>859.97532816346006</v>
      </c>
      <c r="AL16">
        <f t="shared" si="9"/>
        <v>-1838.3353572809594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-543.29185257101483</v>
      </c>
      <c r="AR16">
        <f t="shared" si="14"/>
        <v>-548.20659595318557</v>
      </c>
      <c r="AS16">
        <f t="shared" si="15"/>
        <v>-70.176570102156191</v>
      </c>
      <c r="AT16">
        <f t="shared" si="16"/>
        <v>197.08414936347995</v>
      </c>
      <c r="AU16">
        <f t="shared" si="17"/>
        <v>-421.29901669186182</v>
      </c>
      <c r="AW16">
        <v>13</v>
      </c>
      <c r="AX16">
        <f>IF(Z16&gt;0, (R16*SUMPRODUCT(K16:$K$98, X16:$X$98)-K16*$AZ$3)/Z16, 0)</f>
        <v>14678.611850927022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1000000</v>
      </c>
      <c r="S17">
        <f t="shared" si="1"/>
        <v>15055.136797184301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12591.576811146737</v>
      </c>
      <c r="AC17">
        <f t="shared" si="2"/>
        <v>12740.576010806457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-2978.7170931597989</v>
      </c>
      <c r="AI17">
        <f t="shared" si="7"/>
        <v>-2999.873619637176</v>
      </c>
      <c r="AJ17">
        <f t="shared" si="8"/>
        <v>-148.99919965972003</v>
      </c>
      <c r="AK17">
        <f t="shared" si="30"/>
        <v>881.41037678027169</v>
      </c>
      <c r="AL17">
        <f t="shared" si="9"/>
        <v>-2267.4624425166244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-609.50453343814604</v>
      </c>
      <c r="AR17">
        <f t="shared" si="14"/>
        <v>-613.83357792155027</v>
      </c>
      <c r="AS17">
        <f t="shared" si="15"/>
        <v>-30.488188314291467</v>
      </c>
      <c r="AT17">
        <f t="shared" si="16"/>
        <v>180.35402613449185</v>
      </c>
      <c r="AU17">
        <f t="shared" si="17"/>
        <v>-463.96774010134993</v>
      </c>
      <c r="AW17">
        <v>14</v>
      </c>
      <c r="AX17">
        <f>IF(Z17&gt;0, (R17*SUMPRODUCT(K17:$K$98, X17:$X$98)-K17*$AZ$3)/Z17, 0)</f>
        <v>15055.136797184301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1000000</v>
      </c>
      <c r="S18">
        <f t="shared" si="1"/>
        <v>15283.242660157177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12740.576010806457</v>
      </c>
      <c r="AC18">
        <f t="shared" si="2"/>
        <v>12749.188488288615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-3604.5034243133173</v>
      </c>
      <c r="AI18">
        <f t="shared" si="7"/>
        <v>-3625.3582729403124</v>
      </c>
      <c r="AJ18">
        <f t="shared" si="8"/>
        <v>-8.6124774821582832</v>
      </c>
      <c r="AK18">
        <f t="shared" si="30"/>
        <v>891.84032075645212</v>
      </c>
      <c r="AL18">
        <f t="shared" si="9"/>
        <v>-2742.1304296660187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-658.52929933604685</v>
      </c>
      <c r="AR18">
        <f t="shared" si="14"/>
        <v>-662.33940220942964</v>
      </c>
      <c r="AS18">
        <f t="shared" si="15"/>
        <v>-1.573467436212423</v>
      </c>
      <c r="AT18">
        <f t="shared" si="16"/>
        <v>162.93589224686809</v>
      </c>
      <c r="AU18">
        <f t="shared" si="17"/>
        <v>-500.97697739877401</v>
      </c>
      <c r="AW18">
        <v>15</v>
      </c>
      <c r="AX18">
        <f>IF(Z18&gt;0, (R18*SUMPRODUCT(K18:$K$98, X18:$X$98)-K18*$AZ$3)/Z18, 0)</f>
        <v>15283.242660157177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1000000</v>
      </c>
      <c r="S19">
        <f t="shared" si="1"/>
        <v>15388.128195043862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12749.188488288615</v>
      </c>
      <c r="AC19">
        <f t="shared" si="2"/>
        <v>12642.549377274268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-4273.889237567234</v>
      </c>
      <c r="AI19">
        <f t="shared" si="7"/>
        <v>-4294.4286904770206</v>
      </c>
      <c r="AJ19">
        <f t="shared" si="8"/>
        <v>106.63911101434678</v>
      </c>
      <c r="AK19">
        <f t="shared" si="30"/>
        <v>892.44319418020314</v>
      </c>
      <c r="AL19">
        <f t="shared" si="9"/>
        <v>-3295.3463852824707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-697.16391496502945</v>
      </c>
      <c r="AR19">
        <f t="shared" si="14"/>
        <v>-700.5143446570205</v>
      </c>
      <c r="AS19">
        <f t="shared" si="15"/>
        <v>17.395149006124154</v>
      </c>
      <c r="AT19">
        <f t="shared" si="16"/>
        <v>145.5768169351812</v>
      </c>
      <c r="AU19">
        <f t="shared" si="17"/>
        <v>-537.54237871571524</v>
      </c>
      <c r="AW19">
        <v>16</v>
      </c>
      <c r="AX19">
        <f>IF(Z19&gt;0, (R19*SUMPRODUCT(K19:$K$98, X19:$X$98)-K19*$AZ$3)/Z19, 0)</f>
        <v>15388.128195043862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1000000</v>
      </c>
      <c r="S20">
        <f t="shared" si="1"/>
        <v>15386.291935360645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12642.549377274268</v>
      </c>
      <c r="AC20">
        <f t="shared" si="2"/>
        <v>12438.144559025037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-4971.0339784131638</v>
      </c>
      <c r="AI20">
        <f t="shared" si="7"/>
        <v>-4991.2437609443914</v>
      </c>
      <c r="AJ20">
        <f t="shared" si="8"/>
        <v>204.40481824923154</v>
      </c>
      <c r="AK20">
        <f t="shared" si="30"/>
        <v>884.97845640919888</v>
      </c>
      <c r="AL20">
        <f t="shared" si="9"/>
        <v>-3901.8604862859611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-724.00296753299051</v>
      </c>
      <c r="AR20">
        <f t="shared" si="14"/>
        <v>-726.94640799011574</v>
      </c>
      <c r="AS20">
        <f t="shared" si="15"/>
        <v>29.77040503708767</v>
      </c>
      <c r="AT20">
        <f t="shared" si="16"/>
        <v>128.89210402210043</v>
      </c>
      <c r="AU20">
        <f t="shared" si="17"/>
        <v>-568.28389893092765</v>
      </c>
      <c r="AW20">
        <v>17</v>
      </c>
      <c r="AX20">
        <f>IF(Z20&gt;0, (R20*SUMPRODUCT(K20:$K$98, X20:$X$98)-K20*$AZ$3)/Z20, 0)</f>
        <v>15386.291935360645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1000000</v>
      </c>
      <c r="S21">
        <f t="shared" si="1"/>
        <v>15296.780365126917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12438.144559025037</v>
      </c>
      <c r="AC21">
        <f t="shared" si="2"/>
        <v>12154.10507070259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-5754.2351815517013</v>
      </c>
      <c r="AI21">
        <f t="shared" si="7"/>
        <v>-5774.0990103780787</v>
      </c>
      <c r="AJ21">
        <f t="shared" si="8"/>
        <v>284.03948832244714</v>
      </c>
      <c r="AK21">
        <f t="shared" si="30"/>
        <v>870.6701191317527</v>
      </c>
      <c r="AL21">
        <f t="shared" si="9"/>
        <v>-4619.3894029238791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-748.278384447044</v>
      </c>
      <c r="AR21">
        <f t="shared" si="14"/>
        <v>-750.86146860578469</v>
      </c>
      <c r="AS21">
        <f t="shared" si="15"/>
        <v>36.936378638554629</v>
      </c>
      <c r="AT21">
        <f t="shared" si="16"/>
        <v>113.22158541920027</v>
      </c>
      <c r="AU21">
        <f t="shared" si="17"/>
        <v>-600.70350454802985</v>
      </c>
      <c r="AW21">
        <v>18</v>
      </c>
      <c r="AX21">
        <f>IF(Z21&gt;0, (R21*SUMPRODUCT(K21:$K$98, X21:$X$98)-K21*$AZ$3)/Z21, 0)</f>
        <v>15296.780365126917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1000000</v>
      </c>
      <c r="S22">
        <f t="shared" si="1"/>
        <v>15126.73888055215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12154.10507070259</v>
      </c>
      <c r="AC22">
        <f t="shared" si="2"/>
        <v>11798.651221264945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-6621.1806642295614</v>
      </c>
      <c r="AI22">
        <f t="shared" si="7"/>
        <v>-6640.680325251069</v>
      </c>
      <c r="AJ22">
        <f t="shared" si="8"/>
        <v>355.45384943764475</v>
      </c>
      <c r="AK22">
        <f t="shared" si="30"/>
        <v>850.78735494918135</v>
      </c>
      <c r="AL22">
        <f t="shared" si="9"/>
        <v>-5434.4391208642428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-768.76394613253967</v>
      </c>
      <c r="AR22">
        <f t="shared" si="14"/>
        <v>-771.02798892420174</v>
      </c>
      <c r="AS22">
        <f t="shared" si="15"/>
        <v>41.270600791480121</v>
      </c>
      <c r="AT22">
        <f t="shared" si="16"/>
        <v>98.782177602233418</v>
      </c>
      <c r="AU22">
        <f t="shared" si="17"/>
        <v>-630.9752105304882</v>
      </c>
      <c r="AW22">
        <v>19</v>
      </c>
      <c r="AX22">
        <f>IF(Z22&gt;0, (R22*SUMPRODUCT(K22:$K$98, X22:$X$98)-K22*$AZ$3)/Z22, 0)</f>
        <v>15126.73888055215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1000000</v>
      </c>
      <c r="S23">
        <f t="shared" si="1"/>
        <v>14883.688043792434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11798.651221264945</v>
      </c>
      <c r="AC23">
        <f t="shared" si="2"/>
        <v>11380.623467105092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-7549.2477452765888</v>
      </c>
      <c r="AI23">
        <f t="shared" si="7"/>
        <v>-7568.3636784942491</v>
      </c>
      <c r="AJ23">
        <f t="shared" si="8"/>
        <v>418.02775415985343</v>
      </c>
      <c r="AK23">
        <f t="shared" si="30"/>
        <v>825.90558548854619</v>
      </c>
      <c r="AL23">
        <f t="shared" si="9"/>
        <v>-6324.4303388458493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-782.60609254550411</v>
      </c>
      <c r="AR23">
        <f t="shared" si="14"/>
        <v>-784.58777950367744</v>
      </c>
      <c r="AS23">
        <f t="shared" si="15"/>
        <v>43.33558498769726</v>
      </c>
      <c r="AT23">
        <f t="shared" si="16"/>
        <v>85.618960309669461</v>
      </c>
      <c r="AU23">
        <f t="shared" si="17"/>
        <v>-655.6332342063107</v>
      </c>
      <c r="AW23">
        <v>20</v>
      </c>
      <c r="AX23">
        <f>IF(Z23&gt;0, (R23*SUMPRODUCT(K23:$K$98, X23:$X$98)-K23*$AZ$3)/Z23, 0)</f>
        <v>14883.688043792434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1000000</v>
      </c>
      <c r="S24">
        <f t="shared" si="1"/>
        <v>14578.898616588598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11380.623467105092</v>
      </c>
      <c r="AC24">
        <f t="shared" si="2"/>
        <v>10911.174688820915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-8568.5281993961016</v>
      </c>
      <c r="AI24">
        <f t="shared" si="7"/>
        <v>-8587.2387600766015</v>
      </c>
      <c r="AJ24">
        <f t="shared" si="8"/>
        <v>469.44877828417702</v>
      </c>
      <c r="AK24">
        <f t="shared" si="30"/>
        <v>796.64364269735654</v>
      </c>
      <c r="AL24">
        <f t="shared" si="9"/>
        <v>-7321.1463390950676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-793.09964279825795</v>
      </c>
      <c r="AR24">
        <f t="shared" si="14"/>
        <v>-794.83148502914491</v>
      </c>
      <c r="AS24">
        <f t="shared" si="15"/>
        <v>43.451996621251709</v>
      </c>
      <c r="AT24">
        <f t="shared" si="16"/>
        <v>73.737026214759524</v>
      </c>
      <c r="AU24">
        <f t="shared" si="17"/>
        <v>-677.64246219313361</v>
      </c>
      <c r="AW24">
        <v>21</v>
      </c>
      <c r="AX24">
        <f>IF(Z24&gt;0, (R24*SUMPRODUCT(K24:$K$98, X24:$X$98)-K24*$AZ$3)/Z24, 0)</f>
        <v>14578.898616588598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1000000</v>
      </c>
      <c r="S25">
        <f t="shared" si="1"/>
        <v>14218.945619641981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10911.174688820915</v>
      </c>
      <c r="AC25">
        <f t="shared" si="2"/>
        <v>10397.679790898841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-9682.8715724454869</v>
      </c>
      <c r="AI25">
        <f t="shared" si="7"/>
        <v>-9701.1529557298691</v>
      </c>
      <c r="AJ25">
        <f t="shared" si="8"/>
        <v>513.49489792207351</v>
      </c>
      <c r="AK25">
        <f t="shared" si="30"/>
        <v>763.78222821746408</v>
      </c>
      <c r="AL25">
        <f t="shared" si="9"/>
        <v>-8423.8758295903317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-800.21681489730656</v>
      </c>
      <c r="AR25">
        <f t="shared" si="14"/>
        <v>-801.72763430602151</v>
      </c>
      <c r="AS25">
        <f t="shared" si="15"/>
        <v>42.436507456169977</v>
      </c>
      <c r="AT25">
        <f t="shared" si="16"/>
        <v>63.120880760064189</v>
      </c>
      <c r="AU25">
        <f t="shared" si="17"/>
        <v>-696.17024608978738</v>
      </c>
      <c r="AW25">
        <v>22</v>
      </c>
      <c r="AX25">
        <f>IF(Z25&gt;0, (R25*SUMPRODUCT(K25:$K$98, X25:$X$98)-K25*$AZ$3)/Z25, 0)</f>
        <v>14218.945619641981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1000000</v>
      </c>
      <c r="S26">
        <f t="shared" si="1"/>
        <v>13807.678077163795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10397.679790898841</v>
      </c>
      <c r="AC26">
        <f t="shared" si="2"/>
        <v>9847.1100696409867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-10780.868100252972</v>
      </c>
      <c r="AI26">
        <f t="shared" si="7"/>
        <v>-10798.697148002004</v>
      </c>
      <c r="AJ26">
        <f t="shared" si="8"/>
        <v>550.56972125785433</v>
      </c>
      <c r="AK26">
        <f t="shared" si="30"/>
        <v>727.83758536291896</v>
      </c>
      <c r="AL26">
        <f t="shared" si="9"/>
        <v>-9520.2898413812309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-795.49821821104808</v>
      </c>
      <c r="AR26">
        <f t="shared" si="14"/>
        <v>-796.81378719722477</v>
      </c>
      <c r="AS26">
        <f t="shared" si="15"/>
        <v>40.625414223489052</v>
      </c>
      <c r="AT26">
        <f t="shared" si="16"/>
        <v>53.70564753404669</v>
      </c>
      <c r="AU26">
        <f t="shared" si="17"/>
        <v>-702.48272543968903</v>
      </c>
      <c r="AW26">
        <v>23</v>
      </c>
      <c r="AX26">
        <f>IF(Z26&gt;0, (R26*SUMPRODUCT(K26:$K$98, X26:$X$98)-K26*$AZ$3)/Z26, 0)</f>
        <v>13807.678077163795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1000000</v>
      </c>
      <c r="S27">
        <f t="shared" si="1"/>
        <v>13361.173435177265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9847.1100696409867</v>
      </c>
      <c r="AC27">
        <f t="shared" si="2"/>
        <v>9274.511042179447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-11891.330150238175</v>
      </c>
      <c r="AI27">
        <f t="shared" si="7"/>
        <v>-11908.68362425596</v>
      </c>
      <c r="AJ27">
        <f t="shared" si="8"/>
        <v>572.59902746153966</v>
      </c>
      <c r="AK27">
        <f t="shared" si="30"/>
        <v>689.29770487486917</v>
      </c>
      <c r="AL27">
        <f t="shared" si="9"/>
        <v>-10646.786891919552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-783.42584179049868</v>
      </c>
      <c r="AR27">
        <f t="shared" si="14"/>
        <v>-784.56912515902081</v>
      </c>
      <c r="AS27">
        <f t="shared" si="15"/>
        <v>37.724028298759549</v>
      </c>
      <c r="AT27">
        <f t="shared" si="16"/>
        <v>45.412382623573613</v>
      </c>
      <c r="AU27">
        <f t="shared" si="17"/>
        <v>-701.43271423668762</v>
      </c>
      <c r="AW27">
        <v>24</v>
      </c>
      <c r="AX27">
        <f>IF(Z27&gt;0, (R27*SUMPRODUCT(K27:$K$98, X27:$X$98)-K27*$AZ$3)/Z27, 0)</f>
        <v>13361.173435177265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1000000</v>
      </c>
      <c r="S28">
        <f t="shared" si="1"/>
        <v>12890.538901092361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9274.511042179447</v>
      </c>
      <c r="AC28">
        <f t="shared" si="2"/>
        <v>8690.1023349867264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-13051.796310525067</v>
      </c>
      <c r="AI28">
        <f t="shared" si="7"/>
        <v>-13068.649954894912</v>
      </c>
      <c r="AJ28">
        <f t="shared" si="8"/>
        <v>584.40870719272061</v>
      </c>
      <c r="AK28">
        <f t="shared" si="30"/>
        <v>649.21577295256134</v>
      </c>
      <c r="AL28">
        <f t="shared" si="9"/>
        <v>-11835.025474749631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-767.74981543158924</v>
      </c>
      <c r="AR28">
        <f t="shared" si="14"/>
        <v>-768.74120252087926</v>
      </c>
      <c r="AS28">
        <f t="shared" si="15"/>
        <v>34.37685253500365</v>
      </c>
      <c r="AT28">
        <f t="shared" si="16"/>
        <v>38.189018430946817</v>
      </c>
      <c r="AU28">
        <f t="shared" si="17"/>
        <v>-696.1753315549289</v>
      </c>
      <c r="AW28">
        <v>25</v>
      </c>
      <c r="AX28">
        <f>IF(Z28&gt;0, (R28*SUMPRODUCT(K28:$K$98, X28:$X$98)-K28*$AZ$3)/Z28, 0)</f>
        <v>12890.538901092361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1000000</v>
      </c>
      <c r="S29">
        <f t="shared" si="1"/>
        <v>12404.131127537132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8690.1023349867264</v>
      </c>
      <c r="AC29">
        <f t="shared" si="2"/>
        <v>8100.046389731724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-14392.323989011893</v>
      </c>
      <c r="AI29">
        <f t="shared" si="7"/>
        <v>-14408.649288838315</v>
      </c>
      <c r="AJ29">
        <f t="shared" si="8"/>
        <v>590.05594525500237</v>
      </c>
      <c r="AK29">
        <f t="shared" si="30"/>
        <v>608.30716344907091</v>
      </c>
      <c r="AL29">
        <f t="shared" si="9"/>
        <v>-13210.286180134241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-755.89650536160764</v>
      </c>
      <c r="AR29">
        <f t="shared" si="14"/>
        <v>-756.75392332254251</v>
      </c>
      <c r="AS29">
        <f t="shared" si="15"/>
        <v>30.990215848852497</v>
      </c>
      <c r="AT29">
        <f t="shared" si="16"/>
        <v>31.948784601336214</v>
      </c>
      <c r="AU29">
        <f t="shared" si="17"/>
        <v>-693.8149228723538</v>
      </c>
      <c r="AW29">
        <v>26</v>
      </c>
      <c r="AX29">
        <f>IF(Z29&gt;0, (R29*SUMPRODUCT(K29:$K$98, X29:$X$98)-K29*$AZ$3)/Z29, 0)</f>
        <v>12404.131127537132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1000000</v>
      </c>
      <c r="S30">
        <f t="shared" si="1"/>
        <v>11894.710761297029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8100.046389731724</v>
      </c>
      <c r="AC30">
        <f t="shared" si="2"/>
        <v>7502.8051255992104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-15713.687487700585</v>
      </c>
      <c r="AI30">
        <f t="shared" si="7"/>
        <v>-15729.45669234155</v>
      </c>
      <c r="AJ30">
        <f t="shared" si="8"/>
        <v>597.24126413251361</v>
      </c>
      <c r="AK30">
        <f t="shared" si="30"/>
        <v>567.00324728122075</v>
      </c>
      <c r="AL30">
        <f t="shared" si="9"/>
        <v>-14565.212180927816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-736.87105879729256</v>
      </c>
      <c r="AR30">
        <f t="shared" si="14"/>
        <v>-737.610533254149</v>
      </c>
      <c r="AS30">
        <f t="shared" si="15"/>
        <v>28.006780903796503</v>
      </c>
      <c r="AT30">
        <f t="shared" si="16"/>
        <v>26.58881204635405</v>
      </c>
      <c r="AU30">
        <f t="shared" si="17"/>
        <v>-683.01494030399851</v>
      </c>
      <c r="AW30">
        <v>27</v>
      </c>
      <c r="AX30">
        <f>IF(Z30&gt;0, (R30*SUMPRODUCT(K30:$K$98, X30:$X$98)-K30*$AZ$3)/Z30, 0)</f>
        <v>11894.710761297029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1000000</v>
      </c>
      <c r="S31">
        <f t="shared" si="1"/>
        <v>11369.093911483604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7502.8051255992104</v>
      </c>
      <c r="AC31">
        <f t="shared" si="2"/>
        <v>6907.5905321850369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-16884.334039441703</v>
      </c>
      <c r="AI31">
        <f t="shared" si="7"/>
        <v>-16899.523443685273</v>
      </c>
      <c r="AJ31">
        <f t="shared" si="8"/>
        <v>595.21459341417358</v>
      </c>
      <c r="AK31">
        <f t="shared" si="30"/>
        <v>525.19635879194482</v>
      </c>
      <c r="AL31">
        <f t="shared" si="9"/>
        <v>-15779.112491479154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-706.9347020863205</v>
      </c>
      <c r="AR31">
        <f t="shared" si="14"/>
        <v>-707.57067131902545</v>
      </c>
      <c r="AS31">
        <f t="shared" si="15"/>
        <v>24.921199159513467</v>
      </c>
      <c r="AT31">
        <f t="shared" si="16"/>
        <v>21.989586949185977</v>
      </c>
      <c r="AU31">
        <f t="shared" si="17"/>
        <v>-660.65988521032602</v>
      </c>
      <c r="AW31">
        <v>28</v>
      </c>
      <c r="AX31">
        <f>IF(Z31&gt;0, (R31*SUMPRODUCT(K31:$K$98, X31:$X$98)-K31*$AZ$3)/Z31, 0)</f>
        <v>11369.093911483604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1000000</v>
      </c>
      <c r="S32">
        <f t="shared" si="1"/>
        <v>10844.729354004114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6907.5905321850369</v>
      </c>
      <c r="AC32">
        <f t="shared" si="2"/>
        <v>6327.1348170479296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-18070.927187728259</v>
      </c>
      <c r="AI32">
        <f t="shared" si="7"/>
        <v>-18085.512924749699</v>
      </c>
      <c r="AJ32">
        <f t="shared" si="8"/>
        <v>580.45571513710729</v>
      </c>
      <c r="AK32">
        <f t="shared" si="30"/>
        <v>483.53133725295265</v>
      </c>
      <c r="AL32">
        <f t="shared" si="9"/>
        <v>-17021.525872359638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-675.55043596488952</v>
      </c>
      <c r="AR32">
        <f t="shared" si="14"/>
        <v>-676.09569857932763</v>
      </c>
      <c r="AS32">
        <f t="shared" si="15"/>
        <v>21.699335476569964</v>
      </c>
      <c r="AT32">
        <f t="shared" si="16"/>
        <v>18.075984828589313</v>
      </c>
      <c r="AU32">
        <f t="shared" si="17"/>
        <v>-636.32037827416832</v>
      </c>
      <c r="AW32">
        <v>29</v>
      </c>
      <c r="AX32">
        <f>IF(Z32&gt;0, (R32*SUMPRODUCT(K32:$K$98, X32:$X$98)-K32*$AZ$3)/Z32, 0)</f>
        <v>10844.729354004114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1000000</v>
      </c>
      <c r="S33">
        <f t="shared" si="1"/>
        <v>10323.3345957169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6327.1348170479296</v>
      </c>
      <c r="AC33">
        <f t="shared" si="2"/>
        <v>5764.5120480019814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-19198.866085364021</v>
      </c>
      <c r="AI33">
        <f t="shared" si="7"/>
        <v>-19212.825993363113</v>
      </c>
      <c r="AJ33">
        <f t="shared" si="8"/>
        <v>562.62276904594819</v>
      </c>
      <c r="AK33">
        <f t="shared" si="30"/>
        <v>442.89943719335514</v>
      </c>
      <c r="AL33">
        <f t="shared" si="9"/>
        <v>-18207.303787123808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-640.81829077799193</v>
      </c>
      <c r="AR33">
        <f t="shared" si="14"/>
        <v>-641.28424352455625</v>
      </c>
      <c r="AS33">
        <f t="shared" si="15"/>
        <v>18.779179958323535</v>
      </c>
      <c r="AT33">
        <f t="shared" si="16"/>
        <v>14.783063701097694</v>
      </c>
      <c r="AU33">
        <f t="shared" si="17"/>
        <v>-607.72199986513499</v>
      </c>
      <c r="AW33">
        <v>30</v>
      </c>
      <c r="AX33">
        <f>IF(Z33&gt;0, (R33*SUMPRODUCT(K33:$K$98, X33:$X$98)-K33*$AZ$3)/Z33, 0)</f>
        <v>10323.3345957169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1000000</v>
      </c>
      <c r="S34">
        <f t="shared" si="1"/>
        <v>9811.856356930015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5764.5120480019814</v>
      </c>
      <c r="AC34">
        <f t="shared" si="2"/>
        <v>5224.5220312587599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-20342.063559148439</v>
      </c>
      <c r="AI34">
        <f t="shared" si="7"/>
        <v>-20355.375316478559</v>
      </c>
      <c r="AJ34">
        <f t="shared" si="8"/>
        <v>539.99001674322153</v>
      </c>
      <c r="AK34">
        <f t="shared" si="30"/>
        <v>403.51584336013872</v>
      </c>
      <c r="AL34">
        <f t="shared" si="9"/>
        <v>-19411.8694563752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-606.22843664078664</v>
      </c>
      <c r="AR34">
        <f t="shared" si="14"/>
        <v>-606.62514987549446</v>
      </c>
      <c r="AS34">
        <f t="shared" si="15"/>
        <v>16.092630066759032</v>
      </c>
      <c r="AT34">
        <f t="shared" si="16"/>
        <v>12.025465271442004</v>
      </c>
      <c r="AU34">
        <f t="shared" si="17"/>
        <v>-578.50705453729347</v>
      </c>
      <c r="AW34">
        <v>31</v>
      </c>
      <c r="AX34">
        <f>IF(Z34&gt;0, (R34*SUMPRODUCT(K34:$K$98, X34:$X$98)-K34*$AZ$3)/Z34, 0)</f>
        <v>9811.856356930015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9312.6286448314604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5224.5220312587599</v>
      </c>
      <c r="AC35">
        <f t="shared" ref="AC35:AC66" si="33">S35*Z35</f>
        <v>4708.3188392918737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-21561.28976440907</v>
      </c>
      <c r="AI35">
        <f t="shared" ref="AI35:AI66" si="38">SUM(AE35:AH35)</f>
        <v>-21573.929371921782</v>
      </c>
      <c r="AJ35">
        <f t="shared" ref="AJ35:AJ66" si="39">AB35-AC35</f>
        <v>516.20319196688615</v>
      </c>
      <c r="AK35">
        <f t="shared" si="30"/>
        <v>365.71654218811324</v>
      </c>
      <c r="AL35">
        <f t="shared" ref="AL35:AL66" si="40">SUM(AI35:AK35)</f>
        <v>-20692.00963776678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-573.7173856100685</v>
      </c>
      <c r="AR35">
        <f t="shared" ref="AR35:AR66" si="45">AI35*$K35</f>
        <v>-574.05370883825037</v>
      </c>
      <c r="AS35">
        <f t="shared" ref="AS35:AS66" si="46">AJ35*$K35</f>
        <v>13.735483775542633</v>
      </c>
      <c r="AT35">
        <f t="shared" ref="AT35:AT66" si="47">AK35*$K35</f>
        <v>9.7312331846150641</v>
      </c>
      <c r="AU35">
        <f t="shared" ref="AU35:AU66" si="48">AL35*$K35</f>
        <v>-550.58699187809259</v>
      </c>
      <c r="AW35">
        <v>32</v>
      </c>
      <c r="AX35">
        <f>IF(Z35&gt;0, (R35*SUMPRODUCT(K35:$K$98, X35:$X$98)-K35*$AZ$3)/Z35, 0)</f>
        <v>9312.6286448314604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1000000</v>
      </c>
      <c r="S36">
        <f t="shared" si="32"/>
        <v>8820.5443624885538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4708.3188392918737</v>
      </c>
      <c r="AC36">
        <f t="shared" si="33"/>
        <v>4214.9811364263596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-22668.932829157882</v>
      </c>
      <c r="AI36">
        <f t="shared" si="38"/>
        <v>-22680.879317274736</v>
      </c>
      <c r="AJ36">
        <f t="shared" si="39"/>
        <v>493.33770286551407</v>
      </c>
      <c r="AK36">
        <f t="shared" si="30"/>
        <v>329.58231875043117</v>
      </c>
      <c r="AL36">
        <f t="shared" si="40"/>
        <v>-21857.959295658791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-538.56276934517155</v>
      </c>
      <c r="AR36">
        <f t="shared" si="45"/>
        <v>-538.84659098656289</v>
      </c>
      <c r="AS36">
        <f t="shared" si="46"/>
        <v>11.72059229607355</v>
      </c>
      <c r="AT36">
        <f t="shared" si="47"/>
        <v>7.8301333217206048</v>
      </c>
      <c r="AU36">
        <f t="shared" si="48"/>
        <v>-519.29586536876877</v>
      </c>
      <c r="AW36">
        <v>33</v>
      </c>
      <c r="AX36">
        <f>IF(Z36&gt;0, (R36*SUMPRODUCT(K36:$K$98, X36:$X$98)-K36*$AZ$3)/Z36, 0)</f>
        <v>8820.5443624885538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1000000</v>
      </c>
      <c r="S37">
        <f t="shared" si="32"/>
        <v>8339.4938868384379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4214.9811364263596</v>
      </c>
      <c r="AC37">
        <f t="shared" si="33"/>
        <v>3748.1859409602539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-23630.87984161605</v>
      </c>
      <c r="AI37">
        <f t="shared" si="38"/>
        <v>-23642.116092855696</v>
      </c>
      <c r="AJ37">
        <f t="shared" si="39"/>
        <v>466.79519546610572</v>
      </c>
      <c r="AK37">
        <f t="shared" si="30"/>
        <v>295.04867954984519</v>
      </c>
      <c r="AL37">
        <f t="shared" si="40"/>
        <v>-22880.272217839745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-501.26469913208757</v>
      </c>
      <c r="AR37">
        <f t="shared" si="45"/>
        <v>-501.5030455726249</v>
      </c>
      <c r="AS37">
        <f t="shared" si="46"/>
        <v>9.9017876092598218</v>
      </c>
      <c r="AT37">
        <f t="shared" si="47"/>
        <v>6.2586534473173714</v>
      </c>
      <c r="AU37">
        <f t="shared" si="48"/>
        <v>-485.34260451604769</v>
      </c>
      <c r="AW37">
        <v>34</v>
      </c>
      <c r="AX37">
        <f>IF(Z37&gt;0, (R37*SUMPRODUCT(K37:$K$98, X37:$X$98)-K37*$AZ$3)/Z37, 0)</f>
        <v>8339.4938868384379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1000000</v>
      </c>
      <c r="S38">
        <f t="shared" si="32"/>
        <v>7875.95866003229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3748.1859409602539</v>
      </c>
      <c r="AC38">
        <f t="shared" si="33"/>
        <v>3310.9994327916202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-24562.353072605394</v>
      </c>
      <c r="AI38">
        <f t="shared" si="38"/>
        <v>-24572.862902505829</v>
      </c>
      <c r="AJ38">
        <f t="shared" si="39"/>
        <v>437.18650816863374</v>
      </c>
      <c r="AK38">
        <f t="shared" si="30"/>
        <v>262.37301586721782</v>
      </c>
      <c r="AL38">
        <f t="shared" si="40"/>
        <v>-23873.303378469976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-465.19943265509056</v>
      </c>
      <c r="AR38">
        <f t="shared" si="45"/>
        <v>-465.39848389796339</v>
      </c>
      <c r="AS38">
        <f t="shared" si="46"/>
        <v>8.2801071608786039</v>
      </c>
      <c r="AT38">
        <f t="shared" si="47"/>
        <v>4.9692217095260576</v>
      </c>
      <c r="AU38">
        <f t="shared" si="48"/>
        <v>-452.14915502755872</v>
      </c>
      <c r="AW38">
        <v>35</v>
      </c>
      <c r="AX38">
        <f>IF(Z38&gt;0, (R38*SUMPRODUCT(K38:$K$98, X38:$X$98)-K38*$AZ$3)/Z38, 0)</f>
        <v>7875.95866003229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1000000</v>
      </c>
      <c r="S39">
        <f t="shared" si="32"/>
        <v>7429.3179273207215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3310.9994327916202</v>
      </c>
      <c r="AC39">
        <f t="shared" si="33"/>
        <v>2903.0126706396118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-25438.36349820286</v>
      </c>
      <c r="AI39">
        <f t="shared" si="38"/>
        <v>-25448.132270716833</v>
      </c>
      <c r="AJ39">
        <f t="shared" si="39"/>
        <v>407.9867621520084</v>
      </c>
      <c r="AK39">
        <f t="shared" si="30"/>
        <v>231.76996029541343</v>
      </c>
      <c r="AL39">
        <f t="shared" si="40"/>
        <v>-24808.375548269411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-430.17023101723618</v>
      </c>
      <c r="AR39">
        <f t="shared" si="45"/>
        <v>-430.33542384221437</v>
      </c>
      <c r="AS39">
        <f t="shared" si="46"/>
        <v>6.8991765032095094</v>
      </c>
      <c r="AT39">
        <f t="shared" si="47"/>
        <v>3.919298400236209</v>
      </c>
      <c r="AU39">
        <f t="shared" si="48"/>
        <v>-419.51694893876862</v>
      </c>
      <c r="AW39">
        <v>36</v>
      </c>
      <c r="AX39">
        <f>IF(Z39&gt;0, (R39*SUMPRODUCT(K39:$K$98, X39:$X$98)-K39*$AZ$3)/Z39, 0)</f>
        <v>7429.3179273207215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1000000</v>
      </c>
      <c r="S40">
        <f t="shared" si="32"/>
        <v>6999.6735490647725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2903.0126706396118</v>
      </c>
      <c r="AC40">
        <f t="shared" si="33"/>
        <v>2523.9251811429845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-26265.835550061191</v>
      </c>
      <c r="AI40">
        <f t="shared" si="38"/>
        <v>-26274.849988961276</v>
      </c>
      <c r="AJ40">
        <f t="shared" si="39"/>
        <v>379.08748949662731</v>
      </c>
      <c r="AK40">
        <f t="shared" ref="AK40:AK71" si="61">G40*SUM(AB40:AB40, AE40:AF40)</f>
        <v>203.21088694477285</v>
      </c>
      <c r="AL40">
        <f t="shared" si="40"/>
        <v>-25692.551612519874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-396.5741317112853</v>
      </c>
      <c r="AR40">
        <f t="shared" si="45"/>
        <v>-396.71023601578582</v>
      </c>
      <c r="AS40">
        <f t="shared" si="46"/>
        <v>5.7236439976639444</v>
      </c>
      <c r="AT40">
        <f t="shared" si="47"/>
        <v>3.0681750401888781</v>
      </c>
      <c r="AU40">
        <f t="shared" si="48"/>
        <v>-387.91841697793296</v>
      </c>
      <c r="AW40">
        <v>37</v>
      </c>
      <c r="AX40">
        <f>IF(Z40&gt;0, (R40*SUMPRODUCT(K40:$K$98, X40:$X$98)-K40*$AZ$3)/Z40, 0)</f>
        <v>6999.6735490647725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1000000</v>
      </c>
      <c r="S41">
        <f t="shared" si="32"/>
        <v>6585.8665898906238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2523.9251811429845</v>
      </c>
      <c r="AC41">
        <f t="shared" si="33"/>
        <v>2172.9606400751004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-27028.771362218708</v>
      </c>
      <c r="AI41">
        <f t="shared" si="38"/>
        <v>-27037.019937445733</v>
      </c>
      <c r="AJ41">
        <f t="shared" si="39"/>
        <v>350.96454106788406</v>
      </c>
      <c r="AK41">
        <f t="shared" si="61"/>
        <v>176.67476268000894</v>
      </c>
      <c r="AL41">
        <f t="shared" si="40"/>
        <v>-26509.380633697841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-364.36901878559473</v>
      </c>
      <c r="AR41">
        <f t="shared" si="45"/>
        <v>-364.48021604356745</v>
      </c>
      <c r="AS41">
        <f t="shared" si="46"/>
        <v>4.7312770434025442</v>
      </c>
      <c r="AT41">
        <f t="shared" si="47"/>
        <v>2.3817142503146447</v>
      </c>
      <c r="AU41">
        <f t="shared" si="48"/>
        <v>-357.36722474985027</v>
      </c>
      <c r="AW41">
        <v>38</v>
      </c>
      <c r="AX41">
        <f>IF(Z41&gt;0, (R41*SUMPRODUCT(K41:$K$98, X41:$X$98)-K41*$AZ$3)/Z41, 0)</f>
        <v>6585.8665898906238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1000000</v>
      </c>
      <c r="S42">
        <f t="shared" si="32"/>
        <v>6185.6849304091993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2172.9606400751004</v>
      </c>
      <c r="AC42">
        <f t="shared" si="33"/>
        <v>1849.3144700782575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-27676.77242259519</v>
      </c>
      <c r="AI42">
        <f t="shared" si="38"/>
        <v>-27684.24659275938</v>
      </c>
      <c r="AJ42">
        <f t="shared" si="39"/>
        <v>323.6461699968429</v>
      </c>
      <c r="AK42">
        <f t="shared" si="61"/>
        <v>152.10724480525704</v>
      </c>
      <c r="AL42">
        <f t="shared" si="40"/>
        <v>-27208.49317795728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-333.12909007047915</v>
      </c>
      <c r="AR42">
        <f t="shared" si="45"/>
        <v>-333.21905227661398</v>
      </c>
      <c r="AS42">
        <f t="shared" si="46"/>
        <v>3.8955392800001287</v>
      </c>
      <c r="AT42">
        <f t="shared" si="47"/>
        <v>1.8308257654254163</v>
      </c>
      <c r="AU42">
        <f t="shared" si="48"/>
        <v>-327.49268723118843</v>
      </c>
      <c r="AW42">
        <v>39</v>
      </c>
      <c r="AX42">
        <f>IF(Z42&gt;0, (R42*SUMPRODUCT(K42:$K$98, X42:$X$98)-K42*$AZ$3)/Z42, 0)</f>
        <v>6185.6849304091993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1000000</v>
      </c>
      <c r="S43">
        <f t="shared" si="32"/>
        <v>5799.1260435201348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1849.3144700782575</v>
      </c>
      <c r="AC43">
        <f t="shared" si="33"/>
        <v>1552.5450664263053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-28256.613930701496</v>
      </c>
      <c r="AI43">
        <f t="shared" si="38"/>
        <v>-28263.30694381578</v>
      </c>
      <c r="AJ43">
        <f t="shared" si="39"/>
        <v>296.76940365195219</v>
      </c>
      <c r="AK43">
        <f t="shared" si="61"/>
        <v>129.45201290547803</v>
      </c>
      <c r="AL43">
        <f t="shared" si="40"/>
        <v>-27837.08552725835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-303.66812722826359</v>
      </c>
      <c r="AR43">
        <f t="shared" si="45"/>
        <v>-303.74005568943426</v>
      </c>
      <c r="AS43">
        <f t="shared" si="46"/>
        <v>3.1893208877274573</v>
      </c>
      <c r="AT43">
        <f t="shared" si="47"/>
        <v>1.3911946569869706</v>
      </c>
      <c r="AU43">
        <f t="shared" si="48"/>
        <v>-299.15954014471981</v>
      </c>
      <c r="AW43">
        <v>40</v>
      </c>
      <c r="AX43">
        <f>IF(Z43&gt;0, (R43*SUMPRODUCT(K43:$K$98, X43:$X$98)-K43*$AZ$3)/Z43, 0)</f>
        <v>5799.1260435201348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1000000</v>
      </c>
      <c r="S44">
        <f t="shared" si="32"/>
        <v>5418.9075955545741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1552.5450664263053</v>
      </c>
      <c r="AC44">
        <f t="shared" si="33"/>
        <v>1281.3409449288699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-28585.892743886787</v>
      </c>
      <c r="AI44">
        <f t="shared" si="38"/>
        <v>-28591.804179551331</v>
      </c>
      <c r="AJ44">
        <f t="shared" si="39"/>
        <v>271.20412149743538</v>
      </c>
      <c r="AK44">
        <f t="shared" si="61"/>
        <v>108.67815464984139</v>
      </c>
      <c r="AL44">
        <f t="shared" si="40"/>
        <v>-28211.921903404054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-274.29180373149234</v>
      </c>
      <c r="AR44">
        <f t="shared" si="45"/>
        <v>-274.34852605832668</v>
      </c>
      <c r="AS44">
        <f t="shared" si="46"/>
        <v>2.6022999642316491</v>
      </c>
      <c r="AT44">
        <f t="shared" si="47"/>
        <v>1.0428055311125435</v>
      </c>
      <c r="AU44">
        <f t="shared" si="48"/>
        <v>-270.7034205629825</v>
      </c>
      <c r="AW44">
        <v>41</v>
      </c>
      <c r="AX44">
        <f>IF(Z44&gt;0, (R44*SUMPRODUCT(K44:$K$98, X44:$X$98)-K44*$AZ$3)/Z44, 0)</f>
        <v>5418.9075955545741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1000000</v>
      </c>
      <c r="S45">
        <f t="shared" si="32"/>
        <v>5041.1437889430599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1281.3409449288699</v>
      </c>
      <c r="AC45">
        <f t="shared" si="33"/>
        <v>1036.0348605999029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-28577.020200109597</v>
      </c>
      <c r="AI45">
        <f t="shared" si="38"/>
        <v>-28582.158095912491</v>
      </c>
      <c r="AJ45">
        <f t="shared" si="39"/>
        <v>245.30608432896702</v>
      </c>
      <c r="AK45">
        <f t="shared" si="61"/>
        <v>89.693866145020905</v>
      </c>
      <c r="AL45">
        <f t="shared" si="40"/>
        <v>-28247.158145438501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-244.82738260677164</v>
      </c>
      <c r="AR45">
        <f t="shared" si="45"/>
        <v>-244.87140040753323</v>
      </c>
      <c r="AS45">
        <f t="shared" si="46"/>
        <v>2.1016063306539801</v>
      </c>
      <c r="AT45">
        <f t="shared" si="47"/>
        <v>0.76843261930029272</v>
      </c>
      <c r="AU45">
        <f t="shared" si="48"/>
        <v>-242.00136145757895</v>
      </c>
      <c r="AW45">
        <v>42</v>
      </c>
      <c r="AX45">
        <f>IF(Z45&gt;0, (R45*SUMPRODUCT(K45:$K$98, X45:$X$98)-K45*$AZ$3)/Z45, 0)</f>
        <v>5041.1437889430599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1000000</v>
      </c>
      <c r="S46">
        <f t="shared" si="32"/>
        <v>4661.5975322300246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1036.0348605999029</v>
      </c>
      <c r="AC46">
        <f t="shared" si="33"/>
        <v>817.08758460252886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-28180.079759368196</v>
      </c>
      <c r="AI46">
        <f t="shared" si="38"/>
        <v>-28184.461774219079</v>
      </c>
      <c r="AJ46">
        <f t="shared" si="39"/>
        <v>218.94727599737405</v>
      </c>
      <c r="AK46">
        <f t="shared" si="61"/>
        <v>72.522440241993209</v>
      </c>
      <c r="AL46">
        <f t="shared" si="40"/>
        <v>-27892.992057979714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-215.55953752426845</v>
      </c>
      <c r="AR46">
        <f t="shared" si="45"/>
        <v>-215.59305712757498</v>
      </c>
      <c r="AS46">
        <f t="shared" si="46"/>
        <v>1.6748062446665857</v>
      </c>
      <c r="AT46">
        <f t="shared" si="47"/>
        <v>0.55475015728081611</v>
      </c>
      <c r="AU46">
        <f t="shared" si="48"/>
        <v>-213.3635007256276</v>
      </c>
      <c r="AW46">
        <v>43</v>
      </c>
      <c r="AX46">
        <f>IF(Z46&gt;0, (R46*SUMPRODUCT(K46:$K$98, X46:$X$98)-K46*$AZ$3)/Z46, 0)</f>
        <v>4661.5975322300246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1000000</v>
      </c>
      <c r="S47">
        <f t="shared" si="32"/>
        <v>4269.3728107901961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817.08758460252886</v>
      </c>
      <c r="AC47">
        <f t="shared" si="33"/>
        <v>624.63528512236553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-27221.688158227924</v>
      </c>
      <c r="AI47">
        <f t="shared" si="38"/>
        <v>-27225.34581072634</v>
      </c>
      <c r="AJ47">
        <f t="shared" si="39"/>
        <v>192.45229948016333</v>
      </c>
      <c r="AK47">
        <f t="shared" si="61"/>
        <v>57.196130922177026</v>
      </c>
      <c r="AL47">
        <f t="shared" si="40"/>
        <v>-26975.697380324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-185.91826465855155</v>
      </c>
      <c r="AR47">
        <f t="shared" si="45"/>
        <v>-185.94324563700067</v>
      </c>
      <c r="AS47">
        <f t="shared" si="46"/>
        <v>1.3144077377172136</v>
      </c>
      <c r="AT47">
        <f t="shared" si="47"/>
        <v>0.3906372501376385</v>
      </c>
      <c r="AU47">
        <f t="shared" si="48"/>
        <v>-184.23820064914582</v>
      </c>
      <c r="AW47">
        <v>44</v>
      </c>
      <c r="AX47">
        <f>IF(Z47&gt;0, (R47*SUMPRODUCT(K47:$K$98, X47:$X$98)-K47*$AZ$3)/Z47, 0)</f>
        <v>4269.3728107901961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1000000</v>
      </c>
      <c r="S48">
        <f t="shared" si="32"/>
        <v>3854.8893542494852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624.63528512236553</v>
      </c>
      <c r="AC48">
        <f t="shared" si="33"/>
        <v>459.34848300319334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-25683.073296050665</v>
      </c>
      <c r="AI48">
        <f t="shared" si="38"/>
        <v>-25686.052295191697</v>
      </c>
      <c r="AJ48">
        <f t="shared" si="39"/>
        <v>165.28680211917219</v>
      </c>
      <c r="AK48">
        <f t="shared" si="61"/>
        <v>43.724469958565592</v>
      </c>
      <c r="AL48">
        <f t="shared" si="40"/>
        <v>-25477.041023113961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-156.61594346027474</v>
      </c>
      <c r="AR48">
        <f t="shared" si="45"/>
        <v>-156.63410946228166</v>
      </c>
      <c r="AS48">
        <f t="shared" si="46"/>
        <v>1.0079225393717393</v>
      </c>
      <c r="AT48">
        <f t="shared" si="47"/>
        <v>0.26663277544413705</v>
      </c>
      <c r="AU48">
        <f t="shared" si="48"/>
        <v>-155.35955414746579</v>
      </c>
      <c r="AW48">
        <v>45</v>
      </c>
      <c r="AX48">
        <f>IF(Z48&gt;0, (R48*SUMPRODUCT(K48:$K$98, X48:$X$98)-K48*$AZ$3)/Z48, 0)</f>
        <v>3854.8893542494852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1000000</v>
      </c>
      <c r="S49">
        <f t="shared" si="32"/>
        <v>3401.388898289516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459.34848300319334</v>
      </c>
      <c r="AC49">
        <f t="shared" si="33"/>
        <v>321.15348823879299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-23550.027523072575</v>
      </c>
      <c r="AI49">
        <f t="shared" si="38"/>
        <v>-23552.387981534121</v>
      </c>
      <c r="AJ49">
        <f t="shared" si="39"/>
        <v>138.19499476440035</v>
      </c>
      <c r="AK49">
        <f t="shared" si="61"/>
        <v>32.154393810223539</v>
      </c>
      <c r="AL49">
        <f t="shared" si="40"/>
        <v>-23382.0385929595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-128.2219496602612</v>
      </c>
      <c r="AR49">
        <f t="shared" si="45"/>
        <v>-128.23480155972223</v>
      </c>
      <c r="AS49">
        <f t="shared" si="46"/>
        <v>0.75242509354269826</v>
      </c>
      <c r="AT49">
        <f t="shared" si="47"/>
        <v>0.17506981936438865</v>
      </c>
      <c r="AU49">
        <f t="shared" si="48"/>
        <v>-127.30730664681516</v>
      </c>
      <c r="AW49">
        <v>46</v>
      </c>
      <c r="AX49">
        <f>IF(Z49&gt;0, (R49*SUMPRODUCT(K49:$K$98, X49:$X$98)-K49*$AZ$3)/Z49, 0)</f>
        <v>3401.388898289516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1000000</v>
      </c>
      <c r="S50">
        <f t="shared" si="32"/>
        <v>2887.1403192702196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321.15348823879299</v>
      </c>
      <c r="AC50">
        <f t="shared" si="33"/>
        <v>209.37881419984834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-20952.97804867167</v>
      </c>
      <c r="AI50">
        <f t="shared" si="38"/>
        <v>-20954.791078097383</v>
      </c>
      <c r="AJ50">
        <f t="shared" si="39"/>
        <v>111.77467403894465</v>
      </c>
      <c r="AK50">
        <f t="shared" si="61"/>
        <v>22.480744176715511</v>
      </c>
      <c r="AL50">
        <f t="shared" si="40"/>
        <v>-20820.535659881723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-101.85883214684347</v>
      </c>
      <c r="AR50">
        <f t="shared" si="45"/>
        <v>-101.86764583717054</v>
      </c>
      <c r="AS50">
        <f t="shared" si="46"/>
        <v>0.5433708628317292</v>
      </c>
      <c r="AT50">
        <f t="shared" si="47"/>
        <v>0.10928577037178548</v>
      </c>
      <c r="AU50">
        <f t="shared" si="48"/>
        <v>-101.21498920396704</v>
      </c>
      <c r="AW50">
        <v>47</v>
      </c>
      <c r="AX50">
        <f>IF(Z50&gt;0, (R50*SUMPRODUCT(K50:$K$98, X50:$X$98)-K50*$AZ$3)/Z50, 0)</f>
        <v>2887.1403192702196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1000000</v>
      </c>
      <c r="S51">
        <f t="shared" si="32"/>
        <v>2274.79564666546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209.37881419984834</v>
      </c>
      <c r="AC51">
        <f t="shared" si="33"/>
        <v>122.20504957203741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-18074.634398792172</v>
      </c>
      <c r="AI51">
        <f t="shared" si="38"/>
        <v>-18075.977432063657</v>
      </c>
      <c r="AJ51">
        <f t="shared" si="39"/>
        <v>87.173764627810925</v>
      </c>
      <c r="AK51">
        <f t="shared" si="61"/>
        <v>14.656516993989385</v>
      </c>
      <c r="AL51">
        <f t="shared" si="40"/>
        <v>-17974.147150441855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-78.452074716740839</v>
      </c>
      <c r="AR51">
        <f t="shared" si="45"/>
        <v>-78.457904087572743</v>
      </c>
      <c r="AS51">
        <f t="shared" si="46"/>
        <v>0.37837350095322603</v>
      </c>
      <c r="AT51">
        <f t="shared" si="47"/>
        <v>6.3615901762111113E-2</v>
      </c>
      <c r="AU51">
        <f t="shared" si="48"/>
        <v>-78.015914684857393</v>
      </c>
      <c r="AW51">
        <v>48</v>
      </c>
      <c r="AX51">
        <f>IF(Z51&gt;0, (R51*SUMPRODUCT(K51:$K$98, X51:$X$98)-K51*$AZ$3)/Z51, 0)</f>
        <v>2274.79564666546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1000000</v>
      </c>
      <c r="S52">
        <f t="shared" si="32"/>
        <v>1490.7168050068351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122.20504957203741</v>
      </c>
      <c r="AC52">
        <f t="shared" si="33"/>
        <v>56.864642283004201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-15038.279191692687</v>
      </c>
      <c r="AI52">
        <f t="shared" si="38"/>
        <v>-15039.232837651665</v>
      </c>
      <c r="AJ52">
        <f t="shared" si="39"/>
        <v>65.340407289033209</v>
      </c>
      <c r="AK52">
        <f t="shared" si="61"/>
        <v>8.5543534700426189</v>
      </c>
      <c r="AL52">
        <f t="shared" si="40"/>
        <v>-14965.338076892589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-58.279394715324784</v>
      </c>
      <c r="AR52">
        <f t="shared" si="45"/>
        <v>-58.28309047788867</v>
      </c>
      <c r="AS52">
        <f t="shared" si="46"/>
        <v>0.25322042094824465</v>
      </c>
      <c r="AT52">
        <f t="shared" si="47"/>
        <v>3.3151568478022572E-2</v>
      </c>
      <c r="AU52">
        <f t="shared" si="48"/>
        <v>-57.996718488462399</v>
      </c>
      <c r="AW52">
        <v>49</v>
      </c>
      <c r="AX52">
        <f>IF(Z52&gt;0, (R52*SUMPRODUCT(K52:$K$98, X52:$X$98)-K52*$AZ$3)/Z52, 0)</f>
        <v>1490.7168050068351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1000000</v>
      </c>
      <c r="S53">
        <f t="shared" si="32"/>
        <v>399.45219774255145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56.864642283004201</v>
      </c>
      <c r="AC53">
        <f t="shared" si="33"/>
        <v>10.292093485275515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-11998.860237641282</v>
      </c>
      <c r="AI53">
        <f t="shared" si="38"/>
        <v>-11999.50437563473</v>
      </c>
      <c r="AJ53">
        <f t="shared" si="39"/>
        <v>46.572548797728686</v>
      </c>
      <c r="AK53">
        <f t="shared" si="61"/>
        <v>3.9805249598102943</v>
      </c>
      <c r="AL53">
        <f t="shared" si="40"/>
        <v>-11948.95130187719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-41.518232940377956</v>
      </c>
      <c r="AR53">
        <f t="shared" si="45"/>
        <v>-41.520461774677884</v>
      </c>
      <c r="AS53">
        <f t="shared" si="46"/>
        <v>0.16114946680896794</v>
      </c>
      <c r="AT53">
        <f t="shared" si="47"/>
        <v>1.377333840325486E-2</v>
      </c>
      <c r="AU53">
        <f t="shared" si="48"/>
        <v>-41.345538969465657</v>
      </c>
      <c r="AW53">
        <v>50</v>
      </c>
      <c r="AX53">
        <f>IF(Z53&gt;0, (R53*SUMPRODUCT(K53:$K$98, X53:$X$98)-K53*$AZ$3)/Z53, 0)</f>
        <v>399.45219774255145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1000000</v>
      </c>
      <c r="S54">
        <f t="shared" si="32"/>
        <v>-1263.6282659283677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10.292093485275515</v>
      </c>
      <c r="AC54">
        <f t="shared" si="33"/>
        <v>-20.773598457248781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-9068.2208435584671</v>
      </c>
      <c r="AI54">
        <f t="shared" si="38"/>
        <v>-9068.6318346508906</v>
      </c>
      <c r="AJ54">
        <f t="shared" si="39"/>
        <v>31.065691942524296</v>
      </c>
      <c r="AK54">
        <f t="shared" si="61"/>
        <v>0.72044654396928609</v>
      </c>
      <c r="AL54">
        <f t="shared" si="40"/>
        <v>-9036.8456961643969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-28.015793783223156</v>
      </c>
      <c r="AR54">
        <f t="shared" si="45"/>
        <v>-28.01706351869726</v>
      </c>
      <c r="AS54">
        <f t="shared" si="46"/>
        <v>9.5975829681423042E-2</v>
      </c>
      <c r="AT54">
        <f t="shared" si="47"/>
        <v>2.2257818987741992E-3</v>
      </c>
      <c r="AU54">
        <f t="shared" si="48"/>
        <v>-27.918861907117062</v>
      </c>
      <c r="AW54">
        <v>51</v>
      </c>
      <c r="AX54">
        <f>IF(Z54&gt;0, (R54*SUMPRODUCT(K54:$K$98, X54:$X$98)-K54*$AZ$3)/Z54, 0)</f>
        <v>-1263.6282659283677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1000000</v>
      </c>
      <c r="S55">
        <f t="shared" si="32"/>
        <v>-4007.0446427957909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-20.773598457248781</v>
      </c>
      <c r="AC55">
        <f t="shared" si="33"/>
        <v>-39.456766349531151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-6428.3975572959571</v>
      </c>
      <c r="AI55">
        <f t="shared" si="38"/>
        <v>-6428.6437285385236</v>
      </c>
      <c r="AJ55">
        <f t="shared" si="39"/>
        <v>18.68316789228237</v>
      </c>
      <c r="AK55">
        <f t="shared" si="61"/>
        <v>-1.4541518920074148</v>
      </c>
      <c r="AL55">
        <f t="shared" si="40"/>
        <v>-6411.4147125382488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-17.732319530709297</v>
      </c>
      <c r="AR55">
        <f t="shared" si="45"/>
        <v>-17.732998578184748</v>
      </c>
      <c r="AS55">
        <f t="shared" si="46"/>
        <v>5.1536312114958231E-2</v>
      </c>
      <c r="AT55">
        <f t="shared" si="47"/>
        <v>-4.0111840883262631E-3</v>
      </c>
      <c r="AU55">
        <f t="shared" si="48"/>
        <v>-17.685473450158113</v>
      </c>
      <c r="AW55">
        <v>52</v>
      </c>
      <c r="AX55">
        <f>IF(Z55&gt;0, (R55*SUMPRODUCT(K55:$K$98, X55:$X$98)-K55*$AZ$3)/Z55, 0)</f>
        <v>-4007.0446427957909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1000000</v>
      </c>
      <c r="S56">
        <f t="shared" si="32"/>
        <v>-8381.5678372381444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-39.456766349531151</v>
      </c>
      <c r="AC56">
        <f t="shared" si="33"/>
        <v>-48.85638419190046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-3919.3543289804338</v>
      </c>
      <c r="AI56">
        <f t="shared" si="38"/>
        <v>-3919.5000546523506</v>
      </c>
      <c r="AJ56">
        <f t="shared" si="39"/>
        <v>9.3996178423693095</v>
      </c>
      <c r="AK56">
        <f t="shared" si="61"/>
        <v>-2.7619736444671807</v>
      </c>
      <c r="AL56">
        <f t="shared" si="40"/>
        <v>-3912.8624104544483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-9.6529337621671782</v>
      </c>
      <c r="AR56">
        <f t="shared" si="45"/>
        <v>-9.6532926682880316</v>
      </c>
      <c r="AS56">
        <f t="shared" si="46"/>
        <v>2.3150213225472494E-2</v>
      </c>
      <c r="AT56">
        <f t="shared" si="47"/>
        <v>-6.8024338717619101E-3</v>
      </c>
      <c r="AU56">
        <f t="shared" si="48"/>
        <v>-9.6369448889343197</v>
      </c>
      <c r="AW56">
        <v>53</v>
      </c>
      <c r="AX56">
        <f>IF(Z56&gt;0, (R56*SUMPRODUCT(K56:$K$98, X56:$X$98)-K56*$AZ$3)/Z56, 0)</f>
        <v>-8381.5678372381444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1000000</v>
      </c>
      <c r="S57">
        <f t="shared" si="32"/>
        <v>-14991.665650430949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-48.85638419190046</v>
      </c>
      <c r="AC57">
        <f t="shared" si="33"/>
        <v>-51.069405732335511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-2364.2168172984443</v>
      </c>
      <c r="AI57">
        <f t="shared" si="38"/>
        <v>-2364.3019802932095</v>
      </c>
      <c r="AJ57">
        <f t="shared" si="39"/>
        <v>2.2130215404350508</v>
      </c>
      <c r="AK57">
        <f t="shared" si="61"/>
        <v>-3.4199468934330324</v>
      </c>
      <c r="AL57">
        <f t="shared" si="40"/>
        <v>-2365.5089056462075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-5.1989312937237937</v>
      </c>
      <c r="AR57">
        <f t="shared" si="45"/>
        <v>-5.1991185678161331</v>
      </c>
      <c r="AS57">
        <f t="shared" si="46"/>
        <v>4.8664516959995288E-3</v>
      </c>
      <c r="AT57">
        <f t="shared" si="47"/>
        <v>-7.5204899978080211E-3</v>
      </c>
      <c r="AU57">
        <f t="shared" si="48"/>
        <v>-5.2017726061179417</v>
      </c>
      <c r="AW57">
        <v>54</v>
      </c>
      <c r="AX57">
        <f>IF(Z57&gt;0, (R57*SUMPRODUCT(K57:$K$98, X57:$X$98)-K57*$AZ$3)/Z57, 0)</f>
        <v>-14991.665650430949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1000000</v>
      </c>
      <c r="S58">
        <f t="shared" si="32"/>
        <v>-25288.135282304727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-51.069405732335511</v>
      </c>
      <c r="AC58">
        <f t="shared" si="33"/>
        <v>-49.625558256655623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-1410.0497849642579</v>
      </c>
      <c r="AI58">
        <f t="shared" si="38"/>
        <v>-1410.0988450844513</v>
      </c>
      <c r="AJ58">
        <f t="shared" si="39"/>
        <v>-1.4438474756798882</v>
      </c>
      <c r="AK58">
        <f t="shared" si="61"/>
        <v>-3.5748584012634863</v>
      </c>
      <c r="AL58">
        <f t="shared" si="40"/>
        <v>-1415.1175509613947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-2.7684915341285072</v>
      </c>
      <c r="AR58">
        <f t="shared" si="45"/>
        <v>-2.7685878587610611</v>
      </c>
      <c r="AS58">
        <f t="shared" si="46"/>
        <v>-2.8348499149580806E-3</v>
      </c>
      <c r="AT58">
        <f t="shared" si="47"/>
        <v>-7.0188764433285608E-3</v>
      </c>
      <c r="AU58">
        <f t="shared" si="48"/>
        <v>-2.7784415851193476</v>
      </c>
      <c r="AW58">
        <v>55</v>
      </c>
      <c r="AX58">
        <f>IF(Z58&gt;0, (R58*SUMPRODUCT(K58:$K$98, X58:$X$98)-K58*$AZ$3)/Z58, 0)</f>
        <v>-25288.135282304727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1000000</v>
      </c>
      <c r="S59">
        <f t="shared" si="32"/>
        <v>-41768.081306199696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-49.625558256655623</v>
      </c>
      <c r="AC59">
        <f t="shared" si="33"/>
        <v>-46.462997318102275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-830.37636220707725</v>
      </c>
      <c r="AI59">
        <f t="shared" si="38"/>
        <v>-830.40417231701349</v>
      </c>
      <c r="AJ59">
        <f t="shared" si="39"/>
        <v>-3.162560938553348</v>
      </c>
      <c r="AK59">
        <f t="shared" si="61"/>
        <v>-3.4737890779658938</v>
      </c>
      <c r="AL59">
        <f t="shared" si="40"/>
        <v>-837.04052233353275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-1.4556793068993057</v>
      </c>
      <c r="AR59">
        <f t="shared" si="45"/>
        <v>-1.4557280590114794</v>
      </c>
      <c r="AS59">
        <f t="shared" si="46"/>
        <v>-5.5440818460004548E-3</v>
      </c>
      <c r="AT59">
        <f t="shared" si="47"/>
        <v>-6.0896758475727621E-3</v>
      </c>
      <c r="AU59">
        <f t="shared" si="48"/>
        <v>-1.4673618167050526</v>
      </c>
      <c r="AW59">
        <v>56</v>
      </c>
      <c r="AX59">
        <f>IF(Z59&gt;0, (R59*SUMPRODUCT(K59:$K$98, X59:$X$98)-K59*$AZ$3)/Z59, 0)</f>
        <v>-41768.081306199696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1000000</v>
      </c>
      <c r="S60">
        <f t="shared" si="32"/>
        <v>-68703.305806899079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-46.462997318102275</v>
      </c>
      <c r="AC60">
        <f t="shared" si="33"/>
        <v>-42.623094060107064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-480.88671215864599</v>
      </c>
      <c r="AI60">
        <f t="shared" si="38"/>
        <v>-480.90222199967894</v>
      </c>
      <c r="AJ60">
        <f t="shared" si="39"/>
        <v>-3.8399032579952106</v>
      </c>
      <c r="AK60">
        <f t="shared" si="61"/>
        <v>-3.2524098122671594</v>
      </c>
      <c r="AL60">
        <f t="shared" si="40"/>
        <v>-487.99453506994132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-0.75268885346114123</v>
      </c>
      <c r="AR60">
        <f t="shared" si="45"/>
        <v>-0.75271312962467263</v>
      </c>
      <c r="AS60">
        <f t="shared" si="46"/>
        <v>-6.0102562778000254E-3</v>
      </c>
      <c r="AT60">
        <f t="shared" si="47"/>
        <v>-5.0907054628149375E-3</v>
      </c>
      <c r="AU60">
        <f t="shared" si="48"/>
        <v>-0.76381409136528755</v>
      </c>
      <c r="AW60">
        <v>57</v>
      </c>
      <c r="AX60">
        <f>IF(Z60&gt;0, (R60*SUMPRODUCT(K60:$K$98, X60:$X$98)-K60*$AZ$3)/Z60, 0)</f>
        <v>-68703.305806899079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1000000</v>
      </c>
      <c r="S61">
        <f t="shared" si="32"/>
        <v>-113714.72794632599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-42.623094060107064</v>
      </c>
      <c r="AC61">
        <f t="shared" si="33"/>
        <v>-38.647584194912383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-274.32533647238927</v>
      </c>
      <c r="AI61">
        <f t="shared" si="38"/>
        <v>-274.33383308160006</v>
      </c>
      <c r="AJ61">
        <f t="shared" si="39"/>
        <v>-3.975509865194681</v>
      </c>
      <c r="AK61">
        <f t="shared" si="61"/>
        <v>-2.9836165842074949</v>
      </c>
      <c r="AL61">
        <f t="shared" si="40"/>
        <v>-281.29295953100223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-0.38337218993450622</v>
      </c>
      <c r="AR61">
        <f t="shared" si="45"/>
        <v>-0.38338406402430797</v>
      </c>
      <c r="AS61">
        <f t="shared" si="46"/>
        <v>-5.5558117333406373E-3</v>
      </c>
      <c r="AT61">
        <f t="shared" si="47"/>
        <v>-4.1696317172936924E-3</v>
      </c>
      <c r="AU61">
        <f t="shared" si="48"/>
        <v>-0.39310950747494228</v>
      </c>
      <c r="AW61">
        <v>58</v>
      </c>
      <c r="AX61">
        <f>IF(Z61&gt;0, (R61*SUMPRODUCT(K61:$K$98, X61:$X$98)-K61*$AZ$3)/Z61, 0)</f>
        <v>-113714.72794632599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1000000</v>
      </c>
      <c r="S62">
        <f t="shared" si="32"/>
        <v>-190564.26885051624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-38.647584194912383</v>
      </c>
      <c r="AC62">
        <f t="shared" si="33"/>
        <v>-34.809350386047058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-153.80110143719335</v>
      </c>
      <c r="AI62">
        <f t="shared" si="38"/>
        <v>-153.80566805277613</v>
      </c>
      <c r="AJ62">
        <f t="shared" si="39"/>
        <v>-3.8382338088653256</v>
      </c>
      <c r="AK62">
        <f t="shared" si="61"/>
        <v>-2.7053308936438669</v>
      </c>
      <c r="AL62">
        <f t="shared" si="40"/>
        <v>-160.3492327552853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-0.1919093383482155</v>
      </c>
      <c r="AR62">
        <f t="shared" si="45"/>
        <v>-0.19191503646199226</v>
      </c>
      <c r="AS62">
        <f t="shared" si="46"/>
        <v>-4.7892564084522681E-3</v>
      </c>
      <c r="AT62">
        <f t="shared" si="47"/>
        <v>-3.3756472285355779E-3</v>
      </c>
      <c r="AU62">
        <f t="shared" si="48"/>
        <v>-0.20007994009898009</v>
      </c>
      <c r="AW62">
        <v>59</v>
      </c>
      <c r="AX62">
        <f>IF(Z62&gt;0, (R62*SUMPRODUCT(K62:$K$98, X62:$X$98)-K62*$AZ$3)/Z62, 0)</f>
        <v>-190564.26885051624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1000000</v>
      </c>
      <c r="S63">
        <f t="shared" si="32"/>
        <v>-324586.52997703629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-34.809350386047058</v>
      </c>
      <c r="AC63">
        <f t="shared" si="33"/>
        <v>-31.23196865403828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-84.617198426466658</v>
      </c>
      <c r="AI63">
        <f t="shared" si="38"/>
        <v>-84.619603945932937</v>
      </c>
      <c r="AJ63">
        <f t="shared" si="39"/>
        <v>-3.577381732008778</v>
      </c>
      <c r="AK63">
        <f t="shared" si="61"/>
        <v>-2.4366545270232942</v>
      </c>
      <c r="AL63">
        <f t="shared" si="40"/>
        <v>-90.633640204965005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-9.4270819417086857E-2</v>
      </c>
      <c r="AR63">
        <f t="shared" si="45"/>
        <v>-9.4273499372171957E-2</v>
      </c>
      <c r="AS63">
        <f t="shared" si="46"/>
        <v>-3.985510197873696E-3</v>
      </c>
      <c r="AT63">
        <f t="shared" si="47"/>
        <v>-2.7146422142356424E-3</v>
      </c>
      <c r="AU63">
        <f t="shared" si="48"/>
        <v>-0.10097365178428129</v>
      </c>
      <c r="AW63">
        <v>60</v>
      </c>
      <c r="AX63">
        <f>IF(Z63&gt;0, (R63*SUMPRODUCT(K63:$K$98, X63:$X$98)-K63*$AZ$3)/Z63, 0)</f>
        <v>-324586.52997703629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1000000</v>
      </c>
      <c r="S64">
        <f t="shared" si="32"/>
        <v>-563946.25059624214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-31.23196865403828</v>
      </c>
      <c r="AC64">
        <f t="shared" si="33"/>
        <v>-27.960801017779477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-45.677957484792714</v>
      </c>
      <c r="AI64">
        <f t="shared" si="38"/>
        <v>-45.679197000127211</v>
      </c>
      <c r="AJ64">
        <f t="shared" si="39"/>
        <v>-3.2711676362588022</v>
      </c>
      <c r="AK64">
        <f t="shared" si="61"/>
        <v>-2.1862378057826799</v>
      </c>
      <c r="AL64">
        <f t="shared" si="40"/>
        <v>-51.136602442168694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-4.5436753502264789E-2</v>
      </c>
      <c r="AR64">
        <f t="shared" si="45"/>
        <v>-4.5437986472297097E-2</v>
      </c>
      <c r="AS64">
        <f t="shared" si="46"/>
        <v>-3.2538941261276901E-3</v>
      </c>
      <c r="AT64">
        <f t="shared" si="47"/>
        <v>-2.1746933039147177E-3</v>
      </c>
      <c r="AU64">
        <f t="shared" si="48"/>
        <v>-5.0866573902339507E-2</v>
      </c>
      <c r="AW64">
        <v>61</v>
      </c>
      <c r="AX64">
        <f>IF(Z64&gt;0, (R64*SUMPRODUCT(K64:$K$98, X64:$X$98)-K64*$AZ$3)/Z64, 0)</f>
        <v>-563946.25059624214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1000000</v>
      </c>
      <c r="S65">
        <f t="shared" si="32"/>
        <v>-1001561.2149110402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-27.960801017779477</v>
      </c>
      <c r="AC65">
        <f t="shared" si="33"/>
        <v>-25.001382007285411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-24.122396925887614</v>
      </c>
      <c r="AI65">
        <f t="shared" si="38"/>
        <v>-24.123020986145615</v>
      </c>
      <c r="AJ65">
        <f t="shared" si="39"/>
        <v>-2.9594190104940665</v>
      </c>
      <c r="AK65">
        <f t="shared" si="61"/>
        <v>-1.9572560712445637</v>
      </c>
      <c r="AL65">
        <f t="shared" si="40"/>
        <v>-29.039696067884247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-2.1424123037475467E-2</v>
      </c>
      <c r="AR65">
        <f t="shared" si="45"/>
        <v>-2.1424677291838799E-2</v>
      </c>
      <c r="AS65">
        <f t="shared" si="46"/>
        <v>-2.6283854459017778E-3</v>
      </c>
      <c r="AT65">
        <f t="shared" si="47"/>
        <v>-1.738322067040874E-3</v>
      </c>
      <c r="AU65">
        <f t="shared" si="48"/>
        <v>-2.5791384804781454E-2</v>
      </c>
      <c r="AW65">
        <v>62</v>
      </c>
      <c r="AX65">
        <f>IF(Z65&gt;0, (R65*SUMPRODUCT(K65:$K$98, X65:$X$98)-K65*$AZ$3)/Z65, 0)</f>
        <v>-1001561.2149110402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1000000</v>
      </c>
      <c r="S66">
        <f t="shared" si="32"/>
        <v>-1822824.7970884845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-25.001382007285411</v>
      </c>
      <c r="AC66">
        <f t="shared" si="33"/>
        <v>-22.339899198183311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-12.457138151377205</v>
      </c>
      <c r="AI66">
        <f t="shared" si="38"/>
        <v>-12.457444542578843</v>
      </c>
      <c r="AJ66">
        <f t="shared" si="39"/>
        <v>-2.6614828091021003</v>
      </c>
      <c r="AK66">
        <f t="shared" si="61"/>
        <v>-1.750096740509979</v>
      </c>
      <c r="AL66">
        <f t="shared" si="40"/>
        <v>-16.869024092190923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-9.8783145859772173E-3</v>
      </c>
      <c r="AR66">
        <f t="shared" si="45"/>
        <v>-9.878557549380159E-3</v>
      </c>
      <c r="AS66">
        <f t="shared" si="46"/>
        <v>-2.1105139988011039E-3</v>
      </c>
      <c r="AT66">
        <f t="shared" si="47"/>
        <v>-1.3877991837747763E-3</v>
      </c>
      <c r="AU66">
        <f t="shared" si="48"/>
        <v>-1.337687073195604E-2</v>
      </c>
      <c r="AW66">
        <v>63</v>
      </c>
      <c r="AX66">
        <f>IF(Z66&gt;0, (R66*SUMPRODUCT(K66:$K$98, X66:$X$98)-K66*$AZ$3)/Z66, 0)</f>
        <v>-1822824.7970884845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-3408189.6433796324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-22.339899198183311</v>
      </c>
      <c r="AC67">
        <f t="shared" ref="AC67:AC89" si="64">S67*Z67</f>
        <v>-19.954324894787518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-6.2782751037410742</v>
      </c>
      <c r="AI67">
        <f t="shared" ref="AI67:AI89" si="69">SUM(AE67:AH67)</f>
        <v>-6.2784214741531015</v>
      </c>
      <c r="AJ67">
        <f t="shared" ref="AJ67:AJ89" si="70">AB67-AC67</f>
        <v>-2.3855743033957921</v>
      </c>
      <c r="AK67">
        <f t="shared" si="61"/>
        <v>-1.563792943872832</v>
      </c>
      <c r="AL67">
        <f t="shared" ref="AL67:AL89" si="71">SUM(AI67:AK67)</f>
        <v>-10.227788721421726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-4.4451548136512859E-3</v>
      </c>
      <c r="AR67">
        <f t="shared" ref="AR67:AR89" si="76">AI67*$K67</f>
        <v>-4.4452584470746149E-3</v>
      </c>
      <c r="AS67">
        <f t="shared" ref="AS67:AS89" si="77">AJ67*$K67</f>
        <v>-1.689038298392468E-3</v>
      </c>
      <c r="AT67">
        <f t="shared" ref="AT67:AT89" si="78">AK67*$K67</f>
        <v>-1.1071992891595528E-3</v>
      </c>
      <c r="AU67">
        <f t="shared" ref="AU67:AU89" si="79">AL67*$K67</f>
        <v>-7.2414960346266358E-3</v>
      </c>
      <c r="AW67">
        <v>64</v>
      </c>
      <c r="AX67">
        <f>IF(Z67&gt;0, (R67*SUMPRODUCT(K67:$K$98, X67:$X$98)-K67*$AZ$3)/Z67, 0)</f>
        <v>-3408189.6433796324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1000000</v>
      </c>
      <c r="S68">
        <f t="shared" si="63"/>
        <v>-6556193.8440755261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-19.954324894787518</v>
      </c>
      <c r="AC68">
        <f t="shared" si="64"/>
        <v>-17.819973069260307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-3.0782319840752472</v>
      </c>
      <c r="AI68">
        <f t="shared" si="69"/>
        <v>-3.0782999349835527</v>
      </c>
      <c r="AJ68">
        <f t="shared" si="70"/>
        <v>-2.1343518255272116</v>
      </c>
      <c r="AK68">
        <f t="shared" si="61"/>
        <v>-1.3968027426351264</v>
      </c>
      <c r="AL68">
        <f t="shared" si="71"/>
        <v>-6.6094545031458907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-1.9459419152679615E-3</v>
      </c>
      <c r="AR68">
        <f t="shared" si="76"/>
        <v>-1.9459848712639152E-3</v>
      </c>
      <c r="AS68">
        <f t="shared" si="77"/>
        <v>-1.3492565539922493E-3</v>
      </c>
      <c r="AT68">
        <f t="shared" si="78"/>
        <v>-8.8300590024292845E-4</v>
      </c>
      <c r="AU68">
        <f t="shared" si="79"/>
        <v>-4.1782473254990933E-3</v>
      </c>
      <c r="AW68">
        <v>65</v>
      </c>
      <c r="AX68">
        <f>IF(Z68&gt;0, (R68*SUMPRODUCT(K68:$K$98, X68:$X$98)-K68*$AZ$3)/Z68, 0)</f>
        <v>-6556193.8440755261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1000000</v>
      </c>
      <c r="S69">
        <f t="shared" si="63"/>
        <v>-13005362.302934574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-17.819973069260307</v>
      </c>
      <c r="AC69">
        <f t="shared" si="64"/>
        <v>-15.91227885015695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-1.4673392010032145</v>
      </c>
      <c r="AI69">
        <f t="shared" si="69"/>
        <v>-1.4673697889224118</v>
      </c>
      <c r="AJ69">
        <f t="shared" si="70"/>
        <v>-1.907694219103357</v>
      </c>
      <c r="AK69">
        <f t="shared" si="61"/>
        <v>-1.2473981148482216</v>
      </c>
      <c r="AL69">
        <f t="shared" si="71"/>
        <v>-4.6224621228739906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-8.2821105644864223E-4</v>
      </c>
      <c r="AR69">
        <f t="shared" si="76"/>
        <v>-8.2822832120436852E-4</v>
      </c>
      <c r="AS69">
        <f t="shared" si="77"/>
        <v>-1.0767608767654655E-3</v>
      </c>
      <c r="AT69">
        <f t="shared" si="78"/>
        <v>-7.0406959059238488E-4</v>
      </c>
      <c r="AU69">
        <f t="shared" si="79"/>
        <v>-2.609058788562219E-3</v>
      </c>
      <c r="AW69">
        <v>66</v>
      </c>
      <c r="AX69">
        <f>IF(Z69&gt;0, (R69*SUMPRODUCT(K69:$K$98, X69:$X$98)-K69*$AZ$3)/Z69, 0)</f>
        <v>-13005362.302934574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1000000</v>
      </c>
      <c r="S70">
        <f t="shared" si="63"/>
        <v>-26636575.469203923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-15.91227885015695</v>
      </c>
      <c r="AC70">
        <f t="shared" si="64"/>
        <v>-14.208071203161049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-0.6778770257558383</v>
      </c>
      <c r="AI70">
        <f t="shared" si="69"/>
        <v>-0.67789036087019972</v>
      </c>
      <c r="AJ70">
        <f t="shared" si="70"/>
        <v>-1.7042076469959007</v>
      </c>
      <c r="AK70">
        <f t="shared" si="61"/>
        <v>-1.1138595195109866</v>
      </c>
      <c r="AL70">
        <f t="shared" si="71"/>
        <v>-3.4959575273770866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-3.4162008497839265E-4</v>
      </c>
      <c r="AR70">
        <f t="shared" si="76"/>
        <v>-3.416268052871334E-4</v>
      </c>
      <c r="AS70">
        <f t="shared" si="77"/>
        <v>-8.5884539388013327E-4</v>
      </c>
      <c r="AT70">
        <f t="shared" si="78"/>
        <v>-5.6133600823107344E-4</v>
      </c>
      <c r="AU70">
        <f t="shared" si="79"/>
        <v>-1.7618082073983399E-3</v>
      </c>
      <c r="AW70">
        <v>67</v>
      </c>
      <c r="AX70">
        <f>IF(Z70&gt;0, (R70*SUMPRODUCT(K70:$K$98, X70:$X$98)-K70*$AZ$3)/Z70, 0)</f>
        <v>-26636575.469203923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1000000</v>
      </c>
      <c r="S71">
        <f t="shared" si="63"/>
        <v>-56357550.908578284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-14.208071203161049</v>
      </c>
      <c r="AC71">
        <f t="shared" si="64"/>
        <v>-12.686059378556433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-0.30297097818198682</v>
      </c>
      <c r="AI71">
        <f t="shared" si="69"/>
        <v>-0.30297660567075008</v>
      </c>
      <c r="AJ71">
        <f t="shared" si="70"/>
        <v>-1.5220118246046166</v>
      </c>
      <c r="AK71">
        <f t="shared" si="61"/>
        <v>-0.99456498422127348</v>
      </c>
      <c r="AL71">
        <f t="shared" si="71"/>
        <v>-2.8195534144966401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-1.3632499408870429E-4</v>
      </c>
      <c r="AR71">
        <f t="shared" si="76"/>
        <v>-1.3632752623675683E-4</v>
      </c>
      <c r="AS71">
        <f t="shared" si="77"/>
        <v>-6.8484530840947266E-4</v>
      </c>
      <c r="AT71">
        <f t="shared" si="78"/>
        <v>-4.4751502737452143E-4</v>
      </c>
      <c r="AU71">
        <f t="shared" si="79"/>
        <v>-1.2686878620207509E-3</v>
      </c>
      <c r="AW71">
        <v>68</v>
      </c>
      <c r="AX71">
        <f>IF(Z71&gt;0, (R71*SUMPRODUCT(K71:$K$98, X71:$X$98)-K71*$AZ$3)/Z71, 0)</f>
        <v>-56357550.908578284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1000000</v>
      </c>
      <c r="S72">
        <f t="shared" si="63"/>
        <v>-123418402.34979096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-12.686059378556433</v>
      </c>
      <c r="AC72">
        <f t="shared" si="64"/>
        <v>-11.32695155650624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-0.13107171023728278</v>
      </c>
      <c r="AI72">
        <f t="shared" si="69"/>
        <v>-0.13107400465840249</v>
      </c>
      <c r="AJ72">
        <f t="shared" si="70"/>
        <v>-1.3591078220501931</v>
      </c>
      <c r="AK72">
        <f t="shared" ref="AK72:AK89" si="92">G72*SUM(AB72:AB72, AE72:AF72)</f>
        <v>-0.88802415649895039</v>
      </c>
      <c r="AL72">
        <f t="shared" si="71"/>
        <v>-2.3782059832075459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-5.2658126314237969E-5</v>
      </c>
      <c r="AR72">
        <f t="shared" si="76"/>
        <v>-5.2659048099090864E-5</v>
      </c>
      <c r="AS72">
        <f t="shared" si="77"/>
        <v>-5.4602225940766512E-4</v>
      </c>
      <c r="AT72">
        <f t="shared" si="78"/>
        <v>-3.5676415695165927E-4</v>
      </c>
      <c r="AU72">
        <f t="shared" si="79"/>
        <v>-9.5544546445841517E-4</v>
      </c>
      <c r="AW72">
        <v>69</v>
      </c>
      <c r="AX72">
        <f>IF(Z72&gt;0, (R72*SUMPRODUCT(K72:$K$98, X72:$X$98)-K72*$AZ$3)/Z72, 0)</f>
        <v>-123418402.34979096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1000000</v>
      </c>
      <c r="S73">
        <f t="shared" si="63"/>
        <v>-280268707.5372414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-11.32695155650624</v>
      </c>
      <c r="AC73">
        <f t="shared" si="64"/>
        <v>-10.113393369057302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-5.4774443639682452E-2</v>
      </c>
      <c r="AI73">
        <f t="shared" si="69"/>
        <v>-5.4775345755499978E-2</v>
      </c>
      <c r="AJ73">
        <f t="shared" si="70"/>
        <v>-1.2135581874489372</v>
      </c>
      <c r="AK73">
        <f t="shared" si="92"/>
        <v>-0.79288660895543683</v>
      </c>
      <c r="AL73">
        <f t="shared" si="71"/>
        <v>-2.0612201421598741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-1.9647911265172425E-5</v>
      </c>
      <c r="AR73">
        <f t="shared" si="76"/>
        <v>-1.964823485935898E-5</v>
      </c>
      <c r="AS73">
        <f t="shared" si="77"/>
        <v>-4.3531037465154677E-4</v>
      </c>
      <c r="AT73">
        <f t="shared" si="78"/>
        <v>-2.8441303463671663E-4</v>
      </c>
      <c r="AU73">
        <f t="shared" si="79"/>
        <v>-7.3937164414762245E-4</v>
      </c>
      <c r="AW73">
        <v>70</v>
      </c>
      <c r="AX73">
        <f>IF(Z73&gt;0, (R73*SUMPRODUCT(K73:$K$98, X73:$X$98)-K73*$AZ$3)/Z73, 0)</f>
        <v>-280268707.5372414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1000000</v>
      </c>
      <c r="S74">
        <f t="shared" si="63"/>
        <v>-661166683.90072966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-10.113393369057302</v>
      </c>
      <c r="AC74">
        <f t="shared" si="64"/>
        <v>-9.0298319048478053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-2.2066365144606987E-2</v>
      </c>
      <c r="AI74">
        <f t="shared" si="69"/>
        <v>-2.2066706580137721E-2</v>
      </c>
      <c r="AJ74">
        <f t="shared" si="70"/>
        <v>-1.0835614642094971</v>
      </c>
      <c r="AK74">
        <f t="shared" si="92"/>
        <v>-0.7079375358340112</v>
      </c>
      <c r="AL74">
        <f t="shared" si="71"/>
        <v>-1.8135657066236459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-7.0672619821925209E-6</v>
      </c>
      <c r="AR74">
        <f t="shared" si="76"/>
        <v>-7.0673713347900106E-6</v>
      </c>
      <c r="AS74">
        <f t="shared" si="77"/>
        <v>-3.4703553082679803E-4</v>
      </c>
      <c r="AT74">
        <f t="shared" si="78"/>
        <v>-2.2673331108134673E-4</v>
      </c>
      <c r="AU74">
        <f t="shared" si="79"/>
        <v>-5.8083621324293475E-4</v>
      </c>
      <c r="AW74">
        <v>71</v>
      </c>
      <c r="AX74">
        <f>IF(Z74&gt;0, (R74*SUMPRODUCT(K74:$K$98, X74:$X$98)-K74*$AZ$3)/Z74, 0)</f>
        <v>-661166683.90072966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1000000</v>
      </c>
      <c r="S75">
        <f t="shared" si="63"/>
        <v>-1623007240.8610909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-9.0298319048478053</v>
      </c>
      <c r="AC75">
        <f t="shared" si="64"/>
        <v>-8.062355836287681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-8.5533055093533119E-3</v>
      </c>
      <c r="AI75">
        <f t="shared" si="69"/>
        <v>-8.5534296978910049E-3</v>
      </c>
      <c r="AJ75">
        <f t="shared" si="70"/>
        <v>-0.96747606856012425</v>
      </c>
      <c r="AK75">
        <f t="shared" si="92"/>
        <v>-0.63208823333934638</v>
      </c>
      <c r="AL75">
        <f t="shared" si="71"/>
        <v>-1.6081177315973616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-2.4458867947162336E-6</v>
      </c>
      <c r="AR75">
        <f t="shared" si="76"/>
        <v>-2.445922307431647E-6</v>
      </c>
      <c r="AS75">
        <f t="shared" si="77"/>
        <v>-2.7665759602618195E-4</v>
      </c>
      <c r="AT75">
        <f t="shared" si="78"/>
        <v>-1.8075073564595613E-4</v>
      </c>
      <c r="AU75">
        <f t="shared" si="79"/>
        <v>-4.5985425397956973E-4</v>
      </c>
      <c r="AW75">
        <v>72</v>
      </c>
      <c r="AX75">
        <f>IF(Z75&gt;0, (R75*SUMPRODUCT(K75:$K$98, X75:$X$98)-K75*$AZ$3)/Z75, 0)</f>
        <v>-1623007240.8610909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1000000</v>
      </c>
      <c r="S76">
        <f t="shared" si="63"/>
        <v>-4153522205.5312638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-8.062355836287681</v>
      </c>
      <c r="AC76">
        <f t="shared" si="64"/>
        <v>-7.1985340537618816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-3.1847505108298559E-3</v>
      </c>
      <c r="AI76">
        <f t="shared" si="69"/>
        <v>-3.1847938387194008E-3</v>
      </c>
      <c r="AJ76">
        <f t="shared" si="70"/>
        <v>-0.86382178252579944</v>
      </c>
      <c r="AK76">
        <f t="shared" si="92"/>
        <v>-0.56436490854013777</v>
      </c>
      <c r="AL76">
        <f t="shared" si="71"/>
        <v>-1.4313714849046566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-8.1312958172244609E-7</v>
      </c>
      <c r="AR76">
        <f t="shared" si="76"/>
        <v>-8.1314064418670591E-7</v>
      </c>
      <c r="AS76">
        <f t="shared" si="77"/>
        <v>-2.2055072832845415E-4</v>
      </c>
      <c r="AT76">
        <f t="shared" si="78"/>
        <v>-1.4409348564653875E-4</v>
      </c>
      <c r="AU76">
        <f t="shared" si="79"/>
        <v>-3.6545735461917958E-4</v>
      </c>
      <c r="AW76">
        <v>73</v>
      </c>
      <c r="AX76">
        <f>IF(Z76&gt;0, (R76*SUMPRODUCT(K76:$K$98, X76:$X$98)-K76*$AZ$3)/Z76, 0)</f>
        <v>-4153522205.5312638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1000000</v>
      </c>
      <c r="S77">
        <f t="shared" si="63"/>
        <v>-11105102414.033058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-7.1985340537618816</v>
      </c>
      <c r="AC77">
        <f t="shared" si="64"/>
        <v>-6.4272632343802174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-1.137017747860284E-3</v>
      </c>
      <c r="AI77">
        <f t="shared" si="69"/>
        <v>-1.1370322170272372E-3</v>
      </c>
      <c r="AJ77">
        <f t="shared" si="70"/>
        <v>-0.7712708193816642</v>
      </c>
      <c r="AK77">
        <f t="shared" si="92"/>
        <v>-0.50389738376333171</v>
      </c>
      <c r="AL77">
        <f t="shared" si="71"/>
        <v>-1.276305235362023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-2.5919914588304997E-7</v>
      </c>
      <c r="AR77">
        <f t="shared" si="76"/>
        <v>-2.5920244433263261E-7</v>
      </c>
      <c r="AS77">
        <f t="shared" si="77"/>
        <v>-1.7582200278268005E-4</v>
      </c>
      <c r="AT77">
        <f t="shared" si="78"/>
        <v>-1.1487047737816689E-4</v>
      </c>
      <c r="AU77">
        <f t="shared" si="79"/>
        <v>-2.9095168260517953E-4</v>
      </c>
      <c r="AW77">
        <v>74</v>
      </c>
      <c r="AX77">
        <f>IF(Z77&gt;0, (R77*SUMPRODUCT(K77:$K$98, X77:$X$98)-K77*$AZ$3)/Z77, 0)</f>
        <v>-11105102414.033058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1000000</v>
      </c>
      <c r="S78">
        <f t="shared" si="63"/>
        <v>-31084021703.333885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-6.4272632343802174</v>
      </c>
      <c r="AC78">
        <f t="shared" si="64"/>
        <v>-5.7386281074086076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-3.883623564509361E-4</v>
      </c>
      <c r="AI78">
        <f t="shared" si="69"/>
        <v>-3.8836697186730838E-4</v>
      </c>
      <c r="AJ78">
        <f t="shared" si="70"/>
        <v>-0.68863512697160978</v>
      </c>
      <c r="AK78">
        <f t="shared" si="92"/>
        <v>-0.44990842640661527</v>
      </c>
      <c r="AL78">
        <f t="shared" si="71"/>
        <v>-1.1389319203500923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-7.9047006392259451E-8</v>
      </c>
      <c r="AR78">
        <f t="shared" si="76"/>
        <v>-7.9047945810927155E-8</v>
      </c>
      <c r="AS78">
        <f t="shared" si="77"/>
        <v>-1.4016431917117652E-4</v>
      </c>
      <c r="AT78">
        <f t="shared" si="78"/>
        <v>-9.1574051056588659E-5</v>
      </c>
      <c r="AU78">
        <f t="shared" si="79"/>
        <v>-2.3181741817357611E-4</v>
      </c>
      <c r="AW78">
        <v>75</v>
      </c>
      <c r="AX78">
        <f>IF(Z78&gt;0, (R78*SUMPRODUCT(K78:$K$98, X78:$X$98)-K78*$AZ$3)/Z78, 0)</f>
        <v>-31084021703.333885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1000000</v>
      </c>
      <c r="S79">
        <f t="shared" si="63"/>
        <v>-91268824079.221069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-5.7386281074086076</v>
      </c>
      <c r="AC79">
        <f t="shared" si="64"/>
        <v>-5.1237751630888688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-1.2663110871449684E-4</v>
      </c>
      <c r="AI79">
        <f t="shared" si="69"/>
        <v>-1.2663251219898752E-4</v>
      </c>
      <c r="AJ79">
        <f t="shared" si="70"/>
        <v>-0.6148529443197388</v>
      </c>
      <c r="AK79">
        <f t="shared" si="92"/>
        <v>-0.40170396751860254</v>
      </c>
      <c r="AL79">
        <f t="shared" si="71"/>
        <v>-1.0166835443505404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-2.301286482140204E-8</v>
      </c>
      <c r="AR79">
        <f t="shared" si="76"/>
        <v>-2.3013119878782416E-8</v>
      </c>
      <c r="AS79">
        <f t="shared" si="77"/>
        <v>-1.1173816478676486E-4</v>
      </c>
      <c r="AT79">
        <f t="shared" si="78"/>
        <v>-7.3002275638041339E-5</v>
      </c>
      <c r="AU79">
        <f t="shared" si="79"/>
        <v>-1.84763453544685E-4</v>
      </c>
      <c r="AW79">
        <v>76</v>
      </c>
      <c r="AX79">
        <f>IF(Z79&gt;0, (R79*SUMPRODUCT(K79:$K$98, X79:$X$98)-K79*$AZ$3)/Z79, 0)</f>
        <v>-91268824079.221069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1000000</v>
      </c>
      <c r="S80">
        <f t="shared" si="63"/>
        <v>-284143965673.12488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-5.1237751630888688</v>
      </c>
      <c r="AC80">
        <f t="shared" si="64"/>
        <v>-4.5747992723814255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-3.9477699268045169E-5</v>
      </c>
      <c r="AI80">
        <f t="shared" si="69"/>
        <v>-3.9478101775209236E-5</v>
      </c>
      <c r="AJ80">
        <f t="shared" si="70"/>
        <v>-0.54897589070744335</v>
      </c>
      <c r="AK80">
        <f t="shared" si="92"/>
        <v>-0.35866426141622088</v>
      </c>
      <c r="AL80">
        <f t="shared" si="71"/>
        <v>-0.9076796302254394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-6.4056630285212873E-9</v>
      </c>
      <c r="AR80">
        <f t="shared" si="76"/>
        <v>-6.405728339451442E-9</v>
      </c>
      <c r="AS80">
        <f t="shared" si="77"/>
        <v>-8.9076988574677467E-5</v>
      </c>
      <c r="AT80">
        <f t="shared" si="78"/>
        <v>-5.819696794907839E-5</v>
      </c>
      <c r="AU80">
        <f t="shared" si="79"/>
        <v>-1.472803622520953E-4</v>
      </c>
      <c r="AW80">
        <v>77</v>
      </c>
      <c r="AX80">
        <f>IF(Z80&gt;0, (R80*SUMPRODUCT(K80:$K$98, X80:$X$98)-K80*$AZ$3)/Z80, 0)</f>
        <v>-284143965673.12488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1000000</v>
      </c>
      <c r="S81">
        <f t="shared" si="63"/>
        <v>-941057254588.59021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-4.5747992723814255</v>
      </c>
      <c r="AC81">
        <f t="shared" si="64"/>
        <v>-4.0846422129653837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-1.15988015498845E-5</v>
      </c>
      <c r="AI81">
        <f t="shared" si="69"/>
        <v>-1.1598910061938179E-5</v>
      </c>
      <c r="AJ81">
        <f t="shared" si="70"/>
        <v>-0.49015705941604182</v>
      </c>
      <c r="AK81">
        <f t="shared" si="92"/>
        <v>-0.32023594906669983</v>
      </c>
      <c r="AL81">
        <f t="shared" si="71"/>
        <v>-0.81040460739280351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-1.6803794031822256E-9</v>
      </c>
      <c r="AR81">
        <f t="shared" si="76"/>
        <v>-1.6803951238943366E-9</v>
      </c>
      <c r="AS81">
        <f t="shared" si="77"/>
        <v>-7.1011631971174205E-5</v>
      </c>
      <c r="AT81">
        <f t="shared" si="78"/>
        <v>-4.6394266740045501E-5</v>
      </c>
      <c r="AU81">
        <f t="shared" si="79"/>
        <v>-1.1740757910634359E-4</v>
      </c>
      <c r="AW81">
        <v>78</v>
      </c>
      <c r="AX81">
        <f>IF(Z81&gt;0, (R81*SUMPRODUCT(K81:$K$98, X81:$X$98)-K81*$AZ$3)/Z81, 0)</f>
        <v>-941057254588.59021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1000000</v>
      </c>
      <c r="S82">
        <f t="shared" si="63"/>
        <v>-3327580563293.9717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-4.0846422129653837</v>
      </c>
      <c r="AC82">
        <f t="shared" si="64"/>
        <v>-3.6470019773049556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-3.2010852353252764E-6</v>
      </c>
      <c r="AI82">
        <f t="shared" si="69"/>
        <v>-3.2011126351275347E-6</v>
      </c>
      <c r="AJ82">
        <f t="shared" si="70"/>
        <v>-0.43764023566042809</v>
      </c>
      <c r="AK82">
        <f t="shared" si="92"/>
        <v>-0.28592495490757686</v>
      </c>
      <c r="AL82">
        <f t="shared" si="71"/>
        <v>-0.72356839168064013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-4.1406969582597627E-10</v>
      </c>
      <c r="AR82">
        <f t="shared" si="76"/>
        <v>-4.1407324007017868E-10</v>
      </c>
      <c r="AS82">
        <f t="shared" si="77"/>
        <v>-5.6610038764777882E-5</v>
      </c>
      <c r="AT82">
        <f t="shared" si="78"/>
        <v>-3.6985225448270796E-5</v>
      </c>
      <c r="AU82">
        <f t="shared" si="79"/>
        <v>-9.3595678286288749E-5</v>
      </c>
      <c r="AW82">
        <v>79</v>
      </c>
      <c r="AX82">
        <f>IF(Z82&gt;0, (R82*SUMPRODUCT(K82:$K$98, X82:$X$98)-K82*$AZ$3)/Z82, 0)</f>
        <v>-3327580563293.9717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1000000</v>
      </c>
      <c r="S83">
        <f t="shared" si="63"/>
        <v>-12612962603272.469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-3.6470019773049556</v>
      </c>
      <c r="AC83">
        <f t="shared" si="64"/>
        <v>-3.2562517658075896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-8.2686508622558029E-7</v>
      </c>
      <c r="AI83">
        <f t="shared" si="69"/>
        <v>-8.2687154040266027E-7</v>
      </c>
      <c r="AJ83">
        <f t="shared" si="70"/>
        <v>-0.390750211497366</v>
      </c>
      <c r="AK83">
        <f t="shared" si="92"/>
        <v>-0.2552901384113469</v>
      </c>
      <c r="AL83">
        <f t="shared" si="71"/>
        <v>-0.6460411767802533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-9.5497684371293628E-11</v>
      </c>
      <c r="AR83">
        <f t="shared" si="76"/>
        <v>-9.5498429787898979E-11</v>
      </c>
      <c r="AS83">
        <f t="shared" si="77"/>
        <v>-4.5129176436664101E-5</v>
      </c>
      <c r="AT83">
        <f t="shared" si="78"/>
        <v>-2.9484395298871735E-5</v>
      </c>
      <c r="AU83">
        <f t="shared" si="79"/>
        <v>-7.4613667233965628E-5</v>
      </c>
      <c r="AW83">
        <v>80</v>
      </c>
      <c r="AX83">
        <f>IF(Z83&gt;0, (R83*SUMPRODUCT(K83:$K$98, X83:$X$98)-K83*$AZ$3)/Z83, 0)</f>
        <v>-12612962603272.469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1000000</v>
      </c>
      <c r="S84">
        <f t="shared" si="63"/>
        <v>-51478214825192.359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-3.2562517658075896</v>
      </c>
      <c r="AC84">
        <f t="shared" si="64"/>
        <v>-2.9073676481250215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-1.9910778085033562E-7</v>
      </c>
      <c r="AI84">
        <f t="shared" si="69"/>
        <v>-1.9910919279112358E-7</v>
      </c>
      <c r="AJ84">
        <f t="shared" si="70"/>
        <v>-0.34888411768256811</v>
      </c>
      <c r="AK84">
        <f t="shared" si="92"/>
        <v>-0.2279376236065313</v>
      </c>
      <c r="AL84">
        <f t="shared" si="71"/>
        <v>-0.57682194039829215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-2.0531864793848561E-11</v>
      </c>
      <c r="AR84">
        <f t="shared" si="76"/>
        <v>-2.0532010392263809E-11</v>
      </c>
      <c r="AS84">
        <f t="shared" si="77"/>
        <v>-3.5976703182504299E-5</v>
      </c>
      <c r="AT84">
        <f t="shared" si="78"/>
        <v>-2.3504779418129688E-5</v>
      </c>
      <c r="AU84">
        <f t="shared" si="79"/>
        <v>-5.9481503132644375E-5</v>
      </c>
      <c r="AW84">
        <v>81</v>
      </c>
      <c r="AX84">
        <f>IF(Z84&gt;0, (R84*SUMPRODUCT(K84:$K$98, X84:$X$98)-K84*$AZ$3)/Z84, 0)</f>
        <v>-51478214825192.359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1000000</v>
      </c>
      <c r="S85">
        <f t="shared" si="63"/>
        <v>-227473391358924.41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-2.9073676481250215</v>
      </c>
      <c r="AC85">
        <f t="shared" si="64"/>
        <v>-2.5958639715579936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-4.4501129391954306E-8</v>
      </c>
      <c r="AI85">
        <f t="shared" si="69"/>
        <v>-4.4501414685099586E-8</v>
      </c>
      <c r="AJ85">
        <f t="shared" si="70"/>
        <v>-0.31150367656702782</v>
      </c>
      <c r="AK85">
        <f t="shared" si="92"/>
        <v>-0.20351573536875153</v>
      </c>
      <c r="AL85">
        <f t="shared" si="71"/>
        <v>-0.51501945643719405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-4.0972567002002524E-12</v>
      </c>
      <c r="AR85">
        <f t="shared" si="76"/>
        <v>-4.0972829673819398E-12</v>
      </c>
      <c r="AS85">
        <f t="shared" si="77"/>
        <v>-2.8680407517522934E-5</v>
      </c>
      <c r="AT85">
        <f t="shared" si="78"/>
        <v>-1.8737866245852129E-5</v>
      </c>
      <c r="AU85">
        <f t="shared" si="79"/>
        <v>-4.7418277860658031E-5</v>
      </c>
      <c r="AW85">
        <v>82</v>
      </c>
      <c r="AX85">
        <f>IF(Z85&gt;0, (R85*SUMPRODUCT(K85:$K$98, X85:$X$98)-K85*$AZ$3)/Z85, 0)</f>
        <v>-227473391358924.41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1000000</v>
      </c>
      <c r="S86">
        <f t="shared" si="63"/>
        <v>-1095762083705838.5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-2.5958639715579936</v>
      </c>
      <c r="AC86">
        <f t="shared" si="64"/>
        <v>-2.317735688894627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-9.1824270522540179E-9</v>
      </c>
      <c r="AI86">
        <f t="shared" si="69"/>
        <v>-9.1824799317915419E-9</v>
      </c>
      <c r="AJ86">
        <f t="shared" si="70"/>
        <v>-0.27812828266336664</v>
      </c>
      <c r="AK86">
        <f t="shared" si="92"/>
        <v>-0.18171047800905957</v>
      </c>
      <c r="AL86">
        <f t="shared" si="71"/>
        <v>-0.45983876985490613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-7.5485164401624331E-13</v>
      </c>
      <c r="AR86">
        <f t="shared" si="76"/>
        <v>-7.5485599103752723E-13</v>
      </c>
      <c r="AS86">
        <f t="shared" si="77"/>
        <v>-2.2863845279807718E-5</v>
      </c>
      <c r="AT86">
        <f t="shared" si="78"/>
        <v>-1.4937712249665643E-5</v>
      </c>
      <c r="AU86">
        <f t="shared" si="79"/>
        <v>-3.7801558284329349E-5</v>
      </c>
      <c r="AW86">
        <v>83</v>
      </c>
      <c r="AX86">
        <f>IF(Z86&gt;0, (R86*SUMPRODUCT(K86:$K$98, X86:$X$98)-K86*$AZ$3)/Z86, 0)</f>
        <v>-1095762083705838.5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1000000</v>
      </c>
      <c r="S87">
        <f t="shared" si="63"/>
        <v>-5801287309486051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-2.317735688894627</v>
      </c>
      <c r="AC87">
        <f t="shared" si="64"/>
        <v>-2.069406865085146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-1.737314571742683E-9</v>
      </c>
      <c r="AI87">
        <f t="shared" si="69"/>
        <v>-1.7373234896205379E-9</v>
      </c>
      <c r="AJ87">
        <f t="shared" si="70"/>
        <v>-0.24832882380948096</v>
      </c>
      <c r="AK87">
        <f t="shared" si="92"/>
        <v>-0.1622414982226239</v>
      </c>
      <c r="AL87">
        <f t="shared" si="71"/>
        <v>-0.41057032376942837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-1.2751596387691439E-13</v>
      </c>
      <c r="AR87">
        <f t="shared" si="76"/>
        <v>-1.2751661843413097E-13</v>
      </c>
      <c r="AS87">
        <f t="shared" si="77"/>
        <v>-1.8226917474549629E-5</v>
      </c>
      <c r="AT87">
        <f t="shared" si="78"/>
        <v>-1.1908252750070627E-5</v>
      </c>
      <c r="AU87">
        <f t="shared" si="79"/>
        <v>-3.0135170352136875E-5</v>
      </c>
      <c r="AW87">
        <v>84</v>
      </c>
      <c r="AX87">
        <f>IF(Z87&gt;0, (R87*SUMPRODUCT(K87:$K$98, X87:$X$98)-K87*$AZ$3)/Z87, 0)</f>
        <v>-5801287309486051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1000000</v>
      </c>
      <c r="S88">
        <f t="shared" si="63"/>
        <v>-3.4090853705217556E+16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-2.069406865085146</v>
      </c>
      <c r="AC88">
        <f t="shared" si="64"/>
        <v>-1.8476847009689916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-2.9894912377129999E-10</v>
      </c>
      <c r="AI88">
        <f t="shared" si="69"/>
        <v>-2.9895047874228207E-10</v>
      </c>
      <c r="AJ88">
        <f t="shared" si="70"/>
        <v>-0.22172216411615442</v>
      </c>
      <c r="AK88">
        <f t="shared" si="92"/>
        <v>-0.14485848055596023</v>
      </c>
      <c r="AL88">
        <f t="shared" si="71"/>
        <v>-0.36658064497106513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-1.959139486220397E-14</v>
      </c>
      <c r="AR88">
        <f t="shared" si="76"/>
        <v>-1.9591483659157786E-14</v>
      </c>
      <c r="AS88">
        <f t="shared" si="77"/>
        <v>-1.4530387017374479E-5</v>
      </c>
      <c r="AT88">
        <f t="shared" si="78"/>
        <v>-9.4931861846894229E-6</v>
      </c>
      <c r="AU88">
        <f t="shared" si="79"/>
        <v>-2.4023573221655384E-5</v>
      </c>
      <c r="AW88">
        <v>85</v>
      </c>
      <c r="AX88">
        <f>IF(Z88&gt;0, (R88*SUMPRODUCT(K88:$K$98, X88:$X$98)-K88*$AZ$3)/Z88, 0)</f>
        <v>-3.4090853705217556E+16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-1.8476847009689916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-1.8476847009689916</v>
      </c>
      <c r="AK89">
        <f t="shared" si="92"/>
        <v>-0.12933792906782943</v>
      </c>
      <c r="AL89">
        <f t="shared" si="71"/>
        <v>-1.9770226300910199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-3.1713197790847151E-15</v>
      </c>
      <c r="AR89">
        <f t="shared" si="76"/>
        <v>-3.1713197790847151E-15</v>
      </c>
      <c r="AS89">
        <f t="shared" si="77"/>
        <v>-1.0811299864123989E-4</v>
      </c>
      <c r="AT89">
        <f t="shared" si="78"/>
        <v>-7.567909904886793E-6</v>
      </c>
      <c r="AU89">
        <f t="shared" si="79"/>
        <v>-1.15680908549298E-4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50628.859927952952</v>
      </c>
      <c r="AO91" s="6">
        <f t="shared" si="93"/>
        <v>-5062.8859927952954</v>
      </c>
      <c r="AP91" s="6">
        <f t="shared" si="93"/>
        <v>-1684.6758075923733</v>
      </c>
      <c r="AQ91" s="6">
        <f t="shared" si="93"/>
        <v>-28194.20088489728</v>
      </c>
      <c r="AR91" s="6">
        <f t="shared" si="93"/>
        <v>15687.097242668009</v>
      </c>
      <c r="AS91" s="6">
        <f t="shared" si="93"/>
        <v>-7365.2801118780062</v>
      </c>
      <c r="AT91" s="6">
        <f t="shared" si="93"/>
        <v>4296.4133985955059</v>
      </c>
      <c r="AU91" s="6">
        <f t="shared" si="93"/>
        <v>12618.230529385499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131394.72309040587</v>
      </c>
      <c r="K3">
        <v>1</v>
      </c>
      <c r="L3" s="2">
        <v>0</v>
      </c>
      <c r="O3">
        <f>$C$3</f>
        <v>131394.72309040587</v>
      </c>
      <c r="P3">
        <f>O3*C5</f>
        <v>13139.472309040588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131394.72309040587</v>
      </c>
      <c r="AF3">
        <f t="shared" ref="AF3:AF34" si="4">-$Z3*P3</f>
        <v>-13139.472309040588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116732.81819436527</v>
      </c>
      <c r="AJ3">
        <f t="shared" ref="AJ3:AJ34" si="8">AB3-AC3</f>
        <v>0</v>
      </c>
      <c r="AL3">
        <f t="shared" ref="AL3:AL34" si="9">SUM(AI3:AK3)</f>
        <v>116732.81819436527</v>
      </c>
      <c r="AN3">
        <f t="shared" ref="AN3:AN34" si="10">AE3*$K3</f>
        <v>131394.72309040587</v>
      </c>
      <c r="AO3">
        <f t="shared" ref="AO3:AO34" si="11">AF3*$K3</f>
        <v>-13139.472309040588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116732.81819436527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116732.81819436527</v>
      </c>
      <c r="AW3">
        <v>0</v>
      </c>
      <c r="AX3">
        <f>IF(Z3&gt;0, (R3*SUMPRODUCT(K3:$K$98, X3:$X$98)-K3*$AZ$3)/Z3, 0)</f>
        <v>0</v>
      </c>
      <c r="AZ3">
        <f>C6*ABS(SUMPRODUCT(X4:X79, K4:K79))/1</f>
        <v>69880.735838420471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7577.9951590884812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7487.2216969736255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-7487.2216969736255</v>
      </c>
      <c r="AK4">
        <f>G4*SUM(AB4, AE4:AF4)</f>
        <v>0</v>
      </c>
      <c r="AL4">
        <f t="shared" si="9"/>
        <v>-9465.7806969736248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-1766.5705357142856</v>
      </c>
      <c r="AR4">
        <f t="shared" si="14"/>
        <v>-1766.5705357142856</v>
      </c>
      <c r="AS4">
        <f t="shared" si="15"/>
        <v>-6685.0193722978793</v>
      </c>
      <c r="AT4">
        <f t="shared" si="16"/>
        <v>0</v>
      </c>
      <c r="AU4">
        <f t="shared" si="17"/>
        <v>-8451.5899080121635</v>
      </c>
      <c r="AW4">
        <v>1</v>
      </c>
      <c r="AX4">
        <f>IF(Z4&gt;0, (R4*SUMPRODUCT(K4:$K$98, X4:$X$98)-K4*$AZ$3)/Z4, 0)</f>
        <v>7577.9951590884812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1000000</v>
      </c>
      <c r="S5">
        <f t="shared" si="1"/>
        <v>12709.583443183674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7487.2216969736255</v>
      </c>
      <c r="AC5">
        <f t="shared" si="2"/>
        <v>12405.670533557204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-2053.3328352651074</v>
      </c>
      <c r="AI5">
        <f t="shared" si="7"/>
        <v>-2077.7350326089759</v>
      </c>
      <c r="AJ5">
        <f t="shared" si="8"/>
        <v>-4918.4488365835787</v>
      </c>
      <c r="AK5">
        <f>G5*SUM(AB5, AE5:AF5)</f>
        <v>524.10551878815386</v>
      </c>
      <c r="AL5">
        <f t="shared" si="9"/>
        <v>-6472.0783504044011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-1636.9043648478214</v>
      </c>
      <c r="AR5">
        <f t="shared" si="14"/>
        <v>-1656.3576471691451</v>
      </c>
      <c r="AS5">
        <f t="shared" si="15"/>
        <v>-3920.9572995723679</v>
      </c>
      <c r="AT5">
        <f t="shared" si="16"/>
        <v>417.81371076861751</v>
      </c>
      <c r="AU5">
        <f t="shared" si="17"/>
        <v>-5159.5012359728962</v>
      </c>
      <c r="AW5">
        <v>2</v>
      </c>
      <c r="AX5">
        <f>IF(Z5&gt;0, (R5*SUMPRODUCT(K5:$K$98, X5:$X$98)-K5*$AZ$3)/Z5, 0)</f>
        <v>12709.583443183674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1000000</v>
      </c>
      <c r="S6">
        <f t="shared" si="1"/>
        <v>17368.643072326697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12405.670533557204</v>
      </c>
      <c r="AC6">
        <f t="shared" si="2"/>
        <v>16737.533465403925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-2663.1640658477813</v>
      </c>
      <c r="AI6">
        <f t="shared" si="7"/>
        <v>-2687.255662116565</v>
      </c>
      <c r="AJ6">
        <f t="shared" si="8"/>
        <v>-4331.862931846721</v>
      </c>
      <c r="AK6">
        <f>G6*SUM(AB6, AE6:AF6)</f>
        <v>868.39693734900436</v>
      </c>
      <c r="AL6">
        <f t="shared" si="9"/>
        <v>-6150.7216566142815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-1895.587578756905</v>
      </c>
      <c r="AR6">
        <f t="shared" si="14"/>
        <v>-1912.7355011193204</v>
      </c>
      <c r="AS6">
        <f t="shared" si="15"/>
        <v>-3083.3344711235882</v>
      </c>
      <c r="AT6">
        <f t="shared" si="16"/>
        <v>618.1077872666815</v>
      </c>
      <c r="AU6">
        <f t="shared" si="17"/>
        <v>-4377.962184976227</v>
      </c>
      <c r="AW6">
        <v>3</v>
      </c>
      <c r="AX6">
        <f>IF(Z6&gt;0, (R6*SUMPRODUCT(K6:$K$98, X6:$X$98)-K6*$AZ$3)/Z6, 0)</f>
        <v>17368.643072326697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1000000</v>
      </c>
      <c r="S7">
        <f t="shared" si="1"/>
        <v>21217.636006819754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16737.533465403925</v>
      </c>
      <c r="AC7">
        <f t="shared" si="2"/>
        <v>20171.202401552851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-3346.2600835837284</v>
      </c>
      <c r="AI7">
        <f t="shared" si="7"/>
        <v>-3370.0271073877343</v>
      </c>
      <c r="AJ7">
        <f t="shared" si="8"/>
        <v>-3433.6689361489262</v>
      </c>
      <c r="AK7">
        <f>G7*SUM(AB7, AE7:AF7)</f>
        <v>1171.6273425782749</v>
      </c>
      <c r="AL7">
        <f t="shared" si="9"/>
        <v>-5632.0687009583853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-2126.6087781619208</v>
      </c>
      <c r="AR7">
        <f t="shared" si="14"/>
        <v>-2141.7131514592447</v>
      </c>
      <c r="AS7">
        <f t="shared" si="15"/>
        <v>-2182.1586841797266</v>
      </c>
      <c r="AT7">
        <f t="shared" si="16"/>
        <v>744.59035736190413</v>
      </c>
      <c r="AU7">
        <f t="shared" si="17"/>
        <v>-3579.281478277067</v>
      </c>
      <c r="AW7">
        <v>4</v>
      </c>
      <c r="AX7">
        <f>IF(Z7&gt;0, (R7*SUMPRODUCT(K7:$K$98, X7:$X$98)-K7*$AZ$3)/Z7, 0)</f>
        <v>21217.636006819754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1000000</v>
      </c>
      <c r="S8">
        <f t="shared" si="1"/>
        <v>24332.785138805248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20171.202401552851</v>
      </c>
      <c r="AC8">
        <f t="shared" si="2"/>
        <v>22802.858368842542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-4049.2619986027812</v>
      </c>
      <c r="AI8">
        <f t="shared" si="7"/>
        <v>-4072.6901206187822</v>
      </c>
      <c r="AJ8">
        <f t="shared" si="8"/>
        <v>-2631.655967289691</v>
      </c>
      <c r="AK8">
        <f t="shared" ref="AK8:AK39" si="30">G8*SUM(AB8:AB8, AE8:AF8)</f>
        <v>1411.9841681086998</v>
      </c>
      <c r="AL8">
        <f t="shared" si="9"/>
        <v>-5292.3619197997732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-2297.6600038479874</v>
      </c>
      <c r="AR8">
        <f t="shared" si="14"/>
        <v>-2310.9537494589185</v>
      </c>
      <c r="AS8">
        <f t="shared" si="15"/>
        <v>-1493.2722708522783</v>
      </c>
      <c r="AT8">
        <f t="shared" si="16"/>
        <v>801.19773683436165</v>
      </c>
      <c r="AU8">
        <f t="shared" si="17"/>
        <v>-3003.028283476835</v>
      </c>
      <c r="AW8">
        <v>5</v>
      </c>
      <c r="AX8">
        <f>IF(Z8&gt;0, (R8*SUMPRODUCT(K8:$K$98, X8:$X$98)-K8*$AZ$3)/Z8, 0)</f>
        <v>24332.785138805248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1000000</v>
      </c>
      <c r="S9">
        <f t="shared" si="1"/>
        <v>26820.071472097363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22802.858368842542</v>
      </c>
      <c r="AC9">
        <f t="shared" si="2"/>
        <v>24753.64903057638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-4801.2431224740321</v>
      </c>
      <c r="AI9">
        <f t="shared" si="7"/>
        <v>-4824.3169321918112</v>
      </c>
      <c r="AJ9">
        <f t="shared" si="8"/>
        <v>-1950.7906617338376</v>
      </c>
      <c r="AK9">
        <f t="shared" si="30"/>
        <v>1596.2000858189781</v>
      </c>
      <c r="AL9">
        <f t="shared" si="9"/>
        <v>-5178.9075081066712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-2432.4591861839194</v>
      </c>
      <c r="AR9">
        <f t="shared" si="14"/>
        <v>-2444.14909627107</v>
      </c>
      <c r="AS9">
        <f t="shared" si="15"/>
        <v>-988.33126013646165</v>
      </c>
      <c r="AT9">
        <f t="shared" si="16"/>
        <v>808.68463910180458</v>
      </c>
      <c r="AU9">
        <f t="shared" si="17"/>
        <v>-2623.7957173057275</v>
      </c>
      <c r="AW9">
        <v>6</v>
      </c>
      <c r="AX9">
        <f>IF(Z9&gt;0, (R9*SUMPRODUCT(K9:$K$98, X9:$X$98)-K9*$AZ$3)/Z9, 0)</f>
        <v>26820.071472097363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1000000</v>
      </c>
      <c r="S10">
        <f t="shared" si="1"/>
        <v>28756.021926793146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24753.64903057638</v>
      </c>
      <c r="AC10">
        <f t="shared" si="2"/>
        <v>26114.449367233363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-5584.4083395166526</v>
      </c>
      <c r="AI10">
        <f t="shared" si="7"/>
        <v>-5607.1118009287657</v>
      </c>
      <c r="AJ10">
        <f t="shared" si="8"/>
        <v>-1360.8003366569828</v>
      </c>
      <c r="AK10">
        <f t="shared" si="30"/>
        <v>1732.7554321403468</v>
      </c>
      <c r="AL10">
        <f t="shared" si="9"/>
        <v>-5235.1567054454017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-2526.1027305011626</v>
      </c>
      <c r="AR10">
        <f t="shared" si="14"/>
        <v>-2536.3726234563633</v>
      </c>
      <c r="AS10">
        <f t="shared" si="15"/>
        <v>-615.55696451696679</v>
      </c>
      <c r="AT10">
        <f t="shared" si="16"/>
        <v>783.81056009942574</v>
      </c>
      <c r="AU10">
        <f t="shared" si="17"/>
        <v>-2368.1190278739041</v>
      </c>
      <c r="AW10">
        <v>7</v>
      </c>
      <c r="AX10">
        <f>IF(Z10&gt;0, (R10*SUMPRODUCT(K10:$K$98, X10:$X$98)-K10*$AZ$3)/Z10, 0)</f>
        <v>28756.021926793146</v>
      </c>
    </row>
    <row r="11" spans="1:52" x14ac:dyDescent="0.25">
      <c r="A11" t="s">
        <v>33</v>
      </c>
      <c r="C11" s="25">
        <f>AU81</f>
        <v>39695.255250122282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1000000</v>
      </c>
      <c r="S11">
        <f t="shared" si="1"/>
        <v>30221.154359102205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26114.449367233363</v>
      </c>
      <c r="AC11">
        <f t="shared" si="2"/>
        <v>26975.185496411585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-6464.2484993947173</v>
      </c>
      <c r="AI11">
        <f t="shared" si="7"/>
        <v>-6486.5633199802251</v>
      </c>
      <c r="AJ11">
        <f t="shared" si="8"/>
        <v>-860.73612917822174</v>
      </c>
      <c r="AK11">
        <f t="shared" si="30"/>
        <v>1828.0114557063355</v>
      </c>
      <c r="AL11">
        <f t="shared" si="9"/>
        <v>-5519.2879934521116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-2610.801550396332</v>
      </c>
      <c r="AR11">
        <f t="shared" si="14"/>
        <v>-2619.8141321661874</v>
      </c>
      <c r="AS11">
        <f t="shared" si="15"/>
        <v>-347.63688629096754</v>
      </c>
      <c r="AT11">
        <f t="shared" si="16"/>
        <v>738.30316751394048</v>
      </c>
      <c r="AU11">
        <f t="shared" si="17"/>
        <v>-2229.1478509432145</v>
      </c>
      <c r="AW11">
        <v>8</v>
      </c>
      <c r="AX11">
        <f>IF(Z11&gt;0, (R11*SUMPRODUCT(K11:$K$98, X11:$X$98)-K11*$AZ$3)/Z11, 0)</f>
        <v>30221.154359102205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1000000</v>
      </c>
      <c r="S12">
        <f t="shared" si="1"/>
        <v>31257.075127828946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26975.185496411585</v>
      </c>
      <c r="AC12">
        <f t="shared" si="2"/>
        <v>27388.347213586134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-7438.1661198327047</v>
      </c>
      <c r="AI12">
        <f t="shared" si="7"/>
        <v>-7460.0718380593607</v>
      </c>
      <c r="AJ12">
        <f t="shared" si="8"/>
        <v>-413.16171717454927</v>
      </c>
      <c r="AK12">
        <f t="shared" si="30"/>
        <v>1888.262984748811</v>
      </c>
      <c r="AL12">
        <f t="shared" si="9"/>
        <v>-5984.9705704850985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-2682.2772702900106</v>
      </c>
      <c r="AR12">
        <f t="shared" si="14"/>
        <v>-2690.1766918869648</v>
      </c>
      <c r="AS12">
        <f t="shared" si="15"/>
        <v>-148.99025715174653</v>
      </c>
      <c r="AT12">
        <f t="shared" si="16"/>
        <v>680.92656210206087</v>
      </c>
      <c r="AU12">
        <f t="shared" si="17"/>
        <v>-2158.2403869366503</v>
      </c>
      <c r="AW12">
        <v>9</v>
      </c>
      <c r="AX12">
        <f>IF(Z12&gt;0, (R12*SUMPRODUCT(K12:$K$98, X12:$X$98)-K12*$AZ$3)/Z12, 0)</f>
        <v>31257.075127828946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1000000</v>
      </c>
      <c r="S13">
        <f t="shared" si="1"/>
        <v>31905.114738004781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27388.347213586134</v>
      </c>
      <c r="AC13">
        <f t="shared" si="2"/>
        <v>27406.037146484407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-8480.7471139550398</v>
      </c>
      <c r="AI13">
        <f t="shared" si="7"/>
        <v>-8502.22175632158</v>
      </c>
      <c r="AJ13">
        <f t="shared" si="8"/>
        <v>-17.689932898272673</v>
      </c>
      <c r="AK13">
        <f t="shared" si="30"/>
        <v>1917.1843049510296</v>
      </c>
      <c r="AL13">
        <f t="shared" si="9"/>
        <v>-6602.7273842688228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-2730.5735969873085</v>
      </c>
      <c r="AR13">
        <f t="shared" si="14"/>
        <v>-2737.4878570946912</v>
      </c>
      <c r="AS13">
        <f t="shared" si="15"/>
        <v>-5.6956849503290847</v>
      </c>
      <c r="AT13">
        <f t="shared" si="16"/>
        <v>617.28203580596698</v>
      </c>
      <c r="AU13">
        <f t="shared" si="17"/>
        <v>-2125.9015062390531</v>
      </c>
      <c r="AW13">
        <v>10</v>
      </c>
      <c r="AX13">
        <f>IF(Z13&gt;0, (R13*SUMPRODUCT(K13:$K$98, X13:$X$98)-K13*$AZ$3)/Z13, 0)</f>
        <v>31905.114738004781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1000000</v>
      </c>
      <c r="S14">
        <f t="shared" si="1"/>
        <v>32215.882128523568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27406.037146484407</v>
      </c>
      <c r="AC14">
        <f t="shared" si="2"/>
        <v>27086.148552343777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-9625.7962713354373</v>
      </c>
      <c r="AI14">
        <f t="shared" si="7"/>
        <v>-9646.8155223715294</v>
      </c>
      <c r="AJ14">
        <f t="shared" si="8"/>
        <v>319.88859414062972</v>
      </c>
      <c r="AK14">
        <f t="shared" si="30"/>
        <v>1918.4226002539087</v>
      </c>
      <c r="AL14">
        <f t="shared" si="9"/>
        <v>-7408.5043279769907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-2767.1864109326111</v>
      </c>
      <c r="AR14">
        <f t="shared" si="14"/>
        <v>-2773.2289433315423</v>
      </c>
      <c r="AS14">
        <f t="shared" si="15"/>
        <v>91.960326789201886</v>
      </c>
      <c r="AT14">
        <f t="shared" si="16"/>
        <v>551.50065513615175</v>
      </c>
      <c r="AU14">
        <f t="shared" si="17"/>
        <v>-2129.7679614061885</v>
      </c>
      <c r="AW14">
        <v>11</v>
      </c>
      <c r="AX14">
        <f>IF(Z14&gt;0, (R14*SUMPRODUCT(K14:$K$98, X14:$X$98)-K14*$AZ$3)/Z14, 0)</f>
        <v>32215.882128523568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1000000</v>
      </c>
      <c r="S15">
        <f t="shared" si="1"/>
        <v>32223.800847446924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27086.148552343777</v>
      </c>
      <c r="AC15">
        <f t="shared" si="2"/>
        <v>26471.359465381422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-10877.638132116395</v>
      </c>
      <c r="AI15">
        <f t="shared" si="7"/>
        <v>-10898.175249688824</v>
      </c>
      <c r="AJ15">
        <f t="shared" si="8"/>
        <v>614.78908696235521</v>
      </c>
      <c r="AK15">
        <f t="shared" si="30"/>
        <v>1896.0303986640645</v>
      </c>
      <c r="AL15">
        <f t="shared" si="9"/>
        <v>-8387.355764062404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-2792.0187785872836</v>
      </c>
      <c r="AR15">
        <f t="shared" si="14"/>
        <v>-2797.2901451490175</v>
      </c>
      <c r="AS15">
        <f t="shared" si="15"/>
        <v>157.80104603787339</v>
      </c>
      <c r="AT15">
        <f t="shared" si="16"/>
        <v>486.66377880438176</v>
      </c>
      <c r="AU15">
        <f t="shared" si="17"/>
        <v>-2152.825320306762</v>
      </c>
      <c r="AW15">
        <v>12</v>
      </c>
      <c r="AX15">
        <f>IF(Z15&gt;0, (R15*SUMPRODUCT(K15:$K$98, X15:$X$98)-K15*$AZ$3)/Z15, 0)</f>
        <v>32223.800847446924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1000000</v>
      </c>
      <c r="S16">
        <f t="shared" si="1"/>
        <v>31955.120429278195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26471.359465381422</v>
      </c>
      <c r="AC16">
        <f t="shared" si="2"/>
        <v>25601.12401176757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-12111.116115424362</v>
      </c>
      <c r="AI16">
        <f t="shared" si="7"/>
        <v>-12131.14508391818</v>
      </c>
      <c r="AJ16">
        <f t="shared" si="8"/>
        <v>870.23545361385186</v>
      </c>
      <c r="AK16">
        <f t="shared" si="30"/>
        <v>1852.9951625766996</v>
      </c>
      <c r="AL16">
        <f t="shared" si="9"/>
        <v>-9407.914467727629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-2775.5552273204885</v>
      </c>
      <c r="AR16">
        <f t="shared" si="14"/>
        <v>-2780.1453499541944</v>
      </c>
      <c r="AS16">
        <f t="shared" si="15"/>
        <v>199.43550530420376</v>
      </c>
      <c r="AT16">
        <f t="shared" si="16"/>
        <v>424.65866569797379</v>
      </c>
      <c r="AU16">
        <f t="shared" si="17"/>
        <v>-2156.0511789520174</v>
      </c>
      <c r="AW16">
        <v>13</v>
      </c>
      <c r="AX16">
        <f>IF(Z16&gt;0, (R16*SUMPRODUCT(K16:$K$98, X16:$X$98)-K16*$AZ$3)/Z16, 0)</f>
        <v>31955.120429278195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1000000</v>
      </c>
      <c r="S17">
        <f t="shared" si="1"/>
        <v>31471.924803021138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25601.12401176757</v>
      </c>
      <c r="AC17">
        <f t="shared" si="2"/>
        <v>24541.446753173368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-13358.597737876209</v>
      </c>
      <c r="AI17">
        <f t="shared" si="7"/>
        <v>-13378.092451741642</v>
      </c>
      <c r="AJ17">
        <f t="shared" si="8"/>
        <v>1059.6772585942017</v>
      </c>
      <c r="AK17">
        <f t="shared" si="30"/>
        <v>1792.0786808237301</v>
      </c>
      <c r="AL17">
        <f t="shared" si="9"/>
        <v>-10526.336512323711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-2733.4337659354587</v>
      </c>
      <c r="AR17">
        <f t="shared" si="14"/>
        <v>-2737.4227706336042</v>
      </c>
      <c r="AS17">
        <f t="shared" si="15"/>
        <v>216.83096208687959</v>
      </c>
      <c r="AT17">
        <f t="shared" si="16"/>
        <v>366.6948038631067</v>
      </c>
      <c r="AU17">
        <f t="shared" si="17"/>
        <v>-2153.897004683618</v>
      </c>
      <c r="AW17">
        <v>14</v>
      </c>
      <c r="AX17">
        <f>IF(Z17&gt;0, (R17*SUMPRODUCT(K17:$K$98, X17:$X$98)-K17*$AZ$3)/Z17, 0)</f>
        <v>31471.924803021138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1000000</v>
      </c>
      <c r="S18">
        <f t="shared" si="1"/>
        <v>30818.924005549001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24541.446753173368</v>
      </c>
      <c r="AC18">
        <f t="shared" si="2"/>
        <v>23340.046887886383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-14662.253462495028</v>
      </c>
      <c r="AI18">
        <f t="shared" si="7"/>
        <v>-14681.186672885244</v>
      </c>
      <c r="AJ18">
        <f t="shared" si="8"/>
        <v>1201.399865286985</v>
      </c>
      <c r="AK18">
        <f t="shared" si="30"/>
        <v>1717.9012727221359</v>
      </c>
      <c r="AL18">
        <f t="shared" si="9"/>
        <v>-11761.885534876123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-2678.7388893059024</v>
      </c>
      <c r="AR18">
        <f t="shared" si="14"/>
        <v>-2682.1979160579235</v>
      </c>
      <c r="AS18">
        <f t="shared" si="15"/>
        <v>219.49126367124487</v>
      </c>
      <c r="AT18">
        <f t="shared" si="16"/>
        <v>313.85413974734382</v>
      </c>
      <c r="AU18">
        <f t="shared" si="17"/>
        <v>-2148.8525126393347</v>
      </c>
      <c r="AW18">
        <v>15</v>
      </c>
      <c r="AX18">
        <f>IF(Z18&gt;0, (R18*SUMPRODUCT(K18:$K$98, X18:$X$98)-K18*$AZ$3)/Z18, 0)</f>
        <v>30818.924005549001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1000000</v>
      </c>
      <c r="S19">
        <f t="shared" si="1"/>
        <v>30029.426804457107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23340.046887886383</v>
      </c>
      <c r="AC19">
        <f t="shared" si="2"/>
        <v>22029.195409873762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-16168.188440932734</v>
      </c>
      <c r="AI19">
        <f t="shared" si="7"/>
        <v>-16186.528114508024</v>
      </c>
      <c r="AJ19">
        <f t="shared" si="8"/>
        <v>1310.8514780126206</v>
      </c>
      <c r="AK19">
        <f t="shared" si="30"/>
        <v>1633.8032821520469</v>
      </c>
      <c r="AL19">
        <f t="shared" si="9"/>
        <v>-13241.873354343357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-2637.3817674762981</v>
      </c>
      <c r="AR19">
        <f t="shared" si="14"/>
        <v>-2640.3733655075584</v>
      </c>
      <c r="AS19">
        <f t="shared" si="15"/>
        <v>213.82827152281746</v>
      </c>
      <c r="AT19">
        <f t="shared" si="16"/>
        <v>266.50870650924702</v>
      </c>
      <c r="AU19">
        <f t="shared" si="17"/>
        <v>-2160.0363874754939</v>
      </c>
      <c r="AW19">
        <v>16</v>
      </c>
      <c r="AX19">
        <f>IF(Z19&gt;0, (R19*SUMPRODUCT(K19:$K$98, X19:$X$98)-K19*$AZ$3)/Z19, 0)</f>
        <v>30029.426804457107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1000000</v>
      </c>
      <c r="S20">
        <f t="shared" si="1"/>
        <v>29090.0168416417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22029.195409873762</v>
      </c>
      <c r="AC20">
        <f t="shared" si="2"/>
        <v>20613.141688195035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-17652.594577292632</v>
      </c>
      <c r="AI20">
        <f t="shared" si="7"/>
        <v>-17670.309539267739</v>
      </c>
      <c r="AJ20">
        <f t="shared" si="8"/>
        <v>1416.053721678727</v>
      </c>
      <c r="AK20">
        <f t="shared" si="30"/>
        <v>1542.0436786911634</v>
      </c>
      <c r="AL20">
        <f t="shared" si="9"/>
        <v>-14712.212138897848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-2571.0005029368958</v>
      </c>
      <c r="AR20">
        <f t="shared" si="14"/>
        <v>-2573.580586898383</v>
      </c>
      <c r="AS20">
        <f t="shared" si="15"/>
        <v>206.24021101718625</v>
      </c>
      <c r="AT20">
        <f t="shared" si="16"/>
        <v>224.58993527022304</v>
      </c>
      <c r="AU20">
        <f t="shared" si="17"/>
        <v>-2142.7504406109738</v>
      </c>
      <c r="AW20">
        <v>17</v>
      </c>
      <c r="AX20">
        <f>IF(Z20&gt;0, (R20*SUMPRODUCT(K20:$K$98, X20:$X$98)-K20*$AZ$3)/Z20, 0)</f>
        <v>29090.0168416417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1000000</v>
      </c>
      <c r="S21">
        <f t="shared" si="1"/>
        <v>28031.291789575243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20613.141688195035</v>
      </c>
      <c r="AC21">
        <f t="shared" si="2"/>
        <v>19132.612654720251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-18967.686848751284</v>
      </c>
      <c r="AI21">
        <f t="shared" si="7"/>
        <v>-18984.750468935421</v>
      </c>
      <c r="AJ21">
        <f t="shared" si="8"/>
        <v>1480.5290334747842</v>
      </c>
      <c r="AK21">
        <f t="shared" si="30"/>
        <v>1442.9199181736526</v>
      </c>
      <c r="AL21">
        <f t="shared" si="9"/>
        <v>-16061.301517286984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-2466.5502232833146</v>
      </c>
      <c r="AR21">
        <f t="shared" si="14"/>
        <v>-2468.7691694579757</v>
      </c>
      <c r="AS21">
        <f t="shared" si="15"/>
        <v>192.52738866969807</v>
      </c>
      <c r="AT21">
        <f t="shared" si="16"/>
        <v>187.63671473126783</v>
      </c>
      <c r="AU21">
        <f t="shared" si="17"/>
        <v>-2088.6050660570099</v>
      </c>
      <c r="AW21">
        <v>18</v>
      </c>
      <c r="AX21">
        <f>IF(Z21&gt;0, (R21*SUMPRODUCT(K21:$K$98, X21:$X$98)-K21*$AZ$3)/Z21, 0)</f>
        <v>28031.291789575243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1000000</v>
      </c>
      <c r="S22">
        <f t="shared" si="1"/>
        <v>26913.633359854652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19132.612654720251</v>
      </c>
      <c r="AC22">
        <f t="shared" si="2"/>
        <v>17639.697672028109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-20300.693362422317</v>
      </c>
      <c r="AI22">
        <f t="shared" si="7"/>
        <v>-20317.07882907055</v>
      </c>
      <c r="AJ22">
        <f t="shared" si="8"/>
        <v>1492.9149826921421</v>
      </c>
      <c r="AK22">
        <f t="shared" si="30"/>
        <v>1339.2828858304176</v>
      </c>
      <c r="AL22">
        <f t="shared" si="9"/>
        <v>-17484.880960547991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-2357.0480749506019</v>
      </c>
      <c r="AR22">
        <f t="shared" si="14"/>
        <v>-2358.9505386709729</v>
      </c>
      <c r="AS22">
        <f t="shared" si="15"/>
        <v>173.33754681172852</v>
      </c>
      <c r="AT22">
        <f t="shared" si="16"/>
        <v>155.49981921820441</v>
      </c>
      <c r="AU22">
        <f t="shared" si="17"/>
        <v>-2030.1131726410401</v>
      </c>
      <c r="AW22">
        <v>19</v>
      </c>
      <c r="AX22">
        <f>IF(Z22&gt;0, (R22*SUMPRODUCT(K22:$K$98, X22:$X$98)-K22*$AZ$3)/Z22, 0)</f>
        <v>26913.633359854652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1000000</v>
      </c>
      <c r="S23">
        <f t="shared" si="1"/>
        <v>25748.529401695199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17639.697672028109</v>
      </c>
      <c r="AC23">
        <f t="shared" si="2"/>
        <v>16151.966776176772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-21567.808295407154</v>
      </c>
      <c r="AI23">
        <f t="shared" si="7"/>
        <v>-21583.490712181519</v>
      </c>
      <c r="AJ23">
        <f t="shared" si="8"/>
        <v>1487.7308958513368</v>
      </c>
      <c r="AK23">
        <f t="shared" si="30"/>
        <v>1234.7788370419678</v>
      </c>
      <c r="AL23">
        <f t="shared" si="9"/>
        <v>-18860.980979288212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-2235.8649158652943</v>
      </c>
      <c r="AR23">
        <f t="shared" si="14"/>
        <v>-2237.49066128094</v>
      </c>
      <c r="AS23">
        <f t="shared" si="15"/>
        <v>154.22824928350252</v>
      </c>
      <c r="AT23">
        <f t="shared" si="16"/>
        <v>128.00552762623519</v>
      </c>
      <c r="AU23">
        <f t="shared" si="17"/>
        <v>-1955.2568843712017</v>
      </c>
      <c r="AW23">
        <v>20</v>
      </c>
      <c r="AX23">
        <f>IF(Z23&gt;0, (R23*SUMPRODUCT(K23:$K$98, X23:$X$98)-K23*$AZ$3)/Z23, 0)</f>
        <v>25748.529401695199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1000000</v>
      </c>
      <c r="S24">
        <f t="shared" si="1"/>
        <v>24561.976760078167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16151.966776176772</v>
      </c>
      <c r="AC24">
        <f t="shared" si="2"/>
        <v>14692.277913078671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-22852.064555581419</v>
      </c>
      <c r="AI24">
        <f t="shared" si="7"/>
        <v>-22867.018846574152</v>
      </c>
      <c r="AJ24">
        <f t="shared" si="8"/>
        <v>1459.6888630981011</v>
      </c>
      <c r="AK24">
        <f t="shared" si="30"/>
        <v>1130.6376743323742</v>
      </c>
      <c r="AL24">
        <f t="shared" si="9"/>
        <v>-20276.692309143677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-2115.1782213323063</v>
      </c>
      <c r="AR24">
        <f t="shared" si="14"/>
        <v>-2116.5623846995313</v>
      </c>
      <c r="AS24">
        <f t="shared" si="15"/>
        <v>135.10823434079273</v>
      </c>
      <c r="AT24">
        <f t="shared" si="16"/>
        <v>104.65138408606252</v>
      </c>
      <c r="AU24">
        <f t="shared" si="17"/>
        <v>-1876.8027662726761</v>
      </c>
      <c r="AW24">
        <v>21</v>
      </c>
      <c r="AX24">
        <f>IF(Z24&gt;0, (R24*SUMPRODUCT(K24:$K$98, X24:$X$98)-K24*$AZ$3)/Z24, 0)</f>
        <v>24561.976760078167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1000000</v>
      </c>
      <c r="S25">
        <f t="shared" si="1"/>
        <v>23364.185173389211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14692.277913078671</v>
      </c>
      <c r="AC25">
        <f t="shared" si="2"/>
        <v>13270.114024574217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-24221.730709138501</v>
      </c>
      <c r="AI25">
        <f t="shared" si="7"/>
        <v>-24235.92991395358</v>
      </c>
      <c r="AJ25">
        <f t="shared" si="8"/>
        <v>1422.163888504454</v>
      </c>
      <c r="AK25">
        <f t="shared" si="30"/>
        <v>1028.4594539155071</v>
      </c>
      <c r="AL25">
        <f t="shared" si="9"/>
        <v>-21785.30657153362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-2001.7446327104233</v>
      </c>
      <c r="AR25">
        <f t="shared" si="14"/>
        <v>-2002.9180906424206</v>
      </c>
      <c r="AS25">
        <f t="shared" si="15"/>
        <v>117.53119398583341</v>
      </c>
      <c r="AT25">
        <f t="shared" si="16"/>
        <v>84.994471144827699</v>
      </c>
      <c r="AU25">
        <f t="shared" si="17"/>
        <v>-1800.3924255117595</v>
      </c>
      <c r="AW25">
        <v>22</v>
      </c>
      <c r="AX25">
        <f>IF(Z25&gt;0, (R25*SUMPRODUCT(K25:$K$98, X25:$X$98)-K25*$AZ$3)/Z25, 0)</f>
        <v>23364.185173389211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1000000</v>
      </c>
      <c r="S26">
        <f t="shared" si="1"/>
        <v>22143.507323953072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13270.114024574217</v>
      </c>
      <c r="AC26">
        <f t="shared" si="2"/>
        <v>11887.132189031521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-25466.045512628454</v>
      </c>
      <c r="AI26">
        <f t="shared" si="7"/>
        <v>-25479.466074257565</v>
      </c>
      <c r="AJ26">
        <f t="shared" si="8"/>
        <v>1382.981835542696</v>
      </c>
      <c r="AK26">
        <f t="shared" si="30"/>
        <v>928.90798172019527</v>
      </c>
      <c r="AL26">
        <f t="shared" si="9"/>
        <v>-23167.576256994671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-1879.0874391369314</v>
      </c>
      <c r="AR26">
        <f t="shared" si="14"/>
        <v>-1880.0777149444148</v>
      </c>
      <c r="AS26">
        <f t="shared" si="15"/>
        <v>102.04740246906871</v>
      </c>
      <c r="AT26">
        <f t="shared" si="16"/>
        <v>68.542221040910135</v>
      </c>
      <c r="AU26">
        <f t="shared" si="17"/>
        <v>-1709.4880914344355</v>
      </c>
      <c r="AW26">
        <v>23</v>
      </c>
      <c r="AX26">
        <f>IF(Z26&gt;0, (R26*SUMPRODUCT(K26:$K$98, X26:$X$98)-K26*$AZ$3)/Z26, 0)</f>
        <v>22143.507323953072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1000000</v>
      </c>
      <c r="S27">
        <f t="shared" si="1"/>
        <v>20915.732903857403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11887.132189031521</v>
      </c>
      <c r="AC27">
        <f t="shared" si="2"/>
        <v>10560.51153308006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-26546.686872529055</v>
      </c>
      <c r="AI27">
        <f t="shared" si="7"/>
        <v>-26559.309561370061</v>
      </c>
      <c r="AJ27">
        <f t="shared" si="8"/>
        <v>1326.6206559514612</v>
      </c>
      <c r="AK27">
        <f t="shared" si="30"/>
        <v>832.09925323220659</v>
      </c>
      <c r="AL27">
        <f t="shared" si="9"/>
        <v>-24400.589652186394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-1748.9515678314003</v>
      </c>
      <c r="AR27">
        <f t="shared" si="14"/>
        <v>-1749.7831771220333</v>
      </c>
      <c r="AS27">
        <f t="shared" si="15"/>
        <v>87.400559146414793</v>
      </c>
      <c r="AT27">
        <f t="shared" si="16"/>
        <v>54.820448989352961</v>
      </c>
      <c r="AU27">
        <f t="shared" si="17"/>
        <v>-1607.5621689862658</v>
      </c>
      <c r="AW27">
        <v>24</v>
      </c>
      <c r="AX27">
        <f>IF(Z27&gt;0, (R27*SUMPRODUCT(K27:$K$98, X27:$X$98)-K27*$AZ$3)/Z27, 0)</f>
        <v>20915.732903857403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1000000</v>
      </c>
      <c r="S28">
        <f t="shared" si="1"/>
        <v>19702.553263313184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10560.51153308006</v>
      </c>
      <c r="AC28">
        <f t="shared" si="2"/>
        <v>9304.8338788071142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-27593.094300392568</v>
      </c>
      <c r="AI28">
        <f t="shared" si="7"/>
        <v>-27604.900934987654</v>
      </c>
      <c r="AJ28">
        <f t="shared" si="8"/>
        <v>1255.6776542729458</v>
      </c>
      <c r="AK28">
        <f t="shared" si="30"/>
        <v>739.23580731560423</v>
      </c>
      <c r="AL28">
        <f t="shared" si="9"/>
        <v>-25609.987473399106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-1623.1170447572349</v>
      </c>
      <c r="AR28">
        <f t="shared" si="14"/>
        <v>-1623.8115500433723</v>
      </c>
      <c r="AS28">
        <f t="shared" si="15"/>
        <v>73.863111588112261</v>
      </c>
      <c r="AT28">
        <f t="shared" si="16"/>
        <v>43.4842945081285</v>
      </c>
      <c r="AU28">
        <f t="shared" si="17"/>
        <v>-1506.4641439471316</v>
      </c>
      <c r="AW28">
        <v>25</v>
      </c>
      <c r="AX28">
        <f>IF(Z28&gt;0, (R28*SUMPRODUCT(K28:$K$98, X28:$X$98)-K28*$AZ$3)/Z28, 0)</f>
        <v>19702.553263313184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1000000</v>
      </c>
      <c r="S29">
        <f t="shared" si="1"/>
        <v>18502.91043670513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9304.8338788071142</v>
      </c>
      <c r="AC29">
        <f t="shared" si="2"/>
        <v>8122.139971155646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-28577.195384282491</v>
      </c>
      <c r="AI29">
        <f t="shared" si="7"/>
        <v>-28588.169522647022</v>
      </c>
      <c r="AJ29">
        <f t="shared" si="8"/>
        <v>1182.6939076514682</v>
      </c>
      <c r="AK29">
        <f t="shared" si="30"/>
        <v>651.338371516498</v>
      </c>
      <c r="AL29">
        <f t="shared" si="9"/>
        <v>-26754.137243479057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-1500.8974325833008</v>
      </c>
      <c r="AR29">
        <f t="shared" si="14"/>
        <v>-1501.4738032129112</v>
      </c>
      <c r="AS29">
        <f t="shared" si="15"/>
        <v>62.116041327915248</v>
      </c>
      <c r="AT29">
        <f t="shared" si="16"/>
        <v>34.208818479429141</v>
      </c>
      <c r="AU29">
        <f t="shared" si="17"/>
        <v>-1405.1489434055668</v>
      </c>
      <c r="AW29">
        <v>26</v>
      </c>
      <c r="AX29">
        <f>IF(Z29&gt;0, (R29*SUMPRODUCT(K29:$K$98, X29:$X$98)-K29*$AZ$3)/Z29, 0)</f>
        <v>18502.91043670513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1000000</v>
      </c>
      <c r="S30">
        <f t="shared" si="1"/>
        <v>17316.742512499655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8122.139971155646</v>
      </c>
      <c r="AC30">
        <f t="shared" si="2"/>
        <v>7014.4774824167762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-29506.768959353834</v>
      </c>
      <c r="AI30">
        <f t="shared" si="7"/>
        <v>-29516.895687110733</v>
      </c>
      <c r="AJ30">
        <f t="shared" si="8"/>
        <v>1107.6624887388698</v>
      </c>
      <c r="AK30">
        <f t="shared" si="30"/>
        <v>568.54979798089528</v>
      </c>
      <c r="AL30">
        <f t="shared" si="9"/>
        <v>-27840.683400390964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-1383.6780260384189</v>
      </c>
      <c r="AR30">
        <f t="shared" si="14"/>
        <v>-1384.1529045550126</v>
      </c>
      <c r="AS30">
        <f t="shared" si="15"/>
        <v>51.942259352294904</v>
      </c>
      <c r="AT30">
        <f t="shared" si="16"/>
        <v>26.661335345067027</v>
      </c>
      <c r="AU30">
        <f t="shared" si="17"/>
        <v>-1305.5493098576505</v>
      </c>
      <c r="AW30">
        <v>27</v>
      </c>
      <c r="AX30">
        <f>IF(Z30&gt;0, (R30*SUMPRODUCT(K30:$K$98, X30:$X$98)-K30*$AZ$3)/Z30, 0)</f>
        <v>17316.742512499655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1000000</v>
      </c>
      <c r="S31">
        <f t="shared" si="1"/>
        <v>16138.751474760911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7014.4774824167762</v>
      </c>
      <c r="AC31">
        <f t="shared" si="2"/>
        <v>5981.9020848108848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-30363.843187860384</v>
      </c>
      <c r="AI31">
        <f t="shared" si="7"/>
        <v>-30373.109552260019</v>
      </c>
      <c r="AJ31">
        <f t="shared" si="8"/>
        <v>1032.5753976058913</v>
      </c>
      <c r="AK31">
        <f t="shared" si="30"/>
        <v>491.01342376917438</v>
      </c>
      <c r="AL31">
        <f t="shared" si="9"/>
        <v>-28849.520730884953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-1271.3118792878138</v>
      </c>
      <c r="AR31">
        <f t="shared" si="14"/>
        <v>-1271.6998551796064</v>
      </c>
      <c r="AS31">
        <f t="shared" si="15"/>
        <v>43.233175758249907</v>
      </c>
      <c r="AT31">
        <f t="shared" si="16"/>
        <v>20.55837249143427</v>
      </c>
      <c r="AU31">
        <f t="shared" si="17"/>
        <v>-1207.9083069299222</v>
      </c>
      <c r="AW31">
        <v>28</v>
      </c>
      <c r="AX31">
        <f>IF(Z31&gt;0, (R31*SUMPRODUCT(K31:$K$98, X31:$X$98)-K31*$AZ$3)/Z31, 0)</f>
        <v>16138.751474760911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1000000</v>
      </c>
      <c r="S32">
        <f t="shared" si="1"/>
        <v>14959.00405151208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5981.9020848108848</v>
      </c>
      <c r="AC32">
        <f t="shared" si="2"/>
        <v>5024.074695194975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-31091.800900741924</v>
      </c>
      <c r="AI32">
        <f t="shared" si="7"/>
        <v>-31100.197306475042</v>
      </c>
      <c r="AJ32">
        <f t="shared" si="8"/>
        <v>957.82738961590985</v>
      </c>
      <c r="AK32">
        <f t="shared" si="30"/>
        <v>418.73314593676196</v>
      </c>
      <c r="AL32">
        <f t="shared" si="9"/>
        <v>-29723.63677092237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-1162.3133354050233</v>
      </c>
      <c r="AR32">
        <f t="shared" si="14"/>
        <v>-1162.6272205474193</v>
      </c>
      <c r="AS32">
        <f t="shared" si="15"/>
        <v>35.806724464782903</v>
      </c>
      <c r="AT32">
        <f t="shared" si="16"/>
        <v>15.653616239604261</v>
      </c>
      <c r="AU32">
        <f t="shared" si="17"/>
        <v>-1111.1668798430319</v>
      </c>
      <c r="AW32">
        <v>29</v>
      </c>
      <c r="AX32">
        <f>IF(Z32&gt;0, (R32*SUMPRODUCT(K32:$K$98, X32:$X$98)-K32*$AZ$3)/Z32, 0)</f>
        <v>14959.00405151208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1000000</v>
      </c>
      <c r="S33">
        <f t="shared" si="1"/>
        <v>13770.894621271967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5024.074695194975</v>
      </c>
      <c r="AC33">
        <f t="shared" si="2"/>
        <v>4141.6582255684334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-31743.188875060376</v>
      </c>
      <c r="AI33">
        <f t="shared" si="7"/>
        <v>-31750.707737014287</v>
      </c>
      <c r="AJ33">
        <f t="shared" si="8"/>
        <v>882.41646962654158</v>
      </c>
      <c r="AK33">
        <f t="shared" si="30"/>
        <v>351.68522866364827</v>
      </c>
      <c r="AL33">
        <f t="shared" si="9"/>
        <v>-30516.606038724094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-1059.5217419775795</v>
      </c>
      <c r="AR33">
        <f t="shared" si="14"/>
        <v>-1059.7727059795407</v>
      </c>
      <c r="AS33">
        <f t="shared" si="15"/>
        <v>29.453229753579407</v>
      </c>
      <c r="AT33">
        <f t="shared" si="16"/>
        <v>11.738522792026302</v>
      </c>
      <c r="AU33">
        <f t="shared" si="17"/>
        <v>-1018.5809534339348</v>
      </c>
      <c r="AW33">
        <v>30</v>
      </c>
      <c r="AX33">
        <f>IF(Z33&gt;0, (R33*SUMPRODUCT(K33:$K$98, X33:$X$98)-K33*$AZ$3)/Z33, 0)</f>
        <v>13770.894621271967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1000000</v>
      </c>
      <c r="S34">
        <f t="shared" si="1"/>
        <v>12543.749880296304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4141.6582255684334</v>
      </c>
      <c r="AC34">
        <f t="shared" si="2"/>
        <v>3332.0443994645002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-32113.097300221667</v>
      </c>
      <c r="AI34">
        <f t="shared" si="7"/>
        <v>-32119.738146123535</v>
      </c>
      <c r="AJ34">
        <f t="shared" si="8"/>
        <v>809.61382610393321</v>
      </c>
      <c r="AK34">
        <f t="shared" si="30"/>
        <v>289.91607578979034</v>
      </c>
      <c r="AL34">
        <f t="shared" si="9"/>
        <v>-31020.208244229809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-957.02546181710068</v>
      </c>
      <c r="AR34">
        <f t="shared" si="14"/>
        <v>-957.2233704322889</v>
      </c>
      <c r="AS34">
        <f t="shared" si="15"/>
        <v>24.127882731986681</v>
      </c>
      <c r="AT34">
        <f t="shared" si="16"/>
        <v>8.6399970618533413</v>
      </c>
      <c r="AU34">
        <f t="shared" si="17"/>
        <v>-924.45549063844874</v>
      </c>
      <c r="AW34">
        <v>31</v>
      </c>
      <c r="AX34">
        <f>IF(Z34&gt;0, (R34*SUMPRODUCT(K34:$K$98, X34:$X$98)-K34*$AZ$3)/Z34, 0)</f>
        <v>12543.749880296304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11253.527322446809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3332.0443994645002</v>
      </c>
      <c r="AC35">
        <f t="shared" ref="AC35:AC66" si="33">S35*Z35</f>
        <v>2598.1510053917254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-32103.129975983447</v>
      </c>
      <c r="AI35">
        <f t="shared" ref="AI35:AI66" si="38">SUM(AE35:AH35)</f>
        <v>-32108.901835176897</v>
      </c>
      <c r="AJ35">
        <f t="shared" ref="AJ35:AJ66" si="39">AB35-AC35</f>
        <v>733.89339407277475</v>
      </c>
      <c r="AK35">
        <f t="shared" si="30"/>
        <v>233.24310796251504</v>
      </c>
      <c r="AL35">
        <f t="shared" ref="AL35:AL66" si="40">SUM(AI35:AK35)</f>
        <v>-31141.765333141608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-854.22180217270648</v>
      </c>
      <c r="AR35">
        <f t="shared" ref="AR35:AR66" si="45">AI35*$K35</f>
        <v>-854.3753837071489</v>
      </c>
      <c r="AS35">
        <f t="shared" ref="AS35:AS66" si="46">AJ35*$K35</f>
        <v>19.527931954189</v>
      </c>
      <c r="AT35">
        <f t="shared" ref="AT35:AT66" si="47">AK35*$K35</f>
        <v>6.2062904201913156</v>
      </c>
      <c r="AU35">
        <f t="shared" ref="AU35:AU66" si="48">AL35*$K35</f>
        <v>-828.64116133276855</v>
      </c>
      <c r="AW35">
        <v>32</v>
      </c>
      <c r="AX35">
        <f>IF(Z35&gt;0, (R35*SUMPRODUCT(K35:$K$98, X35:$X$98)-K35*$AZ$3)/Z35, 0)</f>
        <v>11253.527322446809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1000000</v>
      </c>
      <c r="S36">
        <f t="shared" si="32"/>
        <v>9868.3150975453809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2598.1510053917254</v>
      </c>
      <c r="AC36">
        <f t="shared" si="33"/>
        <v>1943.1542637050247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-31657.211175751218</v>
      </c>
      <c r="AI36">
        <f t="shared" si="38"/>
        <v>-31662.133886073338</v>
      </c>
      <c r="AJ36">
        <f t="shared" si="39"/>
        <v>654.99674168670072</v>
      </c>
      <c r="AK36">
        <f t="shared" si="30"/>
        <v>181.87057037742079</v>
      </c>
      <c r="AL36">
        <f t="shared" si="40"/>
        <v>-30825.266574009216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-752.10401164662369</v>
      </c>
      <c r="AR36">
        <f t="shared" si="45"/>
        <v>-752.22096415267004</v>
      </c>
      <c r="AS36">
        <f t="shared" si="46"/>
        <v>15.56124682945465</v>
      </c>
      <c r="AT36">
        <f t="shared" si="47"/>
        <v>4.3208349851768615</v>
      </c>
      <c r="AU36">
        <f t="shared" si="48"/>
        <v>-732.3388823380385</v>
      </c>
      <c r="AW36">
        <v>33</v>
      </c>
      <c r="AX36">
        <f>IF(Z36&gt;0, (R36*SUMPRODUCT(K36:$K$98, X36:$X$98)-K36*$AZ$3)/Z36, 0)</f>
        <v>9868.3150975453809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1000000</v>
      </c>
      <c r="S37">
        <f t="shared" si="32"/>
        <v>8328.9124969063487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1943.1542637050247</v>
      </c>
      <c r="AC37">
        <f t="shared" si="33"/>
        <v>1368.9297703494774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-30580.563928282809</v>
      </c>
      <c r="AI37">
        <f t="shared" si="38"/>
        <v>-30584.6728974035</v>
      </c>
      <c r="AJ37">
        <f t="shared" si="39"/>
        <v>574.22449335554734</v>
      </c>
      <c r="AK37">
        <f t="shared" si="30"/>
        <v>136.02079845935174</v>
      </c>
      <c r="AL37">
        <f t="shared" si="40"/>
        <v>-29874.4276055886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-648.683302506774</v>
      </c>
      <c r="AR37">
        <f t="shared" si="45"/>
        <v>-648.77046308580589</v>
      </c>
      <c r="AS37">
        <f t="shared" si="46"/>
        <v>12.180607316585611</v>
      </c>
      <c r="AT37">
        <f t="shared" si="47"/>
        <v>2.8853104527812818</v>
      </c>
      <c r="AU37">
        <f t="shared" si="48"/>
        <v>-633.70454531643895</v>
      </c>
      <c r="AW37">
        <v>34</v>
      </c>
      <c r="AX37">
        <f>IF(Z37&gt;0, (R37*SUMPRODUCT(K37:$K$98, X37:$X$98)-K37*$AZ$3)/Z37, 0)</f>
        <v>8328.9124969063487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1000000</v>
      </c>
      <c r="S38">
        <f t="shared" si="32"/>
        <v>6566.9151184107968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1368.9297703494774</v>
      </c>
      <c r="AC38">
        <f t="shared" si="33"/>
        <v>879.06746631687906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-28852.099849187991</v>
      </c>
      <c r="AI38">
        <f t="shared" si="38"/>
        <v>-28855.446426121245</v>
      </c>
      <c r="AJ38">
        <f t="shared" si="39"/>
        <v>489.86230403259833</v>
      </c>
      <c r="AK38">
        <f t="shared" si="30"/>
        <v>95.825083924463428</v>
      </c>
      <c r="AL38">
        <f t="shared" si="40"/>
        <v>-28269.759038164182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-546.44522212816526</v>
      </c>
      <c r="AR38">
        <f t="shared" si="45"/>
        <v>-546.50860472372051</v>
      </c>
      <c r="AS38">
        <f t="shared" si="46"/>
        <v>9.2777619978617132</v>
      </c>
      <c r="AT38">
        <f t="shared" si="47"/>
        <v>1.8148820898395441</v>
      </c>
      <c r="AU38">
        <f t="shared" si="48"/>
        <v>-535.41596063601924</v>
      </c>
      <c r="AW38">
        <v>35</v>
      </c>
      <c r="AX38">
        <f>IF(Z38&gt;0, (R38*SUMPRODUCT(K38:$K$98, X38:$X$98)-K38*$AZ$3)/Z38, 0)</f>
        <v>6566.9151184107968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1000000</v>
      </c>
      <c r="S39">
        <f t="shared" si="32"/>
        <v>4472.8294635681304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879.06746631687906</v>
      </c>
      <c r="AC39">
        <f t="shared" si="33"/>
        <v>474.4267071120853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-26455.858211147119</v>
      </c>
      <c r="AI39">
        <f t="shared" si="38"/>
        <v>-26458.509925855764</v>
      </c>
      <c r="AJ39">
        <f t="shared" si="39"/>
        <v>404.64075920479377</v>
      </c>
      <c r="AK39">
        <f t="shared" si="30"/>
        <v>61.534722642181542</v>
      </c>
      <c r="AL39">
        <f t="shared" si="40"/>
        <v>-25992.334444008789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-447.37636677187976</v>
      </c>
      <c r="AR39">
        <f t="shared" si="45"/>
        <v>-447.42120804985308</v>
      </c>
      <c r="AS39">
        <f t="shared" si="46"/>
        <v>6.8425946063084231</v>
      </c>
      <c r="AT39">
        <f t="shared" si="47"/>
        <v>1.0405703124903785</v>
      </c>
      <c r="AU39">
        <f t="shared" si="48"/>
        <v>-439.53804313105428</v>
      </c>
      <c r="AW39">
        <v>36</v>
      </c>
      <c r="AX39">
        <f>IF(Z39&gt;0, (R39*SUMPRODUCT(K39:$K$98, X39:$X$98)-K39*$AZ$3)/Z39, 0)</f>
        <v>4472.8294635681304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1000000</v>
      </c>
      <c r="S40">
        <f t="shared" si="32"/>
        <v>1886.1216418550991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474.4267071120853</v>
      </c>
      <c r="AC40">
        <f t="shared" si="33"/>
        <v>153.66146795035797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-23538.359596983282</v>
      </c>
      <c r="AI40">
        <f t="shared" si="38"/>
        <v>-23540.396335554917</v>
      </c>
      <c r="AJ40">
        <f t="shared" si="39"/>
        <v>320.76523916172732</v>
      </c>
      <c r="AK40">
        <f t="shared" ref="AK40:AK71" si="61">G40*SUM(AB40:AB40, AE40:AF40)</f>
        <v>33.209869497845972</v>
      </c>
      <c r="AL40">
        <f t="shared" si="40"/>
        <v>-23186.421226895345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-355.39339692012572</v>
      </c>
      <c r="AR40">
        <f t="shared" si="45"/>
        <v>-355.4241485719827</v>
      </c>
      <c r="AS40">
        <f t="shared" si="46"/>
        <v>4.8430668029301831</v>
      </c>
      <c r="AT40">
        <f t="shared" si="47"/>
        <v>0.50141847325784705</v>
      </c>
      <c r="AU40">
        <f t="shared" si="48"/>
        <v>-350.07966329579472</v>
      </c>
      <c r="AW40">
        <v>37</v>
      </c>
      <c r="AX40">
        <f>IF(Z40&gt;0, (R40*SUMPRODUCT(K40:$K$98, X40:$X$98)-K40*$AZ$3)/Z40, 0)</f>
        <v>1886.1216418550991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1000000</v>
      </c>
      <c r="S41">
        <f t="shared" si="32"/>
        <v>-1469.5326404061657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153.66146795035797</v>
      </c>
      <c r="AC41">
        <f t="shared" si="33"/>
        <v>-88.686279317846129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-20304.858005124741</v>
      </c>
      <c r="AI41">
        <f t="shared" si="38"/>
        <v>-20306.36675486053</v>
      </c>
      <c r="AJ41">
        <f t="shared" si="39"/>
        <v>242.3477472682041</v>
      </c>
      <c r="AK41">
        <f t="shared" si="61"/>
        <v>10.756302756525059</v>
      </c>
      <c r="AL41">
        <f t="shared" si="40"/>
        <v>-20053.262704835801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-273.72539760537654</v>
      </c>
      <c r="AR41">
        <f t="shared" si="45"/>
        <v>-273.74573673413141</v>
      </c>
      <c r="AS41">
        <f t="shared" si="46"/>
        <v>3.2670375465326451</v>
      </c>
      <c r="AT41">
        <f t="shared" si="47"/>
        <v>0.14500339022565559</v>
      </c>
      <c r="AU41">
        <f t="shared" si="48"/>
        <v>-270.33369579737308</v>
      </c>
      <c r="AW41">
        <v>38</v>
      </c>
      <c r="AX41">
        <f>IF(Z41&gt;0, (R41*SUMPRODUCT(K41:$K$98, X41:$X$98)-K41*$AZ$3)/Z41, 0)</f>
        <v>-1469.5326404061657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1000000</v>
      </c>
      <c r="S42">
        <f t="shared" si="32"/>
        <v>-6101.795616755111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-88.686279317846129</v>
      </c>
      <c r="AC42">
        <f t="shared" si="33"/>
        <v>-261.47806116257811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-16893.847858363704</v>
      </c>
      <c r="AI42">
        <f t="shared" si="38"/>
        <v>-16894.919174405677</v>
      </c>
      <c r="AJ42">
        <f t="shared" si="39"/>
        <v>172.79178184473199</v>
      </c>
      <c r="AK42">
        <f t="shared" si="61"/>
        <v>-6.2080395522492298</v>
      </c>
      <c r="AL42">
        <f t="shared" si="40"/>
        <v>-16728.335432113196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-203.34134627097188</v>
      </c>
      <c r="AR42">
        <f t="shared" si="45"/>
        <v>-203.35424107433951</v>
      </c>
      <c r="AS42">
        <f t="shared" si="46"/>
        <v>2.0797934158897435</v>
      </c>
      <c r="AT42">
        <f t="shared" si="47"/>
        <v>-7.4722533956812137E-2</v>
      </c>
      <c r="AU42">
        <f t="shared" si="48"/>
        <v>-201.3491701924066</v>
      </c>
      <c r="AW42">
        <v>39</v>
      </c>
      <c r="AX42">
        <f>IF(Z42&gt;0, (R42*SUMPRODUCT(K42:$K$98, X42:$X$98)-K42*$AZ$3)/Z42, 0)</f>
        <v>-6101.795616755111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1000000</v>
      </c>
      <c r="S43">
        <f t="shared" si="32"/>
        <v>-12945.370219219583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-261.47806116257811</v>
      </c>
      <c r="AC43">
        <f t="shared" si="33"/>
        <v>-374.70010764726027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-13479.395929852077</v>
      </c>
      <c r="AI43">
        <f t="shared" si="38"/>
        <v>-13480.119547835382</v>
      </c>
      <c r="AJ43">
        <f t="shared" si="39"/>
        <v>113.22204648468215</v>
      </c>
      <c r="AK43">
        <f t="shared" si="61"/>
        <v>-18.303464281380471</v>
      </c>
      <c r="AL43">
        <f t="shared" si="40"/>
        <v>-13385.200965632081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-144.86034767736376</v>
      </c>
      <c r="AR43">
        <f t="shared" si="45"/>
        <v>-144.86812425379142</v>
      </c>
      <c r="AS43">
        <f t="shared" si="46"/>
        <v>1.2167744833572587</v>
      </c>
      <c r="AT43">
        <f t="shared" si="47"/>
        <v>-0.19670363666883409</v>
      </c>
      <c r="AU43">
        <f t="shared" si="48"/>
        <v>-143.84805340710301</v>
      </c>
      <c r="AW43">
        <v>40</v>
      </c>
      <c r="AX43">
        <f>IF(Z43&gt;0, (R43*SUMPRODUCT(K43:$K$98, X43:$X$98)-K43*$AZ$3)/Z43, 0)</f>
        <v>-12945.370219219583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1000000</v>
      </c>
      <c r="S44">
        <f t="shared" si="32"/>
        <v>-23775.9254861384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-374.70010764726027</v>
      </c>
      <c r="AC44">
        <f t="shared" si="33"/>
        <v>-439.09679480115085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-10187.145837919217</v>
      </c>
      <c r="AI44">
        <f t="shared" si="38"/>
        <v>-10187.607541076743</v>
      </c>
      <c r="AJ44">
        <f t="shared" si="39"/>
        <v>64.396687153890582</v>
      </c>
      <c r="AK44">
        <f t="shared" si="61"/>
        <v>-26.22900753530822</v>
      </c>
      <c r="AL44">
        <f t="shared" si="40"/>
        <v>-10149.439861458161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-97.749286047964659</v>
      </c>
      <c r="AR44">
        <f t="shared" si="45"/>
        <v>-97.753716253905779</v>
      </c>
      <c r="AS44">
        <f t="shared" si="46"/>
        <v>0.61790910754573791</v>
      </c>
      <c r="AT44">
        <f t="shared" si="47"/>
        <v>-0.25167665223557339</v>
      </c>
      <c r="AU44">
        <f t="shared" si="48"/>
        <v>-97.387483798595611</v>
      </c>
      <c r="AW44">
        <v>41</v>
      </c>
      <c r="AX44">
        <f>IF(Z44&gt;0, (R44*SUMPRODUCT(K44:$K$98, X44:$X$98)-K44*$AZ$3)/Z44, 0)</f>
        <v>-23775.9254861384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1000000</v>
      </c>
      <c r="S45">
        <f t="shared" si="32"/>
        <v>-42036.689065241728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-439.09679480115085</v>
      </c>
      <c r="AC45">
        <f t="shared" si="33"/>
        <v>-465.0035268103004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-7221.5955643400248</v>
      </c>
      <c r="AI45">
        <f t="shared" si="38"/>
        <v>-7221.8721105768664</v>
      </c>
      <c r="AJ45">
        <f t="shared" si="39"/>
        <v>25.90673200914955</v>
      </c>
      <c r="AK45">
        <f t="shared" si="61"/>
        <v>-30.736775636080562</v>
      </c>
      <c r="AL45">
        <f t="shared" si="40"/>
        <v>-7226.7021542037974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-61.869443625730419</v>
      </c>
      <c r="AR45">
        <f t="shared" si="45"/>
        <v>-61.871812875248445</v>
      </c>
      <c r="AS45">
        <f t="shared" si="46"/>
        <v>0.22195027141671086</v>
      </c>
      <c r="AT45">
        <f t="shared" si="47"/>
        <v>-0.26333061586051343</v>
      </c>
      <c r="AU45">
        <f t="shared" si="48"/>
        <v>-61.913193219692246</v>
      </c>
      <c r="AW45">
        <v>42</v>
      </c>
      <c r="AX45">
        <f>IF(Z45&gt;0, (R45*SUMPRODUCT(K45:$K$98, X45:$X$98)-K45*$AZ$3)/Z45, 0)</f>
        <v>-42036.689065241728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1000000</v>
      </c>
      <c r="S46">
        <f t="shared" si="32"/>
        <v>-70664.148459123142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-465.0035268103004</v>
      </c>
      <c r="AC46">
        <f t="shared" si="33"/>
        <v>-462.72783290137431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-4402.9622600298208</v>
      </c>
      <c r="AI46">
        <f t="shared" si="38"/>
        <v>-4403.1259667477925</v>
      </c>
      <c r="AJ46">
        <f t="shared" si="39"/>
        <v>-2.2756939089260868</v>
      </c>
      <c r="AK46">
        <f t="shared" si="61"/>
        <v>-32.550246876721033</v>
      </c>
      <c r="AL46">
        <f t="shared" si="40"/>
        <v>-4437.9519075334392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-33.67983755238722</v>
      </c>
      <c r="AR46">
        <f t="shared" si="45"/>
        <v>-33.681089803790229</v>
      </c>
      <c r="AS46">
        <f t="shared" si="46"/>
        <v>-1.7407598940234515E-2</v>
      </c>
      <c r="AT46">
        <f t="shared" si="47"/>
        <v>-0.24898851326757426</v>
      </c>
      <c r="AU46">
        <f t="shared" si="48"/>
        <v>-33.94748591599803</v>
      </c>
      <c r="AW46">
        <v>43</v>
      </c>
      <c r="AX46">
        <f>IF(Z46&gt;0, (R46*SUMPRODUCT(K46:$K$98, X46:$X$98)-K46*$AZ$3)/Z46, 0)</f>
        <v>-70664.148459123142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1000000</v>
      </c>
      <c r="S47">
        <f t="shared" si="32"/>
        <v>-114751.11780358352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-462.72783290137431</v>
      </c>
      <c r="AC47">
        <f t="shared" si="33"/>
        <v>-439.13522622638982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-2655.9368067649984</v>
      </c>
      <c r="AI47">
        <f t="shared" si="38"/>
        <v>-2656.0324779956218</v>
      </c>
      <c r="AJ47">
        <f t="shared" si="39"/>
        <v>-23.592606674984495</v>
      </c>
      <c r="AK47">
        <f t="shared" si="61"/>
        <v>-32.390948303096202</v>
      </c>
      <c r="AL47">
        <f t="shared" si="40"/>
        <v>-2712.0160329737023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-18.139476115013576</v>
      </c>
      <c r="AR47">
        <f t="shared" si="45"/>
        <v>-18.140129528904435</v>
      </c>
      <c r="AS47">
        <f t="shared" si="46"/>
        <v>-0.16113242008685241</v>
      </c>
      <c r="AT47">
        <f t="shared" si="47"/>
        <v>-0.22122319762656945</v>
      </c>
      <c r="AU47">
        <f t="shared" si="48"/>
        <v>-18.522485146617854</v>
      </c>
      <c r="AW47">
        <v>44</v>
      </c>
      <c r="AX47">
        <f>IF(Z47&gt;0, (R47*SUMPRODUCT(K47:$K$98, X47:$X$98)-K47*$AZ$3)/Z47, 0)</f>
        <v>-114751.11780358352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1000000</v>
      </c>
      <c r="S48">
        <f t="shared" si="32"/>
        <v>-184227.82454595176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-439.13522622638982</v>
      </c>
      <c r="AC48">
        <f t="shared" si="33"/>
        <v>-406.13859142410718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-1584.0353963546386</v>
      </c>
      <c r="AI48">
        <f t="shared" si="38"/>
        <v>-1584.0905099880467</v>
      </c>
      <c r="AJ48">
        <f t="shared" si="39"/>
        <v>-32.996634802282642</v>
      </c>
      <c r="AK48">
        <f t="shared" si="61"/>
        <v>-30.739465835847291</v>
      </c>
      <c r="AL48">
        <f t="shared" si="40"/>
        <v>-1647.8266106261767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-9.659482539914741</v>
      </c>
      <c r="AR48">
        <f t="shared" si="45"/>
        <v>-9.6598186240583424</v>
      </c>
      <c r="AS48">
        <f t="shared" si="46"/>
        <v>-0.20121420170413537</v>
      </c>
      <c r="AT48">
        <f t="shared" si="47"/>
        <v>-0.18744993591115158</v>
      </c>
      <c r="AU48">
        <f t="shared" si="48"/>
        <v>-10.048482761673629</v>
      </c>
      <c r="AW48">
        <v>45</v>
      </c>
      <c r="AX48">
        <f>IF(Z48&gt;0, (R48*SUMPRODUCT(K48:$K$98, X48:$X$98)-K48*$AZ$3)/Z48, 0)</f>
        <v>-184227.82454595176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1000000</v>
      </c>
      <c r="S49">
        <f t="shared" si="32"/>
        <v>-296192.36851901392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-406.13859142410718</v>
      </c>
      <c r="AC49">
        <f t="shared" si="33"/>
        <v>-370.14083207357891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-932.83624738508945</v>
      </c>
      <c r="AI49">
        <f t="shared" si="38"/>
        <v>-932.86748897597886</v>
      </c>
      <c r="AJ49">
        <f t="shared" si="39"/>
        <v>-35.99775935052827</v>
      </c>
      <c r="AK49">
        <f t="shared" si="61"/>
        <v>-28.429701399687506</v>
      </c>
      <c r="AL49">
        <f t="shared" si="40"/>
        <v>-997.29494972619455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-5.0789784528401416</v>
      </c>
      <c r="AR49">
        <f t="shared" si="45"/>
        <v>-5.0791485527557532</v>
      </c>
      <c r="AS49">
        <f t="shared" si="46"/>
        <v>-0.19599564725788571</v>
      </c>
      <c r="AT49">
        <f t="shared" si="47"/>
        <v>-0.15479012659987687</v>
      </c>
      <c r="AU49">
        <f t="shared" si="48"/>
        <v>-5.4299343266135152</v>
      </c>
      <c r="AW49">
        <v>46</v>
      </c>
      <c r="AX49">
        <f>IF(Z49&gt;0, (R49*SUMPRODUCT(K49:$K$98, X49:$X$98)-K49*$AZ$3)/Z49, 0)</f>
        <v>-296192.36851901392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1000000</v>
      </c>
      <c r="S50">
        <f t="shared" si="32"/>
        <v>-479887.19466787978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-370.14083207357891</v>
      </c>
      <c r="AC50">
        <f t="shared" si="33"/>
        <v>-334.45441598138052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-540.22317638607967</v>
      </c>
      <c r="AI50">
        <f t="shared" si="38"/>
        <v>-540.24059998165058</v>
      </c>
      <c r="AJ50">
        <f t="shared" si="39"/>
        <v>-35.686416092198385</v>
      </c>
      <c r="AK50">
        <f t="shared" si="61"/>
        <v>-25.909858245150527</v>
      </c>
      <c r="AL50">
        <f t="shared" si="40"/>
        <v>-601.83687431899955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-2.6261900202216242</v>
      </c>
      <c r="AR50">
        <f t="shared" si="45"/>
        <v>-2.6262747216465256</v>
      </c>
      <c r="AS50">
        <f t="shared" si="46"/>
        <v>-0.17348257885890789</v>
      </c>
      <c r="AT50">
        <f t="shared" si="47"/>
        <v>-0.12595574222484363</v>
      </c>
      <c r="AU50">
        <f t="shared" si="48"/>
        <v>-2.9257130427302775</v>
      </c>
      <c r="AW50">
        <v>47</v>
      </c>
      <c r="AX50">
        <f>IF(Z50&gt;0, (R50*SUMPRODUCT(K50:$K$98, X50:$X$98)-K50*$AZ$3)/Z50, 0)</f>
        <v>-479887.19466787978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1000000</v>
      </c>
      <c r="S51">
        <f t="shared" si="32"/>
        <v>-787540.15411675372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-334.45441598138052</v>
      </c>
      <c r="AC51">
        <f t="shared" si="33"/>
        <v>-300.68293230067508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-308.17425577649055</v>
      </c>
      <c r="AI51">
        <f t="shared" si="38"/>
        <v>-308.18380077971131</v>
      </c>
      <c r="AJ51">
        <f t="shared" si="39"/>
        <v>-33.771483680705444</v>
      </c>
      <c r="AK51">
        <f t="shared" si="61"/>
        <v>-23.411809118696638</v>
      </c>
      <c r="AL51">
        <f t="shared" si="40"/>
        <v>-365.36709357911337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-1.3376154231683297</v>
      </c>
      <c r="AR51">
        <f t="shared" si="45"/>
        <v>-1.3376568527922614</v>
      </c>
      <c r="AS51">
        <f t="shared" si="46"/>
        <v>-0.1465834883604033</v>
      </c>
      <c r="AT51">
        <f t="shared" si="47"/>
        <v>-0.10161782295064291</v>
      </c>
      <c r="AU51">
        <f t="shared" si="48"/>
        <v>-1.5858581641033076</v>
      </c>
      <c r="AW51">
        <v>48</v>
      </c>
      <c r="AX51">
        <f>IF(Z51&gt;0, (R51*SUMPRODUCT(K51:$K$98, X51:$X$98)-K51*$AZ$3)/Z51, 0)</f>
        <v>-787540.15411675372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1000000</v>
      </c>
      <c r="S52">
        <f t="shared" si="32"/>
        <v>-1313440.3271849779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-300.68293230067508</v>
      </c>
      <c r="AC52">
        <f t="shared" si="33"/>
        <v>-269.52262477658695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-172.77857226936143</v>
      </c>
      <c r="AI52">
        <f t="shared" si="38"/>
        <v>-172.78370235824323</v>
      </c>
      <c r="AJ52">
        <f t="shared" si="39"/>
        <v>-31.160307524088125</v>
      </c>
      <c r="AK52">
        <f t="shared" si="61"/>
        <v>-21.047805261047259</v>
      </c>
      <c r="AL52">
        <f t="shared" si="40"/>
        <v>-224.99181514337863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-0.66958662512389377</v>
      </c>
      <c r="AR52">
        <f t="shared" si="45"/>
        <v>-0.66960650628656249</v>
      </c>
      <c r="AS52">
        <f t="shared" si="46"/>
        <v>-0.1207587542762484</v>
      </c>
      <c r="AT52">
        <f t="shared" si="47"/>
        <v>-8.156873104054882E-2</v>
      </c>
      <c r="AU52">
        <f t="shared" si="48"/>
        <v>-0.87193399160335971</v>
      </c>
      <c r="AW52">
        <v>49</v>
      </c>
      <c r="AX52">
        <f>IF(Z52&gt;0, (R52*SUMPRODUCT(K52:$K$98, X52:$X$98)-K52*$AZ$3)/Z52, 0)</f>
        <v>-1313440.3271849779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1000000</v>
      </c>
      <c r="S53">
        <f t="shared" si="32"/>
        <v>-2231182.8421413479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-269.52262477658695</v>
      </c>
      <c r="AC53">
        <f t="shared" si="33"/>
        <v>-241.17620877023191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-95.058088641377182</v>
      </c>
      <c r="AI53">
        <f t="shared" si="38"/>
        <v>-95.060790977154142</v>
      </c>
      <c r="AJ53">
        <f t="shared" si="39"/>
        <v>-28.346416006355042</v>
      </c>
      <c r="AK53">
        <f t="shared" si="61"/>
        <v>-18.86658373436109</v>
      </c>
      <c r="AL53">
        <f t="shared" si="40"/>
        <v>-142.27379071787027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-0.32891822964141959</v>
      </c>
      <c r="AR53">
        <f t="shared" si="45"/>
        <v>-0.32892758021339463</v>
      </c>
      <c r="AS53">
        <f t="shared" si="46"/>
        <v>-9.8083741244414949E-2</v>
      </c>
      <c r="AT53">
        <f t="shared" si="47"/>
        <v>-6.5281802001081635E-2</v>
      </c>
      <c r="AU53">
        <f t="shared" si="48"/>
        <v>-0.4922931234588912</v>
      </c>
      <c r="AW53">
        <v>50</v>
      </c>
      <c r="AX53">
        <f>IF(Z53&gt;0, (R53*SUMPRODUCT(K53:$K$98, X53:$X$98)-K53*$AZ$3)/Z53, 0)</f>
        <v>-2231182.8421413479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1000000</v>
      </c>
      <c r="S54">
        <f t="shared" si="32"/>
        <v>-3870814.5115048802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-241.17620877023191</v>
      </c>
      <c r="AC54">
        <f t="shared" si="33"/>
        <v>-215.59798179319571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-51.314146678110404</v>
      </c>
      <c r="AI54">
        <f t="shared" si="38"/>
        <v>-51.31553913686264</v>
      </c>
      <c r="AJ54">
        <f t="shared" si="39"/>
        <v>-25.578226977036195</v>
      </c>
      <c r="AK54">
        <f t="shared" si="61"/>
        <v>-16.882334613916235</v>
      </c>
      <c r="AL54">
        <f t="shared" si="40"/>
        <v>-93.776100727815077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-0.15853237104577114</v>
      </c>
      <c r="AR54">
        <f t="shared" si="45"/>
        <v>-0.15853667297422294</v>
      </c>
      <c r="AS54">
        <f t="shared" si="46"/>
        <v>-7.9022593813222811E-2</v>
      </c>
      <c r="AT54">
        <f t="shared" si="47"/>
        <v>-5.2157089387475514E-2</v>
      </c>
      <c r="AU54">
        <f t="shared" si="48"/>
        <v>-0.28971635617492131</v>
      </c>
      <c r="AW54">
        <v>51</v>
      </c>
      <c r="AX54">
        <f>IF(Z54&gt;0, (R54*SUMPRODUCT(K54:$K$98, X54:$X$98)-K54*$AZ$3)/Z54, 0)</f>
        <v>-3870814.5115048802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1000000</v>
      </c>
      <c r="S55">
        <f t="shared" si="32"/>
        <v>-6869039.3149199169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-215.59798179319571</v>
      </c>
      <c r="AC55">
        <f t="shared" si="33"/>
        <v>-192.62513451542222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-27.09885209938944</v>
      </c>
      <c r="AI55">
        <f t="shared" si="38"/>
        <v>-27.09955316225167</v>
      </c>
      <c r="AJ55">
        <f t="shared" si="39"/>
        <v>-22.972847277773496</v>
      </c>
      <c r="AK55">
        <f t="shared" si="61"/>
        <v>-15.091858725523702</v>
      </c>
      <c r="AL55">
        <f t="shared" si="40"/>
        <v>-65.16425916554887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-7.4750433534781946E-2</v>
      </c>
      <c r="AR55">
        <f t="shared" si="45"/>
        <v>-7.4752367371414385E-2</v>
      </c>
      <c r="AS55">
        <f t="shared" si="46"/>
        <v>-6.3369115682231969E-2</v>
      </c>
      <c r="AT55">
        <f t="shared" si="47"/>
        <v>-4.1629917696919566E-2</v>
      </c>
      <c r="AU55">
        <f t="shared" si="48"/>
        <v>-0.17975140075056592</v>
      </c>
      <c r="AW55">
        <v>52</v>
      </c>
      <c r="AX55">
        <f>IF(Z55&gt;0, (R55*SUMPRODUCT(K55:$K$98, X55:$X$98)-K55*$AZ$3)/Z55, 0)</f>
        <v>-6869039.3149199169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1000000</v>
      </c>
      <c r="S56">
        <f t="shared" si="32"/>
        <v>-12496260.008677999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-192.62513451542222</v>
      </c>
      <c r="AC56">
        <f t="shared" si="33"/>
        <v>-172.04686740536835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-13.994220615097973</v>
      </c>
      <c r="AI56">
        <f t="shared" si="38"/>
        <v>-13.994564811816202</v>
      </c>
      <c r="AJ56">
        <f t="shared" si="39"/>
        <v>-20.578267110053872</v>
      </c>
      <c r="AK56">
        <f t="shared" si="61"/>
        <v>-13.483759416079556</v>
      </c>
      <c r="AL56">
        <f t="shared" si="40"/>
        <v>-48.056591337949634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-3.4466208796650376E-2</v>
      </c>
      <c r="AR56">
        <f t="shared" si="45"/>
        <v>-3.4467056514882348E-2</v>
      </c>
      <c r="AS56">
        <f t="shared" si="46"/>
        <v>-5.0681982969681405E-2</v>
      </c>
      <c r="AT56">
        <f t="shared" si="47"/>
        <v>-3.3208999642110111E-2</v>
      </c>
      <c r="AU56">
        <f t="shared" si="48"/>
        <v>-0.11835803912667386</v>
      </c>
      <c r="AW56">
        <v>53</v>
      </c>
      <c r="AX56">
        <f>IF(Z56&gt;0, (R56*SUMPRODUCT(K56:$K$98, X56:$X$98)-K56*$AZ$3)/Z56, 0)</f>
        <v>-12496260.008677999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1000000</v>
      </c>
      <c r="S57">
        <f t="shared" si="32"/>
        <v>-23359513.690019388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-172.04686740536835</v>
      </c>
      <c r="AC57">
        <f t="shared" si="33"/>
        <v>-153.641139378818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-7.0529495471892423</v>
      </c>
      <c r="AI57">
        <f t="shared" si="38"/>
        <v>-7.0531139782016101</v>
      </c>
      <c r="AJ57">
        <f t="shared" si="39"/>
        <v>-18.405728026550349</v>
      </c>
      <c r="AK57">
        <f t="shared" si="61"/>
        <v>-12.043280718375785</v>
      </c>
      <c r="AL57">
        <f t="shared" si="40"/>
        <v>-37.502122723127741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-1.5509491280853407E-2</v>
      </c>
      <c r="AR57">
        <f t="shared" si="45"/>
        <v>-1.5509852865937144E-2</v>
      </c>
      <c r="AS57">
        <f t="shared" si="46"/>
        <v>-4.0474340052426061E-2</v>
      </c>
      <c r="AT57">
        <f t="shared" si="47"/>
        <v>-2.6483268601993223E-2</v>
      </c>
      <c r="AU57">
        <f t="shared" si="48"/>
        <v>-8.246746152035643E-2</v>
      </c>
      <c r="AW57">
        <v>54</v>
      </c>
      <c r="AX57">
        <f>IF(Z57&gt;0, (R57*SUMPRODUCT(K57:$K$98, X57:$X$98)-K57*$AZ$3)/Z57, 0)</f>
        <v>-23359513.690019388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1000000</v>
      </c>
      <c r="S58">
        <f t="shared" si="32"/>
        <v>-44930752.784096651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-153.641139378818</v>
      </c>
      <c r="AC58">
        <f t="shared" si="33"/>
        <v>-137.19218973139616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-3.4580540864305429</v>
      </c>
      <c r="AI58">
        <f t="shared" si="38"/>
        <v>-3.4581304217806261</v>
      </c>
      <c r="AJ58">
        <f t="shared" si="39"/>
        <v>-16.448949647421841</v>
      </c>
      <c r="AK58">
        <f t="shared" si="61"/>
        <v>-10.75487975651726</v>
      </c>
      <c r="AL58">
        <f t="shared" si="40"/>
        <v>-30.661959825719727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-6.7895428692853711E-3</v>
      </c>
      <c r="AR58">
        <f t="shared" si="45"/>
        <v>-6.7896927461001564E-3</v>
      </c>
      <c r="AS58">
        <f t="shared" si="46"/>
        <v>-3.229586524517486E-2</v>
      </c>
      <c r="AT58">
        <f t="shared" si="47"/>
        <v>-2.1116129284217317E-2</v>
      </c>
      <c r="AU58">
        <f t="shared" si="48"/>
        <v>-6.0201687275492334E-2</v>
      </c>
      <c r="AW58">
        <v>55</v>
      </c>
      <c r="AX58">
        <f>IF(Z58&gt;0, (R58*SUMPRODUCT(K58:$K$98, X58:$X$98)-K58*$AZ$3)/Z58, 0)</f>
        <v>-44930752.784096651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1000000</v>
      </c>
      <c r="S59">
        <f t="shared" si="32"/>
        <v>-89123176.209002167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-137.19218973139616</v>
      </c>
      <c r="AC59">
        <f t="shared" si="33"/>
        <v>-122.49856932899516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-1.648393735903972</v>
      </c>
      <c r="AI59">
        <f t="shared" si="38"/>
        <v>-1.6484280980571568</v>
      </c>
      <c r="AJ59">
        <f t="shared" si="39"/>
        <v>-14.693620402400995</v>
      </c>
      <c r="AK59">
        <f t="shared" si="61"/>
        <v>-9.6034532811977318</v>
      </c>
      <c r="AL59">
        <f t="shared" si="40"/>
        <v>-25.945501781655885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-2.8896928672199622E-3</v>
      </c>
      <c r="AR59">
        <f t="shared" si="45"/>
        <v>-2.8897531052970659E-3</v>
      </c>
      <c r="AS59">
        <f t="shared" si="46"/>
        <v>-2.5758439349547128E-2</v>
      </c>
      <c r="AT59">
        <f t="shared" si="47"/>
        <v>-1.683519528308489E-2</v>
      </c>
      <c r="AU59">
        <f t="shared" si="48"/>
        <v>-4.5483387737929086E-2</v>
      </c>
      <c r="AW59">
        <v>56</v>
      </c>
      <c r="AX59">
        <f>IF(Z59&gt;0, (R59*SUMPRODUCT(K59:$K$98, X59:$X$98)-K59*$AZ$3)/Z59, 0)</f>
        <v>-89123176.209002167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1000000</v>
      </c>
      <c r="S60">
        <f t="shared" si="32"/>
        <v>-182530412.30843264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-122.49856932899516</v>
      </c>
      <c r="AC60">
        <f t="shared" si="33"/>
        <v>-109.37609299929969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-0.76152006448486598</v>
      </c>
      <c r="AI60">
        <f t="shared" si="38"/>
        <v>-0.76153504501490699</v>
      </c>
      <c r="AJ60">
        <f t="shared" si="39"/>
        <v>-13.122476329695473</v>
      </c>
      <c r="AK60">
        <f t="shared" si="61"/>
        <v>-8.5748998530296614</v>
      </c>
      <c r="AL60">
        <f t="shared" si="40"/>
        <v>-22.458911227740042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-1.1919390778168803E-3</v>
      </c>
      <c r="AR60">
        <f t="shared" si="45"/>
        <v>-1.191962525497375E-3</v>
      </c>
      <c r="AS60">
        <f t="shared" si="46"/>
        <v>-2.0539435616409692E-2</v>
      </c>
      <c r="AT60">
        <f t="shared" si="47"/>
        <v>-1.3421521900550525E-2</v>
      </c>
      <c r="AU60">
        <f t="shared" si="48"/>
        <v>-3.5152920042457597E-2</v>
      </c>
      <c r="AW60">
        <v>57</v>
      </c>
      <c r="AX60">
        <f>IF(Z60&gt;0, (R60*SUMPRODUCT(K60:$K$98, X60:$X$98)-K60*$AZ$3)/Z60, 0)</f>
        <v>-182530412.30843264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1000000</v>
      </c>
      <c r="S61">
        <f t="shared" si="32"/>
        <v>-386192369.22749078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-109.37609299929969</v>
      </c>
      <c r="AC61">
        <f t="shared" si="33"/>
        <v>-97.658208132517899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-0.34035447444901457</v>
      </c>
      <c r="AI61">
        <f t="shared" si="38"/>
        <v>-0.34036079631189392</v>
      </c>
      <c r="AJ61">
        <f t="shared" si="39"/>
        <v>-11.717884866781787</v>
      </c>
      <c r="AK61">
        <f t="shared" si="61"/>
        <v>-7.6563265099509792</v>
      </c>
      <c r="AL61">
        <f t="shared" si="40"/>
        <v>-19.714572173044658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-4.7564851975187377E-4</v>
      </c>
      <c r="AR61">
        <f t="shared" si="45"/>
        <v>-4.756573546136029E-4</v>
      </c>
      <c r="AS61">
        <f t="shared" si="46"/>
        <v>-1.6375852265584273E-2</v>
      </c>
      <c r="AT61">
        <f t="shared" si="47"/>
        <v>-1.0699786970894506E-2</v>
      </c>
      <c r="AU61">
        <f t="shared" si="48"/>
        <v>-2.7551296591092379E-2</v>
      </c>
      <c r="AW61">
        <v>58</v>
      </c>
      <c r="AX61">
        <f>IF(Z61&gt;0, (R61*SUMPRODUCT(K61:$K$98, X61:$X$98)-K61*$AZ$3)/Z61, 0)</f>
        <v>-386192369.22749078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1000000</v>
      </c>
      <c r="S62">
        <f t="shared" si="32"/>
        <v>-845724926.99189353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-97.658208132517899</v>
      </c>
      <c r="AC62">
        <f t="shared" si="33"/>
        <v>-87.195222347234463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-0.14724460844611773</v>
      </c>
      <c r="AI62">
        <f t="shared" si="38"/>
        <v>-0.14724718597515715</v>
      </c>
      <c r="AJ62">
        <f t="shared" si="39"/>
        <v>-10.462985785283436</v>
      </c>
      <c r="AK62">
        <f t="shared" si="61"/>
        <v>-6.8360745692762537</v>
      </c>
      <c r="AL62">
        <f t="shared" si="40"/>
        <v>-17.446307540534846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-1.8372830310175558E-4</v>
      </c>
      <c r="AR62">
        <f t="shared" si="45"/>
        <v>-1.8373151928088502E-4</v>
      </c>
      <c r="AS62">
        <f t="shared" si="46"/>
        <v>-1.3055463585353439E-2</v>
      </c>
      <c r="AT62">
        <f t="shared" si="47"/>
        <v>-8.5298904574139349E-3</v>
      </c>
      <c r="AU62">
        <f t="shared" si="48"/>
        <v>-2.1769085562048256E-2</v>
      </c>
      <c r="AW62">
        <v>59</v>
      </c>
      <c r="AX62">
        <f>IF(Z62&gt;0, (R62*SUMPRODUCT(K62:$K$98, X62:$X$98)-K62*$AZ$3)/Z62, 0)</f>
        <v>-845724926.99189353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1000000</v>
      </c>
      <c r="S63">
        <f t="shared" si="32"/>
        <v>-1920537512.0781834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-87.195222347234463</v>
      </c>
      <c r="AC63">
        <f t="shared" si="33"/>
        <v>-77.85302979535615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-6.1533045475474855E-2</v>
      </c>
      <c r="AI63">
        <f t="shared" si="38"/>
        <v>-6.153405890308699E-2</v>
      </c>
      <c r="AJ63">
        <f t="shared" si="39"/>
        <v>-9.3421925518783127</v>
      </c>
      <c r="AK63">
        <f t="shared" si="61"/>
        <v>-6.1036655643064126</v>
      </c>
      <c r="AL63">
        <f t="shared" si="40"/>
        <v>-15.507392175087812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-6.8553092350875E-5</v>
      </c>
      <c r="AR63">
        <f t="shared" si="45"/>
        <v>-6.855422139618957E-5</v>
      </c>
      <c r="AS63">
        <f t="shared" si="46"/>
        <v>-1.0408004086581874E-2</v>
      </c>
      <c r="AT63">
        <f t="shared" si="47"/>
        <v>-6.8000071486064217E-3</v>
      </c>
      <c r="AU63">
        <f t="shared" si="48"/>
        <v>-1.7276565456584486E-2</v>
      </c>
      <c r="AW63">
        <v>60</v>
      </c>
      <c r="AX63">
        <f>IF(Z63&gt;0, (R63*SUMPRODUCT(K63:$K$98, X63:$X$98)-K63*$AZ$3)/Z63, 0)</f>
        <v>-1920537512.0781834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1000000</v>
      </c>
      <c r="S64">
        <f t="shared" si="32"/>
        <v>-4530631224.0243549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-77.85302979535615</v>
      </c>
      <c r="AC64">
        <f t="shared" si="33"/>
        <v>-69.511690955429358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-2.4789127185909778E-2</v>
      </c>
      <c r="AI64">
        <f t="shared" si="38"/>
        <v>-2.4789510751066144E-2</v>
      </c>
      <c r="AJ64">
        <f t="shared" si="39"/>
        <v>-8.3413388399267916</v>
      </c>
      <c r="AK64">
        <f t="shared" si="61"/>
        <v>-5.449712085674931</v>
      </c>
      <c r="AL64">
        <f t="shared" si="40"/>
        <v>-13.81584043635279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-2.4658227370553033E-5</v>
      </c>
      <c r="AR64">
        <f t="shared" si="45"/>
        <v>-2.4658608910280758E-5</v>
      </c>
      <c r="AS64">
        <f t="shared" si="46"/>
        <v>-8.2972921211461846E-3</v>
      </c>
      <c r="AT64">
        <f t="shared" si="47"/>
        <v>-5.4209346987015095E-3</v>
      </c>
      <c r="AU64">
        <f t="shared" si="48"/>
        <v>-1.3742885428757977E-2</v>
      </c>
      <c r="AW64">
        <v>61</v>
      </c>
      <c r="AX64">
        <f>IF(Z64&gt;0, (R64*SUMPRODUCT(K64:$K$98, X64:$X$98)-K64*$AZ$3)/Z64, 0)</f>
        <v>-4530631224.0243549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1000000</v>
      </c>
      <c r="S65">
        <f t="shared" si="32"/>
        <v>-11121619568.234058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-69.511690955429358</v>
      </c>
      <c r="AC65">
        <f t="shared" si="33"/>
        <v>-62.064030441318238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-9.6086952582275179E-3</v>
      </c>
      <c r="AI65">
        <f t="shared" si="38"/>
        <v>-9.6088347703508666E-3</v>
      </c>
      <c r="AJ65">
        <f t="shared" si="39"/>
        <v>-7.4476605141111207</v>
      </c>
      <c r="AK65">
        <f t="shared" si="61"/>
        <v>-4.8658183668800552</v>
      </c>
      <c r="AL65">
        <f t="shared" si="40"/>
        <v>-12.323087715761528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-8.5338894834680135E-6</v>
      </c>
      <c r="AR65">
        <f t="shared" si="45"/>
        <v>-8.5340133900974025E-6</v>
      </c>
      <c r="AS65">
        <f t="shared" si="46"/>
        <v>-6.6145829407370654E-3</v>
      </c>
      <c r="AT65">
        <f t="shared" si="47"/>
        <v>-4.3215395091261389E-3</v>
      </c>
      <c r="AU65">
        <f t="shared" si="48"/>
        <v>-1.0944656463253303E-2</v>
      </c>
      <c r="AW65">
        <v>62</v>
      </c>
      <c r="AX65">
        <f>IF(Z65&gt;0, (R65*SUMPRODUCT(K65:$K$98, X65:$X$98)-K65*$AZ$3)/Z65, 0)</f>
        <v>-11121619568.234058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1000000</v>
      </c>
      <c r="S66">
        <f t="shared" si="32"/>
        <v>-28461910370.879852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-62.064030441318238</v>
      </c>
      <c r="AC66">
        <f t="shared" si="33"/>
        <v>-55.41432007133406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-3.5777159015990957E-3</v>
      </c>
      <c r="AI66">
        <f t="shared" si="38"/>
        <v>-3.5777645757036703E-3</v>
      </c>
      <c r="AJ66">
        <f t="shared" si="39"/>
        <v>-6.6497103699841773</v>
      </c>
      <c r="AK66">
        <f t="shared" si="61"/>
        <v>-4.3444821308922767</v>
      </c>
      <c r="AL66">
        <f t="shared" si="40"/>
        <v>-10.997770265452157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-2.8370724275335867E-6</v>
      </c>
      <c r="AR66">
        <f t="shared" si="45"/>
        <v>-2.837111025332803E-6</v>
      </c>
      <c r="AS66">
        <f t="shared" si="46"/>
        <v>-5.2731157142281914E-3</v>
      </c>
      <c r="AT66">
        <f t="shared" si="47"/>
        <v>-3.4451059850665578E-3</v>
      </c>
      <c r="AU66">
        <f t="shared" si="48"/>
        <v>-8.7210588103200821E-3</v>
      </c>
      <c r="AW66">
        <v>63</v>
      </c>
      <c r="AX66">
        <f>IF(Z66&gt;0, (R66*SUMPRODUCT(K66:$K$98, X66:$X$98)-K66*$AZ$3)/Z66, 0)</f>
        <v>-28461910370.879852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-76097441032.480759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-55.41432007133406</v>
      </c>
      <c r="AC67">
        <f t="shared" ref="AC67:AC79" si="64">S67*Z67</f>
        <v>-49.477073887090711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-1.2773140197597905E-3</v>
      </c>
      <c r="AI67">
        <f t="shared" ref="AI67:AI79" si="69">SUM(AE67:AH67)</f>
        <v>-1.2773302742728253E-3</v>
      </c>
      <c r="AJ67">
        <f t="shared" ref="AJ67:AJ79" si="70">AB67-AC67</f>
        <v>-5.9372461842433495</v>
      </c>
      <c r="AK67">
        <f t="shared" si="61"/>
        <v>-3.8790024049933844</v>
      </c>
      <c r="AL67">
        <f t="shared" ref="AL67:AL79" si="71">SUM(AI67:AK67)</f>
        <v>-9.8175259195110058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-9.0436600334639783E-7</v>
      </c>
      <c r="AR67">
        <f t="shared" ref="AR67:AR79" si="76">AI67*$K67</f>
        <v>-9.0437751189383588E-7</v>
      </c>
      <c r="AS67">
        <f t="shared" ref="AS67:AS79" si="77">AJ67*$K67</f>
        <v>-4.2036989490944268E-3</v>
      </c>
      <c r="AT67">
        <f t="shared" ref="AT67:AT79" si="78">AK67*$K67</f>
        <v>-2.7464177545273075E-3</v>
      </c>
      <c r="AU67">
        <f t="shared" ref="AU67:AU79" si="79">AL67*$K67</f>
        <v>-6.9510210811336275E-3</v>
      </c>
      <c r="AW67">
        <v>64</v>
      </c>
      <c r="AX67">
        <f>IF(Z67&gt;0, (R67*SUMPRODUCT(K67:$K$98, X67:$X$98)-K67*$AZ$3)/Z67, 0)</f>
        <v>-76097441032.480759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1000000</v>
      </c>
      <c r="S68">
        <f t="shared" si="63"/>
        <v>-213002489391.62238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-49.477073887090711</v>
      </c>
      <c r="AC68">
        <f t="shared" si="64"/>
        <v>-44.175959593853349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-4.3628226874668389E-4</v>
      </c>
      <c r="AI68">
        <f t="shared" si="69"/>
        <v>-4.3628745365786967E-4</v>
      </c>
      <c r="AJ68">
        <f t="shared" si="70"/>
        <v>-5.3011142932373616</v>
      </c>
      <c r="AK68">
        <f t="shared" si="61"/>
        <v>-3.4633951720963503</v>
      </c>
      <c r="AL68">
        <f t="shared" si="71"/>
        <v>-8.7649457527873693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-2.7580116054749573E-7</v>
      </c>
      <c r="AR68">
        <f t="shared" si="76"/>
        <v>-2.7580443825237815E-7</v>
      </c>
      <c r="AS68">
        <f t="shared" si="77"/>
        <v>-3.3511640949100449E-3</v>
      </c>
      <c r="AT68">
        <f t="shared" si="78"/>
        <v>-2.1894275250809799E-3</v>
      </c>
      <c r="AU68">
        <f t="shared" si="79"/>
        <v>-5.540867424429277E-3</v>
      </c>
      <c r="AW68">
        <v>65</v>
      </c>
      <c r="AX68">
        <f>IF(Z68&gt;0, (R68*SUMPRODUCT(K68:$K$98, X68:$X$98)-K68*$AZ$3)/Z68, 0)</f>
        <v>-213002489391.62238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1000000</v>
      </c>
      <c r="S69">
        <f t="shared" si="63"/>
        <v>-625417353612.70752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-44.175959593853349</v>
      </c>
      <c r="AC69">
        <f t="shared" si="64"/>
        <v>-39.4428213003658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-1.4225608246057776E-4</v>
      </c>
      <c r="AI69">
        <f t="shared" si="69"/>
        <v>-1.4225765912059016E-4</v>
      </c>
      <c r="AJ69">
        <f t="shared" si="70"/>
        <v>-4.7331382934875492</v>
      </c>
      <c r="AK69">
        <f t="shared" si="61"/>
        <v>-3.0923171715697348</v>
      </c>
      <c r="AL69">
        <f t="shared" si="71"/>
        <v>-7.8255977227164051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-8.0293677331300417E-8</v>
      </c>
      <c r="AR69">
        <f t="shared" si="76"/>
        <v>-8.0294567246361382E-8</v>
      </c>
      <c r="AS69">
        <f t="shared" si="77"/>
        <v>-2.6715277992210196E-3</v>
      </c>
      <c r="AT69">
        <f t="shared" si="78"/>
        <v>-1.7453982486047115E-3</v>
      </c>
      <c r="AU69">
        <f t="shared" si="79"/>
        <v>-4.417006342392977E-3</v>
      </c>
      <c r="AW69">
        <v>66</v>
      </c>
      <c r="AX69">
        <f>IF(Z69&gt;0, (R69*SUMPRODUCT(K69:$K$98, X69:$X$98)-K69*$AZ$3)/Z69, 0)</f>
        <v>-625417353612.70752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1000000</v>
      </c>
      <c r="S70">
        <f t="shared" si="63"/>
        <v>-1947089473676.9709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-39.4428213003658</v>
      </c>
      <c r="AC70">
        <f t="shared" si="64"/>
        <v>-35.216804800937403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-4.434884049772207E-5</v>
      </c>
      <c r="AI70">
        <f t="shared" si="69"/>
        <v>-4.4349292670121914E-5</v>
      </c>
      <c r="AJ70">
        <f t="shared" si="70"/>
        <v>-4.2260164994283969</v>
      </c>
      <c r="AK70">
        <f t="shared" si="61"/>
        <v>-2.7609974910256061</v>
      </c>
      <c r="AL70">
        <f t="shared" si="71"/>
        <v>-6.9870583397466728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-2.2349857103701244E-8</v>
      </c>
      <c r="AR70">
        <f t="shared" si="76"/>
        <v>-2.2350084978622198E-8</v>
      </c>
      <c r="AS70">
        <f t="shared" si="77"/>
        <v>-2.1297256888815346E-3</v>
      </c>
      <c r="AT70">
        <f t="shared" si="78"/>
        <v>-1.39142080594575E-3</v>
      </c>
      <c r="AU70">
        <f t="shared" si="79"/>
        <v>-3.5211688449122629E-3</v>
      </c>
      <c r="AW70">
        <v>67</v>
      </c>
      <c r="AX70">
        <f>IF(Z70&gt;0, (R70*SUMPRODUCT(K70:$K$98, X70:$X$98)-K70*$AZ$3)/Z70, 0)</f>
        <v>-1947089473676.9709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1000000</v>
      </c>
      <c r="S71">
        <f t="shared" si="63"/>
        <v>-6448571479783.3135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-35.216804800937403</v>
      </c>
      <c r="AC71">
        <f t="shared" si="64"/>
        <v>-31.443575734249695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-1.3029974123059646E-5</v>
      </c>
      <c r="AI71">
        <f t="shared" si="69"/>
        <v>-1.3030096024382416E-5</v>
      </c>
      <c r="AJ71">
        <f t="shared" si="70"/>
        <v>-3.7732290666877084</v>
      </c>
      <c r="AK71">
        <f t="shared" si="61"/>
        <v>-2.4651763360656185</v>
      </c>
      <c r="AL71">
        <f t="shared" si="71"/>
        <v>-6.2384184328493513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-5.8629745857541907E-9</v>
      </c>
      <c r="AR71">
        <f t="shared" si="76"/>
        <v>-5.8630294365428885E-9</v>
      </c>
      <c r="AS71">
        <f t="shared" si="77"/>
        <v>-1.6978043022409593E-3</v>
      </c>
      <c r="AT71">
        <f t="shared" si="78"/>
        <v>-1.1092321497536094E-3</v>
      </c>
      <c r="AU71">
        <f t="shared" si="79"/>
        <v>-2.8070423150240052E-3</v>
      </c>
      <c r="AW71">
        <v>68</v>
      </c>
      <c r="AX71">
        <f>IF(Z71&gt;0, (R71*SUMPRODUCT(K71:$K$98, X71:$X$98)-K71*$AZ$3)/Z71, 0)</f>
        <v>-6448571479783.3135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1000000</v>
      </c>
      <c r="S72">
        <f t="shared" si="63"/>
        <v>-22802163213626.887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-31.443575734249695</v>
      </c>
      <c r="AC72">
        <f t="shared" si="64"/>
        <v>-28.074621196329133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-3.596066162750409E-6</v>
      </c>
      <c r="AI72">
        <f t="shared" si="69"/>
        <v>-3.5960969434058815E-6</v>
      </c>
      <c r="AJ72">
        <f t="shared" si="70"/>
        <v>-3.3689545379205619</v>
      </c>
      <c r="AK72">
        <f t="shared" ref="AK72:AK79" si="92">G72*SUM(AB72:AB72, AE72:AF72)</f>
        <v>-2.2010503013974789</v>
      </c>
      <c r="AL72">
        <f t="shared" si="71"/>
        <v>-5.5700084354149837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-1.4447214115819544E-9</v>
      </c>
      <c r="AR72">
        <f t="shared" si="76"/>
        <v>-1.4447337777259603E-9</v>
      </c>
      <c r="AS72">
        <f t="shared" si="77"/>
        <v>-1.3534792006878438E-3</v>
      </c>
      <c r="AT72">
        <f t="shared" si="78"/>
        <v>-8.842730791042341E-4</v>
      </c>
      <c r="AU72">
        <f t="shared" si="79"/>
        <v>-2.2377537245258554E-3</v>
      </c>
      <c r="AW72">
        <v>69</v>
      </c>
      <c r="AX72">
        <f>IF(Z72&gt;0, (R72*SUMPRODUCT(K72:$K$98, X72:$X$98)-K72*$AZ$3)/Z72, 0)</f>
        <v>-22802163213626.887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1000000</v>
      </c>
      <c r="S73">
        <f t="shared" si="63"/>
        <v>-86430013158048.359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-28.074621196329133</v>
      </c>
      <c r="AC73">
        <f t="shared" si="64"/>
        <v>-25.066626069395692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-9.2889171613493863E-7</v>
      </c>
      <c r="AI73">
        <f t="shared" si="69"/>
        <v>-9.2889896669095312E-7</v>
      </c>
      <c r="AJ73">
        <f t="shared" si="70"/>
        <v>-3.0079951269334408</v>
      </c>
      <c r="AK73">
        <f t="shared" si="92"/>
        <v>-1.9652234837430396</v>
      </c>
      <c r="AL73">
        <f t="shared" si="71"/>
        <v>-4.9732195395754468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-3.3319885700036319E-10</v>
      </c>
      <c r="AR73">
        <f t="shared" si="76"/>
        <v>-3.3320145781694348E-10</v>
      </c>
      <c r="AS73">
        <f t="shared" si="77"/>
        <v>-1.0789853335405222E-3</v>
      </c>
      <c r="AT73">
        <f t="shared" si="78"/>
        <v>-7.0493708487150435E-4</v>
      </c>
      <c r="AU73">
        <f t="shared" si="79"/>
        <v>-1.7839227516134844E-3</v>
      </c>
      <c r="AW73">
        <v>70</v>
      </c>
      <c r="AX73">
        <f>IF(Z73&gt;0, (R73*SUMPRODUCT(K73:$K$98, X73:$X$98)-K73*$AZ$3)/Z73, 0)</f>
        <v>-86430013158048.359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1000000</v>
      </c>
      <c r="S74">
        <f t="shared" si="63"/>
        <v>-352753189284077.19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-25.066626069395692</v>
      </c>
      <c r="AC74">
        <f t="shared" si="64"/>
        <v>-22.380916133676958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-2.2367562898819821E-7</v>
      </c>
      <c r="AI74">
        <f t="shared" si="69"/>
        <v>-2.2367721514792786E-7</v>
      </c>
      <c r="AJ74">
        <f t="shared" si="70"/>
        <v>-2.6857099357187337</v>
      </c>
      <c r="AK74">
        <f t="shared" si="92"/>
        <v>-1.7546638248576987</v>
      </c>
      <c r="AL74">
        <f t="shared" si="71"/>
        <v>-4.4403739842536476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-7.1637275044260439E-11</v>
      </c>
      <c r="AR74">
        <f t="shared" si="76"/>
        <v>-7.1637783048468729E-11</v>
      </c>
      <c r="AS74">
        <f t="shared" si="77"/>
        <v>-8.6016050217226569E-4</v>
      </c>
      <c r="AT74">
        <f t="shared" si="78"/>
        <v>-5.6197152814613195E-4</v>
      </c>
      <c r="AU74">
        <f t="shared" si="79"/>
        <v>-1.4221321019561807E-3</v>
      </c>
      <c r="AW74">
        <v>71</v>
      </c>
      <c r="AX74">
        <f>IF(Z74&gt;0, (R74*SUMPRODUCT(K74:$K$98, X74:$X$98)-K74*$AZ$3)/Z74, 0)</f>
        <v>-352753189284077.19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1000000</v>
      </c>
      <c r="S75">
        <f t="shared" si="63"/>
        <v>-1558755767877873.8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-22.380916133676958</v>
      </c>
      <c r="AC75">
        <f t="shared" si="64"/>
        <v>-19.982960833702233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-4.9992110127090468E-8</v>
      </c>
      <c r="AI75">
        <f t="shared" si="69"/>
        <v>-4.999243062246963E-8</v>
      </c>
      <c r="AJ75">
        <f t="shared" si="70"/>
        <v>-2.3979552999747256</v>
      </c>
      <c r="AK75">
        <f t="shared" si="92"/>
        <v>-1.5666641293573873</v>
      </c>
      <c r="AL75">
        <f t="shared" si="71"/>
        <v>-3.9646194793245435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-1.4295647672836964E-11</v>
      </c>
      <c r="AR75">
        <f t="shared" si="76"/>
        <v>-1.429573932107925E-11</v>
      </c>
      <c r="AS75">
        <f t="shared" si="77"/>
        <v>-6.8571468610752672E-4</v>
      </c>
      <c r="AT75">
        <f t="shared" si="78"/>
        <v>-4.4800026160185118E-4</v>
      </c>
      <c r="AU75">
        <f t="shared" si="79"/>
        <v>-1.1337149620051171E-3</v>
      </c>
      <c r="AW75">
        <v>72</v>
      </c>
      <c r="AX75">
        <f>IF(Z75&gt;0, (R75*SUMPRODUCT(K75:$K$98, X75:$X$98)-K75*$AZ$3)/Z75, 0)</f>
        <v>-1558755767877873.8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1000000</v>
      </c>
      <c r="S76">
        <f t="shared" si="63"/>
        <v>-7508682479270153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-19.982960833702233</v>
      </c>
      <c r="AC76">
        <f t="shared" si="64"/>
        <v>-17.841929315817993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-1.0315443915750426E-8</v>
      </c>
      <c r="AI76">
        <f t="shared" si="69"/>
        <v>-1.03155033200779E-8</v>
      </c>
      <c r="AJ76">
        <f t="shared" si="70"/>
        <v>-2.1410315178842403</v>
      </c>
      <c r="AK76">
        <f t="shared" si="92"/>
        <v>-1.3988072583591564</v>
      </c>
      <c r="AL76">
        <f t="shared" si="71"/>
        <v>-3.5398387865588998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-2.6337361648808951E-12</v>
      </c>
      <c r="AR76">
        <f t="shared" si="76"/>
        <v>-2.6337513319766494E-12</v>
      </c>
      <c r="AS76">
        <f t="shared" si="77"/>
        <v>-5.4664754952442026E-4</v>
      </c>
      <c r="AT76">
        <f t="shared" si="78"/>
        <v>-3.5714306569136091E-4</v>
      </c>
      <c r="AU76">
        <f t="shared" si="79"/>
        <v>-9.0379061784953241E-4</v>
      </c>
      <c r="AW76">
        <v>73</v>
      </c>
      <c r="AX76">
        <f>IF(Z76&gt;0, (R76*SUMPRODUCT(K76:$K$98, X76:$X$98)-K76*$AZ$3)/Z76, 0)</f>
        <v>-7508682479270153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1000000</v>
      </c>
      <c r="S77">
        <f t="shared" si="63"/>
        <v>-3.9753177287010856E+16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-17.841929315817993</v>
      </c>
      <c r="AC77">
        <f t="shared" si="64"/>
        <v>-15.930294031982646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-1.9516812850071591E-9</v>
      </c>
      <c r="AI77">
        <f t="shared" si="69"/>
        <v>-1.951691303259233E-9</v>
      </c>
      <c r="AJ77">
        <f t="shared" si="70"/>
        <v>-1.9116352838353468</v>
      </c>
      <c r="AK77">
        <f t="shared" si="92"/>
        <v>-1.2489350521072595</v>
      </c>
      <c r="AL77">
        <f t="shared" si="71"/>
        <v>-3.1605703378942973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-4.4491312739996959E-13</v>
      </c>
      <c r="AR77">
        <f t="shared" si="76"/>
        <v>-4.449154112010674E-13</v>
      </c>
      <c r="AS77">
        <f t="shared" si="77"/>
        <v>-4.3578407966144578E-4</v>
      </c>
      <c r="AT77">
        <f t="shared" si="78"/>
        <v>-2.8471226537915312E-4</v>
      </c>
      <c r="AU77">
        <f t="shared" si="79"/>
        <v>-7.2049634548551427E-4</v>
      </c>
      <c r="AW77">
        <v>74</v>
      </c>
      <c r="AX77">
        <f>IF(Z77&gt;0, (R77*SUMPRODUCT(K77:$K$98, X77:$X$98)-K77*$AZ$3)/Z77, 0)</f>
        <v>-3.9753177287010856E+16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1000000</v>
      </c>
      <c r="S78">
        <f t="shared" si="63"/>
        <v>-2.3360672880190147E+17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-15.930294031982646</v>
      </c>
      <c r="AC78">
        <f t="shared" si="64"/>
        <v>-14.223476814270606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-3.358363646535692E-10</v>
      </c>
      <c r="AI78">
        <f t="shared" si="69"/>
        <v>-3.3583788681400604E-10</v>
      </c>
      <c r="AJ78">
        <f t="shared" si="70"/>
        <v>-1.7068172177120395</v>
      </c>
      <c r="AK78">
        <f t="shared" si="92"/>
        <v>-1.1151205822387853</v>
      </c>
      <c r="AL78">
        <f t="shared" si="71"/>
        <v>-2.8219378002866629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-6.8355902220089824E-14</v>
      </c>
      <c r="AR78">
        <f t="shared" si="76"/>
        <v>-6.8356212039576141E-14</v>
      </c>
      <c r="AS78">
        <f t="shared" si="77"/>
        <v>-3.4740440024069914E-4</v>
      </c>
      <c r="AT78">
        <f t="shared" si="78"/>
        <v>-2.269708748239749E-4</v>
      </c>
      <c r="AU78">
        <f t="shared" si="79"/>
        <v>-5.7437527513303031E-4</v>
      </c>
      <c r="AW78">
        <v>75</v>
      </c>
      <c r="AX78">
        <f>IF(Z78&gt;0, (R78*SUMPRODUCT(K78:$K$98, X78:$X$98)-K78*$AZ$3)/Z78, 0)</f>
        <v>-2.3360672880190147E+17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-14.223476814270606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-14.223476814270606</v>
      </c>
      <c r="AK79">
        <f t="shared" si="92"/>
        <v>-0.99564337699894256</v>
      </c>
      <c r="AL79">
        <f t="shared" si="71"/>
        <v>-15.219120191330436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-1.106498165406098E-14</v>
      </c>
      <c r="AR79">
        <f t="shared" si="76"/>
        <v>-1.106498165406098E-14</v>
      </c>
      <c r="AS79">
        <f t="shared" si="77"/>
        <v>-2.5848541684582393E-3</v>
      </c>
      <c r="AT79">
        <f t="shared" si="78"/>
        <v>-1.8093979179207675E-4</v>
      </c>
      <c r="AU79">
        <f t="shared" si="79"/>
        <v>-2.7657939602613807E-3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131394.72309040587</v>
      </c>
      <c r="AO81" s="6">
        <f t="shared" si="93"/>
        <v>-13139.472309040588</v>
      </c>
      <c r="AP81" s="6">
        <f t="shared" si="93"/>
        <v>-1675.711916950941</v>
      </c>
      <c r="AQ81" s="6">
        <f t="shared" si="93"/>
        <v>-69880.735838420471</v>
      </c>
      <c r="AR81" s="6">
        <f t="shared" si="93"/>
        <v>46698.803025993861</v>
      </c>
      <c r="AS81" s="6">
        <f t="shared" si="93"/>
        <v>-16808.514662091813</v>
      </c>
      <c r="AT81" s="6">
        <f t="shared" si="93"/>
        <v>9804.966886220207</v>
      </c>
      <c r="AU81" s="6">
        <f t="shared" si="93"/>
        <v>39695.255250122282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299617.44851268234</v>
      </c>
      <c r="K3">
        <v>1</v>
      </c>
      <c r="L3" s="2">
        <v>0</v>
      </c>
      <c r="O3">
        <f>$C$3</f>
        <v>299617.44851268234</v>
      </c>
      <c r="P3" s="2">
        <f>O3*C5</f>
        <v>29961.744851268235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299617.44851268234</v>
      </c>
      <c r="AF3">
        <f t="shared" ref="AF3:AF34" si="4">-$Z3*P3</f>
        <v>-29961.744851268235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268133.27107441408</v>
      </c>
      <c r="AJ3">
        <f t="shared" ref="AJ3:AJ34" si="8">AB3-AC3</f>
        <v>0</v>
      </c>
      <c r="AL3">
        <f t="shared" ref="AL3:AL34" si="9">SUM(AI3:AK3)</f>
        <v>268133.27107441408</v>
      </c>
      <c r="AN3">
        <f t="shared" ref="AN3:AN34" si="10">AE3*$K3</f>
        <v>299617.44851268234</v>
      </c>
      <c r="AO3">
        <f t="shared" ref="AO3:AO34" si="11">AF3*$K3</f>
        <v>-29961.744851268235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268133.27107441408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268133.27107441408</v>
      </c>
      <c r="AW3">
        <v>0</v>
      </c>
      <c r="AX3">
        <f>IF(Z3&gt;0, (R3*SUMPRODUCT(K3:$K$98, X3:$X$98)-K3*$AZ$3)/Z3, 0)</f>
        <v>0</v>
      </c>
      <c r="AZ3">
        <f>C6*ABS(SUMPRODUCT(X4:X69, K4:K69))/1</f>
        <v>170572.08403383655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18671.52893071614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18275.580432196788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-18275.580432196788</v>
      </c>
      <c r="AK4">
        <f>G4*SUM(AB4, AE4:AF4)</f>
        <v>0</v>
      </c>
      <c r="AL4">
        <f t="shared" si="9"/>
        <v>-29481.583432196789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-10005.359821428572</v>
      </c>
      <c r="AR4">
        <f t="shared" si="14"/>
        <v>-10005.359821428572</v>
      </c>
      <c r="AS4">
        <f t="shared" si="15"/>
        <v>-16317.48252874713</v>
      </c>
      <c r="AT4">
        <f t="shared" si="16"/>
        <v>0</v>
      </c>
      <c r="AU4">
        <f t="shared" si="17"/>
        <v>-26322.842350175702</v>
      </c>
      <c r="AW4">
        <v>1</v>
      </c>
      <c r="AX4">
        <f>IF(Z4&gt;0, (R4*SUMPRODUCT(K4:$K$98, X4:$X$98)-K4*$AZ$3)/Z4, 0)</f>
        <v>18671.52893071614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1000000</v>
      </c>
      <c r="S5">
        <f t="shared" si="1"/>
        <v>25710.13822527069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18275.580432196788</v>
      </c>
      <c r="AC5">
        <f t="shared" si="2"/>
        <v>24587.703139515332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-12663.351904132875</v>
      </c>
      <c r="AI5">
        <f t="shared" si="7"/>
        <v>-12687.260471761021</v>
      </c>
      <c r="AJ5">
        <f t="shared" si="8"/>
        <v>-6312.1227073185437</v>
      </c>
      <c r="AK5">
        <f>G5*SUM(AB5, AE5:AF5)</f>
        <v>1279.2906302537754</v>
      </c>
      <c r="AL5">
        <f t="shared" si="9"/>
        <v>-17720.092548825793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-10095.146607248784</v>
      </c>
      <c r="AR5">
        <f t="shared" si="14"/>
        <v>-10114.206370982956</v>
      </c>
      <c r="AS5">
        <f t="shared" si="15"/>
        <v>-5031.9855766251139</v>
      </c>
      <c r="AT5">
        <f t="shared" si="16"/>
        <v>1019.8426580466959</v>
      </c>
      <c r="AU5">
        <f t="shared" si="17"/>
        <v>-14126.349289561376</v>
      </c>
      <c r="AW5">
        <v>2</v>
      </c>
      <c r="AX5">
        <f>IF(Z5&gt;0, (R5*SUMPRODUCT(K5:$K$98, X5:$X$98)-K5*$AZ$3)/Z5, 0)</f>
        <v>25710.13822527069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1000000</v>
      </c>
      <c r="S6">
        <f t="shared" si="1"/>
        <v>31159.388791353718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24587.703139515332</v>
      </c>
      <c r="AC6">
        <f t="shared" si="2"/>
        <v>29061.737361505075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-14099.322247962451</v>
      </c>
      <c r="AI6">
        <f t="shared" si="7"/>
        <v>-14122.639246858118</v>
      </c>
      <c r="AJ6">
        <f t="shared" si="8"/>
        <v>-4474.0342219897429</v>
      </c>
      <c r="AK6">
        <f>G6*SUM(AB6, AE6:AF6)</f>
        <v>1721.1392197660734</v>
      </c>
      <c r="AL6">
        <f t="shared" si="9"/>
        <v>-16875.534249081786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-10035.619083655853</v>
      </c>
      <c r="AR6">
        <f t="shared" si="14"/>
        <v>-10052.215662908075</v>
      </c>
      <c r="AS6">
        <f t="shared" si="15"/>
        <v>-3184.5291872535408</v>
      </c>
      <c r="AT6">
        <f t="shared" si="16"/>
        <v>1225.0729003664767</v>
      </c>
      <c r="AU6">
        <f t="shared" si="17"/>
        <v>-12011.671949795138</v>
      </c>
      <c r="AW6">
        <v>3</v>
      </c>
      <c r="AX6">
        <f>IF(Z6&gt;0, (R6*SUMPRODUCT(K6:$K$98, X6:$X$98)-K6*$AZ$3)/Z6, 0)</f>
        <v>31159.388791353718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1000000</v>
      </c>
      <c r="S7">
        <f t="shared" si="1"/>
        <v>35287.795062077334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29061.737361505075</v>
      </c>
      <c r="AC7">
        <f t="shared" si="2"/>
        <v>32034.31544681215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-15551.595120729255</v>
      </c>
      <c r="AI7">
        <f t="shared" si="7"/>
        <v>-15574.290159757946</v>
      </c>
      <c r="AJ7">
        <f t="shared" si="8"/>
        <v>-2972.5780853070755</v>
      </c>
      <c r="AK7">
        <f>G7*SUM(AB7, AE7:AF7)</f>
        <v>2034.3216153053554</v>
      </c>
      <c r="AL7">
        <f t="shared" si="9"/>
        <v>-16512.546629759669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-9883.3198472558051</v>
      </c>
      <c r="AR7">
        <f t="shared" si="14"/>
        <v>-9897.7429548486416</v>
      </c>
      <c r="AS7">
        <f t="shared" si="15"/>
        <v>-1889.127112682665</v>
      </c>
      <c r="AT7">
        <f t="shared" si="16"/>
        <v>1292.8481638162718</v>
      </c>
      <c r="AU7">
        <f t="shared" si="17"/>
        <v>-10494.021903715036</v>
      </c>
      <c r="AW7">
        <v>4</v>
      </c>
      <c r="AX7">
        <f>IF(Z7&gt;0, (R7*SUMPRODUCT(K7:$K$98, X7:$X$98)-K7*$AZ$3)/Z7, 0)</f>
        <v>35287.795062077334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1000000</v>
      </c>
      <c r="S8">
        <f t="shared" si="1"/>
        <v>38297.843110165268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32034.31544681215</v>
      </c>
      <c r="AC8">
        <f t="shared" si="2"/>
        <v>33765.457357558975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-17069.263846437585</v>
      </c>
      <c r="AI8">
        <f t="shared" si="7"/>
        <v>-17091.305203479827</v>
      </c>
      <c r="AJ8">
        <f t="shared" si="8"/>
        <v>-1731.1419107468246</v>
      </c>
      <c r="AK8">
        <f t="shared" ref="AK8:AK39" si="30">G8*SUM(AB8:AB8, AE8:AF8)</f>
        <v>2242.4020812768508</v>
      </c>
      <c r="AL8">
        <f t="shared" si="9"/>
        <v>-16580.045032949802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-9685.5587138152423</v>
      </c>
      <c r="AR8">
        <f t="shared" si="14"/>
        <v>-9698.0655717374939</v>
      </c>
      <c r="AS8">
        <f t="shared" si="15"/>
        <v>-982.29641121775876</v>
      </c>
      <c r="AT8">
        <f t="shared" si="16"/>
        <v>1272.3991622357664</v>
      </c>
      <c r="AU8">
        <f t="shared" si="17"/>
        <v>-9407.9628207194855</v>
      </c>
      <c r="AW8">
        <v>5</v>
      </c>
      <c r="AX8">
        <f>IF(Z8&gt;0, (R8*SUMPRODUCT(K8:$K$98, X8:$X$98)-K8*$AZ$3)/Z8, 0)</f>
        <v>38297.843110165268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1000000</v>
      </c>
      <c r="S9">
        <f t="shared" si="1"/>
        <v>40338.800689972239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33765.457357558975</v>
      </c>
      <c r="AC9">
        <f t="shared" si="2"/>
        <v>34449.953784817539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-18822.418745054267</v>
      </c>
      <c r="AI9">
        <f t="shared" si="7"/>
        <v>-18843.769128057462</v>
      </c>
      <c r="AJ9">
        <f t="shared" si="8"/>
        <v>-684.49642725856393</v>
      </c>
      <c r="AK9">
        <f t="shared" si="30"/>
        <v>2363.5820150291283</v>
      </c>
      <c r="AL9">
        <f t="shared" si="9"/>
        <v>-17164.683540286896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-9536.0231120758617</v>
      </c>
      <c r="AR9">
        <f t="shared" si="14"/>
        <v>-9546.8398805543366</v>
      </c>
      <c r="AS9">
        <f t="shared" si="15"/>
        <v>-346.78719238387663</v>
      </c>
      <c r="AT9">
        <f t="shared" si="16"/>
        <v>1197.4642062687583</v>
      </c>
      <c r="AU9">
        <f t="shared" si="17"/>
        <v>-8696.1628666694542</v>
      </c>
      <c r="AW9">
        <v>6</v>
      </c>
      <c r="AX9">
        <f>IF(Z9&gt;0, (R9*SUMPRODUCT(K9:$K$98, X9:$X$98)-K9*$AZ$3)/Z9, 0)</f>
        <v>40338.800689972239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1000000</v>
      </c>
      <c r="S10">
        <f t="shared" si="1"/>
        <v>41425.490452940117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34449.953784817539</v>
      </c>
      <c r="AC10">
        <f t="shared" si="2"/>
        <v>34172.90847727182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-20550.510546332291</v>
      </c>
      <c r="AI10">
        <f t="shared" si="7"/>
        <v>-20571.133662741795</v>
      </c>
      <c r="AJ10">
        <f t="shared" si="8"/>
        <v>277.04530754571897</v>
      </c>
      <c r="AK10">
        <f t="shared" si="30"/>
        <v>2411.4967649372279</v>
      </c>
      <c r="AL10">
        <f t="shared" si="9"/>
        <v>-17882.591590258849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-9296.0073204059663</v>
      </c>
      <c r="AR10">
        <f t="shared" si="14"/>
        <v>-9305.3361709316086</v>
      </c>
      <c r="AS10">
        <f t="shared" si="15"/>
        <v>125.32122748107433</v>
      </c>
      <c r="AT10">
        <f t="shared" si="16"/>
        <v>1090.8386694068122</v>
      </c>
      <c r="AU10">
        <f t="shared" si="17"/>
        <v>-8089.1762740437216</v>
      </c>
      <c r="AW10">
        <v>7</v>
      </c>
      <c r="AX10">
        <f>IF(Z10&gt;0, (R10*SUMPRODUCT(K10:$K$98, X10:$X$98)-K10*$AZ$3)/Z10, 0)</f>
        <v>41425.490452940117</v>
      </c>
    </row>
    <row r="11" spans="1:52" x14ac:dyDescent="0.25">
      <c r="A11" t="s">
        <v>33</v>
      </c>
      <c r="C11" s="25">
        <f>AU71</f>
        <v>88678.970903923226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1000000</v>
      </c>
      <c r="S11">
        <f t="shared" si="1"/>
        <v>41711.678047935289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34172.90847727182</v>
      </c>
      <c r="AC11">
        <f t="shared" si="2"/>
        <v>33143.845625196365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-22081.493285196964</v>
      </c>
      <c r="AI11">
        <f t="shared" si="7"/>
        <v>-22101.358133110243</v>
      </c>
      <c r="AJ11">
        <f t="shared" si="8"/>
        <v>1029.0628520754544</v>
      </c>
      <c r="AK11">
        <f t="shared" si="30"/>
        <v>2392.1035934090278</v>
      </c>
      <c r="AL11">
        <f t="shared" si="9"/>
        <v>-18680.19168762576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-8918.3447866301158</v>
      </c>
      <c r="AR11">
        <f t="shared" si="14"/>
        <v>-8926.3678655286494</v>
      </c>
      <c r="AS11">
        <f t="shared" si="15"/>
        <v>415.62122648989066</v>
      </c>
      <c r="AT11">
        <f t="shared" si="16"/>
        <v>966.13052096708668</v>
      </c>
      <c r="AU11">
        <f t="shared" si="17"/>
        <v>-7544.6161180716726</v>
      </c>
      <c r="AW11">
        <v>8</v>
      </c>
      <c r="AX11">
        <f>IF(Z11&gt;0, (R11*SUMPRODUCT(K11:$K$98, X11:$X$98)-K11*$AZ$3)/Z11, 0)</f>
        <v>41711.678047935289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1000000</v>
      </c>
      <c r="S12">
        <f t="shared" si="1"/>
        <v>41423.452895513125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33143.845625196365</v>
      </c>
      <c r="AC12">
        <f t="shared" si="2"/>
        <v>31606.701256718472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-23633.331135297725</v>
      </c>
      <c r="AI12">
        <f t="shared" si="7"/>
        <v>-23652.40650145349</v>
      </c>
      <c r="AJ12">
        <f t="shared" si="8"/>
        <v>1537.1443684778933</v>
      </c>
      <c r="AK12">
        <f t="shared" si="30"/>
        <v>2320.0691937637457</v>
      </c>
      <c r="AL12">
        <f t="shared" si="9"/>
        <v>-19795.192939211851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-8522.416131097656</v>
      </c>
      <c r="AR12">
        <f t="shared" si="14"/>
        <v>-8529.2948993636201</v>
      </c>
      <c r="AS12">
        <f t="shared" si="15"/>
        <v>554.30966911710755</v>
      </c>
      <c r="AT12">
        <f t="shared" si="16"/>
        <v>836.64020992213761</v>
      </c>
      <c r="AU12">
        <f t="shared" si="17"/>
        <v>-7138.3450203243738</v>
      </c>
      <c r="AW12">
        <v>9</v>
      </c>
      <c r="AX12">
        <f>IF(Z12&gt;0, (R12*SUMPRODUCT(K12:$K$98, X12:$X$98)-K12*$AZ$3)/Z12, 0)</f>
        <v>41423.452895513125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1000000</v>
      </c>
      <c r="S13">
        <f t="shared" si="1"/>
        <v>40634.829902606121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31606.701256718472</v>
      </c>
      <c r="AC13">
        <f t="shared" si="2"/>
        <v>29674.642641828177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-25108.460396308252</v>
      </c>
      <c r="AI13">
        <f t="shared" si="7"/>
        <v>-25126.717297292551</v>
      </c>
      <c r="AJ13">
        <f t="shared" si="8"/>
        <v>1932.0586148902948</v>
      </c>
      <c r="AK13">
        <f t="shared" si="30"/>
        <v>2212.4690879702935</v>
      </c>
      <c r="AL13">
        <f t="shared" si="9"/>
        <v>-20982.189594431962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-8084.2522596086783</v>
      </c>
      <c r="AR13">
        <f t="shared" si="14"/>
        <v>-8090.1304931087088</v>
      </c>
      <c r="AS13">
        <f t="shared" si="15"/>
        <v>622.07116551916545</v>
      </c>
      <c r="AT13">
        <f t="shared" si="16"/>
        <v>712.3558331106608</v>
      </c>
      <c r="AU13">
        <f t="shared" si="17"/>
        <v>-6755.7034944788829</v>
      </c>
      <c r="AW13">
        <v>10</v>
      </c>
      <c r="AX13">
        <f>IF(Z13&gt;0, (R13*SUMPRODUCT(K13:$K$98, X13:$X$98)-K13*$AZ$3)/Z13, 0)</f>
        <v>40634.829902606121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1000000</v>
      </c>
      <c r="S14">
        <f t="shared" si="1"/>
        <v>39454.09575221382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29674.642641828177</v>
      </c>
      <c r="AC14">
        <f t="shared" si="2"/>
        <v>27474.63816454749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-26603.544968910061</v>
      </c>
      <c r="AI14">
        <f t="shared" si="7"/>
        <v>-26620.954212260294</v>
      </c>
      <c r="AJ14">
        <f t="shared" si="8"/>
        <v>2200.0044772806868</v>
      </c>
      <c r="AK14">
        <f t="shared" si="30"/>
        <v>2077.2249849279724</v>
      </c>
      <c r="AL14">
        <f t="shared" si="9"/>
        <v>-22343.724750051635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-7647.8834628804461</v>
      </c>
      <c r="AR14">
        <f t="shared" si="14"/>
        <v>-7652.88820433408</v>
      </c>
      <c r="AS14">
        <f t="shared" si="15"/>
        <v>632.44871612864745</v>
      </c>
      <c r="AT14">
        <f t="shared" si="16"/>
        <v>597.15254600385629</v>
      </c>
      <c r="AU14">
        <f t="shared" si="17"/>
        <v>-6423.2869422015765</v>
      </c>
      <c r="AW14">
        <v>11</v>
      </c>
      <c r="AX14">
        <f>IF(Z14&gt;0, (R14*SUMPRODUCT(K14:$K$98, X14:$X$98)-K14*$AZ$3)/Z14, 0)</f>
        <v>39454.09575221382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1000000</v>
      </c>
      <c r="S15">
        <f t="shared" si="1"/>
        <v>37931.404752817623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27474.63816454749</v>
      </c>
      <c r="AC15">
        <f t="shared" si="2"/>
        <v>25080.547364459904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-28198.060642534405</v>
      </c>
      <c r="AI15">
        <f t="shared" si="7"/>
        <v>-28214.590841935071</v>
      </c>
      <c r="AJ15">
        <f t="shared" si="8"/>
        <v>2394.0908000875861</v>
      </c>
      <c r="AK15">
        <f t="shared" si="30"/>
        <v>1923.2246715183246</v>
      </c>
      <c r="AL15">
        <f t="shared" si="9"/>
        <v>-23897.27537032916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-7237.7398363022348</v>
      </c>
      <c r="AR15">
        <f t="shared" si="14"/>
        <v>-7241.9827267698065</v>
      </c>
      <c r="AS15">
        <f t="shared" si="15"/>
        <v>614.50347863218201</v>
      </c>
      <c r="AT15">
        <f t="shared" si="16"/>
        <v>493.64387131683128</v>
      </c>
      <c r="AU15">
        <f t="shared" si="17"/>
        <v>-6133.8353768207935</v>
      </c>
      <c r="AW15">
        <v>12</v>
      </c>
      <c r="AX15">
        <f>IF(Z15&gt;0, (R15*SUMPRODUCT(K15:$K$98, X15:$X$98)-K15*$AZ$3)/Z15, 0)</f>
        <v>37931.404752817623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1000000</v>
      </c>
      <c r="S16">
        <f t="shared" si="1"/>
        <v>36056.83798190712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25080.547364459904</v>
      </c>
      <c r="AC16">
        <f t="shared" si="2"/>
        <v>22533.693834222689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-29646.646819490579</v>
      </c>
      <c r="AI16">
        <f t="shared" si="7"/>
        <v>-29662.270550726753</v>
      </c>
      <c r="AJ16">
        <f t="shared" si="8"/>
        <v>2546.8535302372147</v>
      </c>
      <c r="AK16">
        <f t="shared" si="30"/>
        <v>1755.6383155121935</v>
      </c>
      <c r="AL16">
        <f t="shared" si="9"/>
        <v>-25359.778704977343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-6794.2462749213091</v>
      </c>
      <c r="AR16">
        <f t="shared" si="14"/>
        <v>-6797.8268308741654</v>
      </c>
      <c r="AS16">
        <f t="shared" si="15"/>
        <v>583.67309517136539</v>
      </c>
      <c r="AT16">
        <f t="shared" si="16"/>
        <v>402.34698911837364</v>
      </c>
      <c r="AU16">
        <f t="shared" si="17"/>
        <v>-5811.806746584426</v>
      </c>
      <c r="AW16">
        <v>13</v>
      </c>
      <c r="AX16">
        <f>IF(Z16&gt;0, (R16*SUMPRODUCT(K16:$K$98, X16:$X$98)-K16*$AZ$3)/Z16, 0)</f>
        <v>36056.83798190712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1000000</v>
      </c>
      <c r="S17">
        <f t="shared" si="1"/>
        <v>33902.52833825854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22533.693834222689</v>
      </c>
      <c r="AC17">
        <f t="shared" si="2"/>
        <v>19927.738904002304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-30904.690308010224</v>
      </c>
      <c r="AI17">
        <f t="shared" si="7"/>
        <v>-30919.385184676335</v>
      </c>
      <c r="AJ17">
        <f t="shared" si="8"/>
        <v>2605.954930220385</v>
      </c>
      <c r="AK17">
        <f t="shared" si="30"/>
        <v>1577.3585683955885</v>
      </c>
      <c r="AL17">
        <f t="shared" si="9"/>
        <v>-26736.071686060361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-6323.7119397775723</v>
      </c>
      <c r="AR17">
        <f t="shared" si="14"/>
        <v>-6326.7188026874064</v>
      </c>
      <c r="AS17">
        <f t="shared" si="15"/>
        <v>533.23000950718438</v>
      </c>
      <c r="AT17">
        <f t="shared" si="16"/>
        <v>322.75881469319467</v>
      </c>
      <c r="AU17">
        <f t="shared" si="17"/>
        <v>-5470.7299784870265</v>
      </c>
      <c r="AW17">
        <v>14</v>
      </c>
      <c r="AX17">
        <f>IF(Z17&gt;0, (R17*SUMPRODUCT(K17:$K$98, X17:$X$98)-K17*$AZ$3)/Z17, 0)</f>
        <v>33902.52833825854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1000000</v>
      </c>
      <c r="S18">
        <f t="shared" si="1"/>
        <v>31545.570450581421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19927.738904002304</v>
      </c>
      <c r="AC18">
        <f t="shared" si="2"/>
        <v>17343.572807707707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-32122.879894130972</v>
      </c>
      <c r="AI18">
        <f t="shared" si="7"/>
        <v>-32136.624750033068</v>
      </c>
      <c r="AJ18">
        <f t="shared" si="8"/>
        <v>2584.1660962945971</v>
      </c>
      <c r="AK18">
        <f t="shared" si="30"/>
        <v>1394.9417232801613</v>
      </c>
      <c r="AL18">
        <f t="shared" si="9"/>
        <v>-28157.516930458311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-5868.7300576966472</v>
      </c>
      <c r="AR18">
        <f t="shared" si="14"/>
        <v>-5871.2411914815748</v>
      </c>
      <c r="AS18">
        <f t="shared" si="15"/>
        <v>472.11748427872374</v>
      </c>
      <c r="AT18">
        <f t="shared" si="16"/>
        <v>254.85063752472476</v>
      </c>
      <c r="AU18">
        <f t="shared" si="17"/>
        <v>-5144.2730696781264</v>
      </c>
      <c r="AW18">
        <v>15</v>
      </c>
      <c r="AX18">
        <f>IF(Z18&gt;0, (R18*SUMPRODUCT(K18:$K$98, X18:$X$98)-K18*$AZ$3)/Z18, 0)</f>
        <v>31545.570450581421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1000000</v>
      </c>
      <c r="S19">
        <f t="shared" si="1"/>
        <v>28988.09840691508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17343.572807707707</v>
      </c>
      <c r="AC19">
        <f t="shared" si="2"/>
        <v>14813.722967406564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-33268.534693746187</v>
      </c>
      <c r="AI19">
        <f t="shared" si="7"/>
        <v>-33281.310387721918</v>
      </c>
      <c r="AJ19">
        <f t="shared" si="8"/>
        <v>2529.8498403011436</v>
      </c>
      <c r="AK19">
        <f t="shared" si="30"/>
        <v>1214.0500965395397</v>
      </c>
      <c r="AL19">
        <f t="shared" si="9"/>
        <v>-29537.410450881234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-5426.818666326546</v>
      </c>
      <c r="AR19">
        <f t="shared" si="14"/>
        <v>-5428.9026587590661</v>
      </c>
      <c r="AS19">
        <f t="shared" si="15"/>
        <v>412.67331016325949</v>
      </c>
      <c r="AT19">
        <f t="shared" si="16"/>
        <v>198.0378693082269</v>
      </c>
      <c r="AU19">
        <f t="shared" si="17"/>
        <v>-4818.1914792875796</v>
      </c>
      <c r="AW19">
        <v>16</v>
      </c>
      <c r="AX19">
        <f>IF(Z19&gt;0, (R19*SUMPRODUCT(K19:$K$98, X19:$X$98)-K19*$AZ$3)/Z19, 0)</f>
        <v>28988.09840691508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1000000</v>
      </c>
      <c r="S20">
        <f t="shared" si="1"/>
        <v>26227.563339270877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14813.722967406564</v>
      </c>
      <c r="AC20">
        <f t="shared" si="2"/>
        <v>12368.047352326001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-34350.710544692716</v>
      </c>
      <c r="AI20">
        <f t="shared" si="7"/>
        <v>-34362.499713965073</v>
      </c>
      <c r="AJ20">
        <f t="shared" si="8"/>
        <v>2445.6756150805631</v>
      </c>
      <c r="AK20">
        <f t="shared" si="30"/>
        <v>1036.9606077184596</v>
      </c>
      <c r="AL20">
        <f t="shared" si="9"/>
        <v>-30879.863491166052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-5002.9865978029857</v>
      </c>
      <c r="AR20">
        <f t="shared" si="14"/>
        <v>-5004.7036235917858</v>
      </c>
      <c r="AS20">
        <f t="shared" si="15"/>
        <v>356.19881309011464</v>
      </c>
      <c r="AT20">
        <f t="shared" si="16"/>
        <v>151.02744428285601</v>
      </c>
      <c r="AU20">
        <f t="shared" si="17"/>
        <v>-4497.4773662188154</v>
      </c>
      <c r="AW20">
        <v>17</v>
      </c>
      <c r="AX20">
        <f>IF(Z20&gt;0, (R20*SUMPRODUCT(K20:$K$98, X20:$X$98)-K20*$AZ$3)/Z20, 0)</f>
        <v>26227.563339270877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1000000</v>
      </c>
      <c r="S21">
        <f t="shared" si="1"/>
        <v>23236.928829072462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12368.047352326001</v>
      </c>
      <c r="AC21">
        <f t="shared" si="2"/>
        <v>10026.79562170694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-35348.485285102281</v>
      </c>
      <c r="AI21">
        <f t="shared" si="7"/>
        <v>-35359.272850549787</v>
      </c>
      <c r="AJ21">
        <f t="shared" si="8"/>
        <v>2341.2517306190603</v>
      </c>
      <c r="AK21">
        <f t="shared" si="30"/>
        <v>865.76331466282011</v>
      </c>
      <c r="AL21">
        <f t="shared" si="9"/>
        <v>-32152.257805267902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-4596.7025377391219</v>
      </c>
      <c r="AR21">
        <f t="shared" si="14"/>
        <v>-4598.1053483282785</v>
      </c>
      <c r="AS21">
        <f t="shared" si="15"/>
        <v>304.45541541092388</v>
      </c>
      <c r="AT21">
        <f t="shared" si="16"/>
        <v>112.58350657727495</v>
      </c>
      <c r="AU21">
        <f t="shared" si="17"/>
        <v>-4181.0664263400786</v>
      </c>
      <c r="AW21">
        <v>18</v>
      </c>
      <c r="AX21">
        <f>IF(Z21&gt;0, (R21*SUMPRODUCT(K21:$K$98, X21:$X$98)-K21*$AZ$3)/Z21, 0)</f>
        <v>23236.928829072462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1000000</v>
      </c>
      <c r="S22">
        <f t="shared" si="1"/>
        <v>19966.263174943022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10026.79562170694</v>
      </c>
      <c r="AC22">
        <f t="shared" si="2"/>
        <v>7806.6420725249081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-36195.947259621295</v>
      </c>
      <c r="AI22">
        <f t="shared" si="7"/>
        <v>-36205.722050732838</v>
      </c>
      <c r="AJ22">
        <f t="shared" si="8"/>
        <v>2220.1535491820323</v>
      </c>
      <c r="AK22">
        <f t="shared" si="30"/>
        <v>701.87569351948594</v>
      </c>
      <c r="AL22">
        <f t="shared" si="9"/>
        <v>-33283.692808031323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-4202.594772808483</v>
      </c>
      <c r="AR22">
        <f t="shared" si="14"/>
        <v>-4203.7296922992209</v>
      </c>
      <c r="AS22">
        <f t="shared" si="15"/>
        <v>257.77487279724335</v>
      </c>
      <c r="AT22">
        <f t="shared" si="16"/>
        <v>81.492524552241321</v>
      </c>
      <c r="AU22">
        <f t="shared" si="17"/>
        <v>-3864.4622949497361</v>
      </c>
      <c r="AW22">
        <v>19</v>
      </c>
      <c r="AX22">
        <f>IF(Z22&gt;0, (R22*SUMPRODUCT(K22:$K$98, X22:$X$98)-K22*$AZ$3)/Z22, 0)</f>
        <v>19966.263174943022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1000000</v>
      </c>
      <c r="S23">
        <f t="shared" si="1"/>
        <v>16353.947399877137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7806.6420725249081</v>
      </c>
      <c r="AC23">
        <f t="shared" si="2"/>
        <v>5725.966039499519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-36954.269520826172</v>
      </c>
      <c r="AI23">
        <f t="shared" si="7"/>
        <v>-36963.022707288575</v>
      </c>
      <c r="AJ23">
        <f t="shared" si="8"/>
        <v>2080.6760330253892</v>
      </c>
      <c r="AK23">
        <f t="shared" si="30"/>
        <v>546.46494507674367</v>
      </c>
      <c r="AL23">
        <f t="shared" si="9"/>
        <v>-34335.88172918644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-3830.9295771439274</v>
      </c>
      <c r="AR23">
        <f t="shared" si="14"/>
        <v>-3831.8369916686329</v>
      </c>
      <c r="AS23">
        <f t="shared" si="15"/>
        <v>215.69695352466152</v>
      </c>
      <c r="AT23">
        <f t="shared" si="16"/>
        <v>56.650253086102033</v>
      </c>
      <c r="AU23">
        <f t="shared" si="17"/>
        <v>-3559.4897850578691</v>
      </c>
      <c r="AW23">
        <v>20</v>
      </c>
      <c r="AX23">
        <f>IF(Z23&gt;0, (R23*SUMPRODUCT(K23:$K$98, X23:$X$98)-K23*$AZ$3)/Z23, 0)</f>
        <v>16353.947399877137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1000000</v>
      </c>
      <c r="S24">
        <f t="shared" si="1"/>
        <v>12254.530703847084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5725.966039499519</v>
      </c>
      <c r="AC24">
        <f t="shared" si="2"/>
        <v>3789.6067657333679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-37384.903496991516</v>
      </c>
      <c r="AI24">
        <f t="shared" si="7"/>
        <v>-37392.634529001873</v>
      </c>
      <c r="AJ24">
        <f t="shared" si="8"/>
        <v>1936.3592737661511</v>
      </c>
      <c r="AK24">
        <f t="shared" si="30"/>
        <v>400.81762276496636</v>
      </c>
      <c r="AL24">
        <f t="shared" si="9"/>
        <v>-35055.457632470752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-3460.3321503453772</v>
      </c>
      <c r="AR24">
        <f t="shared" si="14"/>
        <v>-3461.0477316661354</v>
      </c>
      <c r="AS24">
        <f t="shared" si="15"/>
        <v>179.22866245118556</v>
      </c>
      <c r="AT24">
        <f t="shared" si="16"/>
        <v>37.099523517299751</v>
      </c>
      <c r="AU24">
        <f t="shared" si="17"/>
        <v>-3244.7195456976497</v>
      </c>
      <c r="AW24">
        <v>21</v>
      </c>
      <c r="AX24">
        <f>IF(Z24&gt;0, (R24*SUMPRODUCT(K24:$K$98, X24:$X$98)-K24*$AZ$3)/Z24, 0)</f>
        <v>12254.530703847084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1000000</v>
      </c>
      <c r="S25">
        <f t="shared" si="1"/>
        <v>7518.7460698803998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3789.6067657333679</v>
      </c>
      <c r="AC25">
        <f t="shared" si="2"/>
        <v>2020.8552434038575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-37373.299899515827</v>
      </c>
      <c r="AI25">
        <f t="shared" si="7"/>
        <v>-37380.019288708594</v>
      </c>
      <c r="AJ25">
        <f t="shared" si="8"/>
        <v>1768.7515223295104</v>
      </c>
      <c r="AK25">
        <f t="shared" si="30"/>
        <v>265.27247360133578</v>
      </c>
      <c r="AL25">
        <f t="shared" si="9"/>
        <v>-35345.995292777749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-3088.6233266687018</v>
      </c>
      <c r="AR25">
        <f t="shared" si="14"/>
        <v>-3089.1786338601337</v>
      </c>
      <c r="AS25">
        <f t="shared" si="15"/>
        <v>146.17406612838263</v>
      </c>
      <c r="AT25">
        <f t="shared" si="16"/>
        <v>21.922783165818533</v>
      </c>
      <c r="AU25">
        <f t="shared" si="17"/>
        <v>-2921.0817845659326</v>
      </c>
      <c r="AW25">
        <v>22</v>
      </c>
      <c r="AX25">
        <f>IF(Z25&gt;0, (R25*SUMPRODUCT(K25:$K$98, X25:$X$98)-K25*$AZ$3)/Z25, 0)</f>
        <v>7518.7460698803998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1000000</v>
      </c>
      <c r="S26">
        <f t="shared" si="1"/>
        <v>1930.6580549879529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2020.8552434038575</v>
      </c>
      <c r="AC26">
        <f t="shared" si="2"/>
        <v>442.57176317788435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-36854.177400732093</v>
      </c>
      <c r="AI26">
        <f t="shared" si="7"/>
        <v>-36859.908241597914</v>
      </c>
      <c r="AJ26">
        <f t="shared" si="8"/>
        <v>1578.2834802259731</v>
      </c>
      <c r="AK26">
        <f t="shared" si="30"/>
        <v>141.45986703827003</v>
      </c>
      <c r="AL26">
        <f t="shared" si="9"/>
        <v>-35140.16489433367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-2719.3944108478913</v>
      </c>
      <c r="AR26">
        <f t="shared" si="14"/>
        <v>-2719.8172778800463</v>
      </c>
      <c r="AS26">
        <f t="shared" si="15"/>
        <v>116.45831158274099</v>
      </c>
      <c r="AT26">
        <f t="shared" si="16"/>
        <v>10.438034407885489</v>
      </c>
      <c r="AU26">
        <f t="shared" si="17"/>
        <v>-2592.92093188942</v>
      </c>
      <c r="AW26">
        <v>23</v>
      </c>
      <c r="AX26">
        <f>IF(Z26&gt;0, (R26*SUMPRODUCT(K26:$K$98, X26:$X$98)-K26*$AZ$3)/Z26, 0)</f>
        <v>1930.6580549879529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1000000</v>
      </c>
      <c r="S27">
        <f t="shared" si="1"/>
        <v>-4851.5858217578025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442.57176317788435</v>
      </c>
      <c r="AC27">
        <f t="shared" si="2"/>
        <v>-928.30492763184884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-35600.783713084587</v>
      </c>
      <c r="AI27">
        <f t="shared" si="7"/>
        <v>-35605.567225948922</v>
      </c>
      <c r="AJ27">
        <f t="shared" si="8"/>
        <v>1370.8766908097332</v>
      </c>
      <c r="AK27">
        <f t="shared" si="30"/>
        <v>30.980023422451907</v>
      </c>
      <c r="AL27">
        <f t="shared" si="9"/>
        <v>-34203.710511716738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-2345.4545115178844</v>
      </c>
      <c r="AR27">
        <f t="shared" si="14"/>
        <v>-2345.7696594067334</v>
      </c>
      <c r="AS27">
        <f t="shared" si="15"/>
        <v>90.316239808300793</v>
      </c>
      <c r="AT27">
        <f t="shared" si="16"/>
        <v>2.0410291045478735</v>
      </c>
      <c r="AU27">
        <f t="shared" si="17"/>
        <v>-2253.4123904938851</v>
      </c>
      <c r="AW27">
        <v>24</v>
      </c>
      <c r="AX27">
        <f>IF(Z27&gt;0, (R27*SUMPRODUCT(K27:$K$98, X27:$X$98)-K27*$AZ$3)/Z27, 0)</f>
        <v>-4851.5858217578025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1000000</v>
      </c>
      <c r="S28">
        <f t="shared" si="1"/>
        <v>-13281.218806843459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-928.30492763184884</v>
      </c>
      <c r="AC28">
        <f t="shared" si="2"/>
        <v>-2069.7257605442392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-33588.568504104114</v>
      </c>
      <c r="AI28">
        <f t="shared" si="7"/>
        <v>-33592.4644676272</v>
      </c>
      <c r="AJ28">
        <f t="shared" si="8"/>
        <v>1141.4208329123903</v>
      </c>
      <c r="AK28">
        <f t="shared" si="30"/>
        <v>-64.981344934229426</v>
      </c>
      <c r="AL28">
        <f t="shared" si="9"/>
        <v>-32516.024979649039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-1975.7906617682881</v>
      </c>
      <c r="AR28">
        <f t="shared" si="14"/>
        <v>-1976.0198352249231</v>
      </c>
      <c r="AS28">
        <f t="shared" si="15"/>
        <v>67.142147559534223</v>
      </c>
      <c r="AT28">
        <f t="shared" si="16"/>
        <v>-3.8224175732439125</v>
      </c>
      <c r="AU28">
        <f t="shared" si="17"/>
        <v>-1912.7001052386327</v>
      </c>
      <c r="AW28">
        <v>25</v>
      </c>
      <c r="AX28">
        <f>IF(Z28&gt;0, (R28*SUMPRODUCT(K28:$K$98, X28:$X$98)-K28*$AZ$3)/Z28, 0)</f>
        <v>-13281.218806843459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1000000</v>
      </c>
      <c r="S29">
        <f t="shared" si="1"/>
        <v>-24056.182159682721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-2069.7257605442392</v>
      </c>
      <c r="AC29">
        <f t="shared" si="2"/>
        <v>-2970.4863521290426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-30798.950873760728</v>
      </c>
      <c r="AI29">
        <f t="shared" si="7"/>
        <v>-30802.037903876742</v>
      </c>
      <c r="AJ29">
        <f t="shared" si="8"/>
        <v>900.76059158480348</v>
      </c>
      <c r="AK29">
        <f t="shared" si="30"/>
        <v>-144.88080323809675</v>
      </c>
      <c r="AL29">
        <f t="shared" si="9"/>
        <v>-30046.158115530037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-1617.5858292277032</v>
      </c>
      <c r="AR29">
        <f t="shared" si="14"/>
        <v>-1617.7479625481053</v>
      </c>
      <c r="AS29">
        <f t="shared" si="15"/>
        <v>47.308675365162713</v>
      </c>
      <c r="AT29">
        <f t="shared" si="16"/>
        <v>-7.609257055724381</v>
      </c>
      <c r="AU29">
        <f t="shared" si="17"/>
        <v>-1578.0485442386671</v>
      </c>
      <c r="AW29">
        <v>26</v>
      </c>
      <c r="AX29">
        <f>IF(Z29&gt;0, (R29*SUMPRODUCT(K29:$K$98, X29:$X$98)-K29*$AZ$3)/Z29, 0)</f>
        <v>-24056.182159682721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1000000</v>
      </c>
      <c r="S30">
        <f t="shared" si="1"/>
        <v>-38254.693978909476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-2970.4863521290426</v>
      </c>
      <c r="AC30">
        <f t="shared" si="2"/>
        <v>-3628.2239044072094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-27402.504771927735</v>
      </c>
      <c r="AI30">
        <f t="shared" si="7"/>
        <v>-27404.875869123291</v>
      </c>
      <c r="AJ30">
        <f t="shared" si="8"/>
        <v>657.73755227816673</v>
      </c>
      <c r="AK30">
        <f t="shared" si="30"/>
        <v>-207.93404464903301</v>
      </c>
      <c r="AL30">
        <f t="shared" si="9"/>
        <v>-26955.072361494156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-1285.0015453592939</v>
      </c>
      <c r="AR30">
        <f t="shared" si="14"/>
        <v>-1285.112734594944</v>
      </c>
      <c r="AS30">
        <f t="shared" si="15"/>
        <v>30.843668422024518</v>
      </c>
      <c r="AT30">
        <f t="shared" si="16"/>
        <v>-9.7507717243622949</v>
      </c>
      <c r="AU30">
        <f t="shared" si="17"/>
        <v>-1264.0198378972816</v>
      </c>
      <c r="AW30">
        <v>27</v>
      </c>
      <c r="AX30">
        <f>IF(Z30&gt;0, (R30*SUMPRODUCT(K30:$K$98, X30:$X$98)-K30*$AZ$3)/Z30, 0)</f>
        <v>-38254.693978909476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1000000</v>
      </c>
      <c r="S31">
        <f t="shared" si="1"/>
        <v>-57733.784553585996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-3628.2239044072094</v>
      </c>
      <c r="AC31">
        <f t="shared" si="2"/>
        <v>-4056.2180596329904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-23638.179461327261</v>
      </c>
      <c r="AI31">
        <f t="shared" si="7"/>
        <v>-23639.935893064328</v>
      </c>
      <c r="AJ31">
        <f t="shared" si="8"/>
        <v>427.99415522578101</v>
      </c>
      <c r="AK31">
        <f t="shared" si="30"/>
        <v>-253.97567330850467</v>
      </c>
      <c r="AL31">
        <f t="shared" si="9"/>
        <v>-23465.917411147053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-989.71326416075351</v>
      </c>
      <c r="AR31">
        <f t="shared" si="14"/>
        <v>-989.78680467137588</v>
      </c>
      <c r="AS31">
        <f t="shared" si="15"/>
        <v>17.919801865589513</v>
      </c>
      <c r="AT31">
        <f t="shared" si="16"/>
        <v>-10.633775458842866</v>
      </c>
      <c r="AU31">
        <f t="shared" si="17"/>
        <v>-982.50077826462916</v>
      </c>
      <c r="AW31">
        <v>28</v>
      </c>
      <c r="AX31">
        <f>IF(Z31&gt;0, (R31*SUMPRODUCT(K31:$K$98, X31:$X$98)-K31*$AZ$3)/Z31, 0)</f>
        <v>-57733.784553585996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1000000</v>
      </c>
      <c r="S32">
        <f t="shared" si="1"/>
        <v>-85808.005404790805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-4056.2180596329904</v>
      </c>
      <c r="AC32">
        <f t="shared" si="2"/>
        <v>-4280.7461540316781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-19667.205127342982</v>
      </c>
      <c r="AI32">
        <f t="shared" si="7"/>
        <v>-19668.452314634495</v>
      </c>
      <c r="AJ32">
        <f t="shared" si="8"/>
        <v>224.5280943986877</v>
      </c>
      <c r="AK32">
        <f t="shared" si="30"/>
        <v>-283.93526417430934</v>
      </c>
      <c r="AL32">
        <f t="shared" si="9"/>
        <v>-19727.859484410117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-735.22453275169778</v>
      </c>
      <c r="AR32">
        <f t="shared" si="14"/>
        <v>-735.27115669687544</v>
      </c>
      <c r="AS32">
        <f t="shared" si="15"/>
        <v>8.3935954409911719</v>
      </c>
      <c r="AT32">
        <f t="shared" si="16"/>
        <v>-10.614429990566189</v>
      </c>
      <c r="AU32">
        <f t="shared" si="17"/>
        <v>-737.49199124645054</v>
      </c>
      <c r="AW32">
        <v>29</v>
      </c>
      <c r="AX32">
        <f>IF(Z32&gt;0, (R32*SUMPRODUCT(K32:$K$98, X32:$X$98)-K32*$AZ$3)/Z32, 0)</f>
        <v>-85808.005404790805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1000000</v>
      </c>
      <c r="S33">
        <f t="shared" si="1"/>
        <v>-128582.59561355688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-4280.7461540316781</v>
      </c>
      <c r="AC33">
        <f t="shared" si="2"/>
        <v>-4332.7696423529615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-15692.223995839277</v>
      </c>
      <c r="AI33">
        <f t="shared" si="7"/>
        <v>-15693.066405657977</v>
      </c>
      <c r="AJ33">
        <f t="shared" si="8"/>
        <v>52.023488321283367</v>
      </c>
      <c r="AK33">
        <f t="shared" si="30"/>
        <v>-299.65223078221749</v>
      </c>
      <c r="AL33">
        <f t="shared" si="9"/>
        <v>-15940.695148118912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-523.77385803972345</v>
      </c>
      <c r="AR33">
        <f t="shared" si="14"/>
        <v>-523.80197593052776</v>
      </c>
      <c r="AS33">
        <f t="shared" si="15"/>
        <v>1.7364360331555244</v>
      </c>
      <c r="AT33">
        <f t="shared" si="16"/>
        <v>-10.001769349496046</v>
      </c>
      <c r="AU33">
        <f t="shared" si="17"/>
        <v>-532.06730924686826</v>
      </c>
      <c r="AW33">
        <v>30</v>
      </c>
      <c r="AX33">
        <f>IF(Z33&gt;0, (R33*SUMPRODUCT(K33:$K$98, X33:$X$98)-K33*$AZ$3)/Z33, 0)</f>
        <v>-128582.59561355688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1000000</v>
      </c>
      <c r="S34">
        <f t="shared" si="1"/>
        <v>-197514.3151024929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-4332.7696423529615</v>
      </c>
      <c r="AC34">
        <f t="shared" si="2"/>
        <v>-4246.5425678655283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-11859.505811597925</v>
      </c>
      <c r="AI34">
        <f t="shared" si="7"/>
        <v>-11860.043309673149</v>
      </c>
      <c r="AJ34">
        <f t="shared" si="8"/>
        <v>-86.227074487433129</v>
      </c>
      <c r="AK34">
        <f t="shared" si="30"/>
        <v>-303.29387496470736</v>
      </c>
      <c r="AL34">
        <f t="shared" si="9"/>
        <v>-12249.564259125289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-353.43364485084248</v>
      </c>
      <c r="AR34">
        <f t="shared" si="14"/>
        <v>-353.44966321677146</v>
      </c>
      <c r="AS34">
        <f t="shared" si="15"/>
        <v>-2.5697149362762839</v>
      </c>
      <c r="AT34">
        <f t="shared" si="16"/>
        <v>-9.0386784569794045</v>
      </c>
      <c r="AU34">
        <f t="shared" si="17"/>
        <v>-365.05805661002711</v>
      </c>
      <c r="AW34">
        <v>31</v>
      </c>
      <c r="AX34">
        <f>IF(Z34&gt;0, (R34*SUMPRODUCT(K34:$K$98, X34:$X$98)-K34*$AZ$3)/Z34, 0)</f>
        <v>-197514.3151024929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-314908.69882263482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-4246.5425678655283</v>
      </c>
      <c r="AC35">
        <f t="shared" ref="AC35:AC69" si="33">S35*Z35</f>
        <v>-4055.3325229599809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-8407.1197101654252</v>
      </c>
      <c r="AI35">
        <f t="shared" ref="AI35:AI66" si="38">SUM(AE35:AH35)</f>
        <v>-8407.4416552671428</v>
      </c>
      <c r="AJ35">
        <f t="shared" ref="AJ35:AJ69" si="39">AB35-AC35</f>
        <v>-191.21004490554742</v>
      </c>
      <c r="AK35">
        <f t="shared" si="30"/>
        <v>-297.25797975058703</v>
      </c>
      <c r="AL35">
        <f t="shared" ref="AL35:AL66" si="40">SUM(AI35:AK35)</f>
        <v>-8895.9096799232775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-223.70232918945129</v>
      </c>
      <c r="AR35">
        <f t="shared" ref="AR35:AR69" si="45">AI35*$K35</f>
        <v>-223.71089572253376</v>
      </c>
      <c r="AS35">
        <f t="shared" ref="AS35:AS69" si="46">AJ35*$K35</f>
        <v>-5.0878462403800926</v>
      </c>
      <c r="AT35">
        <f t="shared" ref="AT35:AT69" si="47">AK35*$K35</f>
        <v>-7.909641438785771</v>
      </c>
      <c r="AU35">
        <f t="shared" ref="AU35:AU69" si="48">AL35*$K35</f>
        <v>-236.70838340169962</v>
      </c>
      <c r="AW35">
        <v>32</v>
      </c>
      <c r="AX35">
        <f>IF(Z35&gt;0, (R35*SUMPRODUCT(K35:$K$98, X35:$X$98)-K35*$AZ$3)/Z35, 0)</f>
        <v>-314908.69882263482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1000000</v>
      </c>
      <c r="S36">
        <f t="shared" si="32"/>
        <v>-497523.01911591931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-4055.3325229599809</v>
      </c>
      <c r="AC36">
        <f t="shared" si="33"/>
        <v>-3792.7458434383693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-5125.7690173340643</v>
      </c>
      <c r="AI36">
        <f t="shared" si="38"/>
        <v>-5125.9595987593311</v>
      </c>
      <c r="AJ36">
        <f t="shared" si="39"/>
        <v>-262.58667952161159</v>
      </c>
      <c r="AK36">
        <f t="shared" si="30"/>
        <v>-283.8732766071987</v>
      </c>
      <c r="AL36">
        <f t="shared" si="40"/>
        <v>-5672.4195548881416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-121.77672313927195</v>
      </c>
      <c r="AR36">
        <f t="shared" si="45"/>
        <v>-121.78125092454314</v>
      </c>
      <c r="AS36">
        <f t="shared" si="46"/>
        <v>-6.2384678794588719</v>
      </c>
      <c r="AT36">
        <f t="shared" si="47"/>
        <v>-6.7441894660349675</v>
      </c>
      <c r="AU36">
        <f t="shared" si="48"/>
        <v>-134.76390827003698</v>
      </c>
      <c r="AW36">
        <v>33</v>
      </c>
      <c r="AX36">
        <f>IF(Z36&gt;0, (R36*SUMPRODUCT(K36:$K$98, X36:$X$98)-K36*$AZ$3)/Z36, 0)</f>
        <v>-497523.01911591931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1000000</v>
      </c>
      <c r="S37">
        <f t="shared" si="32"/>
        <v>-781206.31866425683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-3792.7458434383693</v>
      </c>
      <c r="AC37">
        <f t="shared" si="33"/>
        <v>-3480.3359516570499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-3091.9453295566059</v>
      </c>
      <c r="AI37">
        <f t="shared" si="38"/>
        <v>-3092.0567065343807</v>
      </c>
      <c r="AJ37">
        <f t="shared" si="39"/>
        <v>-312.4098917813194</v>
      </c>
      <c r="AK37">
        <f t="shared" si="30"/>
        <v>-265.49220904068585</v>
      </c>
      <c r="AL37">
        <f t="shared" si="40"/>
        <v>-3669.9588073563859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-65.587191663662722</v>
      </c>
      <c r="AR37">
        <f t="shared" si="45"/>
        <v>-65.589554222637616</v>
      </c>
      <c r="AS37">
        <f t="shared" si="46"/>
        <v>-6.6269242389301439</v>
      </c>
      <c r="AT37">
        <f t="shared" si="47"/>
        <v>-5.6316934950650408</v>
      </c>
      <c r="AU37">
        <f t="shared" si="48"/>
        <v>-77.848171956632797</v>
      </c>
      <c r="AW37">
        <v>34</v>
      </c>
      <c r="AX37">
        <f>IF(Z37&gt;0, (R37*SUMPRODUCT(K37:$K$98, X37:$X$98)-K37*$AZ$3)/Z37, 0)</f>
        <v>-781206.31866425683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1000000</v>
      </c>
      <c r="S38">
        <f t="shared" si="32"/>
        <v>-1230592.5981668716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-3480.3359516570499</v>
      </c>
      <c r="AC38">
        <f t="shared" si="33"/>
        <v>-3158.2565228558988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-1844.0765733340854</v>
      </c>
      <c r="AI38">
        <f t="shared" si="38"/>
        <v>-1844.1407346277492</v>
      </c>
      <c r="AJ38">
        <f t="shared" si="39"/>
        <v>-322.07942880115115</v>
      </c>
      <c r="AK38">
        <f t="shared" si="30"/>
        <v>-243.62351661599351</v>
      </c>
      <c r="AL38">
        <f t="shared" si="40"/>
        <v>-2409.843680044894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-34.925944316155217</v>
      </c>
      <c r="AR38">
        <f t="shared" si="45"/>
        <v>-34.927159500926912</v>
      </c>
      <c r="AS38">
        <f t="shared" si="46"/>
        <v>-6.1000331322196955</v>
      </c>
      <c r="AT38">
        <f t="shared" si="47"/>
        <v>-4.6141149985177954</v>
      </c>
      <c r="AU38">
        <f t="shared" si="48"/>
        <v>-45.641307631664404</v>
      </c>
      <c r="AW38">
        <v>35</v>
      </c>
      <c r="AX38">
        <f>IF(Z38&gt;0, (R38*SUMPRODUCT(K38:$K$98, X38:$X$98)-K38*$AZ$3)/Z38, 0)</f>
        <v>-1230592.5981668716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1000000</v>
      </c>
      <c r="S39">
        <f t="shared" si="32"/>
        <v>-1956987.8557569394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-3158.2565228558988</v>
      </c>
      <c r="AC39">
        <f t="shared" si="33"/>
        <v>-2847.0515560427561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-1085.9741357538419</v>
      </c>
      <c r="AI39">
        <f t="shared" si="38"/>
        <v>-1086.0105060811752</v>
      </c>
      <c r="AJ39">
        <f t="shared" si="39"/>
        <v>-311.20496681314262</v>
      </c>
      <c r="AK39">
        <f t="shared" si="30"/>
        <v>-221.07795659991294</v>
      </c>
      <c r="AL39">
        <f t="shared" si="40"/>
        <v>-1618.2934294942308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-18.364142995636353</v>
      </c>
      <c r="AR39">
        <f t="shared" si="45"/>
        <v>-18.364758028600729</v>
      </c>
      <c r="AS39">
        <f t="shared" si="46"/>
        <v>-5.2625677936074169</v>
      </c>
      <c r="AT39">
        <f t="shared" si="47"/>
        <v>-3.7384934636271572</v>
      </c>
      <c r="AU39">
        <f t="shared" si="48"/>
        <v>-27.365819285835304</v>
      </c>
      <c r="AW39">
        <v>36</v>
      </c>
      <c r="AX39">
        <f>IF(Z39&gt;0, (R39*SUMPRODUCT(K39:$K$98, X39:$X$98)-K39*$AZ$3)/Z39, 0)</f>
        <v>-1956987.8557569394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1000000</v>
      </c>
      <c r="S40">
        <f t="shared" si="32"/>
        <v>-3150735.2483339873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-2847.0515560427561</v>
      </c>
      <c r="AC40">
        <f t="shared" si="33"/>
        <v>-2556.3702426729478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-628.90823414571082</v>
      </c>
      <c r="AI40">
        <f t="shared" si="38"/>
        <v>-628.92851806391707</v>
      </c>
      <c r="AJ40">
        <f t="shared" si="39"/>
        <v>-290.68131336980832</v>
      </c>
      <c r="AK40">
        <f t="shared" ref="AK40:AK69" si="61">G40*SUM(AB40:AB40, AE40:AF40)</f>
        <v>-199.29360892299295</v>
      </c>
      <c r="AL40">
        <f t="shared" si="40"/>
        <v>-1118.9034403567184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-9.4955569339134147</v>
      </c>
      <c r="AR40">
        <f t="shared" si="45"/>
        <v>-9.4958631901996462</v>
      </c>
      <c r="AS40">
        <f t="shared" si="46"/>
        <v>-4.3888453209347533</v>
      </c>
      <c r="AT40">
        <f t="shared" si="47"/>
        <v>-3.0090301054237836</v>
      </c>
      <c r="AU40">
        <f t="shared" si="48"/>
        <v>-16.893738616558185</v>
      </c>
      <c r="AW40">
        <v>37</v>
      </c>
      <c r="AX40">
        <f>IF(Z40&gt;0, (R40*SUMPRODUCT(K40:$K$98, X40:$X$98)-K40*$AZ$3)/Z40, 0)</f>
        <v>-3150735.2483339873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1000000</v>
      </c>
      <c r="S41">
        <f t="shared" si="32"/>
        <v>-5151960.3776396941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-2556.3702426729478</v>
      </c>
      <c r="AC41">
        <f t="shared" si="33"/>
        <v>-2289.9323564234282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-358.76529456975635</v>
      </c>
      <c r="AI41">
        <f t="shared" si="38"/>
        <v>-358.77640651641633</v>
      </c>
      <c r="AJ41">
        <f t="shared" si="39"/>
        <v>-266.43788624951958</v>
      </c>
      <c r="AK41">
        <f t="shared" si="61"/>
        <v>-178.94591698710636</v>
      </c>
      <c r="AL41">
        <f t="shared" si="40"/>
        <v>-804.16020975304218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-4.8364373135892453</v>
      </c>
      <c r="AR41">
        <f t="shared" si="45"/>
        <v>-4.8365871113379866</v>
      </c>
      <c r="AS41">
        <f t="shared" si="46"/>
        <v>-3.5917914979941661</v>
      </c>
      <c r="AT41">
        <f t="shared" si="47"/>
        <v>-2.4123311901413849</v>
      </c>
      <c r="AU41">
        <f t="shared" si="48"/>
        <v>-10.840709799473537</v>
      </c>
      <c r="AW41">
        <v>38</v>
      </c>
      <c r="AX41">
        <f>IF(Z41&gt;0, (R41*SUMPRODUCT(K41:$K$98, X41:$X$98)-K41*$AZ$3)/Z41, 0)</f>
        <v>-5151960.3776396941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1000000</v>
      </c>
      <c r="S42">
        <f t="shared" si="32"/>
        <v>-8574636.9855916351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-2289.9323564234282</v>
      </c>
      <c r="AC42">
        <f t="shared" si="33"/>
        <v>-2048.3996480375245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-201.14254910545367</v>
      </c>
      <c r="AI42">
        <f t="shared" si="38"/>
        <v>-201.1485213689194</v>
      </c>
      <c r="AJ42">
        <f t="shared" si="39"/>
        <v>-241.53270838590379</v>
      </c>
      <c r="AK42">
        <f t="shared" si="61"/>
        <v>-160.29526494964</v>
      </c>
      <c r="AL42">
        <f t="shared" si="40"/>
        <v>-602.97649470446322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-2.4210349868416268</v>
      </c>
      <c r="AR42">
        <f t="shared" si="45"/>
        <v>-2.4211068714770034</v>
      </c>
      <c r="AS42">
        <f t="shared" si="46"/>
        <v>-2.9071876640198862</v>
      </c>
      <c r="AT42">
        <f t="shared" si="47"/>
        <v>-1.9293801654301723</v>
      </c>
      <c r="AU42">
        <f t="shared" si="48"/>
        <v>-7.2576747009270628</v>
      </c>
      <c r="AW42">
        <v>39</v>
      </c>
      <c r="AX42">
        <f>IF(Z42&gt;0, (R42*SUMPRODUCT(K42:$K$98, X42:$X$98)-K42*$AZ$3)/Z42, 0)</f>
        <v>-8574636.9855916351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1000000</v>
      </c>
      <c r="S43">
        <f t="shared" si="32"/>
        <v>-14549195.305133073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-2048.3996480375245</v>
      </c>
      <c r="AC43">
        <f t="shared" si="33"/>
        <v>-1830.8482315069612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-110.66318011130676</v>
      </c>
      <c r="AI43">
        <f t="shared" si="38"/>
        <v>-110.66632607263504</v>
      </c>
      <c r="AJ43">
        <f t="shared" si="39"/>
        <v>-217.5514165305633</v>
      </c>
      <c r="AK43">
        <f t="shared" si="61"/>
        <v>-143.38797536262672</v>
      </c>
      <c r="AL43">
        <f t="shared" si="40"/>
        <v>-471.60571796582508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-1.1892748628671332</v>
      </c>
      <c r="AR43">
        <f t="shared" si="45"/>
        <v>-1.1893086718786177</v>
      </c>
      <c r="AS43">
        <f t="shared" si="46"/>
        <v>-2.337981167726277</v>
      </c>
      <c r="AT43">
        <f t="shared" si="47"/>
        <v>-1.5409616329899822</v>
      </c>
      <c r="AU43">
        <f t="shared" si="48"/>
        <v>-5.0682514725948771</v>
      </c>
      <c r="AW43">
        <v>40</v>
      </c>
      <c r="AX43">
        <f>IF(Z43&gt;0, (R43*SUMPRODUCT(K43:$K$98, X43:$X$98)-K43*$AZ$3)/Z43, 0)</f>
        <v>-14549195.305133073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1000000</v>
      </c>
      <c r="S44">
        <f t="shared" si="32"/>
        <v>-25224908.875556733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-1830.8482315069612</v>
      </c>
      <c r="AC44">
        <f t="shared" si="33"/>
        <v>-1635.6335318007168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-59.738068977182785</v>
      </c>
      <c r="AI44">
        <f t="shared" si="38"/>
        <v>-59.73969002717336</v>
      </c>
      <c r="AJ44">
        <f t="shared" si="39"/>
        <v>-195.21469970624435</v>
      </c>
      <c r="AK44">
        <f t="shared" si="61"/>
        <v>-128.15937620548729</v>
      </c>
      <c r="AL44">
        <f t="shared" si="40"/>
        <v>-383.11376593890498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-0.57320800990873066</v>
      </c>
      <c r="AR44">
        <f t="shared" si="45"/>
        <v>-0.57322356445970579</v>
      </c>
      <c r="AS44">
        <f t="shared" si="46"/>
        <v>-1.873154446393086</v>
      </c>
      <c r="AT44">
        <f t="shared" si="47"/>
        <v>-1.2297347779010204</v>
      </c>
      <c r="AU44">
        <f t="shared" si="48"/>
        <v>-3.6761127887538119</v>
      </c>
      <c r="AW44">
        <v>41</v>
      </c>
      <c r="AX44">
        <f>IF(Z44&gt;0, (R44*SUMPRODUCT(K44:$K$98, X44:$X$98)-K44*$AZ$3)/Z44, 0)</f>
        <v>-25224908.875556733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1000000</v>
      </c>
      <c r="S45">
        <f t="shared" si="32"/>
        <v>-44747979.287571654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-1635.6335318007168</v>
      </c>
      <c r="AC45">
        <f t="shared" si="33"/>
        <v>-1460.8460482310618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-31.547501044314608</v>
      </c>
      <c r="AI45">
        <f t="shared" si="38"/>
        <v>-31.548317196279172</v>
      </c>
      <c r="AJ45">
        <f t="shared" si="39"/>
        <v>-174.78748356965502</v>
      </c>
      <c r="AK45">
        <f t="shared" si="61"/>
        <v>-114.49434722605018</v>
      </c>
      <c r="AL45">
        <f t="shared" si="40"/>
        <v>-320.8301479919844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-0.27027632882571567</v>
      </c>
      <c r="AR45">
        <f t="shared" si="45"/>
        <v>-0.27028332102951769</v>
      </c>
      <c r="AS45">
        <f t="shared" si="46"/>
        <v>-1.497453611857636</v>
      </c>
      <c r="AT45">
        <f t="shared" si="47"/>
        <v>-0.98090532736920011</v>
      </c>
      <c r="AU45">
        <f t="shared" si="48"/>
        <v>-2.7486422602563541</v>
      </c>
      <c r="AW45">
        <v>42</v>
      </c>
      <c r="AX45">
        <f>IF(Z45&gt;0, (R45*SUMPRODUCT(K45:$K$98, X45:$X$98)-K45*$AZ$3)/Z45, 0)</f>
        <v>-44747979.287571654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1000000</v>
      </c>
      <c r="S46">
        <f t="shared" si="32"/>
        <v>-81391310.109874114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-1460.8460482310618</v>
      </c>
      <c r="AC46">
        <f t="shared" si="33"/>
        <v>-1304.5442785067055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-16.29156422751646</v>
      </c>
      <c r="AI46">
        <f t="shared" si="38"/>
        <v>-16.291964928855691</v>
      </c>
      <c r="AJ46">
        <f t="shared" si="39"/>
        <v>-156.30176972435629</v>
      </c>
      <c r="AK46">
        <f t="shared" si="61"/>
        <v>-102.25922337617433</v>
      </c>
      <c r="AL46">
        <f t="shared" si="40"/>
        <v>-274.85295802938629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-0.12462001812691459</v>
      </c>
      <c r="AR46">
        <f t="shared" si="45"/>
        <v>-0.12462308323517929</v>
      </c>
      <c r="AS46">
        <f t="shared" si="46"/>
        <v>-1.1956082979078955</v>
      </c>
      <c r="AT46">
        <f t="shared" si="47"/>
        <v>-0.7822174772671121</v>
      </c>
      <c r="AU46">
        <f t="shared" si="48"/>
        <v>-2.1024488584101868</v>
      </c>
      <c r="AW46">
        <v>43</v>
      </c>
      <c r="AX46">
        <f>IF(Z46&gt;0, (R46*SUMPRODUCT(K46:$K$98, X46:$X$98)-K46*$AZ$3)/Z46, 0)</f>
        <v>-81391310.109874114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1000000</v>
      </c>
      <c r="S47">
        <f t="shared" si="32"/>
        <v>-152132000.23304325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-1304.5442785067055</v>
      </c>
      <c r="AC47">
        <f t="shared" si="33"/>
        <v>-1164.8724288344913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-8.2107881318878473</v>
      </c>
      <c r="AI47">
        <f t="shared" si="38"/>
        <v>-8.210979556510388</v>
      </c>
      <c r="AJ47">
        <f t="shared" si="39"/>
        <v>-139.67184967221419</v>
      </c>
      <c r="AK47">
        <f t="shared" si="61"/>
        <v>-91.318099495469397</v>
      </c>
      <c r="AL47">
        <f t="shared" si="40"/>
        <v>-239.20092872419397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-5.6077913760767775E-2</v>
      </c>
      <c r="AR47">
        <f t="shared" si="45"/>
        <v>-5.607922114969343E-2</v>
      </c>
      <c r="AS47">
        <f t="shared" si="46"/>
        <v>-0.95392863814213136</v>
      </c>
      <c r="AT47">
        <f t="shared" si="47"/>
        <v>-0.62368294322639228</v>
      </c>
      <c r="AU47">
        <f t="shared" si="48"/>
        <v>-1.6336908025182171</v>
      </c>
      <c r="AW47">
        <v>44</v>
      </c>
      <c r="AX47">
        <f>IF(Z47&gt;0, (R47*SUMPRODUCT(K47:$K$98, X47:$X$98)-K47*$AZ$3)/Z47, 0)</f>
        <v>-152132000.23304325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1000000</v>
      </c>
      <c r="S48">
        <f t="shared" si="32"/>
        <v>-292603560.36566579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-1164.8724288344913</v>
      </c>
      <c r="AC48">
        <f t="shared" si="33"/>
        <v>-1040.1102302390188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-4.025741182794305</v>
      </c>
      <c r="AI48">
        <f t="shared" si="38"/>
        <v>-4.0258300496410495</v>
      </c>
      <c r="AJ48">
        <f t="shared" si="39"/>
        <v>-124.76219859547246</v>
      </c>
      <c r="AK48">
        <f t="shared" si="61"/>
        <v>-81.541070018414402</v>
      </c>
      <c r="AL48">
        <f t="shared" si="40"/>
        <v>-210.32909866352793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-2.4549057902940489E-2</v>
      </c>
      <c r="AR48">
        <f t="shared" si="45"/>
        <v>-2.4549599814918263E-2</v>
      </c>
      <c r="AS48">
        <f t="shared" si="46"/>
        <v>-0.76080261952967854</v>
      </c>
      <c r="AT48">
        <f t="shared" si="47"/>
        <v>-0.49723923085396704</v>
      </c>
      <c r="AU48">
        <f t="shared" si="48"/>
        <v>-1.282591450198564</v>
      </c>
      <c r="AW48">
        <v>45</v>
      </c>
      <c r="AX48">
        <f>IF(Z48&gt;0, (R48*SUMPRODUCT(K48:$K$98, X48:$X$98)-K48*$AZ$3)/Z48, 0)</f>
        <v>-292603560.36566579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1000000</v>
      </c>
      <c r="S49">
        <f t="shared" si="32"/>
        <v>-580385144.67631793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-1040.1102302390188</v>
      </c>
      <c r="AC49">
        <f t="shared" si="33"/>
        <v>-928.68988955653538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-1.9190002186861597</v>
      </c>
      <c r="AI49">
        <f t="shared" si="38"/>
        <v>-1.9190402218589697</v>
      </c>
      <c r="AJ49">
        <f t="shared" si="39"/>
        <v>-111.42034068248347</v>
      </c>
      <c r="AK49">
        <f t="shared" si="61"/>
        <v>-72.807716116731328</v>
      </c>
      <c r="AL49">
        <f t="shared" si="40"/>
        <v>-186.14709702107376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-1.0448308359611793E-2</v>
      </c>
      <c r="AR49">
        <f t="shared" si="45"/>
        <v>-1.0448526163383159E-2</v>
      </c>
      <c r="AS49">
        <f t="shared" si="46"/>
        <v>-0.60664614086423718</v>
      </c>
      <c r="AT49">
        <f t="shared" si="47"/>
        <v>-0.3964134352561513</v>
      </c>
      <c r="AU49">
        <f t="shared" si="48"/>
        <v>-1.0135081022837715</v>
      </c>
      <c r="AW49">
        <v>46</v>
      </c>
      <c r="AX49">
        <f>IF(Z49&gt;0, (R49*SUMPRODUCT(K49:$K$98, X49:$X$98)-K49*$AZ$3)/Z49, 0)</f>
        <v>-580385144.67631793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1000000</v>
      </c>
      <c r="S50">
        <f t="shared" si="32"/>
        <v>-1188655334.7768524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-928.68988955653538</v>
      </c>
      <c r="AC50">
        <f t="shared" si="33"/>
        <v>-829.19597202526393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-0.88653404732756647</v>
      </c>
      <c r="AI50">
        <f t="shared" si="38"/>
        <v>-0.88655148711746534</v>
      </c>
      <c r="AJ50">
        <f t="shared" si="39"/>
        <v>-99.49391753127145</v>
      </c>
      <c r="AK50">
        <f t="shared" si="61"/>
        <v>-65.008292268957476</v>
      </c>
      <c r="AL50">
        <f t="shared" si="40"/>
        <v>-165.38876128734637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-4.3097130398093986E-3</v>
      </c>
      <c r="AR50">
        <f t="shared" si="45"/>
        <v>-4.3097978199598793E-3</v>
      </c>
      <c r="AS50">
        <f t="shared" si="46"/>
        <v>-0.48367035091186666</v>
      </c>
      <c r="AT50">
        <f t="shared" si="47"/>
        <v>-0.31602518338897734</v>
      </c>
      <c r="AU50">
        <f t="shared" si="48"/>
        <v>-0.80400533212080383</v>
      </c>
      <c r="AW50">
        <v>47</v>
      </c>
      <c r="AX50">
        <f>IF(Z50&gt;0, (R50*SUMPRODUCT(K50:$K$98, X50:$X$98)-K50*$AZ$3)/Z50, 0)</f>
        <v>-1188655334.7768524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1000000</v>
      </c>
      <c r="S51">
        <f t="shared" si="32"/>
        <v>-2514908058.8202133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-829.19597202526393</v>
      </c>
      <c r="AC51">
        <f t="shared" si="33"/>
        <v>-740.35709795291916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-0.3962283383346471</v>
      </c>
      <c r="AI51">
        <f t="shared" si="38"/>
        <v>-0.39623569801818859</v>
      </c>
      <c r="AJ51">
        <f t="shared" si="39"/>
        <v>-88.838874072344765</v>
      </c>
      <c r="AK51">
        <f t="shared" si="61"/>
        <v>-58.043718041768479</v>
      </c>
      <c r="AL51">
        <f t="shared" si="40"/>
        <v>-147.27882781213142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-1.719809901438285E-3</v>
      </c>
      <c r="AR51">
        <f t="shared" si="45"/>
        <v>-1.7198418457880489E-3</v>
      </c>
      <c r="AS51">
        <f t="shared" si="46"/>
        <v>-0.38560082780653426</v>
      </c>
      <c r="AT51">
        <f t="shared" si="47"/>
        <v>-0.25193594537959529</v>
      </c>
      <c r="AU51">
        <f t="shared" si="48"/>
        <v>-0.63925661503191755</v>
      </c>
      <c r="AW51">
        <v>48</v>
      </c>
      <c r="AX51">
        <f>IF(Z51&gt;0, (R51*SUMPRODUCT(K51:$K$98, X51:$X$98)-K51*$AZ$3)/Z51, 0)</f>
        <v>-2514908058.8202133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1000000</v>
      </c>
      <c r="S52">
        <f t="shared" si="32"/>
        <v>-5507398854.2839756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-740.35709795291916</v>
      </c>
      <c r="AC52">
        <f t="shared" si="33"/>
        <v>-661.03454652586993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-0.1714168342513761</v>
      </c>
      <c r="AI52">
        <f t="shared" si="38"/>
        <v>-0.17141983491722587</v>
      </c>
      <c r="AJ52">
        <f t="shared" si="39"/>
        <v>-79.322551427049234</v>
      </c>
      <c r="AK52">
        <f t="shared" si="61"/>
        <v>-51.824996856704345</v>
      </c>
      <c r="AL52">
        <f t="shared" si="40"/>
        <v>-131.3189681186708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-6.6430934130455414E-4</v>
      </c>
      <c r="AR52">
        <f t="shared" si="45"/>
        <v>-6.6432097009447343E-4</v>
      </c>
      <c r="AS52">
        <f t="shared" si="46"/>
        <v>-0.30740686653811938</v>
      </c>
      <c r="AT52">
        <f t="shared" si="47"/>
        <v>-0.20084275663673024</v>
      </c>
      <c r="AU52">
        <f t="shared" si="48"/>
        <v>-0.50891394414494406</v>
      </c>
      <c r="AW52">
        <v>49</v>
      </c>
      <c r="AX52">
        <f>IF(Z52&gt;0, (R52*SUMPRODUCT(K52:$K$98, X52:$X$98)-K52*$AZ$3)/Z52, 0)</f>
        <v>-5507398854.2839756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1000000</v>
      </c>
      <c r="S53">
        <f t="shared" si="32"/>
        <v>-12506614035.715132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-661.03454652586993</v>
      </c>
      <c r="AC53">
        <f t="shared" si="33"/>
        <v>-590.2099686593624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-7.1634540432845076E-2</v>
      </c>
      <c r="AI53">
        <f t="shared" si="38"/>
        <v>-7.1635720228525532E-2</v>
      </c>
      <c r="AJ53">
        <f t="shared" si="39"/>
        <v>-70.824577866507525</v>
      </c>
      <c r="AK53">
        <f t="shared" si="61"/>
        <v>-46.272418256810901</v>
      </c>
      <c r="AL53">
        <f t="shared" si="40"/>
        <v>-117.16863184354696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-2.4786850395487538E-4</v>
      </c>
      <c r="AR53">
        <f t="shared" si="45"/>
        <v>-2.4787258626193727E-4</v>
      </c>
      <c r="AS53">
        <f t="shared" si="46"/>
        <v>-0.24506588655320793</v>
      </c>
      <c r="AT53">
        <f t="shared" si="47"/>
        <v>-0.16011096069559097</v>
      </c>
      <c r="AU53">
        <f t="shared" si="48"/>
        <v>-0.4054247198350609</v>
      </c>
      <c r="AW53">
        <v>50</v>
      </c>
      <c r="AX53">
        <f>IF(Z53&gt;0, (R53*SUMPRODUCT(K53:$K$98, X53:$X$98)-K53*$AZ$3)/Z53, 0)</f>
        <v>-12506614035.715132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1000000</v>
      </c>
      <c r="S54">
        <f t="shared" si="32"/>
        <v>-29503631825.935844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-590.2099686593624</v>
      </c>
      <c r="AC54">
        <f t="shared" si="33"/>
        <v>-526.9733931565728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-2.8858603047719356E-2</v>
      </c>
      <c r="AI54">
        <f t="shared" si="38"/>
        <v>-2.8859049580366815E-2</v>
      </c>
      <c r="AJ54">
        <f t="shared" si="39"/>
        <v>-63.236575502789606</v>
      </c>
      <c r="AK54">
        <f t="shared" si="61"/>
        <v>-41.314697806155372</v>
      </c>
      <c r="AL54">
        <f t="shared" si="40"/>
        <v>-104.58013235852535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-8.9157144031302402E-5</v>
      </c>
      <c r="AR54">
        <f t="shared" si="45"/>
        <v>-8.9158523570550998E-5</v>
      </c>
      <c r="AS54">
        <f t="shared" si="46"/>
        <v>-0.19536609103447583</v>
      </c>
      <c r="AT54">
        <f t="shared" si="47"/>
        <v>-0.12763959699720212</v>
      </c>
      <c r="AU54">
        <f t="shared" si="48"/>
        <v>-0.3230948465552485</v>
      </c>
      <c r="AW54">
        <v>51</v>
      </c>
      <c r="AX54">
        <f>IF(Z54&gt;0, (R54*SUMPRODUCT(K54:$K$98, X54:$X$98)-K54*$AZ$3)/Z54, 0)</f>
        <v>-29503631825.935844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1000000</v>
      </c>
      <c r="S55">
        <f t="shared" si="32"/>
        <v>-72424369959.181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-526.9733931565728</v>
      </c>
      <c r="AC55">
        <f t="shared" si="33"/>
        <v>-470.51203287506183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-1.1186094620600667E-2</v>
      </c>
      <c r="AI55">
        <f t="shared" si="38"/>
        <v>-1.1186257035556138E-2</v>
      </c>
      <c r="AJ55">
        <f t="shared" si="39"/>
        <v>-56.461360281510963</v>
      </c>
      <c r="AK55">
        <f t="shared" si="61"/>
        <v>-36.8881375209601</v>
      </c>
      <c r="AL55">
        <f t="shared" si="40"/>
        <v>-93.36068405950661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-3.0856119638729327E-5</v>
      </c>
      <c r="AR55">
        <f t="shared" si="45"/>
        <v>-3.0856567649895612E-5</v>
      </c>
      <c r="AS55">
        <f t="shared" si="46"/>
        <v>-0.15574501619209008</v>
      </c>
      <c r="AT55">
        <f t="shared" si="47"/>
        <v>-0.1017535452007043</v>
      </c>
      <c r="AU55">
        <f t="shared" si="48"/>
        <v>-0.25752941796044421</v>
      </c>
      <c r="AW55">
        <v>52</v>
      </c>
      <c r="AX55">
        <f>IF(Z55&gt;0, (R55*SUMPRODUCT(K55:$K$98, X55:$X$98)-K55*$AZ$3)/Z55, 0)</f>
        <v>-72424369959.181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1000000</v>
      </c>
      <c r="S56">
        <f t="shared" si="32"/>
        <v>-185344928780.31473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-470.51203287506183</v>
      </c>
      <c r="AC56">
        <f t="shared" si="33"/>
        <v>-420.10005530381102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-4.1650471292288211E-3</v>
      </c>
      <c r="AI56">
        <f t="shared" si="38"/>
        <v>-4.1651037938565056E-3</v>
      </c>
      <c r="AJ56">
        <f t="shared" si="39"/>
        <v>-50.411977571250816</v>
      </c>
      <c r="AK56">
        <f t="shared" si="61"/>
        <v>-32.935842301254333</v>
      </c>
      <c r="AL56">
        <f t="shared" si="40"/>
        <v>-83.351984976299008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-1.0258047800748122E-5</v>
      </c>
      <c r="AR56">
        <f t="shared" si="45"/>
        <v>-1.0258187359423297E-5</v>
      </c>
      <c r="AS56">
        <f t="shared" si="46"/>
        <v>-0.12415909342948586</v>
      </c>
      <c r="AT56">
        <f t="shared" si="47"/>
        <v>-8.1117316131480349E-2</v>
      </c>
      <c r="AU56">
        <f t="shared" si="48"/>
        <v>-0.20528666774832563</v>
      </c>
      <c r="AW56">
        <v>53</v>
      </c>
      <c r="AX56">
        <f>IF(Z56&gt;0, (R56*SUMPRODUCT(K56:$K$98, X56:$X$98)-K56*$AZ$3)/Z56, 0)</f>
        <v>-185344928780.31473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1000000</v>
      </c>
      <c r="S57">
        <f t="shared" si="32"/>
        <v>-495549112749.43231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-420.10005530381102</v>
      </c>
      <c r="AC57">
        <f t="shared" si="33"/>
        <v>-375.08934375170656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-1.4870026680280516E-3</v>
      </c>
      <c r="AI57">
        <f t="shared" si="38"/>
        <v>-1.4870215909427587E-3</v>
      </c>
      <c r="AJ57">
        <f t="shared" si="39"/>
        <v>-45.010711552104453</v>
      </c>
      <c r="AK57">
        <f t="shared" si="61"/>
        <v>-29.407003871266774</v>
      </c>
      <c r="AL57">
        <f t="shared" si="40"/>
        <v>-74.419202444962167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-3.2699305106439904E-6</v>
      </c>
      <c r="AR57">
        <f t="shared" si="45"/>
        <v>-3.2699721222816032E-6</v>
      </c>
      <c r="AS57">
        <f t="shared" si="46"/>
        <v>-9.8978907149644565E-2</v>
      </c>
      <c r="AT57">
        <f t="shared" si="47"/>
        <v>-6.4666231778050295E-2</v>
      </c>
      <c r="AU57">
        <f t="shared" si="48"/>
        <v>-0.16364840889981713</v>
      </c>
      <c r="AW57">
        <v>54</v>
      </c>
      <c r="AX57">
        <f>IF(Z57&gt;0, (R57*SUMPRODUCT(K57:$K$98, X57:$X$98)-K57*$AZ$3)/Z57, 0)</f>
        <v>-495549112749.43231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1000000</v>
      </c>
      <c r="S58">
        <f t="shared" si="32"/>
        <v>-1387079410842.8567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-375.08934375170656</v>
      </c>
      <c r="AC58">
        <f t="shared" si="33"/>
        <v>-334.90120254828685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-5.0790399823659178E-4</v>
      </c>
      <c r="AI58">
        <f t="shared" si="38"/>
        <v>-5.07910034322196E-4</v>
      </c>
      <c r="AJ58">
        <f t="shared" si="39"/>
        <v>-40.188141203419718</v>
      </c>
      <c r="AK58">
        <f t="shared" si="61"/>
        <v>-26.256254062619462</v>
      </c>
      <c r="AL58">
        <f t="shared" si="40"/>
        <v>-66.444903176073495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-9.9721863317306016E-7</v>
      </c>
      <c r="AR58">
        <f t="shared" si="45"/>
        <v>-9.9723048442262074E-7</v>
      </c>
      <c r="AS58">
        <f t="shared" si="46"/>
        <v>-7.8905390348929252E-2</v>
      </c>
      <c r="AT58">
        <f t="shared" si="47"/>
        <v>-5.1551525247834969E-2</v>
      </c>
      <c r="AU58">
        <f t="shared" si="48"/>
        <v>-0.13045791282724864</v>
      </c>
      <c r="AW58">
        <v>55</v>
      </c>
      <c r="AX58">
        <f>IF(Z58&gt;0, (R58*SUMPRODUCT(K58:$K$98, X58:$X$98)-K58*$AZ$3)/Z58, 0)</f>
        <v>-1387079410842.8567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1000000</v>
      </c>
      <c r="S59">
        <f t="shared" si="32"/>
        <v>-4072738934464.6133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-334.90120254828685</v>
      </c>
      <c r="AC59">
        <f t="shared" si="33"/>
        <v>-299.01893169429997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-1.656093731765965E-4</v>
      </c>
      <c r="AI59">
        <f t="shared" si="38"/>
        <v>-1.6561120866701528E-4</v>
      </c>
      <c r="AJ59">
        <f t="shared" si="39"/>
        <v>-35.882270853986881</v>
      </c>
      <c r="AK59">
        <f t="shared" si="61"/>
        <v>-23.443084178380083</v>
      </c>
      <c r="AL59">
        <f t="shared" si="40"/>
        <v>-59.325520643575629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-2.9031912339240931E-7</v>
      </c>
      <c r="AR59">
        <f t="shared" si="45"/>
        <v>-2.9032234107241834E-7</v>
      </c>
      <c r="AS59">
        <f t="shared" si="46"/>
        <v>-6.2902897461908983E-2</v>
      </c>
      <c r="AT59">
        <f t="shared" si="47"/>
        <v>-4.1096560645901711E-2</v>
      </c>
      <c r="AU59">
        <f t="shared" si="48"/>
        <v>-0.10399974843015176</v>
      </c>
      <c r="AW59">
        <v>56</v>
      </c>
      <c r="AX59">
        <f>IF(Z59&gt;0, (R59*SUMPRODUCT(K59:$K$98, X59:$X$98)-K59*$AZ$3)/Z59, 0)</f>
        <v>-4072738934464.6133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1000000</v>
      </c>
      <c r="S60">
        <f t="shared" si="32"/>
        <v>-12679512415923.285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-299.01893169429997</v>
      </c>
      <c r="AC60">
        <f t="shared" si="33"/>
        <v>-266.98118926032845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-5.1629312075087916E-5</v>
      </c>
      <c r="AI60">
        <f t="shared" si="38"/>
        <v>-5.1629838477800622E-5</v>
      </c>
      <c r="AJ60">
        <f t="shared" si="39"/>
        <v>-32.037742433971516</v>
      </c>
      <c r="AK60">
        <f t="shared" si="61"/>
        <v>-20.931325218601</v>
      </c>
      <c r="AL60">
        <f t="shared" si="40"/>
        <v>-52.969119282411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-8.0810733023467437E-8</v>
      </c>
      <c r="AR60">
        <f t="shared" si="45"/>
        <v>-8.0811556954435521E-8</v>
      </c>
      <c r="AS60">
        <f t="shared" si="46"/>
        <v>-5.0145805676065219E-2</v>
      </c>
      <c r="AT60">
        <f t="shared" si="47"/>
        <v>-3.2761926628185785E-2</v>
      </c>
      <c r="AU60">
        <f t="shared" si="48"/>
        <v>-8.2907813115807971E-2</v>
      </c>
      <c r="AW60">
        <v>57</v>
      </c>
      <c r="AX60">
        <f>IF(Z60&gt;0, (R60*SUMPRODUCT(K60:$K$98, X60:$X$98)-K60*$AZ$3)/Z60, 0)</f>
        <v>-12679512415923.285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1000000</v>
      </c>
      <c r="S61">
        <f t="shared" si="32"/>
        <v>-41993315264787.266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-266.98118926032845</v>
      </c>
      <c r="AC61">
        <f t="shared" si="33"/>
        <v>-238.3760619087368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-1.5169023423832704E-5</v>
      </c>
      <c r="AI61">
        <f t="shared" si="38"/>
        <v>-1.5169165336932686E-5</v>
      </c>
      <c r="AJ61">
        <f t="shared" si="39"/>
        <v>-28.605127351591648</v>
      </c>
      <c r="AK61">
        <f t="shared" si="61"/>
        <v>-18.688683248222993</v>
      </c>
      <c r="AL61">
        <f t="shared" si="40"/>
        <v>-47.293825768979978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-2.1198850255480802E-8</v>
      </c>
      <c r="AR61">
        <f t="shared" si="45"/>
        <v>-2.1199048580347981E-8</v>
      </c>
      <c r="AS61">
        <f t="shared" si="46"/>
        <v>-3.9975929519141945E-2</v>
      </c>
      <c r="AT61">
        <f t="shared" si="47"/>
        <v>-2.6117607348983229E-2</v>
      </c>
      <c r="AU61">
        <f t="shared" si="48"/>
        <v>-6.6093558067173749E-2</v>
      </c>
      <c r="AW61">
        <v>58</v>
      </c>
      <c r="AX61">
        <f>IF(Z61&gt;0, (R61*SUMPRODUCT(K61:$K$98, X61:$X$98)-K61*$AZ$3)/Z61, 0)</f>
        <v>-41993315264787.266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1000000</v>
      </c>
      <c r="S62">
        <f t="shared" si="32"/>
        <v>-148488456933615.94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-238.3760619087368</v>
      </c>
      <c r="AC62">
        <f t="shared" si="33"/>
        <v>-212.83576957957638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-4.1864098379041317E-6</v>
      </c>
      <c r="AI62">
        <f t="shared" si="38"/>
        <v>-4.1864456716271657E-6</v>
      </c>
      <c r="AJ62">
        <f t="shared" si="39"/>
        <v>-25.540292329160422</v>
      </c>
      <c r="AK62">
        <f t="shared" si="61"/>
        <v>-16.686324333611577</v>
      </c>
      <c r="AL62">
        <f t="shared" si="40"/>
        <v>-42.226620849217667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-5.2237021356750503E-9</v>
      </c>
      <c r="AR62">
        <f t="shared" si="45"/>
        <v>-5.2237468481381849E-9</v>
      </c>
      <c r="AS62">
        <f t="shared" si="46"/>
        <v>-3.1868566325649744E-2</v>
      </c>
      <c r="AT62">
        <f t="shared" si="47"/>
        <v>-2.0820796680931508E-2</v>
      </c>
      <c r="AU62">
        <f t="shared" si="48"/>
        <v>-5.2689368230328097E-2</v>
      </c>
      <c r="AW62">
        <v>59</v>
      </c>
      <c r="AX62">
        <f>IF(Z62&gt;0, (R62*SUMPRODUCT(K62:$K$98, X62:$X$98)-K62*$AZ$3)/Z62, 0)</f>
        <v>-148488456933615.94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1000000</v>
      </c>
      <c r="S63">
        <f t="shared" si="32"/>
        <v>-562835164629806.13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-212.83576957957638</v>
      </c>
      <c r="AC63">
        <f t="shared" si="33"/>
        <v>-190.03193712912221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-1.0813820554960858E-6</v>
      </c>
      <c r="AI63">
        <f t="shared" si="38"/>
        <v>-1.0813904963305019E-6</v>
      </c>
      <c r="AJ63">
        <f t="shared" si="39"/>
        <v>-22.803832450454166</v>
      </c>
      <c r="AK63">
        <f t="shared" si="61"/>
        <v>-14.898503870570348</v>
      </c>
      <c r="AL63">
        <f t="shared" si="40"/>
        <v>-37.702337402415012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-1.2047523951426868E-9</v>
      </c>
      <c r="AR63">
        <f t="shared" si="45"/>
        <v>-1.2047617989564714E-9</v>
      </c>
      <c r="AS63">
        <f t="shared" si="46"/>
        <v>-2.540542597640379E-2</v>
      </c>
      <c r="AT63">
        <f t="shared" si="47"/>
        <v>-1.6598211641192882E-2</v>
      </c>
      <c r="AU63">
        <f t="shared" si="48"/>
        <v>-4.2003638822358469E-2</v>
      </c>
      <c r="AW63">
        <v>60</v>
      </c>
      <c r="AX63">
        <f>IF(Z63&gt;0, (R63*SUMPRODUCT(K63:$K$98, X63:$X$98)-K63*$AZ$3)/Z63, 0)</f>
        <v>-562835164629806.13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1000000</v>
      </c>
      <c r="S64">
        <f t="shared" si="32"/>
        <v>-2297140681906379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-190.03193712912221</v>
      </c>
      <c r="AC64">
        <f t="shared" si="33"/>
        <v>-169.67137243775738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-2.6039505707519979E-7</v>
      </c>
      <c r="AI64">
        <f t="shared" si="38"/>
        <v>-2.6039690362484489E-7</v>
      </c>
      <c r="AJ64">
        <f t="shared" si="39"/>
        <v>-20.360564691364829</v>
      </c>
      <c r="AK64">
        <f t="shared" si="61"/>
        <v>-13.302235599038557</v>
      </c>
      <c r="AL64">
        <f t="shared" si="40"/>
        <v>-33.662800550800284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-2.5902003226551921E-10</v>
      </c>
      <c r="AR64">
        <f t="shared" si="45"/>
        <v>-2.5902186906439716E-10</v>
      </c>
      <c r="AS64">
        <f t="shared" si="46"/>
        <v>-2.0253050048405812E-2</v>
      </c>
      <c r="AT64">
        <f t="shared" si="47"/>
        <v>-1.3231992698968407E-2</v>
      </c>
      <c r="AU64">
        <f t="shared" si="48"/>
        <v>-3.3485043006396084E-2</v>
      </c>
      <c r="AW64">
        <v>61</v>
      </c>
      <c r="AX64">
        <f>IF(Z64&gt;0, (R64*SUMPRODUCT(K64:$K$98, X64:$X$98)-K64*$AZ$3)/Z64, 0)</f>
        <v>-2297140681906379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1000000</v>
      </c>
      <c r="S65">
        <f t="shared" si="32"/>
        <v>-1.015067020318018E+16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-169.67137243775738</v>
      </c>
      <c r="AC65">
        <f t="shared" si="33"/>
        <v>-151.49229681965073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-5.8199001959843622E-8</v>
      </c>
      <c r="AI65">
        <f t="shared" si="38"/>
        <v>-5.8199375068943288E-8</v>
      </c>
      <c r="AJ65">
        <f t="shared" si="39"/>
        <v>-18.179075618106651</v>
      </c>
      <c r="AK65">
        <f t="shared" si="61"/>
        <v>-11.876996070643019</v>
      </c>
      <c r="AL65">
        <f t="shared" si="40"/>
        <v>-30.056071746949044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-5.1689000163489588E-11</v>
      </c>
      <c r="AR65">
        <f t="shared" si="45"/>
        <v>-5.1689331537493683E-11</v>
      </c>
      <c r="AS65">
        <f t="shared" si="46"/>
        <v>-1.6145607501048789E-2</v>
      </c>
      <c r="AT65">
        <f t="shared" si="47"/>
        <v>-1.0548463567482142E-2</v>
      </c>
      <c r="AU65">
        <f t="shared" si="48"/>
        <v>-2.6694071120220261E-2</v>
      </c>
      <c r="AW65">
        <v>62</v>
      </c>
      <c r="AX65">
        <f>IF(Z65&gt;0, (R65*SUMPRODUCT(K65:$K$98, X65:$X$98)-K65*$AZ$3)/Z65, 0)</f>
        <v>-1.015067020318018E+16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1000000</v>
      </c>
      <c r="S66">
        <f t="shared" si="32"/>
        <v>-4.8896793890428392E+16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-151.49229681965073</v>
      </c>
      <c r="AC66">
        <f t="shared" si="33"/>
        <v>-135.26097930330451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-1.2008865781884457E-8</v>
      </c>
      <c r="AI66">
        <f t="shared" si="38"/>
        <v>-1.2008934938248578E-8</v>
      </c>
      <c r="AJ66">
        <f t="shared" si="39"/>
        <v>-16.231317516346223</v>
      </c>
      <c r="AK66">
        <f t="shared" si="61"/>
        <v>-10.604460777375552</v>
      </c>
      <c r="AL66">
        <f t="shared" si="40"/>
        <v>-26.835778305730713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-9.5228416489157298E-12</v>
      </c>
      <c r="AR66">
        <f t="shared" si="45"/>
        <v>-9.5228964888245506E-12</v>
      </c>
      <c r="AS66">
        <f t="shared" si="46"/>
        <v>-1.287117944932032E-2</v>
      </c>
      <c r="AT66">
        <f t="shared" si="47"/>
        <v>-8.4091705735792194E-3</v>
      </c>
      <c r="AU66">
        <f t="shared" si="48"/>
        <v>-2.128035003242244E-2</v>
      </c>
      <c r="AW66">
        <v>63</v>
      </c>
      <c r="AX66">
        <f>IF(Z66&gt;0, (R66*SUMPRODUCT(K66:$K$98, X66:$X$98)-K66*$AZ$3)/Z66, 0)</f>
        <v>-4.8896793890428392E+16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1000000</v>
      </c>
      <c r="S67">
        <f t="shared" si="32"/>
        <v>-2.5887403304892726E+17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-135.26097930330451</v>
      </c>
      <c r="AC67">
        <f t="shared" si="33"/>
        <v>-120.7687315208159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-2.2720765865326055E-9</v>
      </c>
      <c r="AI67">
        <f t="shared" ref="AI67:AI69" si="62">SUM(AE67:AH67)</f>
        <v>-2.2720882494184209E-9</v>
      </c>
      <c r="AJ67">
        <f t="shared" si="39"/>
        <v>-14.492247782488604</v>
      </c>
      <c r="AK67">
        <f t="shared" si="61"/>
        <v>-9.4682685512313167</v>
      </c>
      <c r="AL67">
        <f t="shared" ref="AL67:AL69" si="63">SUM(AI67:AK67)</f>
        <v>-23.960516335992011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-1.6086794555389275E-12</v>
      </c>
      <c r="AR67">
        <f t="shared" si="45"/>
        <v>-1.608687713114801E-12</v>
      </c>
      <c r="AS67">
        <f t="shared" si="46"/>
        <v>-1.0260825453884601E-2</v>
      </c>
      <c r="AT67">
        <f t="shared" si="47"/>
        <v>-6.7037392965417827E-3</v>
      </c>
      <c r="AU67">
        <f t="shared" si="48"/>
        <v>-1.6964564752035075E-2</v>
      </c>
      <c r="AW67">
        <v>64</v>
      </c>
      <c r="AX67">
        <f>IF(Z67&gt;0, (R67*SUMPRODUCT(K67:$K$98, X67:$X$98)-K67*$AZ$3)/Z67, 0)</f>
        <v>-2.5887403304892726E+17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1000000</v>
      </c>
      <c r="S68">
        <f t="shared" si="32"/>
        <v>-1.5212549073926257E+18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-120.7687315208159</v>
      </c>
      <c r="AC68">
        <f t="shared" si="33"/>
        <v>-107.82922457215844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-3.9096851873168518E-10</v>
      </c>
      <c r="AI68">
        <f t="shared" si="62"/>
        <v>-3.9097029077567414E-10</v>
      </c>
      <c r="AJ68">
        <f t="shared" si="39"/>
        <v>-12.939506948657467</v>
      </c>
      <c r="AK68">
        <f t="shared" si="61"/>
        <v>-8.4538112064571145</v>
      </c>
      <c r="AL68">
        <f t="shared" si="63"/>
        <v>-21.393318155505554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-2.4715552046957603E-13</v>
      </c>
      <c r="AR68">
        <f t="shared" si="45"/>
        <v>-2.4715664068880954E-13</v>
      </c>
      <c r="AS68">
        <f t="shared" si="46"/>
        <v>-8.1798672304608522E-3</v>
      </c>
      <c r="AT68">
        <f t="shared" si="47"/>
        <v>-5.344179923901661E-3</v>
      </c>
      <c r="AU68">
        <f t="shared" si="48"/>
        <v>-1.3524047154609673E-2</v>
      </c>
      <c r="AW68">
        <v>65</v>
      </c>
      <c r="AX68">
        <f>IF(Z68&gt;0, (R68*SUMPRODUCT(K68:$K$98, X68:$X$98)-K68*$AZ$3)/Z68, 0)</f>
        <v>-1.5212549073926257E+18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-107.82922457215844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-107.82922457215844</v>
      </c>
      <c r="AK69">
        <f t="shared" si="61"/>
        <v>-7.5480457200510918</v>
      </c>
      <c r="AL69">
        <f t="shared" si="63"/>
        <v>-115.37727029228041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-4.000782976853173E-14</v>
      </c>
      <c r="AR69">
        <f t="shared" si="45"/>
        <v>-4.000782976853173E-14</v>
      </c>
      <c r="AS69">
        <f t="shared" si="46"/>
        <v>-6.0862107369507666E-2</v>
      </c>
      <c r="AT69">
        <f t="shared" si="47"/>
        <v>-4.2603475158655372E-3</v>
      </c>
      <c r="AU69">
        <f t="shared" si="48"/>
        <v>-6.5122454885413211E-2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299617.44851268234</v>
      </c>
      <c r="AO71" s="6">
        <f t="shared" si="70"/>
        <v>-29961.744851268235</v>
      </c>
      <c r="AP71" s="6">
        <f t="shared" si="70"/>
        <v>-1654.2305193794571</v>
      </c>
      <c r="AQ71" s="6">
        <f t="shared" si="70"/>
        <v>-170572.08403383655</v>
      </c>
      <c r="AR71" s="6">
        <f t="shared" si="70"/>
        <v>97429.389108197982</v>
      </c>
      <c r="AS71" s="6">
        <f t="shared" si="70"/>
        <v>-21001.003690259688</v>
      </c>
      <c r="AT71" s="6">
        <f t="shared" si="70"/>
        <v>12250.585485984815</v>
      </c>
      <c r="AU71" s="6">
        <f t="shared" si="70"/>
        <v>88678.970903923226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48641.906845774763</v>
      </c>
      <c r="K3">
        <v>1</v>
      </c>
      <c r="L3" s="2">
        <v>0</v>
      </c>
      <c r="O3">
        <f>$C$3</f>
        <v>48641.906845774763</v>
      </c>
      <c r="P3">
        <f>O3*C5</f>
        <v>4864.1906845774765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48641.906845774763</v>
      </c>
      <c r="AF3">
        <f t="shared" ref="AF3:AF34" si="4">-$Z3*P3</f>
        <v>-4864.1906845774765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42255.283574197281</v>
      </c>
      <c r="AJ3">
        <f t="shared" ref="AJ3:AJ34" si="8">AB3-AC3</f>
        <v>0</v>
      </c>
      <c r="AL3">
        <f t="shared" ref="AL3:AL34" si="9">SUM(AI3:AK3)</f>
        <v>42255.283574197281</v>
      </c>
      <c r="AN3">
        <f t="shared" ref="AN3:AN34" si="10">AE3*$K3</f>
        <v>48641.906845774763</v>
      </c>
      <c r="AO3">
        <f t="shared" ref="AO3:AO34" si="11">AF3*$K3</f>
        <v>-4864.1906845774765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42255.283574197281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42255.283574197281</v>
      </c>
      <c r="AW3">
        <v>0</v>
      </c>
      <c r="AX3">
        <f>IF(Z3&gt;0, (R3*SUMPRODUCT(K3:$K$98, X3:$X$98)-K3*$AZ$3)/Z3, 0)</f>
        <v>0</v>
      </c>
      <c r="AZ3">
        <f>C6*SUMPRODUCT(X4:X98, K4:K98)/1</f>
        <v>30624.282596642548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3318.1786314513861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3281.173135354562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-3281.173135354562</v>
      </c>
      <c r="AK4">
        <f>G4*SUM(AB4, AE4:AF4)</f>
        <v>0</v>
      </c>
      <c r="AL4">
        <f t="shared" si="9"/>
        <v>-5585.8771353545617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-2057.7714285714283</v>
      </c>
      <c r="AR4">
        <f t="shared" si="14"/>
        <v>-2057.7714285714283</v>
      </c>
      <c r="AS4">
        <f t="shared" si="15"/>
        <v>-2929.6188708522873</v>
      </c>
      <c r="AT4">
        <f t="shared" si="16"/>
        <v>0</v>
      </c>
      <c r="AU4">
        <f t="shared" si="17"/>
        <v>-4987.3902994237151</v>
      </c>
      <c r="AW4">
        <v>1</v>
      </c>
      <c r="AX4">
        <f>IF(Z4&gt;0, (R4*SUMPRODUCT(K4:$K$98, X4:$X$98)-K4*$AZ$3)/Z4, 0)</f>
        <v>3318.1786314513861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2000000</v>
      </c>
      <c r="S5">
        <f t="shared" si="1"/>
        <v>4247.2583663063842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3281.173135354562</v>
      </c>
      <c r="AC5">
        <f t="shared" si="2"/>
        <v>4153.0205776354233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-2294.1641195706238</v>
      </c>
      <c r="AI5">
        <f t="shared" si="7"/>
        <v>-2318.6094218071294</v>
      </c>
      <c r="AJ5">
        <f t="shared" si="8"/>
        <v>-871.84744228086129</v>
      </c>
      <c r="AK5">
        <f>G5*SUM(AB5, AE5:AF5)</f>
        <v>229.68211947481936</v>
      </c>
      <c r="AL5">
        <f t="shared" si="9"/>
        <v>-2960.7747446131712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-1828.8935902189282</v>
      </c>
      <c r="AR5">
        <f t="shared" si="14"/>
        <v>-1848.3812354967547</v>
      </c>
      <c r="AS5">
        <f t="shared" si="15"/>
        <v>-695.03144314481915</v>
      </c>
      <c r="AT5">
        <f t="shared" si="16"/>
        <v>183.10117942826795</v>
      </c>
      <c r="AU5">
        <f t="shared" si="17"/>
        <v>-2360.311499213306</v>
      </c>
      <c r="AW5">
        <v>2</v>
      </c>
      <c r="AX5">
        <f>IF(Z5&gt;0, (R5*SUMPRODUCT(K5:$K$98, X5:$X$98)-K5*$AZ$3)/Z5, 0)</f>
        <v>4247.2583663063842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2000000</v>
      </c>
      <c r="S6">
        <f t="shared" si="1"/>
        <v>5109.0154361134964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4153.0205776354233</v>
      </c>
      <c r="AC6">
        <f t="shared" si="2"/>
        <v>4939.858122106034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-2287.080965381474</v>
      </c>
      <c r="AI6">
        <f t="shared" si="7"/>
        <v>-2311.2532260835469</v>
      </c>
      <c r="AJ6">
        <f t="shared" si="8"/>
        <v>-786.83754447061074</v>
      </c>
      <c r="AK6">
        <f>G6*SUM(AB6, AE6:AF6)</f>
        <v>290.71144043447964</v>
      </c>
      <c r="AL6">
        <f t="shared" si="9"/>
        <v>-2807.3793301196779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-1627.8990563085608</v>
      </c>
      <c r="AR6">
        <f t="shared" si="14"/>
        <v>-1645.1043940212926</v>
      </c>
      <c r="AS6">
        <f t="shared" si="15"/>
        <v>-560.0554223921871</v>
      </c>
      <c r="AT6">
        <f t="shared" si="16"/>
        <v>206.92266111464758</v>
      </c>
      <c r="AU6">
        <f t="shared" si="17"/>
        <v>-1998.237155298832</v>
      </c>
      <c r="AW6">
        <v>3</v>
      </c>
      <c r="AX6">
        <f>IF(Z6&gt;0, (R6*SUMPRODUCT(K6:$K$98, X6:$X$98)-K6*$AZ$3)/Z6, 0)</f>
        <v>5109.0154361134964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2000000</v>
      </c>
      <c r="S7">
        <f t="shared" si="1"/>
        <v>5906.8555203703563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4939.858122106034</v>
      </c>
      <c r="AC7">
        <f t="shared" si="2"/>
        <v>5647.4332931988465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-2280.7224133514137</v>
      </c>
      <c r="AI7">
        <f t="shared" si="7"/>
        <v>-2304.6244424162992</v>
      </c>
      <c r="AJ7">
        <f t="shared" si="8"/>
        <v>-707.57517109281252</v>
      </c>
      <c r="AK7">
        <f>G7*SUM(AB7, AE7:AF7)</f>
        <v>345.79006854742244</v>
      </c>
      <c r="AL7">
        <f t="shared" si="9"/>
        <v>-2666.4095449616893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-1449.4403255079196</v>
      </c>
      <c r="AR7">
        <f t="shared" si="14"/>
        <v>-1464.630497089212</v>
      </c>
      <c r="AS7">
        <f t="shared" si="15"/>
        <v>-449.67681305987389</v>
      </c>
      <c r="AT7">
        <f t="shared" si="16"/>
        <v>219.75583989473276</v>
      </c>
      <c r="AU7">
        <f t="shared" si="17"/>
        <v>-1694.5514702543533</v>
      </c>
      <c r="AW7">
        <v>4</v>
      </c>
      <c r="AX7">
        <f>IF(Z7&gt;0, (R7*SUMPRODUCT(K7:$K$98, X7:$X$98)-K7*$AZ$3)/Z7, 0)</f>
        <v>5906.8555203703563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2000000</v>
      </c>
      <c r="S8">
        <f t="shared" si="1"/>
        <v>6646.2516599143246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5647.4332931988465</v>
      </c>
      <c r="AC8">
        <f t="shared" si="2"/>
        <v>6283.2378135850122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-2279.3720659581559</v>
      </c>
      <c r="AI8">
        <f t="shared" si="7"/>
        <v>-2303.0065825815682</v>
      </c>
      <c r="AJ8">
        <f t="shared" si="8"/>
        <v>-635.80452038616568</v>
      </c>
      <c r="AK8">
        <f>G8*SUM(AB8, AE8:AF8)</f>
        <v>395.32033052391927</v>
      </c>
      <c r="AL8">
        <f t="shared" si="9"/>
        <v>-2543.4907724438144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-1293.3769243994441</v>
      </c>
      <c r="AR8">
        <f t="shared" si="14"/>
        <v>-1306.787783853496</v>
      </c>
      <c r="AS8">
        <f t="shared" si="15"/>
        <v>-360.77255985439405</v>
      </c>
      <c r="AT8">
        <f t="shared" si="16"/>
        <v>224.31537215082491</v>
      </c>
      <c r="AU8">
        <f t="shared" si="17"/>
        <v>-1443.2449715570649</v>
      </c>
      <c r="AW8">
        <v>5</v>
      </c>
      <c r="AX8">
        <f>IF(Z8&gt;0, (R8*SUMPRODUCT(K8:$K$98, X8:$X$98)-K8*$AZ$3)/Z8, 0)</f>
        <v>6646.2516599143246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2000000</v>
      </c>
      <c r="S9">
        <f t="shared" si="1"/>
        <v>7329.7225869640197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6283.2378135850122</v>
      </c>
      <c r="AC9">
        <f t="shared" si="2"/>
        <v>6851.6866444481402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-2291.3796219691112</v>
      </c>
      <c r="AI9">
        <f t="shared" si="7"/>
        <v>-2314.7491511810144</v>
      </c>
      <c r="AJ9">
        <f t="shared" si="8"/>
        <v>-568.44883086312802</v>
      </c>
      <c r="AK9">
        <f t="shared" ref="AK9:AK40" si="30">G9*SUM(AB9:AB9, AE9:AF9)</f>
        <v>439.82664695095087</v>
      </c>
      <c r="AL9">
        <f t="shared" si="9"/>
        <v>-2443.3713350931916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-1160.8842269210763</v>
      </c>
      <c r="AR9">
        <f t="shared" si="14"/>
        <v>-1172.7239577070889</v>
      </c>
      <c r="AS9">
        <f t="shared" si="15"/>
        <v>-287.99386851212375</v>
      </c>
      <c r="AT9">
        <f t="shared" si="16"/>
        <v>222.82986726842188</v>
      </c>
      <c r="AU9">
        <f t="shared" si="17"/>
        <v>-1237.8879589507908</v>
      </c>
      <c r="AW9">
        <v>6</v>
      </c>
      <c r="AX9">
        <f>IF(Z9&gt;0, (R9*SUMPRODUCT(K9:$K$98, X9:$X$98)-K9*$AZ$3)/Z9, 0)</f>
        <v>7329.7225869640197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2000000</v>
      </c>
      <c r="S10">
        <f t="shared" si="1"/>
        <v>7955.552487452188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6851.6866444481402</v>
      </c>
      <c r="AC10">
        <f t="shared" si="2"/>
        <v>7353.1468418686527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-2309.5320503942571</v>
      </c>
      <c r="AI10">
        <f t="shared" si="7"/>
        <v>-2332.6390151634114</v>
      </c>
      <c r="AJ10">
        <f t="shared" si="8"/>
        <v>-501.46019742051249</v>
      </c>
      <c r="AK10">
        <f t="shared" si="30"/>
        <v>479.61806511136984</v>
      </c>
      <c r="AL10">
        <f t="shared" si="9"/>
        <v>-2354.4811474725539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-1044.7150107912491</v>
      </c>
      <c r="AR10">
        <f t="shared" si="14"/>
        <v>-1055.1674281733933</v>
      </c>
      <c r="AS10">
        <f t="shared" si="15"/>
        <v>-226.83512682585254</v>
      </c>
      <c r="AT10">
        <f t="shared" si="16"/>
        <v>216.95485541452726</v>
      </c>
      <c r="AU10">
        <f t="shared" si="17"/>
        <v>-1065.0476995847184</v>
      </c>
      <c r="AW10">
        <v>7</v>
      </c>
      <c r="AX10">
        <f>IF(Z10&gt;0, (R10*SUMPRODUCT(K10:$K$98, X10:$X$98)-K10*$AZ$3)/Z10, 0)</f>
        <v>7955.552487452188</v>
      </c>
    </row>
    <row r="11" spans="1:52" x14ac:dyDescent="0.25">
      <c r="A11" t="s">
        <v>33</v>
      </c>
      <c r="C11" s="25">
        <f>AU100</f>
        <v>8950.4114799643594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2000000</v>
      </c>
      <c r="S11">
        <f t="shared" si="1"/>
        <v>8527.0820175351746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7353.1468418686527</v>
      </c>
      <c r="AC11">
        <f t="shared" si="2"/>
        <v>7792.6679242395285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-2326.1023524663301</v>
      </c>
      <c r="AI11">
        <f t="shared" si="7"/>
        <v>-2348.9491713083871</v>
      </c>
      <c r="AJ11">
        <f t="shared" si="8"/>
        <v>-439.52108237087577</v>
      </c>
      <c r="AK11">
        <f t="shared" si="30"/>
        <v>514.72027893080576</v>
      </c>
      <c r="AL11">
        <f t="shared" si="9"/>
        <v>-2273.7499747484571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-939.47372672450581</v>
      </c>
      <c r="AR11">
        <f t="shared" si="14"/>
        <v>-948.70117366749571</v>
      </c>
      <c r="AS11">
        <f t="shared" si="15"/>
        <v>-177.51519351293553</v>
      </c>
      <c r="AT11">
        <f t="shared" si="16"/>
        <v>207.88688776101515</v>
      </c>
      <c r="AU11">
        <f t="shared" si="17"/>
        <v>-918.32947941941609</v>
      </c>
      <c r="AW11">
        <v>8</v>
      </c>
      <c r="AX11">
        <f>IF(Z11&gt;0, (R11*SUMPRODUCT(K11:$K$98, X11:$X$98)-K11*$AZ$3)/Z11, 0)</f>
        <v>8527.0820175351746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2000000</v>
      </c>
      <c r="S12">
        <f t="shared" si="1"/>
        <v>9051.3409371215221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7792.6679242395285</v>
      </c>
      <c r="AC12">
        <f t="shared" si="2"/>
        <v>8178.4049949812179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-2353.4928470669629</v>
      </c>
      <c r="AI12">
        <f t="shared" si="7"/>
        <v>-2376.0817790600108</v>
      </c>
      <c r="AJ12">
        <f t="shared" si="8"/>
        <v>-385.73707074168942</v>
      </c>
      <c r="AK12">
        <f t="shared" si="30"/>
        <v>545.48675469676709</v>
      </c>
      <c r="AL12">
        <f t="shared" si="9"/>
        <v>-2216.3320951049332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-848.69311437478643</v>
      </c>
      <c r="AR12">
        <f t="shared" si="14"/>
        <v>-856.83890970510663</v>
      </c>
      <c r="AS12">
        <f t="shared" si="15"/>
        <v>-139.10065471648196</v>
      </c>
      <c r="AT12">
        <f t="shared" si="16"/>
        <v>196.70799223832196</v>
      </c>
      <c r="AU12">
        <f t="shared" si="17"/>
        <v>-799.23157218326662</v>
      </c>
      <c r="AW12">
        <v>9</v>
      </c>
      <c r="AX12">
        <f>IF(Z12&gt;0, (R12*SUMPRODUCT(K12:$K$98, X12:$X$98)-K12*$AZ$3)/Z12, 0)</f>
        <v>9051.3409371215221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2000000</v>
      </c>
      <c r="S13">
        <f t="shared" si="1"/>
        <v>9529.4312703370069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8178.4049949812179</v>
      </c>
      <c r="AC13">
        <f t="shared" si="2"/>
        <v>8512.9358069155278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-2381.5312217669089</v>
      </c>
      <c r="AI13">
        <f t="shared" si="7"/>
        <v>-2403.8644952997543</v>
      </c>
      <c r="AJ13">
        <f t="shared" si="8"/>
        <v>-334.5308119343099</v>
      </c>
      <c r="AK13">
        <f t="shared" si="30"/>
        <v>572.48834964868536</v>
      </c>
      <c r="AL13">
        <f t="shared" si="9"/>
        <v>-2165.9069575853787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-766.7893155140863</v>
      </c>
      <c r="AR13">
        <f t="shared" si="14"/>
        <v>-773.98003187712186</v>
      </c>
      <c r="AS13">
        <f t="shared" si="15"/>
        <v>-107.7099682578032</v>
      </c>
      <c r="AT13">
        <f t="shared" si="16"/>
        <v>184.32592684685329</v>
      </c>
      <c r="AU13">
        <f t="shared" si="17"/>
        <v>-697.36407328807184</v>
      </c>
      <c r="AW13">
        <v>10</v>
      </c>
      <c r="AX13">
        <f>IF(Z13&gt;0, (R13*SUMPRODUCT(K13:$K$98, X13:$X$98)-K13*$AZ$3)/Z13, 0)</f>
        <v>9529.4312703370069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2000000</v>
      </c>
      <c r="S14">
        <f t="shared" si="1"/>
        <v>9966.8375097063708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8512.9358069155278</v>
      </c>
      <c r="AC14">
        <f t="shared" si="2"/>
        <v>8802.5964256059942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-2418.2325648414544</v>
      </c>
      <c r="AI14">
        <f t="shared" si="7"/>
        <v>-2440.3122777319109</v>
      </c>
      <c r="AJ14">
        <f t="shared" si="8"/>
        <v>-289.66061869046644</v>
      </c>
      <c r="AK14">
        <f t="shared" si="30"/>
        <v>595.90550648408703</v>
      </c>
      <c r="AL14">
        <f t="shared" si="9"/>
        <v>-2134.06738993829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-695.18407654555642</v>
      </c>
      <c r="AR14">
        <f t="shared" si="14"/>
        <v>-701.53146638692567</v>
      </c>
      <c r="AS14">
        <f t="shared" si="15"/>
        <v>-83.270506171993688</v>
      </c>
      <c r="AT14">
        <f t="shared" si="16"/>
        <v>171.30859341508884</v>
      </c>
      <c r="AU14">
        <f t="shared" si="17"/>
        <v>-613.49337914383057</v>
      </c>
      <c r="AW14">
        <v>11</v>
      </c>
      <c r="AX14">
        <f>IF(Z14&gt;0, (R14*SUMPRODUCT(K14:$K$98, X14:$X$98)-K14*$AZ$3)/Z14, 0)</f>
        <v>9966.8375097063708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2000000</v>
      </c>
      <c r="S15">
        <f t="shared" si="1"/>
        <v>10365.921917153955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8802.5964256059942</v>
      </c>
      <c r="AC15">
        <f t="shared" si="2"/>
        <v>9050.671218885931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-2477.6069764868816</v>
      </c>
      <c r="AI15">
        <f t="shared" si="7"/>
        <v>-2499.4349221612274</v>
      </c>
      <c r="AJ15">
        <f t="shared" si="8"/>
        <v>-248.07479327993678</v>
      </c>
      <c r="AK15">
        <f t="shared" si="30"/>
        <v>616.18174979241962</v>
      </c>
      <c r="AL15">
        <f t="shared" si="9"/>
        <v>-2131.3279656487448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-635.94000097191463</v>
      </c>
      <c r="AR15">
        <f t="shared" si="14"/>
        <v>-641.54269095668428</v>
      </c>
      <c r="AS15">
        <f t="shared" si="15"/>
        <v>-63.674620622535947</v>
      </c>
      <c r="AT15">
        <f t="shared" si="16"/>
        <v>158.15850789922175</v>
      </c>
      <c r="AU15">
        <f t="shared" si="17"/>
        <v>-547.0588036799985</v>
      </c>
      <c r="AW15">
        <v>12</v>
      </c>
      <c r="AX15">
        <f>IF(Z15&gt;0, (R15*SUMPRODUCT(K15:$K$98, X15:$X$98)-K15*$AZ$3)/Z15, 0)</f>
        <v>10365.921917153955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2000000</v>
      </c>
      <c r="S16">
        <f t="shared" si="1"/>
        <v>10725.049120732996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9050.671218885931</v>
      </c>
      <c r="AC16">
        <f t="shared" si="2"/>
        <v>9256.9266374010658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-2547.797982529697</v>
      </c>
      <c r="AI16">
        <f t="shared" si="7"/>
        <v>-2569.3758012725179</v>
      </c>
      <c r="AJ16">
        <f t="shared" si="8"/>
        <v>-206.25541851513481</v>
      </c>
      <c r="AK16">
        <f t="shared" si="30"/>
        <v>633.54698532201519</v>
      </c>
      <c r="AL16">
        <f t="shared" si="9"/>
        <v>-2142.0842344656376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-583.88953926061129</v>
      </c>
      <c r="AR16">
        <f t="shared" si="14"/>
        <v>-588.83461839576512</v>
      </c>
      <c r="AS16">
        <f t="shared" si="15"/>
        <v>-47.268418498091371</v>
      </c>
      <c r="AT16">
        <f t="shared" si="16"/>
        <v>145.19261727035649</v>
      </c>
      <c r="AU16">
        <f t="shared" si="17"/>
        <v>-490.91041962350005</v>
      </c>
      <c r="AW16">
        <v>13</v>
      </c>
      <c r="AX16">
        <f>IF(Z16&gt;0, (R16*SUMPRODUCT(K16:$K$98, X16:$X$98)-K16*$AZ$3)/Z16, 0)</f>
        <v>10725.049120732996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2000000</v>
      </c>
      <c r="S17">
        <f t="shared" si="1"/>
        <v>11047.00084600487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9256.9266374010658</v>
      </c>
      <c r="AC17">
        <f t="shared" si="2"/>
        <v>9424.9972941110282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-2618.2508000283815</v>
      </c>
      <c r="AI17">
        <f t="shared" si="7"/>
        <v>-2639.5801124487739</v>
      </c>
      <c r="AJ17">
        <f t="shared" si="8"/>
        <v>-168.07065670996235</v>
      </c>
      <c r="AK17">
        <f t="shared" si="30"/>
        <v>647.98486461807465</v>
      </c>
      <c r="AL17">
        <f t="shared" si="9"/>
        <v>-2159.6659045406614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-535.74598808324617</v>
      </c>
      <c r="AR17">
        <f t="shared" si="14"/>
        <v>-540.11038799393293</v>
      </c>
      <c r="AS17">
        <f t="shared" si="15"/>
        <v>-34.390586282224298</v>
      </c>
      <c r="AT17">
        <f t="shared" si="16"/>
        <v>132.59054157609185</v>
      </c>
      <c r="AU17">
        <f t="shared" si="17"/>
        <v>-441.91043270006526</v>
      </c>
      <c r="AW17">
        <v>14</v>
      </c>
      <c r="AX17">
        <f>IF(Z17&gt;0, (R17*SUMPRODUCT(K17:$K$98, X17:$X$98)-K17*$AZ$3)/Z17, 0)</f>
        <v>11047.00084600487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2000000</v>
      </c>
      <c r="S18">
        <f t="shared" si="1"/>
        <v>11337.250709068518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9424.9972941110282</v>
      </c>
      <c r="AC18">
        <f t="shared" si="2"/>
        <v>9560.6443381443678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-2691.9844649926654</v>
      </c>
      <c r="AI18">
        <f t="shared" si="7"/>
        <v>-2713.0668344830415</v>
      </c>
      <c r="AJ18">
        <f t="shared" si="8"/>
        <v>-135.64704403333963</v>
      </c>
      <c r="AK18">
        <f t="shared" si="30"/>
        <v>659.749810587772</v>
      </c>
      <c r="AL18">
        <f t="shared" si="9"/>
        <v>-2188.964067928609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-491.81549713546576</v>
      </c>
      <c r="AR18">
        <f t="shared" si="14"/>
        <v>-495.66716721994788</v>
      </c>
      <c r="AS18">
        <f t="shared" si="15"/>
        <v>-24.782207796431361</v>
      </c>
      <c r="AT18">
        <f t="shared" si="16"/>
        <v>120.5338237641496</v>
      </c>
      <c r="AU18">
        <f t="shared" si="17"/>
        <v>-399.91555125222965</v>
      </c>
      <c r="AW18">
        <v>15</v>
      </c>
      <c r="AX18">
        <f>IF(Z18&gt;0, (R18*SUMPRODUCT(K18:$K$98, X18:$X$98)-K18*$AZ$3)/Z18, 0)</f>
        <v>11337.250709068518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2000000</v>
      </c>
      <c r="S19">
        <f t="shared" si="1"/>
        <v>11600.018031532702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9560.6443381443678</v>
      </c>
      <c r="AC19">
        <f t="shared" si="2"/>
        <v>9668.2869053987124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-2780.236633248549</v>
      </c>
      <c r="AI19">
        <f t="shared" si="7"/>
        <v>-2801.0734260861054</v>
      </c>
      <c r="AJ19">
        <f t="shared" si="8"/>
        <v>-107.64256725434461</v>
      </c>
      <c r="AK19">
        <f t="shared" si="30"/>
        <v>669.24510367010578</v>
      </c>
      <c r="AL19">
        <f t="shared" si="9"/>
        <v>-2239.4708896703441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-453.51681993238816</v>
      </c>
      <c r="AR19">
        <f t="shared" si="14"/>
        <v>-456.91575220752941</v>
      </c>
      <c r="AS19">
        <f t="shared" si="15"/>
        <v>-17.558834455579365</v>
      </c>
      <c r="AT19">
        <f t="shared" si="16"/>
        <v>109.16837349098195</v>
      </c>
      <c r="AU19">
        <f t="shared" si="17"/>
        <v>-365.30621317212683</v>
      </c>
      <c r="AW19">
        <v>16</v>
      </c>
      <c r="AX19">
        <f>IF(Z19&gt;0, (R19*SUMPRODUCT(K19:$K$98, X19:$X$98)-K19*$AZ$3)/Z19, 0)</f>
        <v>11600.018031532702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2000000</v>
      </c>
      <c r="S20">
        <f t="shared" si="1"/>
        <v>11836.759903689755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9668.2869053987124</v>
      </c>
      <c r="AC20">
        <f t="shared" si="2"/>
        <v>9750.0005001000809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-2863.6237768733795</v>
      </c>
      <c r="AI20">
        <f t="shared" si="7"/>
        <v>-2884.2164064853496</v>
      </c>
      <c r="AJ20">
        <f t="shared" si="8"/>
        <v>-81.713594701368493</v>
      </c>
      <c r="AK20">
        <f t="shared" si="30"/>
        <v>676.78008337790993</v>
      </c>
      <c r="AL20">
        <f t="shared" si="9"/>
        <v>-2289.1499178088079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-417.07059765786994</v>
      </c>
      <c r="AR20">
        <f t="shared" si="14"/>
        <v>-420.0697976257473</v>
      </c>
      <c r="AS20">
        <f t="shared" si="15"/>
        <v>-11.901122645406655</v>
      </c>
      <c r="AT20">
        <f t="shared" si="16"/>
        <v>98.569189198993314</v>
      </c>
      <c r="AU20">
        <f t="shared" si="17"/>
        <v>-333.4017310721606</v>
      </c>
      <c r="AW20">
        <v>17</v>
      </c>
      <c r="AX20">
        <f>IF(Z20&gt;0, (R20*SUMPRODUCT(K20:$K$98, X20:$X$98)-K20*$AZ$3)/Z20, 0)</f>
        <v>11836.759903689755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2000000</v>
      </c>
      <c r="S21">
        <f t="shared" si="1"/>
        <v>12052.790161195449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9750.0005001000809</v>
      </c>
      <c r="AC21">
        <f t="shared" si="2"/>
        <v>9810.8142012223507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-2962.3156660966574</v>
      </c>
      <c r="AI21">
        <f t="shared" si="7"/>
        <v>-2982.6653404666818</v>
      </c>
      <c r="AJ21">
        <f t="shared" si="8"/>
        <v>-60.813701122269777</v>
      </c>
      <c r="AK21">
        <f t="shared" si="30"/>
        <v>682.50003500700575</v>
      </c>
      <c r="AL21">
        <f t="shared" si="9"/>
        <v>-2360.9790065819457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-385.21831501701536</v>
      </c>
      <c r="AR21">
        <f t="shared" si="14"/>
        <v>-387.86457833111211</v>
      </c>
      <c r="AS21">
        <f t="shared" si="15"/>
        <v>-7.9081887674508069</v>
      </c>
      <c r="AT21">
        <f t="shared" si="16"/>
        <v>88.752024807296223</v>
      </c>
      <c r="AU21">
        <f t="shared" si="17"/>
        <v>-307.02074229126674</v>
      </c>
      <c r="AW21">
        <v>18</v>
      </c>
      <c r="AX21">
        <f>IF(Z21&gt;0, (R21*SUMPRODUCT(K21:$K$98, X21:$X$98)-K21*$AZ$3)/Z21, 0)</f>
        <v>12052.790161195449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2000000</v>
      </c>
      <c r="S22">
        <f t="shared" si="1"/>
        <v>12249.304109038294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9810.8142012223507</v>
      </c>
      <c r="AC22">
        <f t="shared" si="2"/>
        <v>9852.2782958304597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-3067.5961971567754</v>
      </c>
      <c r="AI22">
        <f t="shared" si="7"/>
        <v>-3087.7040298306347</v>
      </c>
      <c r="AJ22">
        <f t="shared" si="8"/>
        <v>-41.464094608109008</v>
      </c>
      <c r="AK22">
        <f t="shared" si="30"/>
        <v>686.75699408556466</v>
      </c>
      <c r="AL22">
        <f t="shared" si="9"/>
        <v>-2442.411130353179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-356.16870725303204</v>
      </c>
      <c r="AR22">
        <f t="shared" si="14"/>
        <v>-358.50336289504469</v>
      </c>
      <c r="AS22">
        <f t="shared" si="15"/>
        <v>-4.8142623816249444</v>
      </c>
      <c r="AT22">
        <f t="shared" si="16"/>
        <v>79.737141090194442</v>
      </c>
      <c r="AU22">
        <f t="shared" si="17"/>
        <v>-283.58048418647519</v>
      </c>
      <c r="AW22">
        <v>19</v>
      </c>
      <c r="AX22">
        <f>IF(Z22&gt;0, (R22*SUMPRODUCT(K22:$K$98, X22:$X$98)-K22*$AZ$3)/Z22, 0)</f>
        <v>12249.304109038294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2000000</v>
      </c>
      <c r="S23">
        <f t="shared" si="1"/>
        <v>12429.016752815489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9852.2782958304597</v>
      </c>
      <c r="AC23">
        <f t="shared" si="2"/>
        <v>9877.076025742721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-3182.7626645887003</v>
      </c>
      <c r="AI23">
        <f t="shared" si="7"/>
        <v>-3202.6296344025141</v>
      </c>
      <c r="AJ23">
        <f t="shared" si="8"/>
        <v>-24.797729912261275</v>
      </c>
      <c r="AK23">
        <f t="shared" si="30"/>
        <v>689.65948070813226</v>
      </c>
      <c r="AL23">
        <f t="shared" si="9"/>
        <v>-2537.767883606643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-329.94670945750238</v>
      </c>
      <c r="AR23">
        <f t="shared" si="14"/>
        <v>-332.00625395005613</v>
      </c>
      <c r="AS23">
        <f t="shared" si="15"/>
        <v>-2.5707004413487473</v>
      </c>
      <c r="AT23">
        <f t="shared" si="16"/>
        <v>71.494767372239451</v>
      </c>
      <c r="AU23">
        <f t="shared" si="17"/>
        <v>-263.08218701916547</v>
      </c>
      <c r="AW23">
        <v>20</v>
      </c>
      <c r="AX23">
        <f>IF(Z23&gt;0, (R23*SUMPRODUCT(K23:$K$98, X23:$X$98)-K23*$AZ$3)/Z23, 0)</f>
        <v>12429.016752815489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2000000</v>
      </c>
      <c r="S24">
        <f t="shared" si="1"/>
        <v>12593.967308213916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9877.076025742721</v>
      </c>
      <c r="AC24">
        <f t="shared" si="2"/>
        <v>9887.2779208970842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-3303.0458460201812</v>
      </c>
      <c r="AI24">
        <f t="shared" si="7"/>
        <v>-3322.6728580627814</v>
      </c>
      <c r="AJ24">
        <f t="shared" si="8"/>
        <v>-10.201895154363228</v>
      </c>
      <c r="AK24">
        <f t="shared" si="30"/>
        <v>691.39532180199058</v>
      </c>
      <c r="AL24">
        <f t="shared" si="9"/>
        <v>-2641.4794314151541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-305.72864086617636</v>
      </c>
      <c r="AR24">
        <f t="shared" si="14"/>
        <v>-307.54530947926213</v>
      </c>
      <c r="AS24">
        <f t="shared" si="15"/>
        <v>-0.94428345387962975</v>
      </c>
      <c r="AT24">
        <f t="shared" si="16"/>
        <v>63.995282502798091</v>
      </c>
      <c r="AU24">
        <f t="shared" si="17"/>
        <v>-244.49431043034369</v>
      </c>
      <c r="AW24">
        <v>21</v>
      </c>
      <c r="AX24">
        <f>IF(Z24&gt;0, (R24*SUMPRODUCT(K24:$K$98, X24:$X$98)-K24*$AZ$3)/Z24, 0)</f>
        <v>12593.967308213916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2000000</v>
      </c>
      <c r="S25">
        <f t="shared" si="1"/>
        <v>12753.723119874829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9887.2779208970842</v>
      </c>
      <c r="AC25">
        <f t="shared" si="2"/>
        <v>9885.2533912915042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-4284.0365935282007</v>
      </c>
      <c r="AI25">
        <f t="shared" si="7"/>
        <v>-4303.4137849929557</v>
      </c>
      <c r="AJ25">
        <f t="shared" si="8"/>
        <v>2.0245296055800281</v>
      </c>
      <c r="AK25">
        <f t="shared" si="30"/>
        <v>692.10945446279595</v>
      </c>
      <c r="AL25">
        <f t="shared" si="9"/>
        <v>-3609.2798009245798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-354.04353885392231</v>
      </c>
      <c r="AR25">
        <f t="shared" si="14"/>
        <v>-355.6449186016107</v>
      </c>
      <c r="AS25">
        <f t="shared" si="15"/>
        <v>0.16731220904062766</v>
      </c>
      <c r="AT25">
        <f t="shared" si="16"/>
        <v>57.197662807651476</v>
      </c>
      <c r="AU25">
        <f t="shared" si="17"/>
        <v>-298.27994358491861</v>
      </c>
      <c r="AW25">
        <v>22</v>
      </c>
      <c r="AX25">
        <f>IF(Z25&gt;0, (R25*SUMPRODUCT(K25:$K$98, X25:$X$98)-K25*$AZ$3)/Z25, 0)</f>
        <v>12753.723119874829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2000000</v>
      </c>
      <c r="S26">
        <f t="shared" si="1"/>
        <v>12819.504309283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9885.2533912915042</v>
      </c>
      <c r="AC26">
        <f t="shared" si="2"/>
        <v>9802.3742374916837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-5382.8830275133341</v>
      </c>
      <c r="AI26">
        <f t="shared" si="7"/>
        <v>-5401.9991610255975</v>
      </c>
      <c r="AJ26">
        <f t="shared" si="8"/>
        <v>82.879153799820415</v>
      </c>
      <c r="AK26">
        <f t="shared" si="30"/>
        <v>691.96773739040532</v>
      </c>
      <c r="AL26">
        <f t="shared" si="9"/>
        <v>-4627.152269835372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-397.19193458315948</v>
      </c>
      <c r="AR26">
        <f t="shared" si="14"/>
        <v>-398.60247499666599</v>
      </c>
      <c r="AS26">
        <f t="shared" si="15"/>
        <v>6.1154833322791049</v>
      </c>
      <c r="AT26">
        <f t="shared" si="16"/>
        <v>51.05888477948092</v>
      </c>
      <c r="AU26">
        <f t="shared" si="17"/>
        <v>-341.42810688490596</v>
      </c>
      <c r="AW26">
        <v>23</v>
      </c>
      <c r="AX26">
        <f>IF(Z26&gt;0, (R26*SUMPRODUCT(K26:$K$98, X26:$X$98)-K26*$AZ$3)/Z26, 0)</f>
        <v>12819.504309283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2000000</v>
      </c>
      <c r="S27">
        <f t="shared" si="1"/>
        <v>12799.19814771995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9802.3742374916837</v>
      </c>
      <c r="AC27">
        <f t="shared" si="2"/>
        <v>9647.2933609925421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-6513.7506176418083</v>
      </c>
      <c r="AI27">
        <f t="shared" si="7"/>
        <v>-6532.5941679362286</v>
      </c>
      <c r="AJ27">
        <f t="shared" si="8"/>
        <v>155.0808764991416</v>
      </c>
      <c r="AK27">
        <f t="shared" si="30"/>
        <v>686.16619662441792</v>
      </c>
      <c r="AL27">
        <f t="shared" si="9"/>
        <v>-5691.3470948126687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-429.13959131285276</v>
      </c>
      <c r="AR27">
        <f t="shared" si="14"/>
        <v>-430.38104404061443</v>
      </c>
      <c r="AS27">
        <f t="shared" si="15"/>
        <v>10.21705433134534</v>
      </c>
      <c r="AT27">
        <f t="shared" si="16"/>
        <v>45.206072273411948</v>
      </c>
      <c r="AU27">
        <f t="shared" si="17"/>
        <v>-374.95791743585715</v>
      </c>
      <c r="AW27">
        <v>24</v>
      </c>
      <c r="AX27">
        <f>IF(Z27&gt;0, (R27*SUMPRODUCT(K27:$K$98, X27:$X$98)-K27*$AZ$3)/Z27, 0)</f>
        <v>12799.19814771995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2000000</v>
      </c>
      <c r="S28">
        <f t="shared" si="1"/>
        <v>12708.849927311121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9647.2933609925421</v>
      </c>
      <c r="AC28">
        <f t="shared" si="2"/>
        <v>9434.324357254709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-7723.4074666581209</v>
      </c>
      <c r="AI28">
        <f t="shared" si="7"/>
        <v>-7741.9660388562643</v>
      </c>
      <c r="AJ28">
        <f t="shared" si="8"/>
        <v>212.96900373783319</v>
      </c>
      <c r="AK28">
        <f t="shared" si="30"/>
        <v>675.31053526947801</v>
      </c>
      <c r="AL28">
        <f t="shared" si="9"/>
        <v>-6853.6864998489527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-454.31636503919543</v>
      </c>
      <c r="AR28">
        <f t="shared" si="14"/>
        <v>-455.40804162077893</v>
      </c>
      <c r="AS28">
        <f t="shared" si="15"/>
        <v>12.527540992998615</v>
      </c>
      <c r="AT28">
        <f t="shared" si="16"/>
        <v>39.723998634123006</v>
      </c>
      <c r="AU28">
        <f t="shared" si="17"/>
        <v>-403.15650199365729</v>
      </c>
      <c r="AW28">
        <v>25</v>
      </c>
      <c r="AX28">
        <f>IF(Z28&gt;0, (R28*SUMPRODUCT(K28:$K$98, X28:$X$98)-K28*$AZ$3)/Z28, 0)</f>
        <v>12708.849927311121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2000000</v>
      </c>
      <c r="S29">
        <f t="shared" si="1"/>
        <v>12558.416970066613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9434.324357254709</v>
      </c>
      <c r="AC29">
        <f t="shared" si="2"/>
        <v>9173.0174454074931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-8983.2278778805103</v>
      </c>
      <c r="AI29">
        <f t="shared" si="7"/>
        <v>-9001.4885740081991</v>
      </c>
      <c r="AJ29">
        <f t="shared" si="8"/>
        <v>261.30691184721582</v>
      </c>
      <c r="AK29">
        <f t="shared" si="30"/>
        <v>660.4027050078297</v>
      </c>
      <c r="AL29">
        <f t="shared" si="9"/>
        <v>-8079.7789571531539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-471.80639936546089</v>
      </c>
      <c r="AR29">
        <f t="shared" si="14"/>
        <v>-472.76546590669</v>
      </c>
      <c r="AS29">
        <f t="shared" si="15"/>
        <v>13.724050517688836</v>
      </c>
      <c r="AT29">
        <f t="shared" si="16"/>
        <v>34.684884611261694</v>
      </c>
      <c r="AU29">
        <f t="shared" si="17"/>
        <v>-424.35653077773947</v>
      </c>
      <c r="AW29">
        <v>26</v>
      </c>
      <c r="AX29">
        <f>IF(Z29&gt;0, (R29*SUMPRODUCT(K29:$K$98, X29:$X$98)-K29*$AZ$3)/Z29, 0)</f>
        <v>12558.416970066613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2000000</v>
      </c>
      <c r="S30">
        <f t="shared" si="1"/>
        <v>12359.995466557515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9173.0174454074931</v>
      </c>
      <c r="AC30">
        <f t="shared" si="2"/>
        <v>8873.5409149634415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-10398.562175046103</v>
      </c>
      <c r="AI30">
        <f t="shared" si="7"/>
        <v>-10416.510282185327</v>
      </c>
      <c r="AJ30">
        <f t="shared" si="8"/>
        <v>299.4765304440516</v>
      </c>
      <c r="AK30">
        <f t="shared" si="30"/>
        <v>642.1112211785246</v>
      </c>
      <c r="AL30">
        <f t="shared" si="9"/>
        <v>-9474.9225305627515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-487.62580558466698</v>
      </c>
      <c r="AR30">
        <f t="shared" si="14"/>
        <v>-488.46745657979073</v>
      </c>
      <c r="AS30">
        <f t="shared" si="15"/>
        <v>14.043526590812952</v>
      </c>
      <c r="AT30">
        <f t="shared" si="16"/>
        <v>30.110893816985243</v>
      </c>
      <c r="AU30">
        <f t="shared" si="17"/>
        <v>-444.31303617199256</v>
      </c>
      <c r="AW30">
        <v>27</v>
      </c>
      <c r="AX30">
        <f>IF(Z30&gt;0, (R30*SUMPRODUCT(K30:$K$98, X30:$X$98)-K30*$AZ$3)/Z30, 0)</f>
        <v>12359.995466557515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2000000</v>
      </c>
      <c r="S31">
        <f t="shared" si="1"/>
        <v>12117.247940518679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8873.5409149634415</v>
      </c>
      <c r="AC31">
        <f t="shared" si="2"/>
        <v>8539.7810637728926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-11965.231979037339</v>
      </c>
      <c r="AI31">
        <f t="shared" si="7"/>
        <v>-11982.851039705431</v>
      </c>
      <c r="AJ31">
        <f t="shared" si="8"/>
        <v>333.75985119054894</v>
      </c>
      <c r="AK31">
        <f t="shared" si="30"/>
        <v>621.14786404744098</v>
      </c>
      <c r="AL31">
        <f t="shared" si="9"/>
        <v>-11027.94332446744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-500.97550100200277</v>
      </c>
      <c r="AR31">
        <f t="shared" si="14"/>
        <v>-501.71319817000136</v>
      </c>
      <c r="AS31">
        <f t="shared" si="15"/>
        <v>13.974280562004754</v>
      </c>
      <c r="AT31">
        <f t="shared" si="16"/>
        <v>26.007006210382443</v>
      </c>
      <c r="AU31">
        <f t="shared" si="17"/>
        <v>-461.73191139761417</v>
      </c>
      <c r="AW31">
        <v>28</v>
      </c>
      <c r="AX31">
        <f>IF(Z31&gt;0, (R31*SUMPRODUCT(K31:$K$98, X31:$X$98)-K31*$AZ$3)/Z31, 0)</f>
        <v>12117.247940518679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2000000</v>
      </c>
      <c r="S32">
        <f t="shared" si="1"/>
        <v>11834.218158760297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8539.7810637728926</v>
      </c>
      <c r="AC32">
        <f t="shared" si="2"/>
        <v>8176.1858791942104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-13642.355513337976</v>
      </c>
      <c r="AI32">
        <f t="shared" si="7"/>
        <v>-13659.627853955471</v>
      </c>
      <c r="AJ32">
        <f t="shared" si="8"/>
        <v>363.59518457868217</v>
      </c>
      <c r="AK32">
        <f t="shared" si="30"/>
        <v>597.78467446410252</v>
      </c>
      <c r="AL32">
        <f t="shared" si="9"/>
        <v>-12698.247994912686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-509.99592433098957</v>
      </c>
      <c r="AR32">
        <f t="shared" si="14"/>
        <v>-510.64162098579135</v>
      </c>
      <c r="AS32">
        <f t="shared" si="15"/>
        <v>13.592378681248041</v>
      </c>
      <c r="AT32">
        <f t="shared" si="16"/>
        <v>22.347148724144734</v>
      </c>
      <c r="AU32">
        <f t="shared" si="17"/>
        <v>-474.70209358039858</v>
      </c>
      <c r="AW32">
        <v>29</v>
      </c>
      <c r="AX32">
        <f>IF(Z32&gt;0, (R32*SUMPRODUCT(K32:$K$98, X32:$X$98)-K32*$AZ$3)/Z32, 0)</f>
        <v>11834.218158760297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2000000</v>
      </c>
      <c r="S33">
        <f t="shared" si="1"/>
        <v>11517.836542721581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8176.1858791942104</v>
      </c>
      <c r="AC33">
        <f t="shared" si="2"/>
        <v>7788.850951669755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-15484.312062133886</v>
      </c>
      <c r="AI33">
        <f t="shared" si="7"/>
        <v>-15501.218125444429</v>
      </c>
      <c r="AJ33">
        <f t="shared" si="8"/>
        <v>387.33492752445545</v>
      </c>
      <c r="AK33">
        <f t="shared" si="30"/>
        <v>572.33301154359481</v>
      </c>
      <c r="AL33">
        <f t="shared" si="9"/>
        <v>-14541.55018637638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-516.8341893427787</v>
      </c>
      <c r="AR33">
        <f t="shared" si="14"/>
        <v>-517.398478637067</v>
      </c>
      <c r="AS33">
        <f t="shared" si="15"/>
        <v>12.928435726944272</v>
      </c>
      <c r="AT33">
        <f t="shared" si="16"/>
        <v>19.103287693265514</v>
      </c>
      <c r="AU33">
        <f t="shared" si="17"/>
        <v>-485.36675521685731</v>
      </c>
      <c r="AW33">
        <v>30</v>
      </c>
      <c r="AX33">
        <f>IF(Z33&gt;0, (R33*SUMPRODUCT(K33:$K$98, X33:$X$98)-K33*$AZ$3)/Z33, 0)</f>
        <v>11517.836542721581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2000000</v>
      </c>
      <c r="S34">
        <f t="shared" si="1"/>
        <v>11171.769809622579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7788.850951669755</v>
      </c>
      <c r="AC34">
        <f t="shared" si="2"/>
        <v>7381.5355094756669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-17498.058195791196</v>
      </c>
      <c r="AI34">
        <f t="shared" si="7"/>
        <v>-17514.576472741188</v>
      </c>
      <c r="AJ34">
        <f t="shared" si="8"/>
        <v>407.31544219408806</v>
      </c>
      <c r="AK34">
        <f t="shared" si="30"/>
        <v>545.21956661688284</v>
      </c>
      <c r="AL34">
        <f t="shared" si="9"/>
        <v>-16562.041463930214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-521.47219152273988</v>
      </c>
      <c r="AR34">
        <f t="shared" si="14"/>
        <v>-521.96446455011858</v>
      </c>
      <c r="AS34">
        <f t="shared" si="15"/>
        <v>12.138699843454308</v>
      </c>
      <c r="AT34">
        <f t="shared" si="16"/>
        <v>16.248479636053045</v>
      </c>
      <c r="AU34">
        <f t="shared" si="17"/>
        <v>-493.57728507061114</v>
      </c>
      <c r="AW34">
        <v>31</v>
      </c>
      <c r="AX34">
        <f>IF(Z34&gt;0, (R34*SUMPRODUCT(K34:$K$98, X34:$X$98)-K34*$AZ$3)/Z34, 0)</f>
        <v>11171.769809622579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10797.696169559567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7381.5355094756669</v>
      </c>
      <c r="AC35">
        <f t="shared" ref="AC35:AC66" si="33">S35*Z35</f>
        <v>6957.8479136214019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-19482.263707410901</v>
      </c>
      <c r="AI35">
        <f t="shared" ref="AI35:AI66" si="38">SUM(AE35:AH35)</f>
        <v>-19498.373273295048</v>
      </c>
      <c r="AJ35">
        <f t="shared" ref="AJ35:AJ66" si="39">AB35-AC35</f>
        <v>423.68759585426506</v>
      </c>
      <c r="AK35">
        <f t="shared" si="30"/>
        <v>516.70748566329678</v>
      </c>
      <c r="AL35">
        <f t="shared" ref="AL35:AL66" si="40">SUM(AI35:AK35)</f>
        <v>-18557.978191777485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-518.39725369453276</v>
      </c>
      <c r="AR35">
        <f t="shared" ref="AR35:AR66" si="45">AI35*$K35</f>
        <v>-518.82590792270537</v>
      </c>
      <c r="AS35">
        <f t="shared" ref="AS35:AS66" si="46">AJ35*$K35</f>
        <v>11.273766201601171</v>
      </c>
      <c r="AT35">
        <f t="shared" ref="AT35:AT66" si="47">AK35*$K35</f>
        <v>13.748902363402898</v>
      </c>
      <c r="AU35">
        <f t="shared" ref="AU35:AU66" si="48">AL35*$K35</f>
        <v>-493.80323935770122</v>
      </c>
      <c r="AW35">
        <v>32</v>
      </c>
      <c r="AX35">
        <f>IF(Z35&gt;0, (R35*SUMPRODUCT(K35:$K$98, X35:$X$98)-K35*$AZ$3)/Z35, 0)</f>
        <v>10797.696169559567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2000000</v>
      </c>
      <c r="S36">
        <f t="shared" si="32"/>
        <v>10406.27795761378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6957.8479136214019</v>
      </c>
      <c r="AC36">
        <f t="shared" si="33"/>
        <v>6526.7583346308647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-21488.995845649024</v>
      </c>
      <c r="AI36">
        <f t="shared" si="38"/>
        <v>-21504.675703426259</v>
      </c>
      <c r="AJ36">
        <f t="shared" si="39"/>
        <v>431.08957899053712</v>
      </c>
      <c r="AK36">
        <f t="shared" si="30"/>
        <v>487.04935395349816</v>
      </c>
      <c r="AL36">
        <f t="shared" si="40"/>
        <v>-20586.536770482224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-510.53012509674244</v>
      </c>
      <c r="AR36">
        <f t="shared" si="45"/>
        <v>-510.90264318972407</v>
      </c>
      <c r="AS36">
        <f t="shared" si="46"/>
        <v>10.241717122138231</v>
      </c>
      <c r="AT36">
        <f t="shared" si="47"/>
        <v>11.571195294009655</v>
      </c>
      <c r="AU36">
        <f t="shared" si="48"/>
        <v>-489.08973077357615</v>
      </c>
      <c r="AW36">
        <v>33</v>
      </c>
      <c r="AX36">
        <f>IF(Z36&gt;0, (R36*SUMPRODUCT(K36:$K$98, X36:$X$98)-K36*$AZ$3)/Z36, 0)</f>
        <v>10406.27795761378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2000000</v>
      </c>
      <c r="S37">
        <f t="shared" si="32"/>
        <v>10004.741630925137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6526.7583346308647</v>
      </c>
      <c r="AC37">
        <f t="shared" si="33"/>
        <v>6094.1814905198316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-23586.091139645363</v>
      </c>
      <c r="AI37">
        <f t="shared" si="38"/>
        <v>-23601.31937270558</v>
      </c>
      <c r="AJ37">
        <f t="shared" si="39"/>
        <v>432.5768441110331</v>
      </c>
      <c r="AK37">
        <f t="shared" si="30"/>
        <v>456.8730834241606</v>
      </c>
      <c r="AL37">
        <f t="shared" si="40"/>
        <v>-22711.869445170385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-500.31462891175181</v>
      </c>
      <c r="AR37">
        <f t="shared" si="45"/>
        <v>-500.63765436465093</v>
      </c>
      <c r="AS37">
        <f t="shared" si="46"/>
        <v>9.1759385629374091</v>
      </c>
      <c r="AT37">
        <f t="shared" si="47"/>
        <v>9.6913170495178385</v>
      </c>
      <c r="AU37">
        <f t="shared" si="48"/>
        <v>-481.77039875219566</v>
      </c>
      <c r="AW37">
        <v>34</v>
      </c>
      <c r="AX37">
        <f>IF(Z37&gt;0, (R37*SUMPRODUCT(K37:$K$98, X37:$X$98)-K37*$AZ$3)/Z37, 0)</f>
        <v>10004.741630925137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2000000</v>
      </c>
      <c r="S38">
        <f t="shared" si="32"/>
        <v>9598.5494060929341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6094.1814905198316</v>
      </c>
      <c r="AC38">
        <f t="shared" si="33"/>
        <v>5663.468005345323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-26008.578224776371</v>
      </c>
      <c r="AI38">
        <f t="shared" si="38"/>
        <v>-26023.329068278177</v>
      </c>
      <c r="AJ38">
        <f t="shared" si="39"/>
        <v>430.71348517450861</v>
      </c>
      <c r="AK38">
        <f t="shared" si="30"/>
        <v>426.59270433638824</v>
      </c>
      <c r="AL38">
        <f t="shared" si="40"/>
        <v>-25166.022878767279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-492.59025788640037</v>
      </c>
      <c r="AR38">
        <f t="shared" si="45"/>
        <v>-492.869631935293</v>
      </c>
      <c r="AS38">
        <f t="shared" si="46"/>
        <v>8.1575111451170343</v>
      </c>
      <c r="AT38">
        <f t="shared" si="47"/>
        <v>8.0794654911716233</v>
      </c>
      <c r="AU38">
        <f t="shared" si="48"/>
        <v>-476.63265529900428</v>
      </c>
      <c r="AW38">
        <v>35</v>
      </c>
      <c r="AX38">
        <f>IF(Z38&gt;0, (R38*SUMPRODUCT(K38:$K$98, X38:$X$98)-K38*$AZ$3)/Z38, 0)</f>
        <v>9598.5494060929341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2000000</v>
      </c>
      <c r="S39">
        <f t="shared" si="32"/>
        <v>9181.7837445256464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5663.468005345323</v>
      </c>
      <c r="AC39">
        <f t="shared" si="33"/>
        <v>5233.0216257957427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-28396.433441574376</v>
      </c>
      <c r="AI39">
        <f t="shared" si="38"/>
        <v>-28410.681821223145</v>
      </c>
      <c r="AJ39">
        <f t="shared" si="39"/>
        <v>430.44637954958034</v>
      </c>
      <c r="AK39">
        <f t="shared" si="30"/>
        <v>396.44276037417268</v>
      </c>
      <c r="AL39">
        <f t="shared" si="40"/>
        <v>-27583.792681299394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-480.192066383932</v>
      </c>
      <c r="AR39">
        <f t="shared" si="45"/>
        <v>-480.43301068703408</v>
      </c>
      <c r="AS39">
        <f t="shared" si="46"/>
        <v>7.2789752589413714</v>
      </c>
      <c r="AT39">
        <f t="shared" si="47"/>
        <v>6.7039640276905637</v>
      </c>
      <c r="AU39">
        <f t="shared" si="48"/>
        <v>-466.45007140040218</v>
      </c>
      <c r="AW39">
        <v>36</v>
      </c>
      <c r="AX39">
        <f>IF(Z39&gt;0, (R39*SUMPRODUCT(K39:$K$98, X39:$X$98)-K39*$AZ$3)/Z39, 0)</f>
        <v>9181.7837445256464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2000000</v>
      </c>
      <c r="S40">
        <f t="shared" si="32"/>
        <v>8758.6365506244838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5233.0216257957427</v>
      </c>
      <c r="AC40">
        <f t="shared" si="33"/>
        <v>4808.3151650696873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-30511.92586918849</v>
      </c>
      <c r="AI40">
        <f t="shared" si="38"/>
        <v>-30525.650365967405</v>
      </c>
      <c r="AJ40">
        <f t="shared" si="39"/>
        <v>424.70646072605541</v>
      </c>
      <c r="AK40">
        <f t="shared" si="30"/>
        <v>366.31151380570202</v>
      </c>
      <c r="AL40">
        <f t="shared" si="40"/>
        <v>-29734.632391435647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-460.68363160768894</v>
      </c>
      <c r="AR40">
        <f t="shared" si="45"/>
        <v>-460.89085061592874</v>
      </c>
      <c r="AS40">
        <f t="shared" si="46"/>
        <v>6.4124210164034228</v>
      </c>
      <c r="AT40">
        <f t="shared" si="47"/>
        <v>5.5307462138970243</v>
      </c>
      <c r="AU40">
        <f t="shared" si="48"/>
        <v>-448.9476833856283</v>
      </c>
      <c r="AW40">
        <v>37</v>
      </c>
      <c r="AX40">
        <f>IF(Z40&gt;0, (R40*SUMPRODUCT(K40:$K$98, X40:$X$98)-K40*$AZ$3)/Z40, 0)</f>
        <v>8758.6365506244838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2000000</v>
      </c>
      <c r="S41">
        <f t="shared" si="32"/>
        <v>8341.2169906272647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4808.3151650696873</v>
      </c>
      <c r="AC41">
        <f t="shared" si="33"/>
        <v>4397.1722527993879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-32656.235623593446</v>
      </c>
      <c r="AI41">
        <f t="shared" si="38"/>
        <v>-32669.414672459279</v>
      </c>
      <c r="AJ41">
        <f t="shared" si="39"/>
        <v>411.14291227029935</v>
      </c>
      <c r="AK41">
        <f t="shared" ref="AK41:AK72" si="61">G41*SUM(AB41:AB41, AE41:AF41)</f>
        <v>336.58206155487812</v>
      </c>
      <c r="AL41">
        <f t="shared" si="40"/>
        <v>-31921.689698634105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-440.2316469342905</v>
      </c>
      <c r="AR41">
        <f t="shared" si="45"/>
        <v>-440.4093108406301</v>
      </c>
      <c r="AS41">
        <f t="shared" si="46"/>
        <v>5.5425286453821103</v>
      </c>
      <c r="AT41">
        <f t="shared" si="47"/>
        <v>4.5373899488828426</v>
      </c>
      <c r="AU41">
        <f t="shared" si="48"/>
        <v>-430.32939224636516</v>
      </c>
      <c r="AW41">
        <v>38</v>
      </c>
      <c r="AX41">
        <f>IF(Z41&gt;0, (R41*SUMPRODUCT(K41:$K$98, X41:$X$98)-K41*$AZ$3)/Z41, 0)</f>
        <v>8341.2169906272647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2000000</v>
      </c>
      <c r="S42">
        <f t="shared" si="32"/>
        <v>7930.2912064513348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4397.1722527993879</v>
      </c>
      <c r="AC42">
        <f t="shared" si="33"/>
        <v>4001.173390987768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-34694.550427674076</v>
      </c>
      <c r="AI42">
        <f t="shared" si="38"/>
        <v>-34707.164004170903</v>
      </c>
      <c r="AJ42">
        <f t="shared" si="39"/>
        <v>395.99886181161992</v>
      </c>
      <c r="AK42">
        <f t="shared" si="61"/>
        <v>307.80205769595716</v>
      </c>
      <c r="AL42">
        <f t="shared" si="40"/>
        <v>-34003.363084663324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-417.59797124825553</v>
      </c>
      <c r="AR42">
        <f t="shared" si="45"/>
        <v>-417.74979347654005</v>
      </c>
      <c r="AS42">
        <f t="shared" si="46"/>
        <v>4.7664062301047974</v>
      </c>
      <c r="AT42">
        <f t="shared" si="47"/>
        <v>3.7048329854518705</v>
      </c>
      <c r="AU42">
        <f t="shared" si="48"/>
        <v>-409.27855426098336</v>
      </c>
      <c r="AW42">
        <v>39</v>
      </c>
      <c r="AX42">
        <f>IF(Z42&gt;0, (R42*SUMPRODUCT(K42:$K$98, X42:$X$98)-K42*$AZ$3)/Z42, 0)</f>
        <v>7930.2912064513348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2000000</v>
      </c>
      <c r="S43">
        <f t="shared" si="32"/>
        <v>7530.5297732585232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4001.173390987768</v>
      </c>
      <c r="AC43">
        <f t="shared" si="33"/>
        <v>3623.0689778847536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-36760.439226869326</v>
      </c>
      <c r="AI43">
        <f t="shared" si="38"/>
        <v>-36772.46716211085</v>
      </c>
      <c r="AJ43">
        <f t="shared" si="39"/>
        <v>378.10441310301439</v>
      </c>
      <c r="AK43">
        <f t="shared" si="61"/>
        <v>280.08213736914377</v>
      </c>
      <c r="AL43">
        <f t="shared" si="40"/>
        <v>-36114.280611638693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-395.05702146367099</v>
      </c>
      <c r="AR43">
        <f t="shared" si="45"/>
        <v>-395.18628325626139</v>
      </c>
      <c r="AS43">
        <f t="shared" si="46"/>
        <v>4.063411819453048</v>
      </c>
      <c r="AT43">
        <f t="shared" si="47"/>
        <v>3.0099862047719053</v>
      </c>
      <c r="AU43">
        <f t="shared" si="48"/>
        <v>-388.11288523203643</v>
      </c>
      <c r="AW43">
        <v>40</v>
      </c>
      <c r="AX43">
        <f>IF(Z43&gt;0, (R43*SUMPRODUCT(K43:$K$98, X43:$X$98)-K43*$AZ$3)/Z43, 0)</f>
        <v>7530.5297732585232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2000000</v>
      </c>
      <c r="S44">
        <f t="shared" si="32"/>
        <v>7143.3886604918816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3623.0689778847536</v>
      </c>
      <c r="AC44">
        <f t="shared" si="33"/>
        <v>3263.2740619079068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-38963.720653651297</v>
      </c>
      <c r="AI44">
        <f t="shared" si="38"/>
        <v>-38975.141263032237</v>
      </c>
      <c r="AJ44">
        <f t="shared" si="39"/>
        <v>359.79491597684682</v>
      </c>
      <c r="AK44">
        <f t="shared" si="61"/>
        <v>253.61482845193277</v>
      </c>
      <c r="AL44">
        <f t="shared" si="40"/>
        <v>-38361.731518603461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-373.87075205008483</v>
      </c>
      <c r="AR44">
        <f t="shared" si="45"/>
        <v>-373.9803368573489</v>
      </c>
      <c r="AS44">
        <f t="shared" si="46"/>
        <v>3.4523601330525198</v>
      </c>
      <c r="AT44">
        <f t="shared" si="47"/>
        <v>2.4335244441162431</v>
      </c>
      <c r="AU44">
        <f t="shared" si="48"/>
        <v>-368.09445228018018</v>
      </c>
      <c r="AW44">
        <v>41</v>
      </c>
      <c r="AX44">
        <f>IF(Z44&gt;0, (R44*SUMPRODUCT(K44:$K$98, X44:$X$98)-K44*$AZ$3)/Z44, 0)</f>
        <v>7143.3886604918816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2000000</v>
      </c>
      <c r="S45">
        <f t="shared" si="32"/>
        <v>6764.860872537146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3263.2740619079068</v>
      </c>
      <c r="AC45">
        <f t="shared" si="33"/>
        <v>2920.8873326139128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-40965.358562625886</v>
      </c>
      <c r="AI45">
        <f t="shared" si="38"/>
        <v>-40976.152898930981</v>
      </c>
      <c r="AJ45">
        <f t="shared" si="39"/>
        <v>342.38672929399399</v>
      </c>
      <c r="AK45">
        <f t="shared" si="61"/>
        <v>228.42918433355351</v>
      </c>
      <c r="AL45">
        <f t="shared" si="40"/>
        <v>-40405.336985303438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-350.96176732930087</v>
      </c>
      <c r="AR45">
        <f t="shared" si="45"/>
        <v>-351.05424544934448</v>
      </c>
      <c r="AS45">
        <f t="shared" si="46"/>
        <v>2.9333235650657632</v>
      </c>
      <c r="AT45">
        <f t="shared" si="47"/>
        <v>1.9570171739308631</v>
      </c>
      <c r="AU45">
        <f t="shared" si="48"/>
        <v>-346.16390471034788</v>
      </c>
      <c r="AW45">
        <v>42</v>
      </c>
      <c r="AX45">
        <f>IF(Z45&gt;0, (R45*SUMPRODUCT(K45:$K$98, X45:$X$98)-K45*$AZ$3)/Z45, 0)</f>
        <v>6764.860872537146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2000000</v>
      </c>
      <c r="S46">
        <f t="shared" si="32"/>
        <v>6397.4675669939197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2920.8873326139128</v>
      </c>
      <c r="AC46">
        <f t="shared" si="33"/>
        <v>2598.0362998882661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-42703.707014252548</v>
      </c>
      <c r="AI46">
        <f t="shared" si="38"/>
        <v>-42713.859610856911</v>
      </c>
      <c r="AJ46">
        <f t="shared" si="39"/>
        <v>322.85103272564675</v>
      </c>
      <c r="AK46">
        <f t="shared" si="61"/>
        <v>204.46211328297392</v>
      </c>
      <c r="AL46">
        <f t="shared" si="40"/>
        <v>-42186.546464848296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-326.65597163556504</v>
      </c>
      <c r="AR46">
        <f t="shared" si="45"/>
        <v>-326.73363248845806</v>
      </c>
      <c r="AS46">
        <f t="shared" si="46"/>
        <v>2.4696033473942576</v>
      </c>
      <c r="AT46">
        <f t="shared" si="47"/>
        <v>1.5640040396216601</v>
      </c>
      <c r="AU46">
        <f t="shared" si="48"/>
        <v>-322.70002510144218</v>
      </c>
      <c r="AW46">
        <v>43</v>
      </c>
      <c r="AX46">
        <f>IF(Z46&gt;0, (R46*SUMPRODUCT(K46:$K$98, X46:$X$98)-K46*$AZ$3)/Z46, 0)</f>
        <v>6397.4675669939197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2000000</v>
      </c>
      <c r="S47">
        <f t="shared" si="32"/>
        <v>6045.7634153860045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2598.0362998882661</v>
      </c>
      <c r="AC47">
        <f t="shared" si="33"/>
        <v>2296.4791984345334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-44386.985851705598</v>
      </c>
      <c r="AI47">
        <f t="shared" si="38"/>
        <v>-44396.482085020776</v>
      </c>
      <c r="AJ47">
        <f t="shared" si="39"/>
        <v>301.55710145373268</v>
      </c>
      <c r="AK47">
        <f t="shared" si="61"/>
        <v>181.86254099217865</v>
      </c>
      <c r="AL47">
        <f t="shared" si="40"/>
        <v>-43913.062442574861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-303.15354929515865</v>
      </c>
      <c r="AR47">
        <f t="shared" si="45"/>
        <v>-303.21840652254616</v>
      </c>
      <c r="AS47">
        <f t="shared" si="46"/>
        <v>2.0595700263649803</v>
      </c>
      <c r="AT47">
        <f t="shared" si="47"/>
        <v>1.2420819690214839</v>
      </c>
      <c r="AU47">
        <f t="shared" si="48"/>
        <v>-299.9167545271597</v>
      </c>
      <c r="AW47">
        <v>44</v>
      </c>
      <c r="AX47">
        <f>IF(Z47&gt;0, (R47*SUMPRODUCT(K47:$K$98, X47:$X$98)-K47*$AZ$3)/Z47, 0)</f>
        <v>6045.7634153860045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2000000</v>
      </c>
      <c r="S48">
        <f t="shared" si="32"/>
        <v>5709.2339052571751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2296.4791984345334</v>
      </c>
      <c r="AC48">
        <f t="shared" si="33"/>
        <v>2015.7353546588686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-45970.037046027384</v>
      </c>
      <c r="AI48">
        <f t="shared" si="38"/>
        <v>-45978.863691546336</v>
      </c>
      <c r="AJ48">
        <f t="shared" si="39"/>
        <v>280.7438437756648</v>
      </c>
      <c r="AK48">
        <f t="shared" si="61"/>
        <v>160.75354389041735</v>
      </c>
      <c r="AL48">
        <f t="shared" si="40"/>
        <v>-45537.366303880255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-280.3262927250401</v>
      </c>
      <c r="AR48">
        <f t="shared" si="45"/>
        <v>-280.38011780273251</v>
      </c>
      <c r="AS48">
        <f t="shared" si="46"/>
        <v>1.7119821080894906</v>
      </c>
      <c r="AT48">
        <f t="shared" si="47"/>
        <v>0.98027863140708493</v>
      </c>
      <c r="AU48">
        <f t="shared" si="48"/>
        <v>-277.68785706323598</v>
      </c>
      <c r="AW48">
        <v>45</v>
      </c>
      <c r="AX48">
        <f>IF(Z48&gt;0, (R48*SUMPRODUCT(K48:$K$98, X48:$X$98)-K48*$AZ$3)/Z48, 0)</f>
        <v>5709.2339052571751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2000000</v>
      </c>
      <c r="S49">
        <f t="shared" si="32"/>
        <v>5387.9815497889522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2015.7353546588686</v>
      </c>
      <c r="AC49">
        <f t="shared" si="33"/>
        <v>1755.4177275762327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-47465.373838473453</v>
      </c>
      <c r="AI49">
        <f t="shared" si="38"/>
        <v>-47473.51890036423</v>
      </c>
      <c r="AJ49">
        <f t="shared" si="39"/>
        <v>260.31762708263591</v>
      </c>
      <c r="AK49">
        <f t="shared" si="61"/>
        <v>141.10147482612081</v>
      </c>
      <c r="AL49">
        <f t="shared" si="40"/>
        <v>-47072.099798455471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-258.43293681756882</v>
      </c>
      <c r="AR49">
        <f t="shared" si="45"/>
        <v>-258.47728392989029</v>
      </c>
      <c r="AS49">
        <f t="shared" si="46"/>
        <v>1.4173415994001139</v>
      </c>
      <c r="AT49">
        <f t="shared" si="47"/>
        <v>0.7682498962864468</v>
      </c>
      <c r="AU49">
        <f t="shared" si="48"/>
        <v>-256.2916924342037</v>
      </c>
      <c r="AW49">
        <v>46</v>
      </c>
      <c r="AX49">
        <f>IF(Z49&gt;0, (R49*SUMPRODUCT(K49:$K$98, X49:$X$98)-K49*$AZ$3)/Z49, 0)</f>
        <v>5387.9815497889522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2000000</v>
      </c>
      <c r="S50">
        <f t="shared" si="32"/>
        <v>5081.3009402302505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1755.4177275762327</v>
      </c>
      <c r="AC50">
        <f t="shared" si="33"/>
        <v>1514.8496707965257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-48844.08625254441</v>
      </c>
      <c r="AI50">
        <f t="shared" si="38"/>
        <v>-48851.539312738125</v>
      </c>
      <c r="AJ50">
        <f t="shared" si="39"/>
        <v>240.56805677970692</v>
      </c>
      <c r="AK50">
        <f t="shared" si="61"/>
        <v>122.87924093033629</v>
      </c>
      <c r="AL50">
        <f t="shared" si="40"/>
        <v>-48488.09201502808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-237.44603613896652</v>
      </c>
      <c r="AR50">
        <f t="shared" si="45"/>
        <v>-237.48226774315609</v>
      </c>
      <c r="AS50">
        <f t="shared" si="46"/>
        <v>1.1694748717101779</v>
      </c>
      <c r="AT50">
        <f t="shared" si="47"/>
        <v>0.59735355743610608</v>
      </c>
      <c r="AU50">
        <f t="shared" si="48"/>
        <v>-235.71543931400979</v>
      </c>
      <c r="AW50">
        <v>47</v>
      </c>
      <c r="AX50">
        <f>IF(Z50&gt;0, (R50*SUMPRODUCT(K50:$K$98, X50:$X$98)-K50*$AZ$3)/Z50, 0)</f>
        <v>5081.3009402302505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2000000</v>
      </c>
      <c r="S51">
        <f t="shared" si="32"/>
        <v>4787.8318556882605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1514.8496707965257</v>
      </c>
      <c r="AC51">
        <f t="shared" si="33"/>
        <v>1293.35442040565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-50015.09840328581</v>
      </c>
      <c r="AI51">
        <f t="shared" si="38"/>
        <v>-50021.851744147549</v>
      </c>
      <c r="AJ51">
        <f t="shared" si="39"/>
        <v>221.49525039087575</v>
      </c>
      <c r="AK51">
        <f t="shared" si="61"/>
        <v>106.03947695575681</v>
      </c>
      <c r="AL51">
        <f t="shared" si="40"/>
        <v>-49694.317016800916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-217.08811090319639</v>
      </c>
      <c r="AR51">
        <f t="shared" si="45"/>
        <v>-217.11742345194196</v>
      </c>
      <c r="AS51">
        <f t="shared" si="46"/>
        <v>0.96138940072997536</v>
      </c>
      <c r="AT51">
        <f t="shared" si="47"/>
        <v>0.46025921108606577</v>
      </c>
      <c r="AU51">
        <f t="shared" si="48"/>
        <v>-215.69577484012592</v>
      </c>
      <c r="AW51">
        <v>48</v>
      </c>
      <c r="AX51">
        <f>IF(Z51&gt;0, (R51*SUMPRODUCT(K51:$K$98, X51:$X$98)-K51*$AZ$3)/Z51, 0)</f>
        <v>4787.8318556882605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2000000</v>
      </c>
      <c r="S52">
        <f t="shared" si="32"/>
        <v>4508.0791472169612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1293.35442040565</v>
      </c>
      <c r="AC52">
        <f t="shared" si="33"/>
        <v>1090.5080824918205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-51062.938434754593</v>
      </c>
      <c r="AI52">
        <f t="shared" si="38"/>
        <v>-51068.985955477277</v>
      </c>
      <c r="AJ52">
        <f t="shared" si="39"/>
        <v>202.84633791382953</v>
      </c>
      <c r="AK52">
        <f t="shared" si="61"/>
        <v>90.534809428395505</v>
      </c>
      <c r="AL52">
        <f t="shared" si="40"/>
        <v>-50775.604808135053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-197.88947301944768</v>
      </c>
      <c r="AR52">
        <f t="shared" si="45"/>
        <v>-197.91290960037253</v>
      </c>
      <c r="AS52">
        <f t="shared" si="46"/>
        <v>0.78611133914634956</v>
      </c>
      <c r="AT52">
        <f t="shared" si="47"/>
        <v>0.35085888663836379</v>
      </c>
      <c r="AU52">
        <f t="shared" si="48"/>
        <v>-196.77593937458781</v>
      </c>
      <c r="AW52">
        <v>49</v>
      </c>
      <c r="AX52">
        <f>IF(Z52&gt;0, (R52*SUMPRODUCT(K52:$K$98, X52:$X$98)-K52*$AZ$3)/Z52, 0)</f>
        <v>4508.0791472169612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2000000</v>
      </c>
      <c r="S53">
        <f t="shared" si="32"/>
        <v>4237.4092675957736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1090.5080824918205</v>
      </c>
      <c r="AC53">
        <f t="shared" si="33"/>
        <v>905.33447821287859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-51657.982972178121</v>
      </c>
      <c r="AI53">
        <f t="shared" si="38"/>
        <v>-51663.324292906429</v>
      </c>
      <c r="AJ53">
        <f t="shared" si="39"/>
        <v>185.17360427894187</v>
      </c>
      <c r="AK53">
        <f t="shared" si="61"/>
        <v>76.335565774427437</v>
      </c>
      <c r="AL53">
        <f t="shared" si="40"/>
        <v>-51401.815122853062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-178.74599151848946</v>
      </c>
      <c r="AR53">
        <f t="shared" si="45"/>
        <v>-178.76447345709155</v>
      </c>
      <c r="AS53">
        <f t="shared" si="46"/>
        <v>0.64073426013784351</v>
      </c>
      <c r="AT53">
        <f t="shared" si="47"/>
        <v>0.26413490437332077</v>
      </c>
      <c r="AU53">
        <f t="shared" si="48"/>
        <v>-177.8596042925804</v>
      </c>
      <c r="AW53">
        <v>50</v>
      </c>
      <c r="AX53">
        <f>IF(Z53&gt;0, (R53*SUMPRODUCT(K53:$K$98, X53:$X$98)-K53*$AZ$3)/Z53, 0)</f>
        <v>4237.4092675957736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2000000</v>
      </c>
      <c r="S54">
        <f t="shared" si="32"/>
        <v>3973.939226166046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905.33447821287859</v>
      </c>
      <c r="AC54">
        <f t="shared" si="33"/>
        <v>737.94194092698433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-51641.949269139062</v>
      </c>
      <c r="AI54">
        <f t="shared" si="38"/>
        <v>-51646.591652294221</v>
      </c>
      <c r="AJ54">
        <f t="shared" si="39"/>
        <v>167.39253728589426</v>
      </c>
      <c r="AK54">
        <f t="shared" si="61"/>
        <v>63.373413474901504</v>
      </c>
      <c r="AL54">
        <f t="shared" si="40"/>
        <v>-51415.825701533424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-159.54509999782226</v>
      </c>
      <c r="AR54">
        <f t="shared" si="45"/>
        <v>-159.55944239765805</v>
      </c>
      <c r="AS54">
        <f t="shared" si="46"/>
        <v>0.51715048479254322</v>
      </c>
      <c r="AT54">
        <f t="shared" si="47"/>
        <v>0.19578884478899258</v>
      </c>
      <c r="AU54">
        <f t="shared" si="48"/>
        <v>-158.84650306807652</v>
      </c>
      <c r="AW54">
        <v>51</v>
      </c>
      <c r="AX54">
        <f>IF(Z54&gt;0, (R54*SUMPRODUCT(K54:$K$98, X54:$X$98)-K54*$AZ$3)/Z54, 0)</f>
        <v>3973.939226166046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2000000</v>
      </c>
      <c r="S55">
        <f t="shared" si="32"/>
        <v>3716.0532076090699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737.94194092698433</v>
      </c>
      <c r="AC55">
        <f t="shared" si="33"/>
        <v>588.53385363683583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-50924.632419443231</v>
      </c>
      <c r="AI55">
        <f t="shared" si="38"/>
        <v>-50928.591820861591</v>
      </c>
      <c r="AJ55">
        <f t="shared" si="39"/>
        <v>149.4080872901485</v>
      </c>
      <c r="AK55">
        <f t="shared" si="61"/>
        <v>51.65593586488891</v>
      </c>
      <c r="AL55">
        <f t="shared" si="40"/>
        <v>-50727.527797706556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-140.47230993369493</v>
      </c>
      <c r="AR55">
        <f t="shared" si="45"/>
        <v>-140.48323168681847</v>
      </c>
      <c r="AS55">
        <f t="shared" si="46"/>
        <v>0.41213256036010382</v>
      </c>
      <c r="AT55">
        <f t="shared" si="47"/>
        <v>0.14248956326206658</v>
      </c>
      <c r="AU55">
        <f t="shared" si="48"/>
        <v>-139.92860956319629</v>
      </c>
      <c r="AW55">
        <v>52</v>
      </c>
      <c r="AX55">
        <f>IF(Z55&gt;0, (R55*SUMPRODUCT(K55:$K$98, X55:$X$98)-K55*$AZ$3)/Z55, 0)</f>
        <v>3716.0532076090699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2000000</v>
      </c>
      <c r="S56">
        <f t="shared" si="32"/>
        <v>3457.8402494614234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588.53385363683583</v>
      </c>
      <c r="AC56">
        <f t="shared" si="33"/>
        <v>457.11244790642132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-49192.709003373944</v>
      </c>
      <c r="AI56">
        <f t="shared" si="38"/>
        <v>-49196.013901915583</v>
      </c>
      <c r="AJ56">
        <f t="shared" si="39"/>
        <v>131.42140573041451</v>
      </c>
      <c r="AK56">
        <f t="shared" si="61"/>
        <v>41.19736975457851</v>
      </c>
      <c r="AL56">
        <f t="shared" si="40"/>
        <v>-49023.395126430594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-121.15617056615048</v>
      </c>
      <c r="AR56">
        <f t="shared" si="45"/>
        <v>-121.16431016365439</v>
      </c>
      <c r="AS56">
        <f t="shared" si="46"/>
        <v>0.323676304299999</v>
      </c>
      <c r="AT56">
        <f t="shared" si="47"/>
        <v>0.10146453931862437</v>
      </c>
      <c r="AU56">
        <f t="shared" si="48"/>
        <v>-120.73916932003577</v>
      </c>
      <c r="AW56">
        <v>53</v>
      </c>
      <c r="AX56">
        <f>IF(Z56&gt;0, (R56*SUMPRODUCT(K56:$K$98, X56:$X$98)-K56*$AZ$3)/Z56, 0)</f>
        <v>3457.8402494614234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2000000</v>
      </c>
      <c r="S57">
        <f t="shared" si="32"/>
        <v>3195.3589463049761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457.11244790642132</v>
      </c>
      <c r="AC57">
        <f t="shared" si="33"/>
        <v>344.03744180748532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-46412.255684556723</v>
      </c>
      <c r="AI57">
        <f t="shared" si="38"/>
        <v>-46414.947380916885</v>
      </c>
      <c r="AJ57">
        <f t="shared" si="39"/>
        <v>113.075006098936</v>
      </c>
      <c r="AK57">
        <f t="shared" si="61"/>
        <v>31.997871353449497</v>
      </c>
      <c r="AL57">
        <f t="shared" si="40"/>
        <v>-46269.874503464496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-102.06091367139298</v>
      </c>
      <c r="AR57">
        <f t="shared" si="45"/>
        <v>-102.06683273276572</v>
      </c>
      <c r="AS57">
        <f t="shared" si="46"/>
        <v>0.24865282382075121</v>
      </c>
      <c r="AT57">
        <f t="shared" si="47"/>
        <v>7.036356965859325E-2</v>
      </c>
      <c r="AU57">
        <f t="shared" si="48"/>
        <v>-101.74781633928636</v>
      </c>
      <c r="AW57">
        <v>54</v>
      </c>
      <c r="AX57">
        <f>IF(Z57&gt;0, (R57*SUMPRODUCT(K57:$K$98, X57:$X$98)-K57*$AZ$3)/Z57, 0)</f>
        <v>3195.3589463049761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2000000</v>
      </c>
      <c r="S58">
        <f t="shared" si="32"/>
        <v>2920.9343608908425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344.03744180748532</v>
      </c>
      <c r="AC58">
        <f t="shared" si="33"/>
        <v>249.19185355324817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-42557.597612247853</v>
      </c>
      <c r="AI58">
        <f t="shared" si="38"/>
        <v>-42559.730421674263</v>
      </c>
      <c r="AJ58">
        <f t="shared" si="39"/>
        <v>94.845588254237157</v>
      </c>
      <c r="AK58">
        <f t="shared" si="61"/>
        <v>24.082620926523976</v>
      </c>
      <c r="AL58">
        <f t="shared" si="40"/>
        <v>-42440.802212493501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-83.557580702969489</v>
      </c>
      <c r="AR58">
        <f t="shared" si="45"/>
        <v>-83.561768260674114</v>
      </c>
      <c r="AS58">
        <f t="shared" si="46"/>
        <v>0.18621981360604914</v>
      </c>
      <c r="AT58">
        <f t="shared" si="47"/>
        <v>4.7283814277804155E-2</v>
      </c>
      <c r="AU58">
        <f t="shared" si="48"/>
        <v>-83.328264632790265</v>
      </c>
      <c r="AW58">
        <v>55</v>
      </c>
      <c r="AX58">
        <f>IF(Z58&gt;0, (R58*SUMPRODUCT(K58:$K$98, X58:$X$98)-K58*$AZ$3)/Z58, 0)</f>
        <v>2920.9343608908425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2000000</v>
      </c>
      <c r="S59">
        <f t="shared" si="32"/>
        <v>2626.0385699509511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249.19185355324817</v>
      </c>
      <c r="AC59">
        <f t="shared" si="33"/>
        <v>172.07652768702485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-37864.431695461986</v>
      </c>
      <c r="AI59">
        <f t="shared" si="38"/>
        <v>-37866.069871397936</v>
      </c>
      <c r="AJ59">
        <f t="shared" si="39"/>
        <v>77.115325866223316</v>
      </c>
      <c r="AK59">
        <f t="shared" si="61"/>
        <v>17.443429748727372</v>
      </c>
      <c r="AL59">
        <f t="shared" si="40"/>
        <v>-37771.511115782989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-66.377695940290863</v>
      </c>
      <c r="AR59">
        <f t="shared" si="45"/>
        <v>-66.380567720991223</v>
      </c>
      <c r="AS59">
        <f t="shared" si="46"/>
        <v>0.13518590992871268</v>
      </c>
      <c r="AT59">
        <f t="shared" si="47"/>
        <v>3.0578952969089919E-2</v>
      </c>
      <c r="AU59">
        <f t="shared" si="48"/>
        <v>-66.214802858093421</v>
      </c>
      <c r="AW59">
        <v>56</v>
      </c>
      <c r="AX59">
        <f>IF(Z59&gt;0, (R59*SUMPRODUCT(K59:$K$98, X59:$X$98)-K59*$AZ$3)/Z59, 0)</f>
        <v>2626.0385699509511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2000000</v>
      </c>
      <c r="S60">
        <f t="shared" si="32"/>
        <v>2296.0477370580079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172.07652768702485</v>
      </c>
      <c r="AC60">
        <f t="shared" si="33"/>
        <v>111.45084499382884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-32662.934978681988</v>
      </c>
      <c r="AI60">
        <f t="shared" si="38"/>
        <v>-32664.148486171347</v>
      </c>
      <c r="AJ60">
        <f t="shared" si="39"/>
        <v>60.625682693196012</v>
      </c>
      <c r="AK60">
        <f t="shared" si="61"/>
        <v>12.045356938091741</v>
      </c>
      <c r="AL60">
        <f t="shared" si="40"/>
        <v>-32591.477446540059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-51.124363510525271</v>
      </c>
      <c r="AR60">
        <f t="shared" si="45"/>
        <v>-51.126262904993318</v>
      </c>
      <c r="AS60">
        <f t="shared" si="46"/>
        <v>9.4891945322844423E-2</v>
      </c>
      <c r="AT60">
        <f t="shared" si="47"/>
        <v>1.8853517209000026E-2</v>
      </c>
      <c r="AU60">
        <f t="shared" si="48"/>
        <v>-51.012517442461473</v>
      </c>
      <c r="AW60">
        <v>57</v>
      </c>
      <c r="AX60">
        <f>IF(Z60&gt;0, (R60*SUMPRODUCT(K60:$K$98, X60:$X$98)-K60*$AZ$3)/Z60, 0)</f>
        <v>2296.0477370580079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2000000</v>
      </c>
      <c r="S61">
        <f t="shared" si="32"/>
        <v>1899.2747460927119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111.45084499382884</v>
      </c>
      <c r="AC61">
        <f t="shared" si="33"/>
        <v>65.462207596781099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-27175.893276289364</v>
      </c>
      <c r="AI61">
        <f t="shared" si="38"/>
        <v>-27176.754950037877</v>
      </c>
      <c r="AJ61">
        <f t="shared" si="39"/>
        <v>45.988637397047739</v>
      </c>
      <c r="AK61">
        <f t="shared" si="61"/>
        <v>7.8015591495680194</v>
      </c>
      <c r="AL61">
        <f t="shared" si="40"/>
        <v>-27122.964753491262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-37.978561706078843</v>
      </c>
      <c r="AR61">
        <f t="shared" si="45"/>
        <v>-37.979765903096244</v>
      </c>
      <c r="AS61">
        <f t="shared" si="46"/>
        <v>6.4269545269598716E-2</v>
      </c>
      <c r="AT61">
        <f t="shared" si="47"/>
        <v>1.090275092535796E-2</v>
      </c>
      <c r="AU61">
        <f t="shared" si="48"/>
        <v>-37.904593606901287</v>
      </c>
      <c r="AW61">
        <v>58</v>
      </c>
      <c r="AX61">
        <f>IF(Z61&gt;0, (R61*SUMPRODUCT(K61:$K$98, X61:$X$98)-K61*$AZ$3)/Z61, 0)</f>
        <v>1899.2747460927119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2000000</v>
      </c>
      <c r="S62">
        <f t="shared" si="32"/>
        <v>1377.5024722584726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65.462207596781099</v>
      </c>
      <c r="AC62">
        <f t="shared" si="33"/>
        <v>32.069115634878642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-21683.315032173472</v>
      </c>
      <c r="AI62">
        <f t="shared" si="38"/>
        <v>-21683.897047746595</v>
      </c>
      <c r="AJ62">
        <f t="shared" si="39"/>
        <v>33.393091961902456</v>
      </c>
      <c r="AK62">
        <f t="shared" si="61"/>
        <v>4.5823545317746772</v>
      </c>
      <c r="AL62">
        <f t="shared" si="40"/>
        <v>-21645.921601252918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-27.055922240710466</v>
      </c>
      <c r="AR62">
        <f t="shared" si="45"/>
        <v>-27.05664846583176</v>
      </c>
      <c r="AS62">
        <f t="shared" si="46"/>
        <v>4.1667102016345346E-2</v>
      </c>
      <c r="AT62">
        <f t="shared" si="47"/>
        <v>5.717752461148258E-3</v>
      </c>
      <c r="AU62">
        <f t="shared" si="48"/>
        <v>-27.009263611354267</v>
      </c>
      <c r="AW62">
        <v>59</v>
      </c>
      <c r="AX62">
        <f>IF(Z62&gt;0, (R62*SUMPRODUCT(K62:$K$98, X62:$X$98)-K62*$AZ$3)/Z62, 0)</f>
        <v>1377.5024722584726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2000000</v>
      </c>
      <c r="S63">
        <f t="shared" si="32"/>
        <v>613.1186798175346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32.069115634878642</v>
      </c>
      <c r="AC63">
        <f t="shared" si="33"/>
        <v>9.1073628086114056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-16387.313914646711</v>
      </c>
      <c r="AI63">
        <f t="shared" si="38"/>
        <v>-16387.685268640173</v>
      </c>
      <c r="AJ63">
        <f t="shared" si="39"/>
        <v>22.961752826267237</v>
      </c>
      <c r="AK63">
        <f t="shared" si="61"/>
        <v>2.2448380944415049</v>
      </c>
      <c r="AL63">
        <f t="shared" si="40"/>
        <v>-16362.478677719464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-18.256873773967637</v>
      </c>
      <c r="AR63">
        <f t="shared" si="45"/>
        <v>-18.257287494179469</v>
      </c>
      <c r="AS63">
        <f t="shared" si="46"/>
        <v>2.5581362825027886E-2</v>
      </c>
      <c r="AT63">
        <f t="shared" si="47"/>
        <v>2.5009422500036457E-3</v>
      </c>
      <c r="AU63">
        <f t="shared" si="48"/>
        <v>-18.229205189104437</v>
      </c>
      <c r="AW63">
        <v>60</v>
      </c>
      <c r="AX63">
        <f>IF(Z63&gt;0, (R63*SUMPRODUCT(K63:$K$98, X63:$X$98)-K63*$AZ$3)/Z63, 0)</f>
        <v>613.1186798175346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2000000</v>
      </c>
      <c r="S64">
        <f t="shared" si="32"/>
        <v>-617.49843187596707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9.1073628086114056</v>
      </c>
      <c r="AC64">
        <f t="shared" si="33"/>
        <v>-5.4940025596033699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-11616.850819682817</v>
      </c>
      <c r="AI64">
        <f t="shared" si="38"/>
        <v>-11617.073249501096</v>
      </c>
      <c r="AJ64">
        <f t="shared" si="39"/>
        <v>14.601365368214775</v>
      </c>
      <c r="AK64">
        <f t="shared" si="61"/>
        <v>0.63751539660279843</v>
      </c>
      <c r="AL64">
        <f t="shared" si="40"/>
        <v>-11601.834368736278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-11.555507650319932</v>
      </c>
      <c r="AR64">
        <f t="shared" si="45"/>
        <v>-11.555728905590115</v>
      </c>
      <c r="AS64">
        <f t="shared" si="46"/>
        <v>1.4524262369939705E-2</v>
      </c>
      <c r="AT64">
        <f t="shared" si="47"/>
        <v>6.3414897522472656E-4</v>
      </c>
      <c r="AU64">
        <f t="shared" si="48"/>
        <v>-11.54057049424495</v>
      </c>
      <c r="AW64">
        <v>61</v>
      </c>
      <c r="AX64">
        <f>IF(Z64&gt;0, (R64*SUMPRODUCT(K64:$K$98, X64:$X$98)-K64*$AZ$3)/Z64, 0)</f>
        <v>-617.49843187596707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2000000</v>
      </c>
      <c r="S65">
        <f t="shared" si="32"/>
        <v>-2617.435110819617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-5.4940025596033699</v>
      </c>
      <c r="AC65">
        <f t="shared" si="33"/>
        <v>-13.785663419072538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-7082.7222715198304</v>
      </c>
      <c r="AI65">
        <f t="shared" si="38"/>
        <v>-7082.8539430115334</v>
      </c>
      <c r="AJ65">
        <f t="shared" si="39"/>
        <v>8.2916608594691681</v>
      </c>
      <c r="AK65">
        <f t="shared" si="61"/>
        <v>-0.38458017917223591</v>
      </c>
      <c r="AL65">
        <f t="shared" si="40"/>
        <v>-7074.9468623312368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-6.2904658211002005</v>
      </c>
      <c r="AR65">
        <f t="shared" si="45"/>
        <v>-6.2905827641323304</v>
      </c>
      <c r="AS65">
        <f t="shared" si="46"/>
        <v>7.3641754168983975E-3</v>
      </c>
      <c r="AT65">
        <f t="shared" si="47"/>
        <v>-3.4156195595629713E-4</v>
      </c>
      <c r="AU65">
        <f t="shared" si="48"/>
        <v>-6.2835601506713887</v>
      </c>
      <c r="AW65">
        <v>62</v>
      </c>
      <c r="AX65">
        <f>IF(Z65&gt;0, (R65*SUMPRODUCT(K65:$K$98, X65:$X$98)-K65*$AZ$3)/Z65, 0)</f>
        <v>-2617.435110819617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2000000</v>
      </c>
      <c r="S66">
        <f t="shared" si="32"/>
        <v>-5575.7179155607555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-13.785663419072538</v>
      </c>
      <c r="AC66">
        <f t="shared" si="33"/>
        <v>-17.161980319770272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-4272.4106322220241</v>
      </c>
      <c r="AI66">
        <f t="shared" si="38"/>
        <v>-4272.4875818659075</v>
      </c>
      <c r="AJ66">
        <f t="shared" si="39"/>
        <v>3.3763169006977343</v>
      </c>
      <c r="AK66">
        <f t="shared" si="61"/>
        <v>-0.96499643933507773</v>
      </c>
      <c r="AL66">
        <f t="shared" si="40"/>
        <v>-4270.0762614045443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-3.3879544204057064</v>
      </c>
      <c r="AR66">
        <f t="shared" si="45"/>
        <v>-3.3880154402627811</v>
      </c>
      <c r="AS66">
        <f t="shared" si="46"/>
        <v>2.6773661881044917E-3</v>
      </c>
      <c r="AT66">
        <f t="shared" si="47"/>
        <v>-7.6522699565998657E-4</v>
      </c>
      <c r="AU66">
        <f t="shared" si="48"/>
        <v>-3.3861033010703361</v>
      </c>
      <c r="AW66">
        <v>63</v>
      </c>
      <c r="AX66">
        <f>IF(Z66&gt;0, (R66*SUMPRODUCT(K66:$K$98, X66:$X$98)-K66*$AZ$3)/Z66, 0)</f>
        <v>-5575.7179155607555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-10122.135834940167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-17.161980319770272</v>
      </c>
      <c r="AC67">
        <f t="shared" ref="AC67:AC98" si="64">S67*Z67</f>
        <v>-17.948016061245202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-2548.1214959495828</v>
      </c>
      <c r="AI67">
        <f t="shared" ref="AI67:AI98" si="69">SUM(AE67:AH67)</f>
        <v>-2548.1658245783274</v>
      </c>
      <c r="AJ67">
        <f t="shared" ref="AJ67:AJ98" si="70">AB67-AC67</f>
        <v>0.78603574147492949</v>
      </c>
      <c r="AK67">
        <f t="shared" si="61"/>
        <v>-1.2013386223839191</v>
      </c>
      <c r="AL67">
        <f t="shared" ref="AL67:AL98" si="71">SUM(AI67:AK67)</f>
        <v>-2548.5811274592365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-1.8041252328588211</v>
      </c>
      <c r="AR67">
        <f t="shared" ref="AR67:AR98" si="76">AI67*$K67</f>
        <v>-1.804156618488503</v>
      </c>
      <c r="AS67">
        <f t="shared" ref="AS67:AS98" si="77">AJ67*$K67</f>
        <v>5.5653033710440934E-4</v>
      </c>
      <c r="AT67">
        <f t="shared" ref="AT67:AT98" si="78">AK67*$K67</f>
        <v>-8.5057377573866154E-4</v>
      </c>
      <c r="AU67">
        <f t="shared" ref="AU67:AU98" si="79">AL67*$K67</f>
        <v>-1.8044506619271372</v>
      </c>
      <c r="AW67">
        <v>64</v>
      </c>
      <c r="AX67">
        <f>IF(Z67&gt;0, (R67*SUMPRODUCT(K67:$K$98, X67:$X$98)-K67*$AZ$3)/Z67, 0)</f>
        <v>-10122.135834940167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2000000</v>
      </c>
      <c r="S68">
        <f t="shared" si="63"/>
        <v>-17340.198874691749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-17.948016061245202</v>
      </c>
      <c r="AC68">
        <f t="shared" si="64"/>
        <v>-17.42899961648726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-1500.585213962431</v>
      </c>
      <c r="AI68">
        <f t="shared" si="69"/>
        <v>-1500.6103419897138</v>
      </c>
      <c r="AJ68">
        <f t="shared" si="70"/>
        <v>-0.51901644475794129</v>
      </c>
      <c r="AK68">
        <f t="shared" si="61"/>
        <v>-1.2563611242871642</v>
      </c>
      <c r="AL68">
        <f t="shared" si="71"/>
        <v>-1502.3857195587589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-0.94861325604673996</v>
      </c>
      <c r="AR68">
        <f t="shared" si="76"/>
        <v>-0.9486291410358475</v>
      </c>
      <c r="AS68">
        <f t="shared" si="77"/>
        <v>-3.2810257959529655E-4</v>
      </c>
      <c r="AT68">
        <f t="shared" si="78"/>
        <v>-7.9422401726425909E-4</v>
      </c>
      <c r="AU68">
        <f t="shared" si="79"/>
        <v>-0.94975146763270712</v>
      </c>
      <c r="AW68">
        <v>65</v>
      </c>
      <c r="AX68">
        <f>IF(Z68&gt;0, (R68*SUMPRODUCT(K68:$K$98, X68:$X$98)-K68*$AZ$3)/Z68, 0)</f>
        <v>-17340.198874691749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2000000</v>
      </c>
      <c r="S69">
        <f t="shared" si="63"/>
        <v>-29084.031317722573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-17.42899961648726</v>
      </c>
      <c r="AC69">
        <f t="shared" si="64"/>
        <v>-16.303379231804747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-869.01737898497413</v>
      </c>
      <c r="AI69">
        <f t="shared" si="69"/>
        <v>-869.03139301474675</v>
      </c>
      <c r="AJ69">
        <f t="shared" si="70"/>
        <v>-1.125620384682513</v>
      </c>
      <c r="AK69">
        <f t="shared" si="61"/>
        <v>-1.2200299731541084</v>
      </c>
      <c r="AL69">
        <f t="shared" si="71"/>
        <v>-871.37704337258333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-0.4904999478166322</v>
      </c>
      <c r="AR69">
        <f t="shared" si="76"/>
        <v>-0.49050785776301348</v>
      </c>
      <c r="AS69">
        <f t="shared" si="77"/>
        <v>-6.3533452068932281E-4</v>
      </c>
      <c r="AT69">
        <f t="shared" si="78"/>
        <v>-6.8862217561838253E-4</v>
      </c>
      <c r="AU69">
        <f t="shared" si="79"/>
        <v>-0.49183181445932117</v>
      </c>
      <c r="AW69">
        <v>66</v>
      </c>
      <c r="AX69">
        <f>IF(Z69&gt;0, (R69*SUMPRODUCT(K69:$K$98, X69:$X$98)-K69*$AZ$3)/Z69, 0)</f>
        <v>-29084.031317722573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2000000</v>
      </c>
      <c r="S70">
        <f t="shared" si="63"/>
        <v>-48656.857975111983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-16.303379231804747</v>
      </c>
      <c r="AC70">
        <f t="shared" si="64"/>
        <v>-14.941884857541687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-495.73730956358821</v>
      </c>
      <c r="AI70">
        <f t="shared" si="69"/>
        <v>-495.74498673669359</v>
      </c>
      <c r="AJ70">
        <f t="shared" si="70"/>
        <v>-1.3614943742630601</v>
      </c>
      <c r="AK70">
        <f t="shared" si="61"/>
        <v>-1.1412365462263325</v>
      </c>
      <c r="AL70">
        <f t="shared" si="71"/>
        <v>-498.24771765718299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-0.24982971156345338</v>
      </c>
      <c r="AR70">
        <f t="shared" si="76"/>
        <v>-0.24983358051966373</v>
      </c>
      <c r="AS70">
        <f t="shared" si="77"/>
        <v>-6.8613303912275897E-4</v>
      </c>
      <c r="AT70">
        <f t="shared" si="78"/>
        <v>-5.7513282068761607E-4</v>
      </c>
      <c r="AU70">
        <f t="shared" si="79"/>
        <v>-0.2510948463794741</v>
      </c>
      <c r="AW70">
        <v>67</v>
      </c>
      <c r="AX70">
        <f>IF(Z70&gt;0, (R70*SUMPRODUCT(K70:$K$98, X70:$X$98)-K70*$AZ$3)/Z70, 0)</f>
        <v>-48656.857975111983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2000000</v>
      </c>
      <c r="S71">
        <f t="shared" si="63"/>
        <v>-82025.545901191057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-14.941884857541687</v>
      </c>
      <c r="AC71">
        <f t="shared" si="64"/>
        <v>-13.538148210105417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-277.93620966565288</v>
      </c>
      <c r="AI71">
        <f t="shared" si="69"/>
        <v>-277.94033586440639</v>
      </c>
      <c r="AJ71">
        <f t="shared" si="70"/>
        <v>-1.4037366474362702</v>
      </c>
      <c r="AK71">
        <f t="shared" si="61"/>
        <v>-1.0459319400279181</v>
      </c>
      <c r="AL71">
        <f t="shared" si="71"/>
        <v>-280.3900044518706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-0.12506033537294015</v>
      </c>
      <c r="AR71">
        <f t="shared" si="76"/>
        <v>-0.12506219199968394</v>
      </c>
      <c r="AS71">
        <f t="shared" si="77"/>
        <v>-6.3162614225346523E-4</v>
      </c>
      <c r="AT71">
        <f t="shared" si="78"/>
        <v>-4.7062813209734175E-4</v>
      </c>
      <c r="AU71">
        <f t="shared" si="79"/>
        <v>-0.12616444627403473</v>
      </c>
      <c r="AW71">
        <v>68</v>
      </c>
      <c r="AX71">
        <f>IF(Z71&gt;0, (R71*SUMPRODUCT(K71:$K$98, X71:$X$98)-K71*$AZ$3)/Z71, 0)</f>
        <v>-82025.545901191057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2000000</v>
      </c>
      <c r="S72">
        <f t="shared" si="63"/>
        <v>-140173.36023004138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-13.538148210105417</v>
      </c>
      <c r="AC72">
        <f t="shared" si="64"/>
        <v>-12.186810010657172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-152.91297125581733</v>
      </c>
      <c r="AI72">
        <f t="shared" si="69"/>
        <v>-152.9151447804426</v>
      </c>
      <c r="AJ72">
        <f t="shared" si="70"/>
        <v>-1.3513381994482447</v>
      </c>
      <c r="AK72">
        <f t="shared" si="61"/>
        <v>-0.94767037470737925</v>
      </c>
      <c r="AL72">
        <f t="shared" si="71"/>
        <v>-155.21415335459821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-6.1432864047453933E-2</v>
      </c>
      <c r="AR72">
        <f t="shared" si="76"/>
        <v>-6.1433737262078639E-2</v>
      </c>
      <c r="AS72">
        <f t="shared" si="77"/>
        <v>-5.4290080957194781E-4</v>
      </c>
      <c r="AT72">
        <f t="shared" si="78"/>
        <v>-3.8072705548178499E-4</v>
      </c>
      <c r="AU72">
        <f t="shared" si="79"/>
        <v>-6.2357365127132365E-2</v>
      </c>
      <c r="AW72">
        <v>69</v>
      </c>
      <c r="AX72">
        <f>IF(Z72&gt;0, (R72*SUMPRODUCT(K72:$K$98, X72:$X$98)-K72*$AZ$3)/Z72, 0)</f>
        <v>-140173.36023004138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2000000</v>
      </c>
      <c r="S73">
        <f t="shared" si="63"/>
        <v>-243979.74067439832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-12.186810010657172</v>
      </c>
      <c r="AC73">
        <f t="shared" si="64"/>
        <v>-10.930029897185713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-82.545302016426206</v>
      </c>
      <c r="AI73">
        <f t="shared" si="69"/>
        <v>-82.546421989530018</v>
      </c>
      <c r="AJ73">
        <f t="shared" si="70"/>
        <v>-1.2567801134714589</v>
      </c>
      <c r="AK73">
        <f t="shared" ref="AK73:AK98" si="92">G73*SUM(AB73:AB73, AE73:AF73)</f>
        <v>-0.85307670074600217</v>
      </c>
      <c r="AL73">
        <f t="shared" si="71"/>
        <v>-84.656278803747483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-2.9609479560293035E-2</v>
      </c>
      <c r="AR73">
        <f t="shared" si="76"/>
        <v>-2.9609881301154301E-2</v>
      </c>
      <c r="AS73">
        <f t="shared" si="77"/>
        <v>-4.508143307078912E-4</v>
      </c>
      <c r="AT73">
        <f t="shared" si="78"/>
        <v>-3.0600357036763269E-4</v>
      </c>
      <c r="AU73">
        <f t="shared" si="79"/>
        <v>-3.0366699202229824E-2</v>
      </c>
      <c r="AW73">
        <v>70</v>
      </c>
      <c r="AX73">
        <f>IF(Z73&gt;0, (R73*SUMPRODUCT(K73:$K$98, X73:$X$98)-K73*$AZ$3)/Z73, 0)</f>
        <v>-243979.74067439832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2000000</v>
      </c>
      <c r="S74">
        <f t="shared" si="63"/>
        <v>-433725.45210513304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-10.930029897185713</v>
      </c>
      <c r="AC74">
        <f t="shared" si="64"/>
        <v>-9.7826635039612633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-43.591934693455144</v>
      </c>
      <c r="AI74">
        <f t="shared" si="69"/>
        <v>-43.592498567644249</v>
      </c>
      <c r="AJ74">
        <f t="shared" si="70"/>
        <v>-1.1473663932244502</v>
      </c>
      <c r="AK74">
        <f t="shared" si="92"/>
        <v>-0.76510209280300001</v>
      </c>
      <c r="AL74">
        <f t="shared" si="71"/>
        <v>-45.504967053671699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-1.3961321711590017E-2</v>
      </c>
      <c r="AR74">
        <f t="shared" si="76"/>
        <v>-1.3961502305294204E-2</v>
      </c>
      <c r="AS74">
        <f t="shared" si="77"/>
        <v>-3.6747052980142875E-4</v>
      </c>
      <c r="AT74">
        <f t="shared" si="78"/>
        <v>-2.4504157787328594E-4</v>
      </c>
      <c r="AU74">
        <f t="shared" si="79"/>
        <v>-1.4574014412968917E-2</v>
      </c>
      <c r="AW74">
        <v>71</v>
      </c>
      <c r="AX74">
        <f>IF(Z74&gt;0, (R74*SUMPRODUCT(K74:$K$98, X74:$X$98)-K74*$AZ$3)/Z74, 0)</f>
        <v>-433725.45210513304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2000000</v>
      </c>
      <c r="S75">
        <f t="shared" si="63"/>
        <v>-789778.41956163803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-9.7826635039612633</v>
      </c>
      <c r="AC75">
        <f t="shared" si="64"/>
        <v>-8.7457535106864768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-22.511475722357225</v>
      </c>
      <c r="AI75">
        <f t="shared" si="69"/>
        <v>-22.511752564357909</v>
      </c>
      <c r="AJ75">
        <f t="shared" si="70"/>
        <v>-1.0369099932747865</v>
      </c>
      <c r="AK75">
        <f t="shared" si="92"/>
        <v>-0.68478644527728849</v>
      </c>
      <c r="AL75">
        <f t="shared" si="71"/>
        <v>-24.233449002909985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-6.4373383060710486E-3</v>
      </c>
      <c r="AR75">
        <f t="shared" si="76"/>
        <v>-6.4374174712771735E-3</v>
      </c>
      <c r="AS75">
        <f t="shared" si="77"/>
        <v>-2.9651278761020776E-4</v>
      </c>
      <c r="AT75">
        <f t="shared" si="78"/>
        <v>-1.9582021498855886E-4</v>
      </c>
      <c r="AU75">
        <f t="shared" si="79"/>
        <v>-6.9297504738759404E-3</v>
      </c>
      <c r="AW75">
        <v>72</v>
      </c>
      <c r="AX75">
        <f>IF(Z75&gt;0, (R75*SUMPRODUCT(K75:$K$98, X75:$X$98)-K75*$AZ$3)/Z75, 0)</f>
        <v>-789778.41956163803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2000000</v>
      </c>
      <c r="S76">
        <f t="shared" si="63"/>
        <v>-1477064.9388413946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-8.7457535106864768</v>
      </c>
      <c r="AC76">
        <f t="shared" si="64"/>
        <v>-7.8139128891832819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-11.345562348164357</v>
      </c>
      <c r="AI76">
        <f t="shared" si="69"/>
        <v>-11.34569460221568</v>
      </c>
      <c r="AJ76">
        <f t="shared" si="70"/>
        <v>-0.93184062150319491</v>
      </c>
      <c r="AK76">
        <f t="shared" si="92"/>
        <v>-0.61220274574805345</v>
      </c>
      <c r="AL76">
        <f t="shared" si="71"/>
        <v>-12.889737969466928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-2.8967457058873148E-3</v>
      </c>
      <c r="AR76">
        <f t="shared" si="76"/>
        <v>-2.8967794729535474E-3</v>
      </c>
      <c r="AS76">
        <f t="shared" si="77"/>
        <v>-2.3791727867481842E-4</v>
      </c>
      <c r="AT76">
        <f t="shared" si="78"/>
        <v>-1.5630742844271813E-4</v>
      </c>
      <c r="AU76">
        <f t="shared" si="79"/>
        <v>-3.2910041800710836E-3</v>
      </c>
      <c r="AW76">
        <v>73</v>
      </c>
      <c r="AX76">
        <f>IF(Z76&gt;0, (R76*SUMPRODUCT(K76:$K$98, X76:$X$98)-K76*$AZ$3)/Z76, 0)</f>
        <v>-1477064.9388413946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2000000</v>
      </c>
      <c r="S77">
        <f t="shared" si="63"/>
        <v>-2841751.354935891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-7.8139128891832819</v>
      </c>
      <c r="AC77">
        <f t="shared" si="64"/>
        <v>-6.9790614564880382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-5.5627178357681162</v>
      </c>
      <c r="AI77">
        <f t="shared" si="69"/>
        <v>-5.5627792333059789</v>
      </c>
      <c r="AJ77">
        <f t="shared" si="70"/>
        <v>-0.83485143269524364</v>
      </c>
      <c r="AK77">
        <f t="shared" si="92"/>
        <v>-0.54697390224282982</v>
      </c>
      <c r="AL77">
        <f t="shared" si="71"/>
        <v>-6.9446045682440527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-1.2680995653171438E-3</v>
      </c>
      <c r="AR77">
        <f t="shared" si="76"/>
        <v>-1.2681135617471936E-3</v>
      </c>
      <c r="AS77">
        <f t="shared" si="77"/>
        <v>-1.9031609550604651E-4</v>
      </c>
      <c r="AT77">
        <f t="shared" si="78"/>
        <v>-1.2469037404953646E-4</v>
      </c>
      <c r="AU77">
        <f t="shared" si="79"/>
        <v>-1.5831200313027767E-3</v>
      </c>
      <c r="AW77">
        <v>74</v>
      </c>
      <c r="AX77">
        <f>IF(Z77&gt;0, (R77*SUMPRODUCT(K77:$K$98, X77:$X$98)-K77*$AZ$3)/Z77, 0)</f>
        <v>-2841751.354935891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2000000</v>
      </c>
      <c r="S78">
        <f t="shared" si="63"/>
        <v>-5637486.70623367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-6.9790614564880382</v>
      </c>
      <c r="AC78">
        <f t="shared" si="64"/>
        <v>-6.2323401110523466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-2.6516500337756184</v>
      </c>
      <c r="AI78">
        <f t="shared" si="69"/>
        <v>-2.6516776717126804</v>
      </c>
      <c r="AJ78">
        <f t="shared" si="70"/>
        <v>-0.74672134543569157</v>
      </c>
      <c r="AK78">
        <f t="shared" si="92"/>
        <v>-0.4885343019541627</v>
      </c>
      <c r="AL78">
        <f t="shared" si="71"/>
        <v>-3.8869333191025346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-5.3971502049111907E-4</v>
      </c>
      <c r="AR78">
        <f t="shared" si="76"/>
        <v>-5.3972064589778203E-4</v>
      </c>
      <c r="AS78">
        <f t="shared" si="77"/>
        <v>-1.5198714804726129E-4</v>
      </c>
      <c r="AT78">
        <f t="shared" si="78"/>
        <v>-9.9435935146529629E-5</v>
      </c>
      <c r="AU78">
        <f t="shared" si="79"/>
        <v>-7.9114372909157293E-4</v>
      </c>
      <c r="AW78">
        <v>75</v>
      </c>
      <c r="AX78">
        <f>IF(Z78&gt;0, (R78*SUMPRODUCT(K78:$K$98, X78:$X$98)-K78*$AZ$3)/Z78, 0)</f>
        <v>-5637486.70623367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2000000</v>
      </c>
      <c r="S79">
        <f t="shared" si="63"/>
        <v>-11546629.992195832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-6.2323401110523466</v>
      </c>
      <c r="AC79">
        <f t="shared" si="64"/>
        <v>-5.5650321073219366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-1.2250014427558706</v>
      </c>
      <c r="AI79">
        <f t="shared" si="69"/>
        <v>-1.2250134917955278</v>
      </c>
      <c r="AJ79">
        <f t="shared" si="70"/>
        <v>-0.66730800373040999</v>
      </c>
      <c r="AK79">
        <f t="shared" si="92"/>
        <v>-0.4362638077736643</v>
      </c>
      <c r="AL79">
        <f t="shared" si="71"/>
        <v>-2.3285853032996022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-2.2262138343684908E-4</v>
      </c>
      <c r="AR79">
        <f t="shared" si="76"/>
        <v>-2.2262357312723141E-4</v>
      </c>
      <c r="AS79">
        <f t="shared" si="77"/>
        <v>-1.2127090286092969E-4</v>
      </c>
      <c r="AT79">
        <f t="shared" si="78"/>
        <v>-7.9282888199304772E-5</v>
      </c>
      <c r="AU79">
        <f t="shared" si="79"/>
        <v>-4.2317736418746589E-4</v>
      </c>
      <c r="AW79">
        <v>76</v>
      </c>
      <c r="AX79">
        <f>IF(Z79&gt;0, (R79*SUMPRODUCT(K79:$K$98, X79:$X$98)-K79*$AZ$3)/Z79, 0)</f>
        <v>-11546629.992195832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2000000</v>
      </c>
      <c r="S80">
        <f t="shared" si="63"/>
        <v>-24430669.532615647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-5.5650321073219366</v>
      </c>
      <c r="AC80">
        <f t="shared" si="64"/>
        <v>-4.9689621226777829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-0.54750326576161401</v>
      </c>
      <c r="AI80">
        <f t="shared" si="69"/>
        <v>-0.54750835052005264</v>
      </c>
      <c r="AJ80">
        <f t="shared" si="70"/>
        <v>-0.59606998464415373</v>
      </c>
      <c r="AK80">
        <f t="shared" si="92"/>
        <v>-0.38955224751253559</v>
      </c>
      <c r="AL80">
        <f t="shared" si="71"/>
        <v>-1.5331305826767418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-8.883804002029672E-5</v>
      </c>
      <c r="AR80">
        <f t="shared" si="76"/>
        <v>-8.8838865074688023E-5</v>
      </c>
      <c r="AS80">
        <f t="shared" si="77"/>
        <v>-9.6718490029557775E-5</v>
      </c>
      <c r="AT80">
        <f t="shared" si="78"/>
        <v>-6.3208861606285432E-5</v>
      </c>
      <c r="AU80">
        <f t="shared" si="79"/>
        <v>-2.4876621671053123E-4</v>
      </c>
      <c r="AW80">
        <v>77</v>
      </c>
      <c r="AX80">
        <f>IF(Z80&gt;0, (R80*SUMPRODUCT(K80:$K$98, X80:$X$98)-K80*$AZ$3)/Z80, 0)</f>
        <v>-24430669.532615647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2000000</v>
      </c>
      <c r="S81">
        <f t="shared" si="63"/>
        <v>-53501511.118926689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-4.9689621226777829</v>
      </c>
      <c r="AC81">
        <f t="shared" si="64"/>
        <v>-4.4366468481931696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-0.23686159590099959</v>
      </c>
      <c r="AI81">
        <f t="shared" si="69"/>
        <v>-0.23686366904190506</v>
      </c>
      <c r="AJ81">
        <f t="shared" si="70"/>
        <v>-0.53231527448461335</v>
      </c>
      <c r="AK81">
        <f t="shared" si="92"/>
        <v>-0.34782734858744485</v>
      </c>
      <c r="AL81">
        <f t="shared" si="71"/>
        <v>-1.1170062921139632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-3.4315385554714883E-5</v>
      </c>
      <c r="AR81">
        <f t="shared" si="76"/>
        <v>-3.4315685901544898E-5</v>
      </c>
      <c r="AS81">
        <f t="shared" si="77"/>
        <v>-7.7119314387454497E-5</v>
      </c>
      <c r="AT81">
        <f t="shared" si="78"/>
        <v>-5.0391577950193203E-5</v>
      </c>
      <c r="AU81">
        <f t="shared" si="79"/>
        <v>-1.6182657823919259E-4</v>
      </c>
      <c r="AW81">
        <v>78</v>
      </c>
      <c r="AX81">
        <f>IF(Z81&gt;0, (R81*SUMPRODUCT(K81:$K$98, X81:$X$98)-K81*$AZ$3)/Z81, 0)</f>
        <v>-53501511.118926689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2000000</v>
      </c>
      <c r="S82">
        <f t="shared" si="63"/>
        <v>-121496001.85691108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-4.4366468481931696</v>
      </c>
      <c r="AC82">
        <f t="shared" si="64"/>
        <v>-3.9613203488245863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-9.8983694586706888E-2</v>
      </c>
      <c r="AI82">
        <f t="shared" si="69"/>
        <v>-9.898450970002097E-2</v>
      </c>
      <c r="AJ82">
        <f t="shared" si="70"/>
        <v>-0.47532649936858329</v>
      </c>
      <c r="AK82">
        <f t="shared" si="92"/>
        <v>-0.31056527937352191</v>
      </c>
      <c r="AL82">
        <f t="shared" si="71"/>
        <v>-0.88487628844212618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-1.2803829106751127E-5</v>
      </c>
      <c r="AR82">
        <f t="shared" si="76"/>
        <v>-1.2803934544031678E-5</v>
      </c>
      <c r="AS82">
        <f t="shared" si="77"/>
        <v>-6.1484866706954709E-5</v>
      </c>
      <c r="AT82">
        <f t="shared" si="78"/>
        <v>-4.0172523163456588E-5</v>
      </c>
      <c r="AU82">
        <f t="shared" si="79"/>
        <v>-1.1446132441444298E-4</v>
      </c>
      <c r="AW82">
        <v>79</v>
      </c>
      <c r="AX82">
        <f>IF(Z82&gt;0, (R82*SUMPRODUCT(K82:$K$98, X82:$X$98)-K82*$AZ$3)/Z82, 0)</f>
        <v>-121496001.85691108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2000000</v>
      </c>
      <c r="S83">
        <f t="shared" si="63"/>
        <v>-286614963.81264818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-3.9613203488245863</v>
      </c>
      <c r="AC83">
        <f t="shared" si="64"/>
        <v>-3.53690385376607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-3.9876449726823637E-2</v>
      </c>
      <c r="AI83">
        <f t="shared" si="69"/>
        <v>-3.9876758233382985E-2</v>
      </c>
      <c r="AJ83">
        <f t="shared" si="70"/>
        <v>-0.42441649505851631</v>
      </c>
      <c r="AK83">
        <f t="shared" si="92"/>
        <v>-0.27729242441772106</v>
      </c>
      <c r="AL83">
        <f t="shared" si="71"/>
        <v>-0.74158567770962036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-4.6054775722155196E-6</v>
      </c>
      <c r="AR83">
        <f t="shared" si="76"/>
        <v>-4.6055132027706386E-6</v>
      </c>
      <c r="AS83">
        <f t="shared" si="77"/>
        <v>-4.9017419119824257E-5</v>
      </c>
      <c r="AT83">
        <f t="shared" si="78"/>
        <v>-3.2025520083901563E-5</v>
      </c>
      <c r="AU83">
        <f t="shared" si="79"/>
        <v>-8.5648452406496465E-5</v>
      </c>
      <c r="AW83">
        <v>80</v>
      </c>
      <c r="AX83">
        <f>IF(Z83&gt;0, (R83*SUMPRODUCT(K83:$K$98, X83:$X$98)-K83*$AZ$3)/Z83, 0)</f>
        <v>-286614963.81264818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2000000</v>
      </c>
      <c r="S84">
        <f t="shared" si="63"/>
        <v>-703572033.63053083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-3.53690385376607</v>
      </c>
      <c r="AC84">
        <f t="shared" si="64"/>
        <v>-3.1579537280939789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-1.5456802917323693E-2</v>
      </c>
      <c r="AI84">
        <f t="shared" si="69"/>
        <v>-1.5456915128780984E-2</v>
      </c>
      <c r="AJ84">
        <f t="shared" si="70"/>
        <v>-0.37895012567209108</v>
      </c>
      <c r="AK84">
        <f t="shared" si="92"/>
        <v>-0.24758326976362491</v>
      </c>
      <c r="AL84">
        <f t="shared" si="71"/>
        <v>-0.64199031056449696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-1.5938954584713263E-6</v>
      </c>
      <c r="AR84">
        <f t="shared" si="76"/>
        <v>-1.5939070296437818E-6</v>
      </c>
      <c r="AS84">
        <f t="shared" si="77"/>
        <v>-3.9077090361223717E-5</v>
      </c>
      <c r="AT84">
        <f t="shared" si="78"/>
        <v>-2.553062566563738E-5</v>
      </c>
      <c r="AU84">
        <f t="shared" si="79"/>
        <v>-6.620162305650488E-5</v>
      </c>
      <c r="AW84">
        <v>81</v>
      </c>
      <c r="AX84">
        <f>IF(Z84&gt;0, (R84*SUMPRODUCT(K84:$K$98, X84:$X$98)-K84*$AZ$3)/Z84, 0)</f>
        <v>-703572033.63053083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2000000</v>
      </c>
      <c r="S85">
        <f t="shared" si="63"/>
        <v>-1800548109.4382603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-3.1579537280939789</v>
      </c>
      <c r="AC85">
        <f t="shared" si="64"/>
        <v>-2.8196028834629532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-5.75520901631688E-3</v>
      </c>
      <c r="AI85">
        <f t="shared" si="69"/>
        <v>-5.7552481655468932E-3</v>
      </c>
      <c r="AJ85">
        <f t="shared" si="70"/>
        <v>-0.33835084463102572</v>
      </c>
      <c r="AK85">
        <f t="shared" si="92"/>
        <v>-0.22105676096657853</v>
      </c>
      <c r="AL85">
        <f t="shared" si="71"/>
        <v>-0.56516285376315112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-5.298869719791999E-7</v>
      </c>
      <c r="AR85">
        <f t="shared" si="76"/>
        <v>-5.2989057648198823E-7</v>
      </c>
      <c r="AS85">
        <f t="shared" si="77"/>
        <v>-3.1152249035583492E-5</v>
      </c>
      <c r="AT85">
        <f t="shared" si="78"/>
        <v>-2.035288333959975E-5</v>
      </c>
      <c r="AU85">
        <f t="shared" si="79"/>
        <v>-5.2035022951665226E-5</v>
      </c>
      <c r="AW85">
        <v>82</v>
      </c>
      <c r="AX85">
        <f>IF(Z85&gt;0, (R85*SUMPRODUCT(K85:$K$98, X85:$X$98)-K85*$AZ$3)/Z85, 0)</f>
        <v>-1800548109.4382603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2000000</v>
      </c>
      <c r="S86">
        <f t="shared" si="63"/>
        <v>-4814052166.9375868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-2.8196028834629532</v>
      </c>
      <c r="AC86">
        <f t="shared" si="64"/>
        <v>-2.5175030218084204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-2.054721326504378E-3</v>
      </c>
      <c r="AI86">
        <f t="shared" si="69"/>
        <v>-2.0547344002255102E-3</v>
      </c>
      <c r="AJ86">
        <f t="shared" si="70"/>
        <v>-0.30209986165453273</v>
      </c>
      <c r="AK86">
        <f t="shared" si="92"/>
        <v>-0.19737220184240675</v>
      </c>
      <c r="AL86">
        <f t="shared" si="71"/>
        <v>-0.50152679789716503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-1.6891065537257257E-7</v>
      </c>
      <c r="AR86">
        <f t="shared" si="76"/>
        <v>-1.6891173011238089E-7</v>
      </c>
      <c r="AS86">
        <f t="shared" si="77"/>
        <v>-2.4834455632405635E-5</v>
      </c>
      <c r="AT86">
        <f t="shared" si="78"/>
        <v>-1.6225201702775807E-5</v>
      </c>
      <c r="AU86">
        <f t="shared" si="79"/>
        <v>-4.1228569065293828E-5</v>
      </c>
      <c r="AW86">
        <v>83</v>
      </c>
      <c r="AX86">
        <f>IF(Z86&gt;0, (R86*SUMPRODUCT(K86:$K$98, X86:$X$98)-K86*$AZ$3)/Z86, 0)</f>
        <v>-4814052166.9375868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2000000</v>
      </c>
      <c r="S87">
        <f t="shared" si="63"/>
        <v>-13474896516.854282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-2.5175030218084204</v>
      </c>
      <c r="AC87">
        <f t="shared" si="64"/>
        <v>-2.2477706982713044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-7.0181526868240971E-4</v>
      </c>
      <c r="AI87">
        <f t="shared" si="69"/>
        <v>-7.0181943897547176E-4</v>
      </c>
      <c r="AJ87">
        <f t="shared" si="70"/>
        <v>-0.26973232353711607</v>
      </c>
      <c r="AK87">
        <f t="shared" si="92"/>
        <v>-0.17622521152658946</v>
      </c>
      <c r="AL87">
        <f t="shared" si="71"/>
        <v>-0.44665935450268102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-5.1512058843669244E-8</v>
      </c>
      <c r="AR87">
        <f t="shared" si="76"/>
        <v>-5.1512364936157107E-8</v>
      </c>
      <c r="AS87">
        <f t="shared" si="77"/>
        <v>-1.9797898310432991E-5</v>
      </c>
      <c r="AT87">
        <f t="shared" si="78"/>
        <v>-1.2934633757595904E-5</v>
      </c>
      <c r="AU87">
        <f t="shared" si="79"/>
        <v>-3.2784044432965055E-5</v>
      </c>
      <c r="AW87">
        <v>84</v>
      </c>
      <c r="AX87">
        <f>IF(Z87&gt;0, (R87*SUMPRODUCT(K87:$K$98, X87:$X$98)-K87*$AZ$3)/Z87, 0)</f>
        <v>-13474896516.854282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2000000</v>
      </c>
      <c r="S88">
        <f t="shared" si="63"/>
        <v>-39564956623.817429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-2.2477706982713044</v>
      </c>
      <c r="AC88">
        <f t="shared" si="64"/>
        <v>-2.0069381672407096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-2.2883692023648465E-4</v>
      </c>
      <c r="AI88">
        <f t="shared" si="69"/>
        <v>-2.2883818836511317E-4</v>
      </c>
      <c r="AJ88">
        <f t="shared" si="70"/>
        <v>-0.24083253103059477</v>
      </c>
      <c r="AK88">
        <f t="shared" si="92"/>
        <v>-0.15734394887899131</v>
      </c>
      <c r="AL88">
        <f t="shared" si="71"/>
        <v>-0.39840531809795121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-1.4996646943957523E-8</v>
      </c>
      <c r="AR88">
        <f t="shared" si="76"/>
        <v>-1.4996730049766245E-8</v>
      </c>
      <c r="AS88">
        <f t="shared" si="77"/>
        <v>-1.5782769829069285E-5</v>
      </c>
      <c r="AT88">
        <f t="shared" si="78"/>
        <v>-1.0311411496308563E-5</v>
      </c>
      <c r="AU88">
        <f t="shared" si="79"/>
        <v>-2.6109178055427617E-5</v>
      </c>
      <c r="AW88">
        <v>85</v>
      </c>
      <c r="AX88">
        <f>IF(Z88&gt;0, (R88*SUMPRODUCT(K88:$K$98, X88:$X$98)-K88*$AZ$3)/Z88, 0)</f>
        <v>-39564956623.817429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2000000</v>
      </c>
      <c r="S89">
        <f t="shared" si="63"/>
        <v>-123176164722.19374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-2.0069381672407096</v>
      </c>
      <c r="AC89">
        <f t="shared" si="64"/>
        <v>-1.7919090906814166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-7.1340725120630348E-5</v>
      </c>
      <c r="AI89">
        <f t="shared" si="69"/>
        <v>-7.1341088808908585E-5</v>
      </c>
      <c r="AJ89">
        <f t="shared" si="70"/>
        <v>-0.21502907655929304</v>
      </c>
      <c r="AK89">
        <f t="shared" si="92"/>
        <v>-0.1404856717068497</v>
      </c>
      <c r="AL89">
        <f t="shared" si="71"/>
        <v>-0.35558608935495162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-4.1743375988267261E-9</v>
      </c>
      <c r="AR89">
        <f t="shared" si="76"/>
        <v>-4.1743588792055216E-9</v>
      </c>
      <c r="AS89">
        <f t="shared" si="77"/>
        <v>-1.2581929292205609E-5</v>
      </c>
      <c r="AT89">
        <f t="shared" si="78"/>
        <v>-8.2201942931015313E-6</v>
      </c>
      <c r="AU89">
        <f t="shared" si="79"/>
        <v>-2.0806297944186345E-5</v>
      </c>
      <c r="AW89">
        <v>86</v>
      </c>
      <c r="AX89">
        <f>IF(Z89&gt;0, (R89*SUMPRODUCT(K89:$K$98, X89:$X$98)-K89*$AZ$3)/Z89, 0)</f>
        <v>-123176164722.19374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2000000</v>
      </c>
      <c r="S90">
        <f t="shared" si="63"/>
        <v>-407947510808.03125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-1.7919090906814166</v>
      </c>
      <c r="AC90">
        <f t="shared" si="64"/>
        <v>-1.59991883453795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-2.0960363152896215E-5</v>
      </c>
      <c r="AI90">
        <f t="shared" si="69"/>
        <v>-2.0960461199752253E-5</v>
      </c>
      <c r="AJ90">
        <f t="shared" si="70"/>
        <v>-0.19199025614346654</v>
      </c>
      <c r="AK90">
        <f t="shared" si="92"/>
        <v>-0.12543363634769916</v>
      </c>
      <c r="AL90">
        <f t="shared" si="71"/>
        <v>-0.31744485295236546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-1.0950421356486551E-9</v>
      </c>
      <c r="AR90">
        <f t="shared" si="76"/>
        <v>-1.0950472579567872E-9</v>
      </c>
      <c r="AS90">
        <f t="shared" si="77"/>
        <v>-1.0030237480977243E-5</v>
      </c>
      <c r="AT90">
        <f t="shared" si="78"/>
        <v>-6.5530886095063729E-6</v>
      </c>
      <c r="AU90">
        <f t="shared" si="79"/>
        <v>-1.6584421137741571E-5</v>
      </c>
      <c r="AW90">
        <v>87</v>
      </c>
      <c r="AX90">
        <f>IF(Z90&gt;0, (R90*SUMPRODUCT(K90:$K$98, X90:$X$98)-K90*$AZ$3)/Z90, 0)</f>
        <v>-407947510808.03125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2000000</v>
      </c>
      <c r="S91">
        <f t="shared" si="63"/>
        <v>-1442503313742.4915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-1.59991883453795</v>
      </c>
      <c r="AC91">
        <f t="shared" si="64"/>
        <v>-1.4284989603492388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-5.7847277347770611E-6</v>
      </c>
      <c r="AI91">
        <f t="shared" si="69"/>
        <v>-5.7847524920678542E-6</v>
      </c>
      <c r="AJ91">
        <f t="shared" si="70"/>
        <v>-0.17141987418871119</v>
      </c>
      <c r="AK91">
        <f t="shared" si="92"/>
        <v>-0.11199431841765652</v>
      </c>
      <c r="AL91">
        <f t="shared" si="71"/>
        <v>-0.28341997735885976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-2.6983415957491086E-10</v>
      </c>
      <c r="AR91">
        <f t="shared" si="76"/>
        <v>-2.6983531440242579E-10</v>
      </c>
      <c r="AS91">
        <f t="shared" si="77"/>
        <v>-7.9960440329920668E-6</v>
      </c>
      <c r="AT91">
        <f t="shared" si="78"/>
        <v>-5.2240821302124696E-6</v>
      </c>
      <c r="AU91">
        <f t="shared" si="79"/>
        <v>-1.3220395998518938E-5</v>
      </c>
      <c r="AW91">
        <v>88</v>
      </c>
      <c r="AX91">
        <f>IF(Z91&gt;0, (R91*SUMPRODUCT(K91:$K$98, X91:$X$98)-K91*$AZ$3)/Z91, 0)</f>
        <v>-1442503313742.4915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2000000</v>
      </c>
      <c r="S92">
        <f t="shared" si="63"/>
        <v>-5467708446596.752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-1.4284989603492388</v>
      </c>
      <c r="AC92">
        <f t="shared" si="64"/>
        <v>-1.2754455005442931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-1.4942399360140443E-6</v>
      </c>
      <c r="AI92">
        <f t="shared" si="69"/>
        <v>-1.4942457677327296E-6</v>
      </c>
      <c r="AJ92">
        <f t="shared" si="70"/>
        <v>-0.15305345980494578</v>
      </c>
      <c r="AK92">
        <f t="shared" si="92"/>
        <v>-9.9994927224446722E-2</v>
      </c>
      <c r="AL92">
        <f t="shared" si="71"/>
        <v>-0.25304988127516026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-6.2232367312646901E-11</v>
      </c>
      <c r="AR92">
        <f t="shared" si="76"/>
        <v>-6.2232610193091015E-11</v>
      </c>
      <c r="AS92">
        <f t="shared" si="77"/>
        <v>-6.3743973772116469E-6</v>
      </c>
      <c r="AT92">
        <f t="shared" si="78"/>
        <v>-4.1646062927705572E-6</v>
      </c>
      <c r="AU92">
        <f t="shared" si="79"/>
        <v>-1.0539065902592398E-5</v>
      </c>
      <c r="AW92">
        <v>89</v>
      </c>
      <c r="AX92">
        <f>IF(Z92&gt;0, (R92*SUMPRODUCT(K92:$K$98, X92:$X$98)-K92*$AZ$3)/Z92, 0)</f>
        <v>-5467708446596.752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2000000</v>
      </c>
      <c r="S93">
        <f t="shared" si="63"/>
        <v>-22315761877205.734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-1.2754455005442931</v>
      </c>
      <c r="AC93">
        <f t="shared" si="64"/>
        <v>-1.1387906255397575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-3.5981056967319769E-7</v>
      </c>
      <c r="AI93">
        <f t="shared" si="69"/>
        <v>-3.598118454425752E-7</v>
      </c>
      <c r="AJ93">
        <f t="shared" si="70"/>
        <v>-0.13665487500453555</v>
      </c>
      <c r="AK93">
        <f t="shared" si="92"/>
        <v>-8.9281185038100522E-2</v>
      </c>
      <c r="AL93">
        <f t="shared" si="71"/>
        <v>-0.22593641985448149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-1.3379869468839958E-11</v>
      </c>
      <c r="AR93">
        <f t="shared" si="76"/>
        <v>-1.33799169094356E-11</v>
      </c>
      <c r="AS93">
        <f t="shared" si="77"/>
        <v>-5.0816305688351911E-6</v>
      </c>
      <c r="AT93">
        <f t="shared" si="78"/>
        <v>-3.3199986396122695E-6</v>
      </c>
      <c r="AU93">
        <f t="shared" si="79"/>
        <v>-8.4016425883643699E-6</v>
      </c>
      <c r="AW93">
        <v>90</v>
      </c>
      <c r="AX93">
        <f>IF(Z93&gt;0, (R93*SUMPRODUCT(K93:$K$98, X93:$X$98)-K93*$AZ$3)/Z93, 0)</f>
        <v>-22315761877205.734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2000000</v>
      </c>
      <c r="S94">
        <f t="shared" si="63"/>
        <v>-98609519623533.625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-1.1387906255397575</v>
      </c>
      <c r="AC94">
        <f t="shared" si="64"/>
        <v>-1.0167773442435235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-8.0418638835895454E-8</v>
      </c>
      <c r="AI94">
        <f t="shared" si="69"/>
        <v>-8.0418896614593733E-8</v>
      </c>
      <c r="AJ94">
        <f t="shared" si="70"/>
        <v>-0.12201328129623401</v>
      </c>
      <c r="AK94">
        <f t="shared" si="92"/>
        <v>-7.9715343787783027E-2</v>
      </c>
      <c r="AL94">
        <f t="shared" si="71"/>
        <v>-0.20172870550291366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-2.6700331596491837E-12</v>
      </c>
      <c r="AR94">
        <f t="shared" si="76"/>
        <v>-2.6700417183326209E-12</v>
      </c>
      <c r="AS94">
        <f t="shared" si="77"/>
        <v>-4.0510447788521163E-6</v>
      </c>
      <c r="AT94">
        <f t="shared" si="78"/>
        <v>-2.646682589101612E-6</v>
      </c>
      <c r="AU94">
        <f t="shared" si="79"/>
        <v>-6.6977300379954474E-6</v>
      </c>
      <c r="AW94">
        <v>91</v>
      </c>
      <c r="AX94">
        <f>IF(Z94&gt;0, (R94*SUMPRODUCT(K94:$K$98, X94:$X$98)-K94*$AZ$3)/Z94, 0)</f>
        <v>-98609519623533.625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2000000</v>
      </c>
      <c r="S95">
        <f t="shared" si="63"/>
        <v>-475011921396695.25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-1.0167773442435235</v>
      </c>
      <c r="AC95">
        <f t="shared" si="64"/>
        <v>-0.90783691450546655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-1.6593697617159338E-8</v>
      </c>
      <c r="AI95">
        <f t="shared" si="69"/>
        <v>-1.6593745396850415E-8</v>
      </c>
      <c r="AJ95">
        <f t="shared" si="70"/>
        <v>-0.10894042973805695</v>
      </c>
      <c r="AK95">
        <f t="shared" si="92"/>
        <v>-7.1174414097046654E-2</v>
      </c>
      <c r="AL95">
        <f t="shared" si="71"/>
        <v>-0.180114860428849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-4.9190935975296924E-13</v>
      </c>
      <c r="AR95">
        <f t="shared" si="76"/>
        <v>-4.9191077615079626E-13</v>
      </c>
      <c r="AS95">
        <f t="shared" si="77"/>
        <v>-3.2294680956609328E-6</v>
      </c>
      <c r="AT95">
        <f t="shared" si="78"/>
        <v>-2.1099191558767537E-6</v>
      </c>
      <c r="AU95">
        <f t="shared" si="79"/>
        <v>-5.3393877434484626E-6</v>
      </c>
      <c r="AW95">
        <v>92</v>
      </c>
      <c r="AX95">
        <f>IF(Z95&gt;0, (R95*SUMPRODUCT(K95:$K$98, X95:$X$98)-K95*$AZ$3)/Z95, 0)</f>
        <v>-475011921396695.25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2000000</v>
      </c>
      <c r="S96">
        <f t="shared" si="63"/>
        <v>-2514853062020704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-0.90783691450546655</v>
      </c>
      <c r="AC96">
        <f t="shared" si="64"/>
        <v>-0.81056867366602381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-3.1395264569301671E-9</v>
      </c>
      <c r="AI96">
        <f t="shared" si="69"/>
        <v>-3.1395345147436226E-9</v>
      </c>
      <c r="AJ96">
        <f t="shared" si="70"/>
        <v>-9.7268240839442743E-2</v>
      </c>
      <c r="AK96">
        <f t="shared" si="92"/>
        <v>-6.3548584015382659E-2</v>
      </c>
      <c r="AL96">
        <f t="shared" si="71"/>
        <v>-0.16081682799435992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-8.3097515447188959E-14</v>
      </c>
      <c r="AR96">
        <f t="shared" si="76"/>
        <v>-8.3097728722753679E-14</v>
      </c>
      <c r="AS96">
        <f t="shared" si="77"/>
        <v>-2.5745121936573236E-6</v>
      </c>
      <c r="AT96">
        <f t="shared" si="78"/>
        <v>-1.6820146331968642E-6</v>
      </c>
      <c r="AU96">
        <f t="shared" si="79"/>
        <v>-4.2565269099519167E-6</v>
      </c>
      <c r="AW96">
        <v>93</v>
      </c>
      <c r="AX96">
        <f>IF(Z96&gt;0, (R96*SUMPRODUCT(K96:$K$98, X96:$X$98)-K96*$AZ$3)/Z96, 0)</f>
        <v>-2514853062020704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2000000</v>
      </c>
      <c r="S97">
        <f t="shared" si="63"/>
        <v>-1.4778355777567066E+16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-0.81056867366602381</v>
      </c>
      <c r="AC97">
        <f t="shared" si="64"/>
        <v>-0.72372203005902236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-5.4023531410009905E-10</v>
      </c>
      <c r="AI97">
        <f t="shared" si="69"/>
        <v>-5.4023653839399367E-10</v>
      </c>
      <c r="AJ97">
        <f t="shared" si="70"/>
        <v>-8.684664360700145E-2</v>
      </c>
      <c r="AK97">
        <f t="shared" si="92"/>
        <v>-5.673980715662167E-2</v>
      </c>
      <c r="AL97">
        <f t="shared" si="71"/>
        <v>-0.14358645130385966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-1.2766999422640186E-14</v>
      </c>
      <c r="AR97">
        <f t="shared" si="76"/>
        <v>-1.2767028355512654E-14</v>
      </c>
      <c r="AS97">
        <f t="shared" si="77"/>
        <v>-2.0523853584724818E-6</v>
      </c>
      <c r="AT97">
        <f t="shared" si="78"/>
        <v>-1.3408917675364747E-6</v>
      </c>
      <c r="AU97">
        <f t="shared" si="79"/>
        <v>-3.3932771387759847E-6</v>
      </c>
      <c r="AW97">
        <v>94</v>
      </c>
      <c r="AX97">
        <f>IF(Z97&gt;0, (R97*SUMPRODUCT(K97:$K$98, X97:$X$98)-K97*$AZ$3)/Z97, 0)</f>
        <v>-1.4778355777567066E+16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-0.72372203005902236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-0.72372203005902236</v>
      </c>
      <c r="AK98">
        <f t="shared" si="92"/>
        <v>-5.0660542104131567E-2</v>
      </c>
      <c r="AL98">
        <f t="shared" si="71"/>
        <v>-0.77438257226109752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-2.0666337477936554E-15</v>
      </c>
      <c r="AR98">
        <f t="shared" si="76"/>
        <v>-2.0666337477936554E-15</v>
      </c>
      <c r="AS98">
        <f t="shared" si="77"/>
        <v>-1.5270724393410722E-5</v>
      </c>
      <c r="AT98">
        <f t="shared" si="78"/>
        <v>-1.0689507075387507E-6</v>
      </c>
      <c r="AU98">
        <f t="shared" si="79"/>
        <v>-1.633967510301611E-5</v>
      </c>
      <c r="AW98">
        <v>95</v>
      </c>
    </row>
    <row r="100" spans="5:50" x14ac:dyDescent="0.25">
      <c r="AN100" s="6">
        <f t="shared" ref="AN100:AU100" si="93">SUM(AN3:AN98)</f>
        <v>48641.906845774763</v>
      </c>
      <c r="AO100" s="6">
        <f t="shared" si="93"/>
        <v>-4864.1906845774765</v>
      </c>
      <c r="AP100" s="6">
        <f t="shared" si="93"/>
        <v>-1687.4467105775043</v>
      </c>
      <c r="AQ100" s="6">
        <f t="shared" si="93"/>
        <v>-30624.282596642555</v>
      </c>
      <c r="AR100" s="6">
        <f t="shared" si="93"/>
        <v>11465.986853977214</v>
      </c>
      <c r="AS100" s="6">
        <f t="shared" si="93"/>
        <v>-6037.3808976308756</v>
      </c>
      <c r="AT100" s="6">
        <f t="shared" si="93"/>
        <v>3521.8055236180098</v>
      </c>
      <c r="AU100" s="6">
        <f t="shared" si="93"/>
        <v>8950.4114799643594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100858.15404098302</v>
      </c>
      <c r="K3">
        <v>1</v>
      </c>
      <c r="L3" s="2">
        <v>0</v>
      </c>
      <c r="O3">
        <f>$C$3</f>
        <v>100858.15404098302</v>
      </c>
      <c r="P3">
        <f>O3*C5</f>
        <v>10085.815404098303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100858.15404098302</v>
      </c>
      <c r="AF3">
        <f t="shared" ref="AF3:AF34" si="4">-$Z3*P3</f>
        <v>-10085.815404098303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89249.90604988471</v>
      </c>
      <c r="AJ3">
        <f t="shared" ref="AJ3:AJ34" si="8">AB3-AC3</f>
        <v>0</v>
      </c>
      <c r="AL3">
        <f t="shared" ref="AL3:AL34" si="9">SUM(AI3:AK3)</f>
        <v>89249.90604988471</v>
      </c>
      <c r="AN3">
        <f t="shared" ref="AN3:AN34" si="10">AE3*$K3</f>
        <v>100858.15404098302</v>
      </c>
      <c r="AO3">
        <f t="shared" ref="AO3:AO34" si="11">AF3*$K3</f>
        <v>-10085.815404098303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89249.90604988471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89249.90604988471</v>
      </c>
      <c r="AW3">
        <v>0</v>
      </c>
      <c r="AX3">
        <f>IF(Z3&gt;0, (R3*SUMPRODUCT(K3:$K$98, X3:$X$98)-K3*$AZ$3)/Z3, 0)</f>
        <v>0</v>
      </c>
      <c r="AZ3">
        <f>C6*SUMPRODUCT(X4:X89, K4:K89)/1</f>
        <v>56388.401769794567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6110.7754002497049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6041.6144753351327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-6041.6144753351327</v>
      </c>
      <c r="AK4">
        <f>G4*SUM(AB4, AE4:AF4)</f>
        <v>0</v>
      </c>
      <c r="AL4">
        <f t="shared" si="9"/>
        <v>-8677.3424753351319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-2353.3285714285712</v>
      </c>
      <c r="AR4">
        <f t="shared" si="14"/>
        <v>-2353.3285714285712</v>
      </c>
      <c r="AS4">
        <f t="shared" si="15"/>
        <v>-5394.298638692082</v>
      </c>
      <c r="AT4">
        <f t="shared" si="16"/>
        <v>0</v>
      </c>
      <c r="AU4">
        <f t="shared" si="17"/>
        <v>-7747.6272101206532</v>
      </c>
      <c r="AW4">
        <v>1</v>
      </c>
      <c r="AX4">
        <f>IF(Z4&gt;0, (R4*SUMPRODUCT(K4:$K$98, X4:$X$98)-K4*$AZ$3)/Z4, 0)</f>
        <v>6110.7754002497049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2000000</v>
      </c>
      <c r="S5">
        <f t="shared" si="1"/>
        <v>9292.0540032270492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6041.6144753351327</v>
      </c>
      <c r="AC5">
        <f t="shared" si="2"/>
        <v>9082.5845425986481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-2676.3467232378239</v>
      </c>
      <c r="AI5">
        <f t="shared" si="7"/>
        <v>-2700.7831517697832</v>
      </c>
      <c r="AJ5">
        <f t="shared" si="8"/>
        <v>-3040.9700672635154</v>
      </c>
      <c r="AK5">
        <f>G5*SUM(AB5, AE5:AF5)</f>
        <v>422.91301327345934</v>
      </c>
      <c r="AL5">
        <f t="shared" si="9"/>
        <v>-5318.8402057598396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-2133.5672219689282</v>
      </c>
      <c r="AR5">
        <f t="shared" si="14"/>
        <v>-2153.0477931838195</v>
      </c>
      <c r="AS5">
        <f t="shared" si="15"/>
        <v>-2424.242719438389</v>
      </c>
      <c r="AT5">
        <f t="shared" si="16"/>
        <v>337.14366491825518</v>
      </c>
      <c r="AU5">
        <f t="shared" si="17"/>
        <v>-4240.1468477039534</v>
      </c>
      <c r="AW5">
        <v>2</v>
      </c>
      <c r="AX5">
        <f>IF(Z5&gt;0, (R5*SUMPRODUCT(K5:$K$98, X5:$X$98)-K5*$AZ$3)/Z5, 0)</f>
        <v>9292.0540032270492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2000000</v>
      </c>
      <c r="S6">
        <f t="shared" si="1"/>
        <v>12175.530247503757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9082.5845425986481</v>
      </c>
      <c r="AC6">
        <f t="shared" si="2"/>
        <v>11765.355390890501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-2742.0585635139596</v>
      </c>
      <c r="AI6">
        <f t="shared" si="7"/>
        <v>-2766.2163520285558</v>
      </c>
      <c r="AJ6">
        <f t="shared" si="8"/>
        <v>-2682.7708482918533</v>
      </c>
      <c r="AK6">
        <f>G6*SUM(AB6, AE6:AF6)</f>
        <v>635.78091798190542</v>
      </c>
      <c r="AL6">
        <f t="shared" si="9"/>
        <v>-4813.206282338504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-1951.743123856852</v>
      </c>
      <c r="AR6">
        <f t="shared" si="14"/>
        <v>-1968.9381605523952</v>
      </c>
      <c r="AS6">
        <f t="shared" si="15"/>
        <v>-1909.5432992237702</v>
      </c>
      <c r="AT6">
        <f t="shared" si="16"/>
        <v>452.53629935619858</v>
      </c>
      <c r="AU6">
        <f t="shared" si="17"/>
        <v>-3425.9451604199671</v>
      </c>
      <c r="AW6">
        <v>3</v>
      </c>
      <c r="AX6">
        <f>IF(Z6&gt;0, (R6*SUMPRODUCT(K6:$K$98, X6:$X$98)-K6*$AZ$3)/Z6, 0)</f>
        <v>12175.530247503757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2000000</v>
      </c>
      <c r="S7">
        <f t="shared" si="1"/>
        <v>14775.276866962804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11765.355390890501</v>
      </c>
      <c r="AC7">
        <f t="shared" si="2"/>
        <v>14113.91411548078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-2819.7415257545131</v>
      </c>
      <c r="AI7">
        <f t="shared" si="7"/>
        <v>-2843.622489614891</v>
      </c>
      <c r="AJ7">
        <f t="shared" si="8"/>
        <v>-2348.5587245902789</v>
      </c>
      <c r="AK7">
        <f>G7*SUM(AB7, AE7:AF7)</f>
        <v>823.5748773623352</v>
      </c>
      <c r="AL7">
        <f t="shared" si="9"/>
        <v>-4368.606336842834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-1791.996716045815</v>
      </c>
      <c r="AR7">
        <f t="shared" si="14"/>
        <v>-1807.1735003088177</v>
      </c>
      <c r="AS7">
        <f t="shared" si="15"/>
        <v>-1492.5515276725152</v>
      </c>
      <c r="AT7">
        <f t="shared" si="16"/>
        <v>523.39672348380577</v>
      </c>
      <c r="AU7">
        <f t="shared" si="17"/>
        <v>-2776.3283044975265</v>
      </c>
      <c r="AW7">
        <v>4</v>
      </c>
      <c r="AX7">
        <f>IF(Z7&gt;0, (R7*SUMPRODUCT(K7:$K$98, X7:$X$98)-K7*$AZ$3)/Z7, 0)</f>
        <v>14775.276866962804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2000000</v>
      </c>
      <c r="S8">
        <f t="shared" si="1"/>
        <v>17115.901288978323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14113.91411548078</v>
      </c>
      <c r="AC8">
        <f t="shared" si="2"/>
        <v>16161.472621262759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-2897.7142443411713</v>
      </c>
      <c r="AI8">
        <f t="shared" si="7"/>
        <v>-2921.3201771348913</v>
      </c>
      <c r="AJ8">
        <f t="shared" si="8"/>
        <v>-2047.558505781979</v>
      </c>
      <c r="AK8">
        <f t="shared" ref="AK8:AK39" si="30">G8*SUM(AB8:AB8, AE8:AF8)</f>
        <v>987.97398808365472</v>
      </c>
      <c r="AL8">
        <f t="shared" si="9"/>
        <v>-3980.9046948332157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-1644.2408824375077</v>
      </c>
      <c r="AR8">
        <f t="shared" si="14"/>
        <v>-1657.6355226589528</v>
      </c>
      <c r="AS8">
        <f t="shared" si="15"/>
        <v>-1161.8396848357418</v>
      </c>
      <c r="AT8">
        <f t="shared" si="16"/>
        <v>560.60297359007313</v>
      </c>
      <c r="AU8">
        <f t="shared" si="17"/>
        <v>-2258.8722339046217</v>
      </c>
      <c r="AW8">
        <v>5</v>
      </c>
      <c r="AX8">
        <f>IF(Z8&gt;0, (R8*SUMPRODUCT(K8:$K$98, X8:$X$98)-K8*$AZ$3)/Z8, 0)</f>
        <v>17115.901288978323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2000000</v>
      </c>
      <c r="S9">
        <f t="shared" si="1"/>
        <v>19227.79870171837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16161.472621262759</v>
      </c>
      <c r="AC9">
        <f t="shared" si="2"/>
        <v>17945.406044028641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-2979.3179972177745</v>
      </c>
      <c r="AI9">
        <f t="shared" si="7"/>
        <v>-3002.6506292085924</v>
      </c>
      <c r="AJ9">
        <f t="shared" si="8"/>
        <v>-1783.9334227658819</v>
      </c>
      <c r="AK9">
        <f t="shared" si="30"/>
        <v>1131.3030834883932</v>
      </c>
      <c r="AL9">
        <f t="shared" si="9"/>
        <v>-3655.2809684860813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-1509.415217274211</v>
      </c>
      <c r="AR9">
        <f t="shared" si="14"/>
        <v>-1521.2362547797368</v>
      </c>
      <c r="AS9">
        <f t="shared" si="15"/>
        <v>-903.7961900815742</v>
      </c>
      <c r="AT9">
        <f t="shared" si="16"/>
        <v>573.15334957908476</v>
      </c>
      <c r="AU9">
        <f t="shared" si="17"/>
        <v>-1851.8790952822264</v>
      </c>
      <c r="AW9">
        <v>6</v>
      </c>
      <c r="AX9">
        <f>IF(Z9&gt;0, (R9*SUMPRODUCT(K9:$K$98, X9:$X$98)-K9*$AZ$3)/Z9, 0)</f>
        <v>19227.79870171837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2000000</v>
      </c>
      <c r="S10">
        <f t="shared" si="1"/>
        <v>21136.326728158863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17945.406044028641</v>
      </c>
      <c r="AC10">
        <f t="shared" si="2"/>
        <v>19496.860742114601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-3076.9899104837973</v>
      </c>
      <c r="AI10">
        <f t="shared" si="7"/>
        <v>-3100.0507537808257</v>
      </c>
      <c r="AJ10">
        <f t="shared" si="8"/>
        <v>-1551.4546980859595</v>
      </c>
      <c r="AK10">
        <f t="shared" si="30"/>
        <v>1256.1784230820051</v>
      </c>
      <c r="AL10">
        <f t="shared" si="9"/>
        <v>-3395.3270287847809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-1391.873971606884</v>
      </c>
      <c r="AR10">
        <f t="shared" si="14"/>
        <v>-1402.3055259773018</v>
      </c>
      <c r="AS10">
        <f t="shared" si="15"/>
        <v>-701.79931530992087</v>
      </c>
      <c r="AT10">
        <f t="shared" si="16"/>
        <v>568.2313240042813</v>
      </c>
      <c r="AU10">
        <f t="shared" si="17"/>
        <v>-1535.8735172829417</v>
      </c>
      <c r="AW10">
        <v>7</v>
      </c>
      <c r="AX10">
        <f>IF(Z10&gt;0, (R10*SUMPRODUCT(K10:$K$98, X10:$X$98)-K10*$AZ$3)/Z10, 0)</f>
        <v>21136.326728158863</v>
      </c>
    </row>
    <row r="11" spans="1:52" x14ac:dyDescent="0.25">
      <c r="A11" t="s">
        <v>33</v>
      </c>
      <c r="C11" s="25">
        <f>AU91</f>
        <v>26561.527632932779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2000000</v>
      </c>
      <c r="S11">
        <f t="shared" si="1"/>
        <v>22857.986474360376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19496.860742114601</v>
      </c>
      <c r="AC11">
        <f t="shared" si="2"/>
        <v>20837.906337793578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-3169.2775224551087</v>
      </c>
      <c r="AI11">
        <f t="shared" si="7"/>
        <v>-3192.0681413501361</v>
      </c>
      <c r="AJ11">
        <f t="shared" si="8"/>
        <v>-1341.0455956789774</v>
      </c>
      <c r="AK11">
        <f t="shared" si="30"/>
        <v>1364.7802519480222</v>
      </c>
      <c r="AL11">
        <f t="shared" si="9"/>
        <v>-3168.3334850810916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-1280.018036131627</v>
      </c>
      <c r="AR11">
        <f t="shared" si="14"/>
        <v>-1289.2227848585983</v>
      </c>
      <c r="AS11">
        <f t="shared" si="15"/>
        <v>-541.62582405034141</v>
      </c>
      <c r="AT11">
        <f t="shared" si="16"/>
        <v>551.21185363926395</v>
      </c>
      <c r="AU11">
        <f t="shared" si="17"/>
        <v>-1279.6367552696759</v>
      </c>
      <c r="AW11">
        <v>8</v>
      </c>
      <c r="AX11">
        <f>IF(Z11&gt;0, (R11*SUMPRODUCT(K11:$K$98, X11:$X$98)-K11*$AZ$3)/Z11, 0)</f>
        <v>22857.986474360376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2000000</v>
      </c>
      <c r="S12">
        <f t="shared" si="1"/>
        <v>24418.63222560041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20837.906337793578</v>
      </c>
      <c r="AC12">
        <f t="shared" si="2"/>
        <v>21997.995058167195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-3278.5034580301622</v>
      </c>
      <c r="AI12">
        <f t="shared" si="7"/>
        <v>-3301.0251894430139</v>
      </c>
      <c r="AJ12">
        <f t="shared" si="8"/>
        <v>-1160.0887203736165</v>
      </c>
      <c r="AK12">
        <f t="shared" si="30"/>
        <v>1458.6534436455506</v>
      </c>
      <c r="AL12">
        <f t="shared" si="9"/>
        <v>-3002.46046617108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-1182.261213902452</v>
      </c>
      <c r="AR12">
        <f t="shared" si="14"/>
        <v>-1190.3827760298689</v>
      </c>
      <c r="AS12">
        <f t="shared" si="15"/>
        <v>-418.33962243477862</v>
      </c>
      <c r="AT12">
        <f t="shared" si="16"/>
        <v>526.00505475248917</v>
      </c>
      <c r="AU12">
        <f t="shared" si="17"/>
        <v>-1082.7173437121585</v>
      </c>
      <c r="AW12">
        <v>9</v>
      </c>
      <c r="AX12">
        <f>IF(Z12&gt;0, (R12*SUMPRODUCT(K12:$K$98, X12:$X$98)-K12*$AZ$3)/Z12, 0)</f>
        <v>24418.63222560041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2000000</v>
      </c>
      <c r="S13">
        <f t="shared" si="1"/>
        <v>25831.672642150039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21997.995058167195</v>
      </c>
      <c r="AC13">
        <f t="shared" si="2"/>
        <v>22994.400591144422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-3395.0212853144699</v>
      </c>
      <c r="AI13">
        <f t="shared" si="7"/>
        <v>-3417.2753616471268</v>
      </c>
      <c r="AJ13">
        <f t="shared" si="8"/>
        <v>-996.40553297722727</v>
      </c>
      <c r="AK13">
        <f t="shared" si="30"/>
        <v>1539.8596540717037</v>
      </c>
      <c r="AL13">
        <f t="shared" si="9"/>
        <v>-2873.821240552651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-1093.1059915270048</v>
      </c>
      <c r="AR13">
        <f t="shared" si="14"/>
        <v>-1100.2712085111668</v>
      </c>
      <c r="AS13">
        <f t="shared" si="15"/>
        <v>-320.81591440955538</v>
      </c>
      <c r="AT13">
        <f t="shared" si="16"/>
        <v>495.79359671689605</v>
      </c>
      <c r="AU13">
        <f t="shared" si="17"/>
        <v>-925.29352620382633</v>
      </c>
      <c r="AW13">
        <v>10</v>
      </c>
      <c r="AX13">
        <f>IF(Z13&gt;0, (R13*SUMPRODUCT(K13:$K$98, X13:$X$98)-K13*$AZ$3)/Z13, 0)</f>
        <v>25831.672642150039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2000000</v>
      </c>
      <c r="S14">
        <f t="shared" si="1"/>
        <v>27113.732591335822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22994.400591144422</v>
      </c>
      <c r="AC14">
        <f t="shared" si="2"/>
        <v>23846.532766474273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-3522.4802411732157</v>
      </c>
      <c r="AI14">
        <f t="shared" si="7"/>
        <v>-3544.4677457395314</v>
      </c>
      <c r="AJ14">
        <f t="shared" si="8"/>
        <v>-852.13217532985072</v>
      </c>
      <c r="AK14">
        <f t="shared" si="30"/>
        <v>1609.6080413801096</v>
      </c>
      <c r="AL14">
        <f t="shared" si="9"/>
        <v>-2786.991879689273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-1012.6288964976034</v>
      </c>
      <c r="AR14">
        <f t="shared" si="14"/>
        <v>-1018.9497786491831</v>
      </c>
      <c r="AS14">
        <f t="shared" si="15"/>
        <v>-244.96763794109151</v>
      </c>
      <c r="AT14">
        <f t="shared" si="16"/>
        <v>462.72384886211148</v>
      </c>
      <c r="AU14">
        <f t="shared" si="17"/>
        <v>-801.19356772816332</v>
      </c>
      <c r="AW14">
        <v>11</v>
      </c>
      <c r="AX14">
        <f>IF(Z14&gt;0, (R14*SUMPRODUCT(K14:$K$98, X14:$X$98)-K14*$AZ$3)/Z14, 0)</f>
        <v>27113.732591335822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2000000</v>
      </c>
      <c r="S15">
        <f t="shared" si="1"/>
        <v>28278.701037733023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23846.532766474273</v>
      </c>
      <c r="AC15">
        <f t="shared" si="2"/>
        <v>24570.723661813143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-3655.6020521872324</v>
      </c>
      <c r="AI15">
        <f t="shared" si="7"/>
        <v>-3677.3239866822323</v>
      </c>
      <c r="AJ15">
        <f t="shared" si="8"/>
        <v>-724.19089533887018</v>
      </c>
      <c r="AK15">
        <f t="shared" si="30"/>
        <v>1669.2572936531992</v>
      </c>
      <c r="AL15">
        <f t="shared" si="9"/>
        <v>-2732.2575883679033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-938.30199651651276</v>
      </c>
      <c r="AR15">
        <f t="shared" si="14"/>
        <v>-943.87747607197059</v>
      </c>
      <c r="AS15">
        <f t="shared" si="15"/>
        <v>-185.881765371309</v>
      </c>
      <c r="AT15">
        <f t="shared" si="16"/>
        <v>428.45677099820347</v>
      </c>
      <c r="AU15">
        <f t="shared" si="17"/>
        <v>-701.3024704450761</v>
      </c>
      <c r="AW15">
        <v>12</v>
      </c>
      <c r="AX15">
        <f>IF(Z15&gt;0, (R15*SUMPRODUCT(K15:$K$98, X15:$X$98)-K15*$AZ$3)/Z15, 0)</f>
        <v>28278.701037733023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2000000</v>
      </c>
      <c r="S16">
        <f t="shared" si="1"/>
        <v>29357.223701854044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24570.723661813143</v>
      </c>
      <c r="AC16">
        <f t="shared" si="2"/>
        <v>25183.153622293474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-4741.3005126212238</v>
      </c>
      <c r="AI16">
        <f t="shared" si="7"/>
        <v>-4762.7459615148664</v>
      </c>
      <c r="AJ16">
        <f t="shared" si="8"/>
        <v>-612.42996048033092</v>
      </c>
      <c r="AK16">
        <f t="shared" si="30"/>
        <v>1719.9506563269201</v>
      </c>
      <c r="AL16">
        <f t="shared" si="9"/>
        <v>-3655.2252656682772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-1086.5837051420297</v>
      </c>
      <c r="AR16">
        <f t="shared" si="14"/>
        <v>-1091.4984485242005</v>
      </c>
      <c r="AS16">
        <f t="shared" si="15"/>
        <v>-140.35314020431238</v>
      </c>
      <c r="AT16">
        <f t="shared" si="16"/>
        <v>394.1682987269599</v>
      </c>
      <c r="AU16">
        <f t="shared" si="17"/>
        <v>-837.68329000155302</v>
      </c>
      <c r="AW16">
        <v>13</v>
      </c>
      <c r="AX16">
        <f>IF(Z16&gt;0, (R16*SUMPRODUCT(K16:$K$98, X16:$X$98)-K16*$AZ$3)/Z16, 0)</f>
        <v>29357.223701854044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2000000</v>
      </c>
      <c r="S17">
        <f t="shared" si="1"/>
        <v>30110.273594368602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25183.153622293474</v>
      </c>
      <c r="AC17">
        <f t="shared" si="2"/>
        <v>25481.152021612914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-5957.4341863195978</v>
      </c>
      <c r="AI17">
        <f t="shared" si="7"/>
        <v>-5978.5907127969749</v>
      </c>
      <c r="AJ17">
        <f t="shared" si="8"/>
        <v>-297.99839931944007</v>
      </c>
      <c r="AK17">
        <f t="shared" si="30"/>
        <v>1762.8207535605434</v>
      </c>
      <c r="AL17">
        <f t="shared" si="9"/>
        <v>-4513.7683585558716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-1219.0090668762921</v>
      </c>
      <c r="AR17">
        <f t="shared" si="14"/>
        <v>-1223.3381113596963</v>
      </c>
      <c r="AS17">
        <f t="shared" si="15"/>
        <v>-60.976376628582933</v>
      </c>
      <c r="AT17">
        <f t="shared" si="16"/>
        <v>360.70805226898369</v>
      </c>
      <c r="AU17">
        <f t="shared" si="17"/>
        <v>-923.60643571929552</v>
      </c>
      <c r="AW17">
        <v>14</v>
      </c>
      <c r="AX17">
        <f>IF(Z17&gt;0, (R17*SUMPRODUCT(K17:$K$98, X17:$X$98)-K17*$AZ$3)/Z17, 0)</f>
        <v>30110.273594368602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2000000</v>
      </c>
      <c r="S18">
        <f t="shared" si="1"/>
        <v>30566.485320314354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25481.152021612914</v>
      </c>
      <c r="AC18">
        <f t="shared" si="2"/>
        <v>25498.37697657723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-7209.0068486266346</v>
      </c>
      <c r="AI18">
        <f t="shared" si="7"/>
        <v>-7229.8616972536302</v>
      </c>
      <c r="AJ18">
        <f t="shared" si="8"/>
        <v>-17.224954964316566</v>
      </c>
      <c r="AK18">
        <f t="shared" si="30"/>
        <v>1783.6806415129042</v>
      </c>
      <c r="AL18">
        <f t="shared" si="9"/>
        <v>-5463.4060107050427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-1317.0585986720937</v>
      </c>
      <c r="AR18">
        <f t="shared" si="14"/>
        <v>-1320.8687015454766</v>
      </c>
      <c r="AS18">
        <f t="shared" si="15"/>
        <v>-3.146934872424846</v>
      </c>
      <c r="AT18">
        <f t="shared" si="16"/>
        <v>325.87178449373619</v>
      </c>
      <c r="AU18">
        <f t="shared" si="17"/>
        <v>-998.14385192416535</v>
      </c>
      <c r="AW18">
        <v>15</v>
      </c>
      <c r="AX18">
        <f>IF(Z18&gt;0, (R18*SUMPRODUCT(K18:$K$98, X18:$X$98)-K18*$AZ$3)/Z18, 0)</f>
        <v>30566.485320314354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2000000</v>
      </c>
      <c r="S19">
        <f t="shared" si="1"/>
        <v>30776.256390087725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25498.37697657723</v>
      </c>
      <c r="AC19">
        <f t="shared" si="2"/>
        <v>25285.098754548537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-8547.778475134468</v>
      </c>
      <c r="AI19">
        <f t="shared" si="7"/>
        <v>-8568.3179280442546</v>
      </c>
      <c r="AJ19">
        <f t="shared" si="8"/>
        <v>213.27822202869356</v>
      </c>
      <c r="AK19">
        <f t="shared" si="30"/>
        <v>1784.8863883604063</v>
      </c>
      <c r="AL19">
        <f t="shared" si="9"/>
        <v>-6570.1533176551548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-1394.3278299300589</v>
      </c>
      <c r="AR19">
        <f t="shared" si="14"/>
        <v>-1397.6782596220498</v>
      </c>
      <c r="AS19">
        <f t="shared" si="15"/>
        <v>34.790298012248307</v>
      </c>
      <c r="AT19">
        <f t="shared" si="16"/>
        <v>291.1536338703624</v>
      </c>
      <c r="AU19">
        <f t="shared" si="17"/>
        <v>-1071.7343277394393</v>
      </c>
      <c r="AW19">
        <v>16</v>
      </c>
      <c r="AX19">
        <f>IF(Z19&gt;0, (R19*SUMPRODUCT(K19:$K$98, X19:$X$98)-K19*$AZ$3)/Z19, 0)</f>
        <v>30776.256390087725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2000000</v>
      </c>
      <c r="S20">
        <f t="shared" si="1"/>
        <v>30772.58387072129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25285.098754548537</v>
      </c>
      <c r="AC20">
        <f t="shared" si="2"/>
        <v>24876.289118050074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-9942.0679568263276</v>
      </c>
      <c r="AI20">
        <f t="shared" si="7"/>
        <v>-9962.2777393575561</v>
      </c>
      <c r="AJ20">
        <f t="shared" si="8"/>
        <v>408.80963649846308</v>
      </c>
      <c r="AK20">
        <f t="shared" si="30"/>
        <v>1769.9569128183978</v>
      </c>
      <c r="AL20">
        <f t="shared" si="9"/>
        <v>-7783.5111900406955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-1448.005935065981</v>
      </c>
      <c r="AR20">
        <f t="shared" si="14"/>
        <v>-1450.9493755231065</v>
      </c>
      <c r="AS20">
        <f t="shared" si="15"/>
        <v>59.54081007417534</v>
      </c>
      <c r="AT20">
        <f t="shared" si="16"/>
        <v>257.78420804420085</v>
      </c>
      <c r="AU20">
        <f t="shared" si="17"/>
        <v>-1133.6243574047303</v>
      </c>
      <c r="AW20">
        <v>17</v>
      </c>
      <c r="AX20">
        <f>IF(Z20&gt;0, (R20*SUMPRODUCT(K20:$K$98, X20:$X$98)-K20*$AZ$3)/Z20, 0)</f>
        <v>30772.58387072129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2000000</v>
      </c>
      <c r="S21">
        <f t="shared" si="1"/>
        <v>30593.560730253834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24876.289118050074</v>
      </c>
      <c r="AC21">
        <f t="shared" si="2"/>
        <v>24308.210141405179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-11508.470363103403</v>
      </c>
      <c r="AI21">
        <f t="shared" si="7"/>
        <v>-11528.33419192978</v>
      </c>
      <c r="AJ21">
        <f t="shared" si="8"/>
        <v>568.07897664489428</v>
      </c>
      <c r="AK21">
        <f t="shared" si="30"/>
        <v>1741.3402382635054</v>
      </c>
      <c r="AL21">
        <f t="shared" si="9"/>
        <v>-9218.9149770213808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-1496.556768894088</v>
      </c>
      <c r="AR21">
        <f t="shared" si="14"/>
        <v>-1499.1398530528286</v>
      </c>
      <c r="AS21">
        <f t="shared" si="15"/>
        <v>73.872757277109258</v>
      </c>
      <c r="AT21">
        <f t="shared" si="16"/>
        <v>226.44317083840053</v>
      </c>
      <c r="AU21">
        <f t="shared" si="17"/>
        <v>-1198.8239249373189</v>
      </c>
      <c r="AW21">
        <v>18</v>
      </c>
      <c r="AX21">
        <f>IF(Z21&gt;0, (R21*SUMPRODUCT(K21:$K$98, X21:$X$98)-K21*$AZ$3)/Z21, 0)</f>
        <v>30593.560730253834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2000000</v>
      </c>
      <c r="S22">
        <f t="shared" si="1"/>
        <v>30253.477761104299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24308.210141405179</v>
      </c>
      <c r="AC22">
        <f t="shared" si="2"/>
        <v>23597.30244252989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-13242.361328459123</v>
      </c>
      <c r="AI22">
        <f t="shared" si="7"/>
        <v>-13261.86098948063</v>
      </c>
      <c r="AJ22">
        <f t="shared" si="8"/>
        <v>710.9076988752895</v>
      </c>
      <c r="AK22">
        <f t="shared" si="30"/>
        <v>1701.5747098983627</v>
      </c>
      <c r="AL22">
        <f t="shared" si="9"/>
        <v>-10849.378580706978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-1537.5278922650793</v>
      </c>
      <c r="AR22">
        <f t="shared" si="14"/>
        <v>-1539.7919350567413</v>
      </c>
      <c r="AS22">
        <f t="shared" si="15"/>
        <v>82.541201582960241</v>
      </c>
      <c r="AT22">
        <f t="shared" si="16"/>
        <v>197.56435520446684</v>
      </c>
      <c r="AU22">
        <f t="shared" si="17"/>
        <v>-1259.6863782693142</v>
      </c>
      <c r="AW22">
        <v>19</v>
      </c>
      <c r="AX22">
        <f>IF(Z22&gt;0, (R22*SUMPRODUCT(K22:$K$98, X22:$X$98)-K22*$AZ$3)/Z22, 0)</f>
        <v>30253.477761104299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2000000</v>
      </c>
      <c r="S23">
        <f t="shared" si="1"/>
        <v>29767.376087584867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23597.30244252989</v>
      </c>
      <c r="AC23">
        <f t="shared" si="2"/>
        <v>22761.246934210183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-15098.495490553178</v>
      </c>
      <c r="AI23">
        <f t="shared" si="7"/>
        <v>-15117.611423770839</v>
      </c>
      <c r="AJ23">
        <f t="shared" si="8"/>
        <v>836.05550831970686</v>
      </c>
      <c r="AK23">
        <f t="shared" si="30"/>
        <v>1651.8111709770924</v>
      </c>
      <c r="AL23">
        <f t="shared" si="9"/>
        <v>-12629.744744474039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-1565.2121850910082</v>
      </c>
      <c r="AR23">
        <f t="shared" si="14"/>
        <v>-1567.1938720491817</v>
      </c>
      <c r="AS23">
        <f t="shared" si="15"/>
        <v>86.67116997539452</v>
      </c>
      <c r="AT23">
        <f t="shared" si="16"/>
        <v>171.23792061933892</v>
      </c>
      <c r="AU23">
        <f t="shared" si="17"/>
        <v>-1309.2847814544482</v>
      </c>
      <c r="AW23">
        <v>20</v>
      </c>
      <c r="AX23">
        <f>IF(Z23&gt;0, (R23*SUMPRODUCT(K23:$K$98, X23:$X$98)-K23*$AZ$3)/Z23, 0)</f>
        <v>29767.376087584867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2000000</v>
      </c>
      <c r="S24">
        <f t="shared" si="1"/>
        <v>29157.797233177196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22761.246934210183</v>
      </c>
      <c r="AC24">
        <f t="shared" si="2"/>
        <v>21822.349377641829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-17137.056398792203</v>
      </c>
      <c r="AI24">
        <f t="shared" si="7"/>
        <v>-17155.766959472701</v>
      </c>
      <c r="AJ24">
        <f t="shared" si="8"/>
        <v>938.89755656835405</v>
      </c>
      <c r="AK24">
        <f t="shared" si="30"/>
        <v>1593.2872853947131</v>
      </c>
      <c r="AL24">
        <f t="shared" si="9"/>
        <v>-14623.582117509633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-1586.1992855965159</v>
      </c>
      <c r="AR24">
        <f t="shared" si="14"/>
        <v>-1587.9311278274026</v>
      </c>
      <c r="AS24">
        <f t="shared" si="15"/>
        <v>86.903993242503418</v>
      </c>
      <c r="AT24">
        <f t="shared" si="16"/>
        <v>147.47405242951905</v>
      </c>
      <c r="AU24">
        <f t="shared" si="17"/>
        <v>-1353.5530821553803</v>
      </c>
      <c r="AW24">
        <v>21</v>
      </c>
      <c r="AX24">
        <f>IF(Z24&gt;0, (R24*SUMPRODUCT(K24:$K$98, X24:$X$98)-K24*$AZ$3)/Z24, 0)</f>
        <v>29157.797233177196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2000000</v>
      </c>
      <c r="S25">
        <f t="shared" si="1"/>
        <v>28437.891239283963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21822.349377641829</v>
      </c>
      <c r="AC25">
        <f t="shared" si="2"/>
        <v>20795.359581797682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-19365.743144890974</v>
      </c>
      <c r="AI25">
        <f t="shared" si="7"/>
        <v>-19384.024528175356</v>
      </c>
      <c r="AJ25">
        <f t="shared" si="8"/>
        <v>1026.989795844147</v>
      </c>
      <c r="AK25">
        <f t="shared" si="30"/>
        <v>1527.5644564349282</v>
      </c>
      <c r="AL25">
        <f t="shared" si="9"/>
        <v>-16829.470275896281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-1600.4336297946131</v>
      </c>
      <c r="AR25">
        <f t="shared" si="14"/>
        <v>-1601.9444492033281</v>
      </c>
      <c r="AS25">
        <f t="shared" si="15"/>
        <v>84.873014912339954</v>
      </c>
      <c r="AT25">
        <f t="shared" si="16"/>
        <v>126.24176152012838</v>
      </c>
      <c r="AU25">
        <f t="shared" si="17"/>
        <v>-1390.8296727708598</v>
      </c>
      <c r="AW25">
        <v>22</v>
      </c>
      <c r="AX25">
        <f>IF(Z25&gt;0, (R25*SUMPRODUCT(K25:$K$98, X25:$X$98)-K25*$AZ$3)/Z25, 0)</f>
        <v>28437.891239283963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2000000</v>
      </c>
      <c r="S26">
        <f t="shared" si="1"/>
        <v>27615.35615432759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20795.359581797682</v>
      </c>
      <c r="AC26">
        <f t="shared" si="2"/>
        <v>19694.220139281973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-21561.736200505944</v>
      </c>
      <c r="AI26">
        <f t="shared" si="7"/>
        <v>-21579.565248254978</v>
      </c>
      <c r="AJ26">
        <f t="shared" si="8"/>
        <v>1101.1394425157087</v>
      </c>
      <c r="AK26">
        <f t="shared" si="30"/>
        <v>1455.6751707258379</v>
      </c>
      <c r="AL26">
        <f t="shared" si="9"/>
        <v>-19022.750635013432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-1590.9964364220962</v>
      </c>
      <c r="AR26">
        <f t="shared" si="14"/>
        <v>-1592.3120054082729</v>
      </c>
      <c r="AS26">
        <f t="shared" si="15"/>
        <v>81.250828446978105</v>
      </c>
      <c r="AT26">
        <f t="shared" si="16"/>
        <v>107.41129506809338</v>
      </c>
      <c r="AU26">
        <f t="shared" si="17"/>
        <v>-1403.6498818932016</v>
      </c>
      <c r="AW26">
        <v>23</v>
      </c>
      <c r="AX26">
        <f>IF(Z26&gt;0, (R26*SUMPRODUCT(K26:$K$98, X26:$X$98)-K26*$AZ$3)/Z26, 0)</f>
        <v>27615.35615432759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2000000</v>
      </c>
      <c r="S27">
        <f t="shared" si="1"/>
        <v>26722.34687035453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19694.220139281973</v>
      </c>
      <c r="AC27">
        <f t="shared" si="2"/>
        <v>18549.022084358894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-23782.660300476349</v>
      </c>
      <c r="AI27">
        <f t="shared" si="7"/>
        <v>-23800.013774494135</v>
      </c>
      <c r="AJ27">
        <f t="shared" si="8"/>
        <v>1145.1980549230793</v>
      </c>
      <c r="AK27">
        <f t="shared" si="30"/>
        <v>1378.5954097497383</v>
      </c>
      <c r="AL27">
        <f t="shared" si="9"/>
        <v>-21276.220309821318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-1566.8516835809974</v>
      </c>
      <c r="AR27">
        <f t="shared" si="14"/>
        <v>-1567.9949669495195</v>
      </c>
      <c r="AS27">
        <f t="shared" si="15"/>
        <v>75.448056597519098</v>
      </c>
      <c r="AT27">
        <f t="shared" si="16"/>
        <v>90.824765247147226</v>
      </c>
      <c r="AU27">
        <f t="shared" si="17"/>
        <v>-1401.7221451048531</v>
      </c>
      <c r="AW27">
        <v>24</v>
      </c>
      <c r="AX27">
        <f>IF(Z27&gt;0, (R27*SUMPRODUCT(K27:$K$98, X27:$X$98)-K27*$AZ$3)/Z27, 0)</f>
        <v>26722.34687035453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2000000</v>
      </c>
      <c r="S28">
        <f t="shared" si="1"/>
        <v>25781.077802184722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18549.022084358894</v>
      </c>
      <c r="AC28">
        <f t="shared" si="2"/>
        <v>17380.204669973453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-26103.592621050135</v>
      </c>
      <c r="AI28">
        <f t="shared" si="7"/>
        <v>-26120.446265419982</v>
      </c>
      <c r="AJ28">
        <f t="shared" si="8"/>
        <v>1168.8174143854412</v>
      </c>
      <c r="AK28">
        <f t="shared" si="30"/>
        <v>1298.4315459051227</v>
      </c>
      <c r="AL28">
        <f t="shared" si="9"/>
        <v>-23653.197305129419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-1535.4996308631785</v>
      </c>
      <c r="AR28">
        <f t="shared" si="14"/>
        <v>-1536.4910179524686</v>
      </c>
      <c r="AS28">
        <f t="shared" si="15"/>
        <v>68.7537050700073</v>
      </c>
      <c r="AT28">
        <f t="shared" si="16"/>
        <v>76.378036861893634</v>
      </c>
      <c r="AU28">
        <f t="shared" si="17"/>
        <v>-1391.3592760205677</v>
      </c>
      <c r="AW28">
        <v>25</v>
      </c>
      <c r="AX28">
        <f>IF(Z28&gt;0, (R28*SUMPRODUCT(K28:$K$98, X28:$X$98)-K28*$AZ$3)/Z28, 0)</f>
        <v>25781.077802184722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2000000</v>
      </c>
      <c r="S29">
        <f t="shared" si="1"/>
        <v>24808.262255074264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17380.204669973453</v>
      </c>
      <c r="AC29">
        <f t="shared" si="2"/>
        <v>16200.092779463448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-28784.647978023786</v>
      </c>
      <c r="AI29">
        <f t="shared" si="7"/>
        <v>-28800.973277850208</v>
      </c>
      <c r="AJ29">
        <f t="shared" si="8"/>
        <v>1180.1118905100047</v>
      </c>
      <c r="AK29">
        <f t="shared" si="30"/>
        <v>1216.6143268981418</v>
      </c>
      <c r="AL29">
        <f t="shared" si="9"/>
        <v>-26404.24706044206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-1511.7930107232153</v>
      </c>
      <c r="AR29">
        <f t="shared" si="14"/>
        <v>-1512.6504286841503</v>
      </c>
      <c r="AS29">
        <f t="shared" si="15"/>
        <v>61.980431697704994</v>
      </c>
      <c r="AT29">
        <f t="shared" si="16"/>
        <v>63.897569202672429</v>
      </c>
      <c r="AU29">
        <f t="shared" si="17"/>
        <v>-1386.7724277837726</v>
      </c>
      <c r="AW29">
        <v>26</v>
      </c>
      <c r="AX29">
        <f>IF(Z29&gt;0, (R29*SUMPRODUCT(K29:$K$98, X29:$X$98)-K29*$AZ$3)/Z29, 0)</f>
        <v>24808.262255074264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2000000</v>
      </c>
      <c r="S30">
        <f t="shared" si="1"/>
        <v>23789.421522594057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16200.092779463448</v>
      </c>
      <c r="AC30">
        <f t="shared" si="2"/>
        <v>15005.610251198421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-31427.37497540117</v>
      </c>
      <c r="AI30">
        <f t="shared" si="7"/>
        <v>-31443.144180042134</v>
      </c>
      <c r="AJ30">
        <f t="shared" si="8"/>
        <v>1194.4825282650272</v>
      </c>
      <c r="AK30">
        <f t="shared" si="30"/>
        <v>1134.0064945624415</v>
      </c>
      <c r="AL30">
        <f t="shared" si="9"/>
        <v>-29114.655157214667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-1473.7421175945851</v>
      </c>
      <c r="AR30">
        <f t="shared" si="14"/>
        <v>-1474.4815920514416</v>
      </c>
      <c r="AS30">
        <f t="shared" si="15"/>
        <v>56.013561807593007</v>
      </c>
      <c r="AT30">
        <f t="shared" si="16"/>
        <v>53.177624092708101</v>
      </c>
      <c r="AU30">
        <f t="shared" si="17"/>
        <v>-1365.2904061511406</v>
      </c>
      <c r="AW30">
        <v>27</v>
      </c>
      <c r="AX30">
        <f>IF(Z30&gt;0, (R30*SUMPRODUCT(K30:$K$98, X30:$X$98)-K30*$AZ$3)/Z30, 0)</f>
        <v>23789.421522594057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2000000</v>
      </c>
      <c r="S31">
        <f t="shared" si="1"/>
        <v>22738.187822967207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15005.610251198421</v>
      </c>
      <c r="AC31">
        <f t="shared" si="2"/>
        <v>13815.181064370074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-33768.668078883406</v>
      </c>
      <c r="AI31">
        <f t="shared" si="7"/>
        <v>-33783.857483126973</v>
      </c>
      <c r="AJ31">
        <f t="shared" si="8"/>
        <v>1190.4291868283472</v>
      </c>
      <c r="AK31">
        <f t="shared" si="30"/>
        <v>1050.3927175838896</v>
      </c>
      <c r="AL31">
        <f t="shared" si="9"/>
        <v>-31543.035578714735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-1413.869404172641</v>
      </c>
      <c r="AR31">
        <f t="shared" si="14"/>
        <v>-1414.5053734053458</v>
      </c>
      <c r="AS31">
        <f t="shared" si="15"/>
        <v>49.842398319026934</v>
      </c>
      <c r="AT31">
        <f t="shared" si="16"/>
        <v>43.979173898371954</v>
      </c>
      <c r="AU31">
        <f t="shared" si="17"/>
        <v>-1320.683801187947</v>
      </c>
      <c r="AW31">
        <v>28</v>
      </c>
      <c r="AX31">
        <f>IF(Z31&gt;0, (R31*SUMPRODUCT(K31:$K$98, X31:$X$98)-K31*$AZ$3)/Z31, 0)</f>
        <v>22738.187822967207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2000000</v>
      </c>
      <c r="S32">
        <f t="shared" si="1"/>
        <v>21689.458708008227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13815.181064370074</v>
      </c>
      <c r="AC32">
        <f t="shared" si="2"/>
        <v>12654.269634095859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-36141.854375456518</v>
      </c>
      <c r="AI32">
        <f t="shared" si="7"/>
        <v>-36156.440112477962</v>
      </c>
      <c r="AJ32">
        <f t="shared" si="8"/>
        <v>1160.9114302742146</v>
      </c>
      <c r="AK32">
        <f t="shared" si="30"/>
        <v>967.06267450590531</v>
      </c>
      <c r="AL32">
        <f t="shared" si="9"/>
        <v>-34028.46600769784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-1351.100871929779</v>
      </c>
      <c r="AR32">
        <f t="shared" si="14"/>
        <v>-1351.6461345442171</v>
      </c>
      <c r="AS32">
        <f t="shared" si="15"/>
        <v>43.398670953139927</v>
      </c>
      <c r="AT32">
        <f t="shared" si="16"/>
        <v>36.151969657178626</v>
      </c>
      <c r="AU32">
        <f t="shared" si="17"/>
        <v>-1272.0954939338985</v>
      </c>
      <c r="AW32">
        <v>29</v>
      </c>
      <c r="AX32">
        <f>IF(Z32&gt;0, (R32*SUMPRODUCT(K32:$K$98, X32:$X$98)-K32*$AZ$3)/Z32, 0)</f>
        <v>21689.458708008227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2000000</v>
      </c>
      <c r="S33">
        <f t="shared" si="1"/>
        <v>20646.669191433801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12654.269634095859</v>
      </c>
      <c r="AC33">
        <f t="shared" si="2"/>
        <v>11529.024096003963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-38397.732170728043</v>
      </c>
      <c r="AI33">
        <f t="shared" si="7"/>
        <v>-38411.692078727137</v>
      </c>
      <c r="AJ33">
        <f t="shared" si="8"/>
        <v>1125.2455380918964</v>
      </c>
      <c r="AK33">
        <f t="shared" si="30"/>
        <v>885.79887438671028</v>
      </c>
      <c r="AL33">
        <f t="shared" si="9"/>
        <v>-36400.647666248529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-1281.6365815559839</v>
      </c>
      <c r="AR33">
        <f t="shared" si="14"/>
        <v>-1282.1025343025483</v>
      </c>
      <c r="AS33">
        <f t="shared" si="15"/>
        <v>37.558359916647071</v>
      </c>
      <c r="AT33">
        <f t="shared" si="16"/>
        <v>29.566127402195388</v>
      </c>
      <c r="AU33">
        <f t="shared" si="17"/>
        <v>-1214.9780469837058</v>
      </c>
      <c r="AW33">
        <v>30</v>
      </c>
      <c r="AX33">
        <f>IF(Z33&gt;0, (R33*SUMPRODUCT(K33:$K$98, X33:$X$98)-K33*$AZ$3)/Z33, 0)</f>
        <v>20646.669191433801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2000000</v>
      </c>
      <c r="S34">
        <f t="shared" si="1"/>
        <v>19623.71271386003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11529.024096003963</v>
      </c>
      <c r="AC34">
        <f t="shared" si="2"/>
        <v>10449.04406251752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-40684.127118296878</v>
      </c>
      <c r="AI34">
        <f t="shared" si="7"/>
        <v>-40697.438875626998</v>
      </c>
      <c r="AJ34">
        <f t="shared" si="8"/>
        <v>1079.9800334864431</v>
      </c>
      <c r="AK34">
        <f t="shared" si="30"/>
        <v>807.03168672027743</v>
      </c>
      <c r="AL34">
        <f t="shared" si="9"/>
        <v>-38810.427155420279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-1212.4568732815733</v>
      </c>
      <c r="AR34">
        <f t="shared" si="14"/>
        <v>-1212.8535865162812</v>
      </c>
      <c r="AS34">
        <f t="shared" si="15"/>
        <v>32.185260133518064</v>
      </c>
      <c r="AT34">
        <f t="shared" si="16"/>
        <v>24.050930542884007</v>
      </c>
      <c r="AU34">
        <f t="shared" si="17"/>
        <v>-1156.617395839879</v>
      </c>
      <c r="AW34">
        <v>31</v>
      </c>
      <c r="AX34">
        <f>IF(Z34&gt;0, (R34*SUMPRODUCT(K34:$K$98, X34:$X$98)-K34*$AZ$3)/Z34, 0)</f>
        <v>19623.71271386003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18625.257289662921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10449.04406251752</v>
      </c>
      <c r="AC35">
        <f t="shared" ref="AC35:AC66" si="33">S35*Z35</f>
        <v>9416.6376785837474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-43122.57952881814</v>
      </c>
      <c r="AI35">
        <f t="shared" ref="AI35:AI66" si="38">SUM(AE35:AH35)</f>
        <v>-43135.219136330852</v>
      </c>
      <c r="AJ35">
        <f t="shared" ref="AJ35:AJ66" si="39">AB35-AC35</f>
        <v>1032.4063839337723</v>
      </c>
      <c r="AK35">
        <f t="shared" si="30"/>
        <v>731.43308437622647</v>
      </c>
      <c r="AL35">
        <f t="shared" ref="AL35:AL66" si="40">SUM(AI35:AK35)</f>
        <v>-41371.379668020847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-1147.434771220137</v>
      </c>
      <c r="AR35">
        <f t="shared" ref="AR35:AR66" si="45">AI35*$K35</f>
        <v>-1147.7710944483188</v>
      </c>
      <c r="AS35">
        <f t="shared" ref="AS35:AS66" si="46">AJ35*$K35</f>
        <v>27.470967551085266</v>
      </c>
      <c r="AT35">
        <f t="shared" ref="AT35:AT66" si="47">AK35*$K35</f>
        <v>19.462466369230128</v>
      </c>
      <c r="AU35">
        <f t="shared" ref="AU35:AU66" si="48">AL35*$K35</f>
        <v>-1100.8376605280032</v>
      </c>
      <c r="AW35">
        <v>32</v>
      </c>
      <c r="AX35">
        <f>IF(Z35&gt;0, (R35*SUMPRODUCT(K35:$K$98, X35:$X$98)-K35*$AZ$3)/Z35, 0)</f>
        <v>18625.257289662921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2000000</v>
      </c>
      <c r="S36">
        <f t="shared" si="32"/>
        <v>17641.088724977108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9416.6376785837474</v>
      </c>
      <c r="AC36">
        <f t="shared" si="33"/>
        <v>8429.9622728527193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-45337.865658315764</v>
      </c>
      <c r="AI36">
        <f t="shared" si="38"/>
        <v>-45349.812146432618</v>
      </c>
      <c r="AJ36">
        <f t="shared" si="39"/>
        <v>986.67540573102815</v>
      </c>
      <c r="AK36">
        <f t="shared" si="30"/>
        <v>659.16463750086234</v>
      </c>
      <c r="AL36">
        <f t="shared" si="40"/>
        <v>-43703.972103200729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-1077.1255386903431</v>
      </c>
      <c r="AR36">
        <f t="shared" si="45"/>
        <v>-1077.4093603317344</v>
      </c>
      <c r="AS36">
        <f t="shared" si="46"/>
        <v>23.441184592147099</v>
      </c>
      <c r="AT36">
        <f t="shared" si="47"/>
        <v>15.66026664344121</v>
      </c>
      <c r="AU36">
        <f t="shared" si="48"/>
        <v>-1038.3079090961462</v>
      </c>
      <c r="AW36">
        <v>33</v>
      </c>
      <c r="AX36">
        <f>IF(Z36&gt;0, (R36*SUMPRODUCT(K36:$K$98, X36:$X$98)-K36*$AZ$3)/Z36, 0)</f>
        <v>17641.088724977108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2000000</v>
      </c>
      <c r="S37">
        <f t="shared" si="32"/>
        <v>16678.987773676876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8429.9622728527193</v>
      </c>
      <c r="AC37">
        <f t="shared" si="33"/>
        <v>7496.3718819205078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-47261.7596832321</v>
      </c>
      <c r="AI37">
        <f t="shared" si="38"/>
        <v>-47272.995934471743</v>
      </c>
      <c r="AJ37">
        <f t="shared" si="39"/>
        <v>933.59039093221145</v>
      </c>
      <c r="AK37">
        <f t="shared" si="30"/>
        <v>590.09735909969038</v>
      </c>
      <c r="AL37">
        <f t="shared" si="40"/>
        <v>-45749.30818443984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-1002.5293982641751</v>
      </c>
      <c r="AR37">
        <f t="shared" si="45"/>
        <v>-1002.7677447047124</v>
      </c>
      <c r="AS37">
        <f t="shared" si="46"/>
        <v>19.803575218519644</v>
      </c>
      <c r="AT37">
        <f t="shared" si="47"/>
        <v>12.517306894634743</v>
      </c>
      <c r="AU37">
        <f t="shared" si="48"/>
        <v>-970.44686259155799</v>
      </c>
      <c r="AW37">
        <v>34</v>
      </c>
      <c r="AX37">
        <f>IF(Z37&gt;0, (R37*SUMPRODUCT(K37:$K$98, X37:$X$98)-K37*$AZ$3)/Z37, 0)</f>
        <v>16678.987773676876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2000000</v>
      </c>
      <c r="S38">
        <f t="shared" si="32"/>
        <v>15751.91732006458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7496.3718819205078</v>
      </c>
      <c r="AC38">
        <f t="shared" si="33"/>
        <v>6621.9988655832403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-49124.706145210788</v>
      </c>
      <c r="AI38">
        <f t="shared" si="38"/>
        <v>-49135.215975111219</v>
      </c>
      <c r="AJ38">
        <f t="shared" si="39"/>
        <v>874.37301633726747</v>
      </c>
      <c r="AK38">
        <f t="shared" si="30"/>
        <v>524.74603173443563</v>
      </c>
      <c r="AL38">
        <f t="shared" si="40"/>
        <v>-47736.096927039514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-930.39886531018112</v>
      </c>
      <c r="AR38">
        <f t="shared" si="45"/>
        <v>-930.59791655305389</v>
      </c>
      <c r="AS38">
        <f t="shared" si="46"/>
        <v>16.560214321757208</v>
      </c>
      <c r="AT38">
        <f t="shared" si="47"/>
        <v>9.9384434190521151</v>
      </c>
      <c r="AU38">
        <f t="shared" si="48"/>
        <v>-904.09925881224444</v>
      </c>
      <c r="AW38">
        <v>35</v>
      </c>
      <c r="AX38">
        <f>IF(Z38&gt;0, (R38*SUMPRODUCT(K38:$K$98, X38:$X$98)-K38*$AZ$3)/Z38, 0)</f>
        <v>15751.91732006458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2000000</v>
      </c>
      <c r="S39">
        <f t="shared" si="32"/>
        <v>14858.635854641443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6621.9988655832403</v>
      </c>
      <c r="AC39">
        <f t="shared" si="33"/>
        <v>5806.0253412792235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-50876.72699640572</v>
      </c>
      <c r="AI39">
        <f t="shared" si="38"/>
        <v>-50886.495768919696</v>
      </c>
      <c r="AJ39">
        <f t="shared" si="39"/>
        <v>815.97352430401679</v>
      </c>
      <c r="AK39">
        <f t="shared" si="30"/>
        <v>463.53992059082685</v>
      </c>
      <c r="AL39">
        <f t="shared" si="40"/>
        <v>-49606.982324024852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-860.34046203447235</v>
      </c>
      <c r="AR39">
        <f t="shared" si="45"/>
        <v>-860.5056548594506</v>
      </c>
      <c r="AS39">
        <f t="shared" si="46"/>
        <v>13.798353006419019</v>
      </c>
      <c r="AT39">
        <f t="shared" si="47"/>
        <v>7.838596800472418</v>
      </c>
      <c r="AU39">
        <f t="shared" si="48"/>
        <v>-838.86870505255911</v>
      </c>
      <c r="AW39">
        <v>36</v>
      </c>
      <c r="AX39">
        <f>IF(Z39&gt;0, (R39*SUMPRODUCT(K39:$K$98, X39:$X$98)-K39*$AZ$3)/Z39, 0)</f>
        <v>14858.635854641443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2000000</v>
      </c>
      <c r="S40">
        <f t="shared" si="32"/>
        <v>13999.347098129545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5806.0253412792235</v>
      </c>
      <c r="AC40">
        <f t="shared" si="33"/>
        <v>5047.8503622859689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-52531.671100122381</v>
      </c>
      <c r="AI40">
        <f t="shared" si="38"/>
        <v>-52540.685539022466</v>
      </c>
      <c r="AJ40">
        <f t="shared" si="39"/>
        <v>758.17497899325463</v>
      </c>
      <c r="AK40">
        <f t="shared" ref="AK40:AK71" si="61">G40*SUM(AB40:AB40, AE40:AF40)</f>
        <v>406.4217738895457</v>
      </c>
      <c r="AL40">
        <f t="shared" si="40"/>
        <v>-51376.08878613967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-793.14826342257061</v>
      </c>
      <c r="AR40">
        <f t="shared" si="45"/>
        <v>-793.28436772707119</v>
      </c>
      <c r="AS40">
        <f t="shared" si="46"/>
        <v>11.447287995327889</v>
      </c>
      <c r="AT40">
        <f t="shared" si="47"/>
        <v>6.1363500803777562</v>
      </c>
      <c r="AU40">
        <f t="shared" si="48"/>
        <v>-775.70072965136558</v>
      </c>
      <c r="AW40">
        <v>37</v>
      </c>
      <c r="AX40">
        <f>IF(Z40&gt;0, (R40*SUMPRODUCT(K40:$K$98, X40:$X$98)-K40*$AZ$3)/Z40, 0)</f>
        <v>13999.347098129545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2000000</v>
      </c>
      <c r="S41">
        <f t="shared" si="32"/>
        <v>13171.733179781248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5047.8503622859689</v>
      </c>
      <c r="AC41">
        <f t="shared" si="33"/>
        <v>4345.9212801502008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-54057.542724437415</v>
      </c>
      <c r="AI41">
        <f t="shared" si="38"/>
        <v>-54065.791299664445</v>
      </c>
      <c r="AJ41">
        <f t="shared" si="39"/>
        <v>701.92908213576811</v>
      </c>
      <c r="AK41">
        <f t="shared" si="61"/>
        <v>353.34952536001788</v>
      </c>
      <c r="AL41">
        <f t="shared" si="40"/>
        <v>-53010.512692168653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-728.73803757118947</v>
      </c>
      <c r="AR41">
        <f t="shared" si="45"/>
        <v>-728.84923482916224</v>
      </c>
      <c r="AS41">
        <f t="shared" si="46"/>
        <v>9.4625540868050884</v>
      </c>
      <c r="AT41">
        <f t="shared" si="47"/>
        <v>4.7634285006292894</v>
      </c>
      <c r="AU41">
        <f t="shared" si="48"/>
        <v>-714.62325224172776</v>
      </c>
      <c r="AW41">
        <v>38</v>
      </c>
      <c r="AX41">
        <f>IF(Z41&gt;0, (R41*SUMPRODUCT(K41:$K$98, X41:$X$98)-K41*$AZ$3)/Z41, 0)</f>
        <v>13171.733179781248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2000000</v>
      </c>
      <c r="S42">
        <f t="shared" si="32"/>
        <v>12371.369860818399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4345.9212801502008</v>
      </c>
      <c r="AC42">
        <f t="shared" si="33"/>
        <v>3698.628940156515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-55353.544845190379</v>
      </c>
      <c r="AI42">
        <f t="shared" si="38"/>
        <v>-55361.01901535457</v>
      </c>
      <c r="AJ42">
        <f t="shared" si="39"/>
        <v>647.2923399936858</v>
      </c>
      <c r="AK42">
        <f t="shared" si="61"/>
        <v>304.21448961051408</v>
      </c>
      <c r="AL42">
        <f t="shared" si="40"/>
        <v>-54409.512185750369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-666.2581801409583</v>
      </c>
      <c r="AR42">
        <f t="shared" si="45"/>
        <v>-666.34814234709313</v>
      </c>
      <c r="AS42">
        <f t="shared" si="46"/>
        <v>7.7910785600002574</v>
      </c>
      <c r="AT42">
        <f t="shared" si="47"/>
        <v>3.6616515308508326</v>
      </c>
      <c r="AU42">
        <f t="shared" si="48"/>
        <v>-654.89541225624203</v>
      </c>
      <c r="AW42">
        <v>39</v>
      </c>
      <c r="AX42">
        <f>IF(Z42&gt;0, (R42*SUMPRODUCT(K42:$K$98, X42:$X$98)-K42*$AZ$3)/Z42, 0)</f>
        <v>12371.369860818399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2000000</v>
      </c>
      <c r="S43">
        <f t="shared" si="32"/>
        <v>11598.25208704027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3698.628940156515</v>
      </c>
      <c r="AC43">
        <f t="shared" si="33"/>
        <v>3105.0901328526106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-56513.227861402993</v>
      </c>
      <c r="AI43">
        <f t="shared" si="38"/>
        <v>-56519.920874517273</v>
      </c>
      <c r="AJ43">
        <f t="shared" si="39"/>
        <v>593.53880730390438</v>
      </c>
      <c r="AK43">
        <f t="shared" si="61"/>
        <v>258.90402581095606</v>
      </c>
      <c r="AL43">
        <f t="shared" si="40"/>
        <v>-55667.478041402414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-607.33625445652717</v>
      </c>
      <c r="AR43">
        <f t="shared" si="45"/>
        <v>-607.40818291769779</v>
      </c>
      <c r="AS43">
        <f t="shared" si="46"/>
        <v>6.3786417754549145</v>
      </c>
      <c r="AT43">
        <f t="shared" si="47"/>
        <v>2.7823893139739413</v>
      </c>
      <c r="AU43">
        <f t="shared" si="48"/>
        <v>-598.24715182826901</v>
      </c>
      <c r="AW43">
        <v>40</v>
      </c>
      <c r="AX43">
        <f>IF(Z43&gt;0, (R43*SUMPRODUCT(K43:$K$98, X43:$X$98)-K43*$AZ$3)/Z43, 0)</f>
        <v>11598.25208704027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2000000</v>
      </c>
      <c r="S44">
        <f t="shared" si="32"/>
        <v>10837.815191109148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3105.0901328526106</v>
      </c>
      <c r="AC44">
        <f t="shared" si="33"/>
        <v>2562.6818898577399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-57171.785487773574</v>
      </c>
      <c r="AI44">
        <f t="shared" si="38"/>
        <v>-57177.696923438118</v>
      </c>
      <c r="AJ44">
        <f t="shared" si="39"/>
        <v>542.40824299487076</v>
      </c>
      <c r="AK44">
        <f t="shared" si="61"/>
        <v>217.35630929968278</v>
      </c>
      <c r="AL44">
        <f t="shared" si="40"/>
        <v>-56417.932371143565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-548.58360746298467</v>
      </c>
      <c r="AR44">
        <f t="shared" si="45"/>
        <v>-548.64032978981902</v>
      </c>
      <c r="AS44">
        <f t="shared" si="46"/>
        <v>5.2045999284632982</v>
      </c>
      <c r="AT44">
        <f t="shared" si="47"/>
        <v>2.085611062225087</v>
      </c>
      <c r="AU44">
        <f t="shared" si="48"/>
        <v>-541.35011879913066</v>
      </c>
      <c r="AW44">
        <v>41</v>
      </c>
      <c r="AX44">
        <f>IF(Z44&gt;0, (R44*SUMPRODUCT(K44:$K$98, X44:$X$98)-K44*$AZ$3)/Z44, 0)</f>
        <v>10837.815191109148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2000000</v>
      </c>
      <c r="S45">
        <f t="shared" si="32"/>
        <v>10082.28757788612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2562.6818898577399</v>
      </c>
      <c r="AC45">
        <f t="shared" si="33"/>
        <v>2072.0697211998058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-57154.040400219194</v>
      </c>
      <c r="AI45">
        <f t="shared" si="38"/>
        <v>-57159.178296022088</v>
      </c>
      <c r="AJ45">
        <f t="shared" si="39"/>
        <v>490.61216865793403</v>
      </c>
      <c r="AK45">
        <f t="shared" si="61"/>
        <v>179.38773229004181</v>
      </c>
      <c r="AL45">
        <f t="shared" si="40"/>
        <v>-56489.178395074108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-489.65476521354327</v>
      </c>
      <c r="AR45">
        <f t="shared" si="45"/>
        <v>-489.69878301430487</v>
      </c>
      <c r="AS45">
        <f t="shared" si="46"/>
        <v>4.2032126613079601</v>
      </c>
      <c r="AT45">
        <f t="shared" si="47"/>
        <v>1.5368652386005854</v>
      </c>
      <c r="AU45">
        <f t="shared" si="48"/>
        <v>-483.95870511439631</v>
      </c>
      <c r="AW45">
        <v>42</v>
      </c>
      <c r="AX45">
        <f>IF(Z45&gt;0, (R45*SUMPRODUCT(K45:$K$98, X45:$X$98)-K45*$AZ$3)/Z45, 0)</f>
        <v>10082.28757788612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2000000</v>
      </c>
      <c r="S46">
        <f t="shared" si="32"/>
        <v>9323.1950644600493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2072.0697211998058</v>
      </c>
      <c r="AC46">
        <f t="shared" si="33"/>
        <v>1634.1751692050577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-56360.159518736393</v>
      </c>
      <c r="AI46">
        <f t="shared" si="38"/>
        <v>-56364.541533587275</v>
      </c>
      <c r="AJ46">
        <f t="shared" si="39"/>
        <v>437.8945519947481</v>
      </c>
      <c r="AK46">
        <f t="shared" si="61"/>
        <v>145.04488048398642</v>
      </c>
      <c r="AL46">
        <f t="shared" si="40"/>
        <v>-55781.602101108547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-431.1190750485369</v>
      </c>
      <c r="AR46">
        <f t="shared" si="45"/>
        <v>-431.1525946518434</v>
      </c>
      <c r="AS46">
        <f t="shared" si="46"/>
        <v>3.3496124893331714</v>
      </c>
      <c r="AT46">
        <f t="shared" si="47"/>
        <v>1.1095003145616322</v>
      </c>
      <c r="AU46">
        <f t="shared" si="48"/>
        <v>-426.69348184794865</v>
      </c>
      <c r="AW46">
        <v>43</v>
      </c>
      <c r="AX46">
        <f>IF(Z46&gt;0, (R46*SUMPRODUCT(K46:$K$98, X46:$X$98)-K46*$AZ$3)/Z46, 0)</f>
        <v>9323.1950644600493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2000000</v>
      </c>
      <c r="S47">
        <f t="shared" si="32"/>
        <v>8538.7456215803923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1634.1751692050577</v>
      </c>
      <c r="AC47">
        <f t="shared" si="33"/>
        <v>1249.2705702447311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-54443.376316455848</v>
      </c>
      <c r="AI47">
        <f t="shared" si="38"/>
        <v>-54447.033968954267</v>
      </c>
      <c r="AJ47">
        <f t="shared" si="39"/>
        <v>384.90459896032667</v>
      </c>
      <c r="AK47">
        <f t="shared" si="61"/>
        <v>114.39226184435405</v>
      </c>
      <c r="AL47">
        <f t="shared" si="40"/>
        <v>-53947.737108149588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-371.8365293171031</v>
      </c>
      <c r="AR47">
        <f t="shared" si="45"/>
        <v>-371.86151029555225</v>
      </c>
      <c r="AS47">
        <f t="shared" si="46"/>
        <v>2.6288154754344273</v>
      </c>
      <c r="AT47">
        <f t="shared" si="47"/>
        <v>0.78127450027527701</v>
      </c>
      <c r="AU47">
        <f t="shared" si="48"/>
        <v>-368.45142031984255</v>
      </c>
      <c r="AW47">
        <v>44</v>
      </c>
      <c r="AX47">
        <f>IF(Z47&gt;0, (R47*SUMPRODUCT(K47:$K$98, X47:$X$98)-K47*$AZ$3)/Z47, 0)</f>
        <v>8538.7456215803923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2000000</v>
      </c>
      <c r="S48">
        <f t="shared" si="32"/>
        <v>7709.7787084989704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1249.2705702447311</v>
      </c>
      <c r="AC48">
        <f t="shared" si="33"/>
        <v>918.69696600638667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-51366.14659210133</v>
      </c>
      <c r="AI48">
        <f t="shared" si="38"/>
        <v>-51369.125591242358</v>
      </c>
      <c r="AJ48">
        <f t="shared" si="39"/>
        <v>330.57360423834439</v>
      </c>
      <c r="AK48">
        <f t="shared" si="61"/>
        <v>87.448939917131185</v>
      </c>
      <c r="AL48">
        <f t="shared" si="40"/>
        <v>-50951.103047086886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-313.23188692054947</v>
      </c>
      <c r="AR48">
        <f t="shared" si="45"/>
        <v>-313.25005292255634</v>
      </c>
      <c r="AS48">
        <f t="shared" si="46"/>
        <v>2.0158450787434785</v>
      </c>
      <c r="AT48">
        <f t="shared" si="47"/>
        <v>0.5332655508882741</v>
      </c>
      <c r="AU48">
        <f t="shared" si="48"/>
        <v>-310.70094229292465</v>
      </c>
      <c r="AW48">
        <v>45</v>
      </c>
      <c r="AX48">
        <f>IF(Z48&gt;0, (R48*SUMPRODUCT(K48:$K$98, X48:$X$98)-K48*$AZ$3)/Z48, 0)</f>
        <v>7709.7787084989704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2000000</v>
      </c>
      <c r="S49">
        <f t="shared" si="32"/>
        <v>6802.7777965790319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918.69696600638667</v>
      </c>
      <c r="AC49">
        <f t="shared" si="33"/>
        <v>642.30697647758598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-47100.055046145149</v>
      </c>
      <c r="AI49">
        <f t="shared" si="38"/>
        <v>-47102.415504606695</v>
      </c>
      <c r="AJ49">
        <f t="shared" si="39"/>
        <v>276.3899895288007</v>
      </c>
      <c r="AK49">
        <f t="shared" si="61"/>
        <v>64.308787620447077</v>
      </c>
      <c r="AL49">
        <f t="shared" si="40"/>
        <v>-46761.716727457453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-256.44389932052241</v>
      </c>
      <c r="AR49">
        <f t="shared" si="45"/>
        <v>-256.45675121998346</v>
      </c>
      <c r="AS49">
        <f t="shared" si="46"/>
        <v>1.5048501870853965</v>
      </c>
      <c r="AT49">
        <f t="shared" si="47"/>
        <v>0.35013963872877729</v>
      </c>
      <c r="AU49">
        <f t="shared" si="48"/>
        <v>-254.6017613941693</v>
      </c>
      <c r="AW49">
        <v>46</v>
      </c>
      <c r="AX49">
        <f>IF(Z49&gt;0, (R49*SUMPRODUCT(K49:$K$98, X49:$X$98)-K49*$AZ$3)/Z49, 0)</f>
        <v>6802.7777965790319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2000000</v>
      </c>
      <c r="S50">
        <f t="shared" si="32"/>
        <v>5774.2806385404392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642.30697647758598</v>
      </c>
      <c r="AC50">
        <f t="shared" si="33"/>
        <v>418.75762839969667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-41905.95609734334</v>
      </c>
      <c r="AI50">
        <f t="shared" si="38"/>
        <v>-41907.769126769053</v>
      </c>
      <c r="AJ50">
        <f t="shared" si="39"/>
        <v>223.54934807788931</v>
      </c>
      <c r="AK50">
        <f t="shared" si="61"/>
        <v>44.961488353431022</v>
      </c>
      <c r="AL50">
        <f t="shared" si="40"/>
        <v>-41639.258290337733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-203.71766429368694</v>
      </c>
      <c r="AR50">
        <f t="shared" si="45"/>
        <v>-203.72647798401402</v>
      </c>
      <c r="AS50">
        <f t="shared" si="46"/>
        <v>1.0867417256634584</v>
      </c>
      <c r="AT50">
        <f t="shared" si="47"/>
        <v>0.21857154074357096</v>
      </c>
      <c r="AU50">
        <f t="shared" si="48"/>
        <v>-202.42116471760698</v>
      </c>
      <c r="AW50">
        <v>47</v>
      </c>
      <c r="AX50">
        <f>IF(Z50&gt;0, (R50*SUMPRODUCT(K50:$K$98, X50:$X$98)-K50*$AZ$3)/Z50, 0)</f>
        <v>5774.2806385404392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2000000</v>
      </c>
      <c r="S51">
        <f t="shared" si="32"/>
        <v>4549.5912933309201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418.75762839969667</v>
      </c>
      <c r="AC51">
        <f t="shared" si="33"/>
        <v>244.41009914407482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-36149.268797584344</v>
      </c>
      <c r="AI51">
        <f t="shared" si="38"/>
        <v>-36150.611830855829</v>
      </c>
      <c r="AJ51">
        <f t="shared" si="39"/>
        <v>174.34752925562185</v>
      </c>
      <c r="AK51">
        <f t="shared" si="61"/>
        <v>29.31303398797877</v>
      </c>
      <c r="AL51">
        <f t="shared" si="40"/>
        <v>-35946.951267612225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-156.90414943348168</v>
      </c>
      <c r="AR51">
        <f t="shared" si="45"/>
        <v>-156.90997880431357</v>
      </c>
      <c r="AS51">
        <f t="shared" si="46"/>
        <v>0.75674700190645205</v>
      </c>
      <c r="AT51">
        <f t="shared" si="47"/>
        <v>0.12723180352422223</v>
      </c>
      <c r="AU51">
        <f t="shared" si="48"/>
        <v>-156.0259999988829</v>
      </c>
      <c r="AW51">
        <v>48</v>
      </c>
      <c r="AX51">
        <f>IF(Z51&gt;0, (R51*SUMPRODUCT(K51:$K$98, X51:$X$98)-K51*$AZ$3)/Z51, 0)</f>
        <v>4549.5912933309201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2000000</v>
      </c>
      <c r="S52">
        <f t="shared" si="32"/>
        <v>2981.4336100136702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244.41009914407482</v>
      </c>
      <c r="AC52">
        <f t="shared" si="33"/>
        <v>113.7292845660084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-30076.558383385374</v>
      </c>
      <c r="AI52">
        <f t="shared" si="38"/>
        <v>-30077.512029344351</v>
      </c>
      <c r="AJ52">
        <f t="shared" si="39"/>
        <v>130.68081457806642</v>
      </c>
      <c r="AK52">
        <f t="shared" si="61"/>
        <v>17.108706940085238</v>
      </c>
      <c r="AL52">
        <f t="shared" si="40"/>
        <v>-29929.722507826198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-116.55878943064957</v>
      </c>
      <c r="AR52">
        <f t="shared" si="45"/>
        <v>-116.56248519321345</v>
      </c>
      <c r="AS52">
        <f t="shared" si="46"/>
        <v>0.5064408418964893</v>
      </c>
      <c r="AT52">
        <f t="shared" si="47"/>
        <v>6.6303136956045144E-2</v>
      </c>
      <c r="AU52">
        <f t="shared" si="48"/>
        <v>-115.9897412143609</v>
      </c>
      <c r="AW52">
        <v>49</v>
      </c>
      <c r="AX52">
        <f>IF(Z52&gt;0, (R52*SUMPRODUCT(K52:$K$98, X52:$X$98)-K52*$AZ$3)/Z52, 0)</f>
        <v>2981.4336100136702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2000000</v>
      </c>
      <c r="S53">
        <f t="shared" si="32"/>
        <v>798.9043954851029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113.7292845660084</v>
      </c>
      <c r="AC53">
        <f t="shared" si="33"/>
        <v>20.584186970551031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-23997.720475282564</v>
      </c>
      <c r="AI53">
        <f t="shared" si="38"/>
        <v>-23998.364613276011</v>
      </c>
      <c r="AJ53">
        <f t="shared" si="39"/>
        <v>93.145097595457372</v>
      </c>
      <c r="AK53">
        <f t="shared" si="61"/>
        <v>7.9610499196205886</v>
      </c>
      <c r="AL53">
        <f t="shared" si="40"/>
        <v>-23897.258465760933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-83.036465880755912</v>
      </c>
      <c r="AR53">
        <f t="shared" si="45"/>
        <v>-83.03869471505584</v>
      </c>
      <c r="AS53">
        <f t="shared" si="46"/>
        <v>0.32229893361793588</v>
      </c>
      <c r="AT53">
        <f t="shared" si="47"/>
        <v>2.7546676806509719E-2</v>
      </c>
      <c r="AU53">
        <f t="shared" si="48"/>
        <v>-82.688849104631387</v>
      </c>
      <c r="AW53">
        <v>50</v>
      </c>
      <c r="AX53">
        <f>IF(Z53&gt;0, (R53*SUMPRODUCT(K53:$K$98, X53:$X$98)-K53*$AZ$3)/Z53, 0)</f>
        <v>798.9043954851029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2000000</v>
      </c>
      <c r="S54">
        <f t="shared" si="32"/>
        <v>-2527.2565318567354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20.584186970551031</v>
      </c>
      <c r="AC54">
        <f t="shared" si="33"/>
        <v>-41.547196914497562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-18136.441687116934</v>
      </c>
      <c r="AI54">
        <f t="shared" si="38"/>
        <v>-18136.852678209358</v>
      </c>
      <c r="AJ54">
        <f t="shared" si="39"/>
        <v>62.131383885048592</v>
      </c>
      <c r="AK54">
        <f t="shared" si="61"/>
        <v>1.4408930879385722</v>
      </c>
      <c r="AL54">
        <f t="shared" si="40"/>
        <v>-18073.28040123637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-56.031587566446312</v>
      </c>
      <c r="AR54">
        <f t="shared" si="45"/>
        <v>-56.032857301920416</v>
      </c>
      <c r="AS54">
        <f t="shared" si="46"/>
        <v>0.19195165936284608</v>
      </c>
      <c r="AT54">
        <f t="shared" si="47"/>
        <v>4.4515637975483984E-3</v>
      </c>
      <c r="AU54">
        <f t="shared" si="48"/>
        <v>-55.836454078760021</v>
      </c>
      <c r="AW54">
        <v>51</v>
      </c>
      <c r="AX54">
        <f>IF(Z54&gt;0, (R54*SUMPRODUCT(K54:$K$98, X54:$X$98)-K54*$AZ$3)/Z54, 0)</f>
        <v>-2527.2565318567354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2000000</v>
      </c>
      <c r="S55">
        <f t="shared" si="32"/>
        <v>-8014.0892855915818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-41.547196914497562</v>
      </c>
      <c r="AC55">
        <f t="shared" si="33"/>
        <v>-78.913532699062301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-12856.795114591914</v>
      </c>
      <c r="AI55">
        <f t="shared" si="38"/>
        <v>-12857.041285834481</v>
      </c>
      <c r="AJ55">
        <f t="shared" si="39"/>
        <v>37.36633578456474</v>
      </c>
      <c r="AK55">
        <f t="shared" si="61"/>
        <v>-2.9083037840148296</v>
      </c>
      <c r="AL55">
        <f t="shared" si="40"/>
        <v>-12822.583253833931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-35.464639061418595</v>
      </c>
      <c r="AR55">
        <f t="shared" si="45"/>
        <v>-35.465318108894046</v>
      </c>
      <c r="AS55">
        <f t="shared" si="46"/>
        <v>0.10307262422991646</v>
      </c>
      <c r="AT55">
        <f t="shared" si="47"/>
        <v>-8.0223681766525261E-3</v>
      </c>
      <c r="AU55">
        <f t="shared" si="48"/>
        <v>-35.370267852840783</v>
      </c>
      <c r="AW55">
        <v>52</v>
      </c>
      <c r="AX55">
        <f>IF(Z55&gt;0, (R55*SUMPRODUCT(K55:$K$98, X55:$X$98)-K55*$AZ$3)/Z55, 0)</f>
        <v>-8014.0892855915818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2000000</v>
      </c>
      <c r="S56">
        <f t="shared" si="32"/>
        <v>-16763.135674476289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-78.913532699062301</v>
      </c>
      <c r="AC56">
        <f t="shared" si="33"/>
        <v>-97.71276838380092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-7838.7086579608676</v>
      </c>
      <c r="AI56">
        <f t="shared" si="38"/>
        <v>-7838.8543836327844</v>
      </c>
      <c r="AJ56">
        <f t="shared" si="39"/>
        <v>18.799235684738619</v>
      </c>
      <c r="AK56">
        <f t="shared" si="61"/>
        <v>-5.5239472889343615</v>
      </c>
      <c r="AL56">
        <f t="shared" si="40"/>
        <v>-7825.5790952369798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-19.305867524334356</v>
      </c>
      <c r="AR56">
        <f t="shared" si="45"/>
        <v>-19.306226430455208</v>
      </c>
      <c r="AS56">
        <f t="shared" si="46"/>
        <v>4.6300426450944988E-2</v>
      </c>
      <c r="AT56">
        <f t="shared" si="47"/>
        <v>-1.360486774352382E-2</v>
      </c>
      <c r="AU56">
        <f t="shared" si="48"/>
        <v>-19.273530871747788</v>
      </c>
      <c r="AW56">
        <v>53</v>
      </c>
      <c r="AX56">
        <f>IF(Z56&gt;0, (R56*SUMPRODUCT(K56:$K$98, X56:$X$98)-K56*$AZ$3)/Z56, 0)</f>
        <v>-16763.135674476289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2000000</v>
      </c>
      <c r="S57">
        <f t="shared" si="32"/>
        <v>-29983.331300861897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-97.71276838380092</v>
      </c>
      <c r="AC57">
        <f t="shared" si="33"/>
        <v>-102.13881146467102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-4728.4336345968886</v>
      </c>
      <c r="AI57">
        <f t="shared" si="38"/>
        <v>-4728.5187975916533</v>
      </c>
      <c r="AJ57">
        <f t="shared" si="39"/>
        <v>4.4260430808701017</v>
      </c>
      <c r="AK57">
        <f t="shared" si="61"/>
        <v>-6.8398937868660648</v>
      </c>
      <c r="AL57">
        <f t="shared" si="40"/>
        <v>-4730.9326482976494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-10.397862587447587</v>
      </c>
      <c r="AR57">
        <f t="shared" si="45"/>
        <v>-10.398049861539926</v>
      </c>
      <c r="AS57">
        <f t="shared" si="46"/>
        <v>9.7329033919990576E-3</v>
      </c>
      <c r="AT57">
        <f t="shared" si="47"/>
        <v>-1.5040979995616042E-2</v>
      </c>
      <c r="AU57">
        <f t="shared" si="48"/>
        <v>-10.403357938143543</v>
      </c>
      <c r="AW57">
        <v>54</v>
      </c>
      <c r="AX57">
        <f>IF(Z57&gt;0, (R57*SUMPRODUCT(K57:$K$98, X57:$X$98)-K57*$AZ$3)/Z57, 0)</f>
        <v>-29983.331300861897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2000000</v>
      </c>
      <c r="S58">
        <f t="shared" si="32"/>
        <v>-50576.270564609455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-102.13881146467102</v>
      </c>
      <c r="AC58">
        <f t="shared" si="33"/>
        <v>-99.251116513311246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-2820.0995699285158</v>
      </c>
      <c r="AI58">
        <f t="shared" si="38"/>
        <v>-2820.148630048709</v>
      </c>
      <c r="AJ58">
        <f t="shared" si="39"/>
        <v>-2.8876949513597765</v>
      </c>
      <c r="AK58">
        <f t="shared" si="61"/>
        <v>-7.1497168025269726</v>
      </c>
      <c r="AL58">
        <f t="shared" si="40"/>
        <v>-2830.1860418025958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-5.5369830682570145</v>
      </c>
      <c r="AR58">
        <f t="shared" si="45"/>
        <v>-5.5370793928895674</v>
      </c>
      <c r="AS58">
        <f t="shared" si="46"/>
        <v>-5.6696998299161612E-3</v>
      </c>
      <c r="AT58">
        <f t="shared" si="47"/>
        <v>-1.4037752886657122E-2</v>
      </c>
      <c r="AU58">
        <f t="shared" si="48"/>
        <v>-5.5567868456061413</v>
      </c>
      <c r="AW58">
        <v>55</v>
      </c>
      <c r="AX58">
        <f>IF(Z58&gt;0, (R58*SUMPRODUCT(K58:$K$98, X58:$X$98)-K58*$AZ$3)/Z58, 0)</f>
        <v>-50576.270564609455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2000000</v>
      </c>
      <c r="S59">
        <f t="shared" si="32"/>
        <v>-83536.162612399392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-99.251116513311246</v>
      </c>
      <c r="AC59">
        <f t="shared" si="33"/>
        <v>-92.92599463620455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-1660.7527244141545</v>
      </c>
      <c r="AI59">
        <f t="shared" si="38"/>
        <v>-1660.7805345240909</v>
      </c>
      <c r="AJ59">
        <f t="shared" si="39"/>
        <v>-6.3251218771066959</v>
      </c>
      <c r="AK59">
        <f t="shared" si="61"/>
        <v>-6.9475781559317875</v>
      </c>
      <c r="AL59">
        <f t="shared" si="40"/>
        <v>-1674.0532345571294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-2.9113586137986114</v>
      </c>
      <c r="AR59">
        <f t="shared" si="45"/>
        <v>-2.9114073659107853</v>
      </c>
      <c r="AS59">
        <f t="shared" si="46"/>
        <v>-1.108816369200091E-2</v>
      </c>
      <c r="AT59">
        <f t="shared" si="47"/>
        <v>-1.2179351695145524E-2</v>
      </c>
      <c r="AU59">
        <f t="shared" si="48"/>
        <v>-2.9346748812979317</v>
      </c>
      <c r="AW59">
        <v>56</v>
      </c>
      <c r="AX59">
        <f>IF(Z59&gt;0, (R59*SUMPRODUCT(K59:$K$98, X59:$X$98)-K59*$AZ$3)/Z59, 0)</f>
        <v>-83536.162612399392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2000000</v>
      </c>
      <c r="S60">
        <f t="shared" si="32"/>
        <v>-137406.61161379816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-92.92599463620455</v>
      </c>
      <c r="AC60">
        <f t="shared" si="33"/>
        <v>-85.246188120214129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-961.77342431729198</v>
      </c>
      <c r="AI60">
        <f t="shared" si="38"/>
        <v>-961.78893415832488</v>
      </c>
      <c r="AJ60">
        <f t="shared" si="39"/>
        <v>-7.6798065159904212</v>
      </c>
      <c r="AK60">
        <f t="shared" si="61"/>
        <v>-6.5048196245343188</v>
      </c>
      <c r="AL60">
        <f t="shared" si="40"/>
        <v>-975.97356029884963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-1.5053777069222825</v>
      </c>
      <c r="AR60">
        <f t="shared" si="45"/>
        <v>-1.5054019830858136</v>
      </c>
      <c r="AS60">
        <f t="shared" si="46"/>
        <v>-1.2020512555600051E-2</v>
      </c>
      <c r="AT60">
        <f t="shared" si="47"/>
        <v>-1.0181410925629875E-2</v>
      </c>
      <c r="AU60">
        <f t="shared" si="48"/>
        <v>-1.5276039065670437</v>
      </c>
      <c r="AW60">
        <v>57</v>
      </c>
      <c r="AX60">
        <f>IF(Z60&gt;0, (R60*SUMPRODUCT(K60:$K$98, X60:$X$98)-K60*$AZ$3)/Z60, 0)</f>
        <v>-137406.61161379816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2000000</v>
      </c>
      <c r="S61">
        <f t="shared" si="32"/>
        <v>-227429.45589265198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-85.246188120214129</v>
      </c>
      <c r="AC61">
        <f t="shared" si="33"/>
        <v>-77.295168389824767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-548.65067294477853</v>
      </c>
      <c r="AI61">
        <f t="shared" si="38"/>
        <v>-548.65916955398939</v>
      </c>
      <c r="AJ61">
        <f t="shared" si="39"/>
        <v>-7.9510197303893619</v>
      </c>
      <c r="AK61">
        <f t="shared" si="61"/>
        <v>-5.9672331684149897</v>
      </c>
      <c r="AL61">
        <f t="shared" si="40"/>
        <v>-562.57742245279371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-0.76674437986901245</v>
      </c>
      <c r="AR61">
        <f t="shared" si="45"/>
        <v>-0.7667562539588143</v>
      </c>
      <c r="AS61">
        <f t="shared" si="46"/>
        <v>-1.1111623466681275E-2</v>
      </c>
      <c r="AT61">
        <f t="shared" si="47"/>
        <v>-8.3392634345873847E-3</v>
      </c>
      <c r="AU61">
        <f t="shared" si="48"/>
        <v>-0.78620714086008292</v>
      </c>
      <c r="AW61">
        <v>58</v>
      </c>
      <c r="AX61">
        <f>IF(Z61&gt;0, (R61*SUMPRODUCT(K61:$K$98, X61:$X$98)-K61*$AZ$3)/Z61, 0)</f>
        <v>-227429.45589265198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2000000</v>
      </c>
      <c r="S62">
        <f t="shared" si="32"/>
        <v>-381128.53770103247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-77.295168389824767</v>
      </c>
      <c r="AC62">
        <f t="shared" si="33"/>
        <v>-69.618700772094115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-307.60220287438671</v>
      </c>
      <c r="AI62">
        <f t="shared" si="38"/>
        <v>-307.60676948996945</v>
      </c>
      <c r="AJ62">
        <f t="shared" si="39"/>
        <v>-7.6764676177306512</v>
      </c>
      <c r="AK62">
        <f t="shared" si="61"/>
        <v>-5.4106617872877338</v>
      </c>
      <c r="AL62">
        <f t="shared" si="40"/>
        <v>-320.6938988949878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-0.38381867669643099</v>
      </c>
      <c r="AR62">
        <f t="shared" si="45"/>
        <v>-0.3838243748102077</v>
      </c>
      <c r="AS62">
        <f t="shared" si="46"/>
        <v>-9.5785128169045362E-3</v>
      </c>
      <c r="AT62">
        <f t="shared" si="47"/>
        <v>-6.7512944570711558E-3</v>
      </c>
      <c r="AU62">
        <f t="shared" si="48"/>
        <v>-0.40015418208418335</v>
      </c>
      <c r="AW62">
        <v>59</v>
      </c>
      <c r="AX62">
        <f>IF(Z62&gt;0, (R62*SUMPRODUCT(K62:$K$98, X62:$X$98)-K62*$AZ$3)/Z62, 0)</f>
        <v>-381128.53770103247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2000000</v>
      </c>
      <c r="S63">
        <f t="shared" si="32"/>
        <v>-649173.05995407258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-69.618700772094115</v>
      </c>
      <c r="AC63">
        <f t="shared" si="33"/>
        <v>-62.463937308076559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-169.23439685293332</v>
      </c>
      <c r="AI63">
        <f t="shared" si="38"/>
        <v>-169.23680237239958</v>
      </c>
      <c r="AJ63">
        <f t="shared" si="39"/>
        <v>-7.1547634640175559</v>
      </c>
      <c r="AK63">
        <f t="shared" si="61"/>
        <v>-4.8733090540465884</v>
      </c>
      <c r="AL63">
        <f t="shared" si="40"/>
        <v>-181.26487489046372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-0.18854163883417371</v>
      </c>
      <c r="AR63">
        <f t="shared" si="45"/>
        <v>-0.18854431878925879</v>
      </c>
      <c r="AS63">
        <f t="shared" si="46"/>
        <v>-7.971020395747392E-3</v>
      </c>
      <c r="AT63">
        <f t="shared" si="47"/>
        <v>-5.4292844284712849E-3</v>
      </c>
      <c r="AU63">
        <f t="shared" si="48"/>
        <v>-0.20194462361347745</v>
      </c>
      <c r="AW63">
        <v>60</v>
      </c>
      <c r="AX63">
        <f>IF(Z63&gt;0, (R63*SUMPRODUCT(K63:$K$98, X63:$X$98)-K63*$AZ$3)/Z63, 0)</f>
        <v>-649173.05995407258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2000000</v>
      </c>
      <c r="S64">
        <f t="shared" si="32"/>
        <v>-1127892.5011924843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-62.463937308076559</v>
      </c>
      <c r="AC64">
        <f t="shared" si="33"/>
        <v>-55.921602035558955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-91.355914969585427</v>
      </c>
      <c r="AI64">
        <f t="shared" si="38"/>
        <v>-91.357154484919917</v>
      </c>
      <c r="AJ64">
        <f t="shared" si="39"/>
        <v>-6.5423352725176045</v>
      </c>
      <c r="AK64">
        <f t="shared" si="61"/>
        <v>-4.3724756115653598</v>
      </c>
      <c r="AL64">
        <f t="shared" si="40"/>
        <v>-102.27196536900288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-9.0873507004529577E-2</v>
      </c>
      <c r="AR64">
        <f t="shared" si="45"/>
        <v>-9.0874739974561872E-2</v>
      </c>
      <c r="AS64">
        <f t="shared" si="46"/>
        <v>-6.5077882522553802E-3</v>
      </c>
      <c r="AT64">
        <f t="shared" si="47"/>
        <v>-4.3493866078294354E-3</v>
      </c>
      <c r="AU64">
        <f t="shared" si="48"/>
        <v>-0.10173191483464669</v>
      </c>
      <c r="AW64">
        <v>61</v>
      </c>
      <c r="AX64">
        <f>IF(Z64&gt;0, (R64*SUMPRODUCT(K64:$K$98, X64:$X$98)-K64*$AZ$3)/Z64, 0)</f>
        <v>-1127892.5011924843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2000000</v>
      </c>
      <c r="S65">
        <f t="shared" si="32"/>
        <v>-2003122.4298220803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-55.921602035558955</v>
      </c>
      <c r="AC65">
        <f t="shared" si="33"/>
        <v>-50.002764014570822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-48.244793851775228</v>
      </c>
      <c r="AI65">
        <f t="shared" si="38"/>
        <v>-48.245417912033233</v>
      </c>
      <c r="AJ65">
        <f t="shared" si="39"/>
        <v>-5.9188380209881331</v>
      </c>
      <c r="AK65">
        <f t="shared" si="61"/>
        <v>-3.9145121424891274</v>
      </c>
      <c r="AL65">
        <f t="shared" si="40"/>
        <v>-58.078768075510496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-4.2848246074950934E-2</v>
      </c>
      <c r="AR65">
        <f t="shared" si="45"/>
        <v>-4.284880032931427E-2</v>
      </c>
      <c r="AS65">
        <f t="shared" si="46"/>
        <v>-5.2567708918035555E-3</v>
      </c>
      <c r="AT65">
        <f t="shared" si="47"/>
        <v>-3.476644134081748E-3</v>
      </c>
      <c r="AU65">
        <f t="shared" si="48"/>
        <v>-5.1582215355199579E-2</v>
      </c>
      <c r="AW65">
        <v>62</v>
      </c>
      <c r="AX65">
        <f>IF(Z65&gt;0, (R65*SUMPRODUCT(K65:$K$98, X65:$X$98)-K65*$AZ$3)/Z65, 0)</f>
        <v>-2003122.4298220803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2000000</v>
      </c>
      <c r="S66">
        <f t="shared" si="32"/>
        <v>-3645649.594176969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-50.002764014570822</v>
      </c>
      <c r="AC66">
        <f t="shared" si="33"/>
        <v>-44.679798396366621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-24.914276302754409</v>
      </c>
      <c r="AI66">
        <f t="shared" si="38"/>
        <v>-24.914582693956046</v>
      </c>
      <c r="AJ66">
        <f t="shared" si="39"/>
        <v>-5.3229656182042007</v>
      </c>
      <c r="AK66">
        <f t="shared" si="61"/>
        <v>-3.500193481019958</v>
      </c>
      <c r="AL66">
        <f t="shared" si="40"/>
        <v>-33.737741793180206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-1.9756629171954435E-2</v>
      </c>
      <c r="AR66">
        <f t="shared" si="45"/>
        <v>-1.9756872135357376E-2</v>
      </c>
      <c r="AS66">
        <f t="shared" si="46"/>
        <v>-4.2210279976022079E-3</v>
      </c>
      <c r="AT66">
        <f t="shared" si="47"/>
        <v>-2.7755983675495526E-3</v>
      </c>
      <c r="AU66">
        <f t="shared" si="48"/>
        <v>-2.6753498500509138E-2</v>
      </c>
      <c r="AW66">
        <v>63</v>
      </c>
      <c r="AX66">
        <f>IF(Z66&gt;0, (R66*SUMPRODUCT(K66:$K$98, X66:$X$98)-K66*$AZ$3)/Z66, 0)</f>
        <v>-3645649.594176969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-6816379.2867592648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-44.679798396366621</v>
      </c>
      <c r="AC67">
        <f t="shared" ref="AC67:AC89" si="64">S67*Z67</f>
        <v>-39.908649789575037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-12.556550207482148</v>
      </c>
      <c r="AI67">
        <f t="shared" ref="AI67:AI89" si="69">SUM(AE67:AH67)</f>
        <v>-12.556696577894176</v>
      </c>
      <c r="AJ67">
        <f t="shared" ref="AJ67:AJ89" si="70">AB67-AC67</f>
        <v>-4.7711486067915843</v>
      </c>
      <c r="AK67">
        <f t="shared" si="61"/>
        <v>-3.1275858877456639</v>
      </c>
      <c r="AL67">
        <f t="shared" ref="AL67:AL89" si="71">SUM(AI67:AK67)</f>
        <v>-20.455431072431423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-8.8903096273025718E-3</v>
      </c>
      <c r="AR67">
        <f t="shared" ref="AR67:AR89" si="76">AI67*$K67</f>
        <v>-8.8904132607259007E-3</v>
      </c>
      <c r="AS67">
        <f t="shared" ref="AS67:AS89" si="77">AJ67*$K67</f>
        <v>-3.378076596784936E-3</v>
      </c>
      <c r="AT67">
        <f t="shared" ref="AT67:AT89" si="78">AK67*$K67</f>
        <v>-2.2143985783191055E-3</v>
      </c>
      <c r="AU67">
        <f t="shared" ref="AU67:AU89" si="79">AL67*$K67</f>
        <v>-1.4482888435829943E-2</v>
      </c>
      <c r="AW67">
        <v>64</v>
      </c>
      <c r="AX67">
        <f>IF(Z67&gt;0, (R67*SUMPRODUCT(K67:$K$98, X67:$X$98)-K67*$AZ$3)/Z67, 0)</f>
        <v>-6816379.2867592648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2000000</v>
      </c>
      <c r="S68">
        <f t="shared" si="63"/>
        <v>-13112387.688151052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-39.908649789575037</v>
      </c>
      <c r="AC68">
        <f t="shared" si="64"/>
        <v>-35.639946138520614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-6.1564639681504945</v>
      </c>
      <c r="AI68">
        <f t="shared" si="69"/>
        <v>-6.1565319190587999</v>
      </c>
      <c r="AJ68">
        <f t="shared" si="70"/>
        <v>-4.2687036510544232</v>
      </c>
      <c r="AK68">
        <f t="shared" si="61"/>
        <v>-2.7936054852702528</v>
      </c>
      <c r="AL68">
        <f t="shared" si="71"/>
        <v>-13.218841055383475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-3.8918838305359231E-3</v>
      </c>
      <c r="AR68">
        <f t="shared" si="76"/>
        <v>-3.8919267865318769E-3</v>
      </c>
      <c r="AS68">
        <f t="shared" si="77"/>
        <v>-2.6985131079844986E-3</v>
      </c>
      <c r="AT68">
        <f t="shared" si="78"/>
        <v>-1.7660118004858569E-3</v>
      </c>
      <c r="AU68">
        <f t="shared" si="79"/>
        <v>-8.356451695002232E-3</v>
      </c>
      <c r="AW68">
        <v>65</v>
      </c>
      <c r="AX68">
        <f>IF(Z68&gt;0, (R68*SUMPRODUCT(K68:$K$98, X68:$X$98)-K68*$AZ$3)/Z68, 0)</f>
        <v>-13112387.688151052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2000000</v>
      </c>
      <c r="S69">
        <f t="shared" si="63"/>
        <v>-26010724.605869148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-35.639946138520614</v>
      </c>
      <c r="AC69">
        <f t="shared" si="64"/>
        <v>-31.8245577003139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-2.9346784020064289</v>
      </c>
      <c r="AI69">
        <f t="shared" si="69"/>
        <v>-2.9347089899256265</v>
      </c>
      <c r="AJ69">
        <f t="shared" si="70"/>
        <v>-3.815388438206714</v>
      </c>
      <c r="AK69">
        <f t="shared" si="61"/>
        <v>-2.4947962296964432</v>
      </c>
      <c r="AL69">
        <f t="shared" si="71"/>
        <v>-9.2448936578287828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-1.6564221128972845E-3</v>
      </c>
      <c r="AR69">
        <f t="shared" si="76"/>
        <v>-1.6564393776530109E-3</v>
      </c>
      <c r="AS69">
        <f t="shared" si="77"/>
        <v>-2.153521753530931E-3</v>
      </c>
      <c r="AT69">
        <f t="shared" si="78"/>
        <v>-1.4081391811847698E-3</v>
      </c>
      <c r="AU69">
        <f t="shared" si="79"/>
        <v>-5.2181003123687106E-3</v>
      </c>
      <c r="AW69">
        <v>66</v>
      </c>
      <c r="AX69">
        <f>IF(Z69&gt;0, (R69*SUMPRODUCT(K69:$K$98, X69:$X$98)-K69*$AZ$3)/Z69, 0)</f>
        <v>-26010724.605869148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2000000</v>
      </c>
      <c r="S70">
        <f t="shared" si="63"/>
        <v>-53273150.938407846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-31.8245577003139</v>
      </c>
      <c r="AC70">
        <f t="shared" si="64"/>
        <v>-28.416142406322098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-1.3557540515116766</v>
      </c>
      <c r="AI70">
        <f t="shared" si="69"/>
        <v>-1.355767386626038</v>
      </c>
      <c r="AJ70">
        <f t="shared" si="70"/>
        <v>-3.4084152939918013</v>
      </c>
      <c r="AK70">
        <f t="shared" si="61"/>
        <v>-2.2277190390219732</v>
      </c>
      <c r="AL70">
        <f t="shared" si="71"/>
        <v>-6.991901719639813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-6.832401699567853E-4</v>
      </c>
      <c r="AR70">
        <f t="shared" si="76"/>
        <v>-6.83246890265526E-4</v>
      </c>
      <c r="AS70">
        <f t="shared" si="77"/>
        <v>-1.7176907877602665E-3</v>
      </c>
      <c r="AT70">
        <f t="shared" si="78"/>
        <v>-1.1226720164621469E-3</v>
      </c>
      <c r="AU70">
        <f t="shared" si="79"/>
        <v>-3.5236096944879394E-3</v>
      </c>
      <c r="AW70">
        <v>67</v>
      </c>
      <c r="AX70">
        <f>IF(Z70&gt;0, (R70*SUMPRODUCT(K70:$K$98, X70:$X$98)-K70*$AZ$3)/Z70, 0)</f>
        <v>-53273150.938407846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2000000</v>
      </c>
      <c r="S71">
        <f t="shared" si="63"/>
        <v>-112715101.81715657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-28.416142406322098</v>
      </c>
      <c r="AC71">
        <f t="shared" si="64"/>
        <v>-25.372118757112865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-0.60594195636397363</v>
      </c>
      <c r="AI71">
        <f t="shared" si="69"/>
        <v>-0.60594758385273695</v>
      </c>
      <c r="AJ71">
        <f t="shared" si="70"/>
        <v>-3.0440236492092332</v>
      </c>
      <c r="AK71">
        <f t="shared" si="61"/>
        <v>-1.989129968442547</v>
      </c>
      <c r="AL71">
        <f t="shared" si="71"/>
        <v>-5.6391012015045172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-2.7264998817740858E-4</v>
      </c>
      <c r="AR71">
        <f t="shared" si="76"/>
        <v>-2.7265252032546112E-4</v>
      </c>
      <c r="AS71">
        <f t="shared" si="77"/>
        <v>-1.3696906168189453E-3</v>
      </c>
      <c r="AT71">
        <f t="shared" si="78"/>
        <v>-8.9503005474904287E-4</v>
      </c>
      <c r="AU71">
        <f t="shared" si="79"/>
        <v>-2.5373731918934494E-3</v>
      </c>
      <c r="AW71">
        <v>68</v>
      </c>
      <c r="AX71">
        <f>IF(Z71&gt;0, (R71*SUMPRODUCT(K71:$K$98, X71:$X$98)-K71*$AZ$3)/Z71, 0)</f>
        <v>-112715101.81715657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2000000</v>
      </c>
      <c r="S72">
        <f t="shared" si="63"/>
        <v>-246836804.69958192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-25.372118757112865</v>
      </c>
      <c r="AC72">
        <f t="shared" si="64"/>
        <v>-22.653903113012479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-0.26214342047456557</v>
      </c>
      <c r="AI72">
        <f t="shared" si="69"/>
        <v>-0.26214571489568528</v>
      </c>
      <c r="AJ72">
        <f t="shared" si="70"/>
        <v>-2.7182156441003862</v>
      </c>
      <c r="AK72">
        <f t="shared" ref="AK72:AK89" si="92">G72*SUM(AB72:AB72, AE72:AF72)</f>
        <v>-1.7760483129979008</v>
      </c>
      <c r="AL72">
        <f t="shared" si="71"/>
        <v>-4.7564096719939721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-1.0531625262847594E-4</v>
      </c>
      <c r="AR72">
        <f t="shared" si="76"/>
        <v>-1.0531717441332884E-4</v>
      </c>
      <c r="AS72">
        <f t="shared" si="77"/>
        <v>-1.0920445188153302E-3</v>
      </c>
      <c r="AT72">
        <f t="shared" si="78"/>
        <v>-7.1352831390331854E-4</v>
      </c>
      <c r="AU72">
        <f t="shared" si="79"/>
        <v>-1.9108900071319775E-3</v>
      </c>
      <c r="AW72">
        <v>69</v>
      </c>
      <c r="AX72">
        <f>IF(Z72&gt;0, (R72*SUMPRODUCT(K72:$K$98, X72:$X$98)-K72*$AZ$3)/Z72, 0)</f>
        <v>-246836804.69958192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2000000</v>
      </c>
      <c r="S73">
        <f t="shared" si="63"/>
        <v>-560537415.0744828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-22.653903113012479</v>
      </c>
      <c r="AC73">
        <f t="shared" si="64"/>
        <v>-20.226786738114605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-0.1095488872793649</v>
      </c>
      <c r="AI73">
        <f t="shared" si="69"/>
        <v>-0.10954978939518242</v>
      </c>
      <c r="AJ73">
        <f t="shared" si="70"/>
        <v>-2.4271163748978744</v>
      </c>
      <c r="AK73">
        <f t="shared" si="92"/>
        <v>-1.5857732179108737</v>
      </c>
      <c r="AL73">
        <f t="shared" si="71"/>
        <v>-4.1224393822039307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-3.9295822530344849E-5</v>
      </c>
      <c r="AR73">
        <f t="shared" si="76"/>
        <v>-3.9296146124531398E-5</v>
      </c>
      <c r="AS73">
        <f t="shared" si="77"/>
        <v>-8.7062074930309354E-4</v>
      </c>
      <c r="AT73">
        <f t="shared" si="78"/>
        <v>-5.6882606927343327E-4</v>
      </c>
      <c r="AU73">
        <f t="shared" si="79"/>
        <v>-1.4787429647010583E-3</v>
      </c>
      <c r="AW73">
        <v>70</v>
      </c>
      <c r="AX73">
        <f>IF(Z73&gt;0, (R73*SUMPRODUCT(K73:$K$98, X73:$X$98)-K73*$AZ$3)/Z73, 0)</f>
        <v>-560537415.0744828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2000000</v>
      </c>
      <c r="S74">
        <f t="shared" si="63"/>
        <v>-1322333367.8014593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-20.226786738114605</v>
      </c>
      <c r="AC74">
        <f t="shared" si="64"/>
        <v>-18.059663809695611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-4.4132730289213974E-2</v>
      </c>
      <c r="AI74">
        <f t="shared" si="69"/>
        <v>-4.4133071724744705E-2</v>
      </c>
      <c r="AJ74">
        <f t="shared" si="70"/>
        <v>-2.1671229284189941</v>
      </c>
      <c r="AK74">
        <f t="shared" si="92"/>
        <v>-1.4158750716680224</v>
      </c>
      <c r="AL74">
        <f t="shared" si="71"/>
        <v>-3.6271310718117613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-1.4134523964385042E-5</v>
      </c>
      <c r="AR74">
        <f t="shared" si="76"/>
        <v>-1.413463331698253E-5</v>
      </c>
      <c r="AS74">
        <f t="shared" si="77"/>
        <v>-6.9407106165359606E-4</v>
      </c>
      <c r="AT74">
        <f t="shared" si="78"/>
        <v>-4.5346662216269346E-4</v>
      </c>
      <c r="AU74">
        <f t="shared" si="79"/>
        <v>-1.1616723171332722E-3</v>
      </c>
      <c r="AW74">
        <v>71</v>
      </c>
      <c r="AX74">
        <f>IF(Z74&gt;0, (R74*SUMPRODUCT(K74:$K$98, X74:$X$98)-K74*$AZ$3)/Z74, 0)</f>
        <v>-1322333367.8014593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2000000</v>
      </c>
      <c r="S75">
        <f t="shared" si="63"/>
        <v>-3246014481.7221818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-18.059663809695611</v>
      </c>
      <c r="AC75">
        <f t="shared" si="64"/>
        <v>-16.124711672575362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-1.7106611018706624E-2</v>
      </c>
      <c r="AI75">
        <f t="shared" si="69"/>
        <v>-1.7106735207244317E-2</v>
      </c>
      <c r="AJ75">
        <f t="shared" si="70"/>
        <v>-1.9349521371202485</v>
      </c>
      <c r="AK75">
        <f t="shared" si="92"/>
        <v>-1.2641764666786928</v>
      </c>
      <c r="AL75">
        <f t="shared" si="71"/>
        <v>-3.2162353390061855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-4.8917735894324672E-6</v>
      </c>
      <c r="AR75">
        <f t="shared" si="76"/>
        <v>-4.8918091021478806E-6</v>
      </c>
      <c r="AS75">
        <f t="shared" si="77"/>
        <v>-5.5331519205236389E-4</v>
      </c>
      <c r="AT75">
        <f t="shared" si="78"/>
        <v>-3.6150147129191226E-4</v>
      </c>
      <c r="AU75">
        <f t="shared" si="79"/>
        <v>-9.1970847244642409E-4</v>
      </c>
      <c r="AW75">
        <v>72</v>
      </c>
      <c r="AX75">
        <f>IF(Z75&gt;0, (R75*SUMPRODUCT(K75:$K$98, X75:$X$98)-K75*$AZ$3)/Z75, 0)</f>
        <v>-3246014481.7221818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2000000</v>
      </c>
      <c r="S76">
        <f t="shared" si="63"/>
        <v>-8307044411.0625277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-16.124711672575362</v>
      </c>
      <c r="AC76">
        <f t="shared" si="64"/>
        <v>-14.397068107523763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-6.3695010216597119E-3</v>
      </c>
      <c r="AI76">
        <f t="shared" si="69"/>
        <v>-6.3695443495492571E-3</v>
      </c>
      <c r="AJ76">
        <f t="shared" si="70"/>
        <v>-1.7276435650515989</v>
      </c>
      <c r="AK76">
        <f t="shared" si="92"/>
        <v>-1.1287298170802755</v>
      </c>
      <c r="AL76">
        <f t="shared" si="71"/>
        <v>-2.8627429264814239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-1.6262591634448922E-6</v>
      </c>
      <c r="AR76">
        <f t="shared" si="76"/>
        <v>-1.6262702259091521E-6</v>
      </c>
      <c r="AS76">
        <f t="shared" si="77"/>
        <v>-4.4110145665690831E-4</v>
      </c>
      <c r="AT76">
        <f t="shared" si="78"/>
        <v>-2.881869712930775E-4</v>
      </c>
      <c r="AU76">
        <f t="shared" si="79"/>
        <v>-7.3091469817589496E-4</v>
      </c>
      <c r="AW76">
        <v>73</v>
      </c>
      <c r="AX76">
        <f>IF(Z76&gt;0, (R76*SUMPRODUCT(K76:$K$98, X76:$X$98)-K76*$AZ$3)/Z76, 0)</f>
        <v>-8307044411.0625277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2000000</v>
      </c>
      <c r="S77">
        <f t="shared" si="63"/>
        <v>-22210204828.066116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-14.397068107523763</v>
      </c>
      <c r="AC77">
        <f t="shared" si="64"/>
        <v>-12.854526468760435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-2.2740354957205681E-3</v>
      </c>
      <c r="AI77">
        <f t="shared" si="69"/>
        <v>-2.2740499648875212E-3</v>
      </c>
      <c r="AJ77">
        <f t="shared" si="70"/>
        <v>-1.5425416387633284</v>
      </c>
      <c r="AK77">
        <f t="shared" si="92"/>
        <v>-1.0077947675266634</v>
      </c>
      <c r="AL77">
        <f t="shared" si="71"/>
        <v>-2.5526104562548793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-5.1839829176609993E-7</v>
      </c>
      <c r="AR77">
        <f t="shared" si="76"/>
        <v>-5.1840159021568257E-7</v>
      </c>
      <c r="AS77">
        <f t="shared" si="77"/>
        <v>-3.516440055653601E-4</v>
      </c>
      <c r="AT77">
        <f t="shared" si="78"/>
        <v>-2.2974095475633379E-4</v>
      </c>
      <c r="AU77">
        <f t="shared" si="79"/>
        <v>-5.8190336191190955E-4</v>
      </c>
      <c r="AW77">
        <v>74</v>
      </c>
      <c r="AX77">
        <f>IF(Z77&gt;0, (R77*SUMPRODUCT(K77:$K$98, X77:$X$98)-K77*$AZ$3)/Z77, 0)</f>
        <v>-22210204828.066116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2000000</v>
      </c>
      <c r="S78">
        <f t="shared" si="63"/>
        <v>-62168043406.66777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-12.854526468760435</v>
      </c>
      <c r="AC78">
        <f t="shared" si="64"/>
        <v>-11.477256214817215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-7.767247129018722E-4</v>
      </c>
      <c r="AI78">
        <f t="shared" si="69"/>
        <v>-7.7672932831824443E-4</v>
      </c>
      <c r="AJ78">
        <f t="shared" si="70"/>
        <v>-1.3772702539432196</v>
      </c>
      <c r="AK78">
        <f t="shared" si="92"/>
        <v>-0.89981685281323054</v>
      </c>
      <c r="AL78">
        <f t="shared" si="71"/>
        <v>-2.2778638360847685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-1.580940127845189E-7</v>
      </c>
      <c r="AR78">
        <f t="shared" si="76"/>
        <v>-1.5809495220318658E-7</v>
      </c>
      <c r="AS78">
        <f t="shared" si="77"/>
        <v>-2.8032863834235303E-4</v>
      </c>
      <c r="AT78">
        <f t="shared" si="78"/>
        <v>-1.8314810211317732E-4</v>
      </c>
      <c r="AU78">
        <f t="shared" si="79"/>
        <v>-4.6363483540773359E-4</v>
      </c>
      <c r="AW78">
        <v>75</v>
      </c>
      <c r="AX78">
        <f>IF(Z78&gt;0, (R78*SUMPRODUCT(K78:$K$98, X78:$X$98)-K78*$AZ$3)/Z78, 0)</f>
        <v>-62168043406.66777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2000000</v>
      </c>
      <c r="S79">
        <f t="shared" si="63"/>
        <v>-182537648158.44214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-11.477256214817215</v>
      </c>
      <c r="AC79">
        <f t="shared" si="64"/>
        <v>-10.247550326177738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-2.5326221742899368E-4</v>
      </c>
      <c r="AI79">
        <f t="shared" si="69"/>
        <v>-2.5326362091348436E-4</v>
      </c>
      <c r="AJ79">
        <f t="shared" si="70"/>
        <v>-1.2297058886394776</v>
      </c>
      <c r="AK79">
        <f t="shared" si="92"/>
        <v>-0.80340793503720509</v>
      </c>
      <c r="AL79">
        <f t="shared" si="71"/>
        <v>-2.033367087297596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-4.602572964280408E-8</v>
      </c>
      <c r="AR79">
        <f t="shared" si="76"/>
        <v>-4.6025984700184459E-8</v>
      </c>
      <c r="AS79">
        <f t="shared" si="77"/>
        <v>-2.2347632957352972E-4</v>
      </c>
      <c r="AT79">
        <f t="shared" si="78"/>
        <v>-1.4600455127608268E-4</v>
      </c>
      <c r="AU79">
        <f t="shared" si="79"/>
        <v>-3.6952690683431257E-4</v>
      </c>
      <c r="AW79">
        <v>76</v>
      </c>
      <c r="AX79">
        <f>IF(Z79&gt;0, (R79*SUMPRODUCT(K79:$K$98, X79:$X$98)-K79*$AZ$3)/Z79, 0)</f>
        <v>-182537648158.44214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2000000</v>
      </c>
      <c r="S80">
        <f t="shared" si="63"/>
        <v>-568287931346.24976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-10.247550326177738</v>
      </c>
      <c r="AC80">
        <f t="shared" si="64"/>
        <v>-9.1495985447628509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-7.8955398536090338E-5</v>
      </c>
      <c r="AI80">
        <f t="shared" si="69"/>
        <v>-7.8955801043254398E-5</v>
      </c>
      <c r="AJ80">
        <f t="shared" si="70"/>
        <v>-1.0979517814148867</v>
      </c>
      <c r="AK80">
        <f t="shared" si="92"/>
        <v>-0.71732852283244175</v>
      </c>
      <c r="AL80">
        <f t="shared" si="71"/>
        <v>-1.8153592600483717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-1.2811326057042575E-8</v>
      </c>
      <c r="AR80">
        <f t="shared" si="76"/>
        <v>-1.2811391367972728E-8</v>
      </c>
      <c r="AS80">
        <f t="shared" si="77"/>
        <v>-1.7815397714935493E-4</v>
      </c>
      <c r="AT80">
        <f t="shared" si="78"/>
        <v>-1.1639393589815678E-4</v>
      </c>
      <c r="AU80">
        <f t="shared" si="79"/>
        <v>-2.9456072443887968E-4</v>
      </c>
      <c r="AW80">
        <v>77</v>
      </c>
      <c r="AX80">
        <f>IF(Z80&gt;0, (R80*SUMPRODUCT(K80:$K$98, X80:$X$98)-K80*$AZ$3)/Z80, 0)</f>
        <v>-568287931346.24976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2000000</v>
      </c>
      <c r="S81">
        <f t="shared" si="63"/>
        <v>-1882114509177.1804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-9.1495985447628509</v>
      </c>
      <c r="AC81">
        <f t="shared" si="64"/>
        <v>-8.1692844259307673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-2.3197603099769E-5</v>
      </c>
      <c r="AI81">
        <f t="shared" si="69"/>
        <v>-2.3197711611822679E-5</v>
      </c>
      <c r="AJ81">
        <f t="shared" si="70"/>
        <v>-0.98031411883208364</v>
      </c>
      <c r="AK81">
        <f t="shared" si="92"/>
        <v>-0.64047189813339966</v>
      </c>
      <c r="AL81">
        <f t="shared" si="71"/>
        <v>-1.6208092146770952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-3.3607588063644512E-9</v>
      </c>
      <c r="AR81">
        <f t="shared" si="76"/>
        <v>-3.3607745270765624E-9</v>
      </c>
      <c r="AS81">
        <f t="shared" si="77"/>
        <v>-1.4202326394234841E-4</v>
      </c>
      <c r="AT81">
        <f t="shared" si="78"/>
        <v>-9.2788533480091002E-5</v>
      </c>
      <c r="AU81">
        <f t="shared" si="79"/>
        <v>-2.3481515819696649E-4</v>
      </c>
      <c r="AW81">
        <v>78</v>
      </c>
      <c r="AX81">
        <f>IF(Z81&gt;0, (R81*SUMPRODUCT(K81:$K$98, X81:$X$98)-K81*$AZ$3)/Z81, 0)</f>
        <v>-1882114509177.1804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2000000</v>
      </c>
      <c r="S82">
        <f t="shared" si="63"/>
        <v>-6655161126587.9434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-8.1692844259307673</v>
      </c>
      <c r="AC82">
        <f t="shared" si="64"/>
        <v>-7.2940039546099111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-6.4021704706505528E-6</v>
      </c>
      <c r="AI82">
        <f t="shared" si="69"/>
        <v>-6.4021978704528107E-6</v>
      </c>
      <c r="AJ82">
        <f t="shared" si="70"/>
        <v>-0.87528047132085618</v>
      </c>
      <c r="AK82">
        <f t="shared" si="92"/>
        <v>-0.57184990981515371</v>
      </c>
      <c r="AL82">
        <f t="shared" si="71"/>
        <v>-1.4471367833338804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-8.2813939165195255E-10</v>
      </c>
      <c r="AR82">
        <f t="shared" si="76"/>
        <v>-8.281429358961549E-10</v>
      </c>
      <c r="AS82">
        <f t="shared" si="77"/>
        <v>-1.1322007752955576E-4</v>
      </c>
      <c r="AT82">
        <f t="shared" si="78"/>
        <v>-7.3970450896541592E-5</v>
      </c>
      <c r="AU82">
        <f t="shared" si="79"/>
        <v>-1.8719135656903327E-4</v>
      </c>
      <c r="AW82">
        <v>79</v>
      </c>
      <c r="AX82">
        <f>IF(Z82&gt;0, (R82*SUMPRODUCT(K82:$K$98, X82:$X$98)-K82*$AZ$3)/Z82, 0)</f>
        <v>-6655161126587.9434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2000000</v>
      </c>
      <c r="S83">
        <f t="shared" si="63"/>
        <v>-25225925206544.938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-7.2940039546099111</v>
      </c>
      <c r="AC83">
        <f t="shared" si="64"/>
        <v>-6.5125035316151791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-1.6537301724511606E-6</v>
      </c>
      <c r="AI83">
        <f t="shared" si="69"/>
        <v>-1.6537366266282406E-6</v>
      </c>
      <c r="AJ83">
        <f t="shared" si="70"/>
        <v>-0.78150042299473199</v>
      </c>
      <c r="AK83">
        <f t="shared" si="92"/>
        <v>-0.5105802768226938</v>
      </c>
      <c r="AL83">
        <f t="shared" si="71"/>
        <v>-1.2920823535540524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-1.9099536874258726E-10</v>
      </c>
      <c r="AR83">
        <f t="shared" si="76"/>
        <v>-1.9099611415919262E-10</v>
      </c>
      <c r="AS83">
        <f t="shared" si="77"/>
        <v>-9.0258352873328203E-5</v>
      </c>
      <c r="AT83">
        <f t="shared" si="78"/>
        <v>-5.896879059774347E-5</v>
      </c>
      <c r="AU83">
        <f t="shared" si="79"/>
        <v>-1.4922733446718584E-4</v>
      </c>
      <c r="AW83">
        <v>80</v>
      </c>
      <c r="AX83">
        <f>IF(Z83&gt;0, (R83*SUMPRODUCT(K83:$K$98, X83:$X$98)-K83*$AZ$3)/Z83, 0)</f>
        <v>-25225925206544.938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2000000</v>
      </c>
      <c r="S84">
        <f t="shared" si="63"/>
        <v>-102956429650384.72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-6.5125035316151791</v>
      </c>
      <c r="AC84">
        <f t="shared" si="64"/>
        <v>-5.8147352962500429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-3.9821556170067123E-7</v>
      </c>
      <c r="AI84">
        <f t="shared" si="69"/>
        <v>-3.9821697364145917E-7</v>
      </c>
      <c r="AJ84">
        <f t="shared" si="70"/>
        <v>-0.69776823536513621</v>
      </c>
      <c r="AK84">
        <f t="shared" si="92"/>
        <v>-0.45587524721306261</v>
      </c>
      <c r="AL84">
        <f t="shared" si="71"/>
        <v>-1.1536438807951725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-4.1063729587697122E-11</v>
      </c>
      <c r="AR84">
        <f t="shared" si="76"/>
        <v>-4.1063875186112367E-11</v>
      </c>
      <c r="AS84">
        <f t="shared" si="77"/>
        <v>-7.1953406365008599E-5</v>
      </c>
      <c r="AT84">
        <f t="shared" si="78"/>
        <v>-4.7009558836259376E-5</v>
      </c>
      <c r="AU84">
        <f t="shared" si="79"/>
        <v>-1.1896300626514317E-4</v>
      </c>
      <c r="AW84">
        <v>81</v>
      </c>
      <c r="AX84">
        <f>IF(Z84&gt;0, (R84*SUMPRODUCT(K84:$K$98, X84:$X$98)-K84*$AZ$3)/Z84, 0)</f>
        <v>-102956429650384.72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2000000</v>
      </c>
      <c r="S85">
        <f t="shared" si="63"/>
        <v>-454946782717848.81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-5.8147352962500429</v>
      </c>
      <c r="AC85">
        <f t="shared" si="64"/>
        <v>-5.1917279431159873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-8.9002258783908612E-8</v>
      </c>
      <c r="AI85">
        <f t="shared" si="69"/>
        <v>-8.9002544077053892E-8</v>
      </c>
      <c r="AJ85">
        <f t="shared" si="70"/>
        <v>-0.62300735313405564</v>
      </c>
      <c r="AK85">
        <f t="shared" si="92"/>
        <v>-0.40703147073750306</v>
      </c>
      <c r="AL85">
        <f t="shared" si="71"/>
        <v>-1.0300389128741028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-8.1945134004005048E-12</v>
      </c>
      <c r="AR85">
        <f t="shared" si="76"/>
        <v>-8.1945396675821922E-12</v>
      </c>
      <c r="AS85">
        <f t="shared" si="77"/>
        <v>-5.7360815035045869E-5</v>
      </c>
      <c r="AT85">
        <f t="shared" si="78"/>
        <v>-3.7475732491704257E-5</v>
      </c>
      <c r="AU85">
        <f t="shared" si="79"/>
        <v>-9.4836555721289798E-5</v>
      </c>
      <c r="AW85">
        <v>82</v>
      </c>
      <c r="AX85">
        <f>IF(Z85&gt;0, (R85*SUMPRODUCT(K85:$K$98, X85:$X$98)-K85*$AZ$3)/Z85, 0)</f>
        <v>-454946782717848.81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2000000</v>
      </c>
      <c r="S86">
        <f t="shared" si="63"/>
        <v>-2191524167411677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-5.1917279431159873</v>
      </c>
      <c r="AC86">
        <f t="shared" si="64"/>
        <v>-4.635471377789254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-1.8364854104508036E-8</v>
      </c>
      <c r="AI86">
        <f t="shared" si="69"/>
        <v>-1.8364906984045558E-8</v>
      </c>
      <c r="AJ86">
        <f t="shared" si="70"/>
        <v>-0.55625656532673329</v>
      </c>
      <c r="AK86">
        <f t="shared" si="92"/>
        <v>-0.36342095601811913</v>
      </c>
      <c r="AL86">
        <f t="shared" si="71"/>
        <v>-0.91967753970975941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-1.5097032880324866E-12</v>
      </c>
      <c r="AR86">
        <f t="shared" si="76"/>
        <v>-1.5097076350537703E-12</v>
      </c>
      <c r="AS86">
        <f t="shared" si="77"/>
        <v>-4.5727690559615436E-5</v>
      </c>
      <c r="AT86">
        <f t="shared" si="78"/>
        <v>-2.9875424499331287E-5</v>
      </c>
      <c r="AU86">
        <f t="shared" si="79"/>
        <v>-7.5603116568654361E-5</v>
      </c>
      <c r="AW86">
        <v>83</v>
      </c>
      <c r="AX86">
        <f>IF(Z86&gt;0, (R86*SUMPRODUCT(K86:$K$98, X86:$X$98)-K86*$AZ$3)/Z86, 0)</f>
        <v>-2191524167411677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2000000</v>
      </c>
      <c r="S87">
        <f t="shared" si="63"/>
        <v>-1.1602574618972102E+16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-4.635471377789254</v>
      </c>
      <c r="AC87">
        <f t="shared" si="64"/>
        <v>-4.1388137301702921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-3.474629143485366E-9</v>
      </c>
      <c r="AI87">
        <f t="shared" si="69"/>
        <v>-3.4746380613632209E-9</v>
      </c>
      <c r="AJ87">
        <f t="shared" si="70"/>
        <v>-0.49665764761896192</v>
      </c>
      <c r="AK87">
        <f t="shared" si="92"/>
        <v>-0.32448299644524781</v>
      </c>
      <c r="AL87">
        <f t="shared" si="71"/>
        <v>-0.82114064753884786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-2.5503192775382878E-13</v>
      </c>
      <c r="AR87">
        <f t="shared" si="76"/>
        <v>-2.5503258231104538E-13</v>
      </c>
      <c r="AS87">
        <f t="shared" si="77"/>
        <v>-3.6453834949099258E-5</v>
      </c>
      <c r="AT87">
        <f t="shared" si="78"/>
        <v>-2.3816505500141254E-5</v>
      </c>
      <c r="AU87">
        <f t="shared" si="79"/>
        <v>-6.02703407042731E-5</v>
      </c>
      <c r="AW87">
        <v>84</v>
      </c>
      <c r="AX87">
        <f>IF(Z87&gt;0, (R87*SUMPRODUCT(K87:$K$98, X87:$X$98)-K87*$AZ$3)/Z87, 0)</f>
        <v>-1.1602574618972102E+16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2000000</v>
      </c>
      <c r="S88">
        <f t="shared" si="63"/>
        <v>-6.8181707410435112E+16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-4.1388137301702921</v>
      </c>
      <c r="AC88">
        <f t="shared" si="64"/>
        <v>-3.6953694019379832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-5.9789824754259998E-10</v>
      </c>
      <c r="AI88">
        <f t="shared" si="69"/>
        <v>-5.9789960251358201E-10</v>
      </c>
      <c r="AJ88">
        <f t="shared" si="70"/>
        <v>-0.44344432823230884</v>
      </c>
      <c r="AK88">
        <f t="shared" si="92"/>
        <v>-0.28971696111192047</v>
      </c>
      <c r="AL88">
        <f t="shared" si="71"/>
        <v>-0.73316128994212892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-3.918278972440794E-14</v>
      </c>
      <c r="AR88">
        <f t="shared" si="76"/>
        <v>-3.9182878521361753E-14</v>
      </c>
      <c r="AS88">
        <f t="shared" si="77"/>
        <v>-2.9060774034748958E-5</v>
      </c>
      <c r="AT88">
        <f t="shared" si="78"/>
        <v>-1.8986372369378846E-5</v>
      </c>
      <c r="AU88">
        <f t="shared" si="79"/>
        <v>-4.804714644331068E-5</v>
      </c>
      <c r="AW88">
        <v>85</v>
      </c>
      <c r="AX88">
        <f>IF(Z88&gt;0, (R88*SUMPRODUCT(K88:$K$98, X88:$X$98)-K88*$AZ$3)/Z88, 0)</f>
        <v>-6.8181707410435112E+16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-3.6953694019379832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-3.6953694019379832</v>
      </c>
      <c r="AK89">
        <f t="shared" si="92"/>
        <v>-0.25867585813565885</v>
      </c>
      <c r="AL89">
        <f t="shared" si="71"/>
        <v>-3.9540452601820397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-6.3426395581694303E-15</v>
      </c>
      <c r="AR89">
        <f t="shared" si="76"/>
        <v>-6.3426395581694303E-15</v>
      </c>
      <c r="AS89">
        <f t="shared" si="77"/>
        <v>-2.1622599728247978E-4</v>
      </c>
      <c r="AT89">
        <f t="shared" si="78"/>
        <v>-1.5135819809773586E-5</v>
      </c>
      <c r="AU89">
        <f t="shared" si="79"/>
        <v>-2.31361817098596E-4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100858.15404098302</v>
      </c>
      <c r="AO91" s="6">
        <f t="shared" si="93"/>
        <v>-10085.815404098303</v>
      </c>
      <c r="AP91" s="6">
        <f t="shared" si="93"/>
        <v>-1684.6758075923733</v>
      </c>
      <c r="AQ91" s="6">
        <f t="shared" si="93"/>
        <v>-56388.40176979456</v>
      </c>
      <c r="AR91" s="6">
        <f t="shared" si="93"/>
        <v>32699.261059497778</v>
      </c>
      <c r="AS91" s="6">
        <f t="shared" si="93"/>
        <v>-14730.560223756012</v>
      </c>
      <c r="AT91" s="6">
        <f t="shared" si="93"/>
        <v>8592.8267971910118</v>
      </c>
      <c r="AU91" s="6">
        <f t="shared" si="93"/>
        <v>26561.527632932779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262405.98032878217</v>
      </c>
      <c r="K3">
        <v>1</v>
      </c>
      <c r="L3" s="2">
        <v>0</v>
      </c>
      <c r="O3">
        <f>$C$3</f>
        <v>262405.98032878217</v>
      </c>
      <c r="P3">
        <f>O3*C5</f>
        <v>26240.598032878217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262405.98032878217</v>
      </c>
      <c r="AF3">
        <f t="shared" ref="AF3:AF34" si="4">-$Z3*P3</f>
        <v>-26240.598032878217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234642.94970890397</v>
      </c>
      <c r="AJ3">
        <f t="shared" ref="AJ3:AJ34" si="8">AB3-AC3</f>
        <v>0</v>
      </c>
      <c r="AL3">
        <f t="shared" ref="AL3:AL34" si="9">SUM(AI3:AK3)</f>
        <v>234642.94970890397</v>
      </c>
      <c r="AN3">
        <f t="shared" ref="AN3:AN34" si="10">AE3*$K3</f>
        <v>262405.98032878217</v>
      </c>
      <c r="AO3">
        <f t="shared" ref="AO3:AO34" si="11">AF3*$K3</f>
        <v>-26240.598032878217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234642.94970890397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234642.94970890397</v>
      </c>
      <c r="AW3">
        <v>0</v>
      </c>
      <c r="AX3">
        <f>IF(Z3&gt;0, (R3*SUMPRODUCT(K3:$K$98, X3:$X$98)-K3*$AZ$3)/Z3, 0)</f>
        <v>0</v>
      </c>
      <c r="AZ3">
        <f>C6*ABS(SUMPRODUCT(X4:X79, K4:K79))/1</f>
        <v>139761.47167684094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15155.990318176962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14974.443393947251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-14974.443393947251</v>
      </c>
      <c r="AK4">
        <f>G4*SUM(AB4, AE4:AF4)</f>
        <v>0</v>
      </c>
      <c r="AL4">
        <f t="shared" si="9"/>
        <v>-18931.56139394725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-3533.1410714285712</v>
      </c>
      <c r="AR4">
        <f t="shared" si="14"/>
        <v>-3533.1410714285712</v>
      </c>
      <c r="AS4">
        <f t="shared" si="15"/>
        <v>-13370.038744595759</v>
      </c>
      <c r="AT4">
        <f t="shared" si="16"/>
        <v>0</v>
      </c>
      <c r="AU4">
        <f t="shared" si="17"/>
        <v>-16903.179816024327</v>
      </c>
      <c r="AW4">
        <v>1</v>
      </c>
      <c r="AX4">
        <f>IF(Z4&gt;0, (R4*SUMPRODUCT(K4:$K$98, X4:$X$98)-K4*$AZ$3)/Z4, 0)</f>
        <v>15155.990318176962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2000000</v>
      </c>
      <c r="S5">
        <f t="shared" si="1"/>
        <v>25419.166886367348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14974.443393947251</v>
      </c>
      <c r="AC5">
        <f t="shared" si="2"/>
        <v>24811.341067114408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-4106.6656705302148</v>
      </c>
      <c r="AI5">
        <f t="shared" si="7"/>
        <v>-4131.0678678740833</v>
      </c>
      <c r="AJ5">
        <f t="shared" si="8"/>
        <v>-9836.8976731671573</v>
      </c>
      <c r="AK5">
        <f>G5*SUM(AB5, AE5:AF5)</f>
        <v>1048.2110375763077</v>
      </c>
      <c r="AL5">
        <f t="shared" si="9"/>
        <v>-12919.754503464934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-3273.8087296956428</v>
      </c>
      <c r="AR5">
        <f t="shared" si="14"/>
        <v>-3293.2620120169668</v>
      </c>
      <c r="AS5">
        <f t="shared" si="15"/>
        <v>-7841.9145991447358</v>
      </c>
      <c r="AT5">
        <f t="shared" si="16"/>
        <v>835.62742153723502</v>
      </c>
      <c r="AU5">
        <f t="shared" si="17"/>
        <v>-10299.549189624468</v>
      </c>
      <c r="AW5">
        <v>2</v>
      </c>
      <c r="AX5">
        <f>IF(Z5&gt;0, (R5*SUMPRODUCT(K5:$K$98, X5:$X$98)-K5*$AZ$3)/Z5, 0)</f>
        <v>25419.166886367348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2000000</v>
      </c>
      <c r="S6">
        <f t="shared" si="1"/>
        <v>34737.286144653393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24811.341067114408</v>
      </c>
      <c r="AC6">
        <f t="shared" si="2"/>
        <v>33475.06693080785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-5326.3281316955627</v>
      </c>
      <c r="AI6">
        <f t="shared" si="7"/>
        <v>-5350.4197279643458</v>
      </c>
      <c r="AJ6">
        <f t="shared" si="8"/>
        <v>-8663.7258636934421</v>
      </c>
      <c r="AK6">
        <f>G6*SUM(AB6, AE6:AF6)</f>
        <v>1736.7938746980087</v>
      </c>
      <c r="AL6">
        <f t="shared" si="9"/>
        <v>-12277.351716959778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-3791.1751575138101</v>
      </c>
      <c r="AR6">
        <f t="shared" si="14"/>
        <v>-3808.3230798762252</v>
      </c>
      <c r="AS6">
        <f t="shared" si="15"/>
        <v>-6166.6689422471763</v>
      </c>
      <c r="AT6">
        <f t="shared" si="16"/>
        <v>1236.215574533363</v>
      </c>
      <c r="AU6">
        <f t="shared" si="17"/>
        <v>-8738.7764475900385</v>
      </c>
      <c r="AW6">
        <v>3</v>
      </c>
      <c r="AX6">
        <f>IF(Z6&gt;0, (R6*SUMPRODUCT(K6:$K$98, X6:$X$98)-K6*$AZ$3)/Z6, 0)</f>
        <v>34737.286144653393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2000000</v>
      </c>
      <c r="S7">
        <f t="shared" si="1"/>
        <v>42435.272013639507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33475.06693080785</v>
      </c>
      <c r="AC7">
        <f t="shared" si="2"/>
        <v>40342.404803105703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-6692.5201671674567</v>
      </c>
      <c r="AI7">
        <f t="shared" si="7"/>
        <v>-6716.2871909714631</v>
      </c>
      <c r="AJ7">
        <f t="shared" si="8"/>
        <v>-6867.3378722978523</v>
      </c>
      <c r="AK7">
        <f>G7*SUM(AB7, AE7:AF7)</f>
        <v>2343.2546851565498</v>
      </c>
      <c r="AL7">
        <f t="shared" si="9"/>
        <v>-11240.370378112766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-4253.2175563238416</v>
      </c>
      <c r="AR7">
        <f t="shared" si="14"/>
        <v>-4268.3219296211655</v>
      </c>
      <c r="AS7">
        <f t="shared" si="15"/>
        <v>-4364.3173683594532</v>
      </c>
      <c r="AT7">
        <f t="shared" si="16"/>
        <v>1489.1807147238083</v>
      </c>
      <c r="AU7">
        <f t="shared" si="17"/>
        <v>-7143.4585832568109</v>
      </c>
      <c r="AW7">
        <v>4</v>
      </c>
      <c r="AX7">
        <f>IF(Z7&gt;0, (R7*SUMPRODUCT(K7:$K$98, X7:$X$98)-K7*$AZ$3)/Z7, 0)</f>
        <v>42435.272013639507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2000000</v>
      </c>
      <c r="S8">
        <f t="shared" si="1"/>
        <v>48665.570277610495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40342.404803105703</v>
      </c>
      <c r="AC8">
        <f t="shared" si="2"/>
        <v>45605.716737685085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-8098.5239972055624</v>
      </c>
      <c r="AI8">
        <f t="shared" si="7"/>
        <v>-8121.9521192215634</v>
      </c>
      <c r="AJ8">
        <f t="shared" si="8"/>
        <v>-5263.3119345793821</v>
      </c>
      <c r="AK8">
        <f t="shared" ref="AK8:AK39" si="30">G8*SUM(AB8:AB8, AE8:AF8)</f>
        <v>2823.9683362173996</v>
      </c>
      <c r="AL8">
        <f t="shared" si="9"/>
        <v>-10561.295717583545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-4595.3200076959747</v>
      </c>
      <c r="AR8">
        <f t="shared" si="14"/>
        <v>-4608.6137533069059</v>
      </c>
      <c r="AS8">
        <f t="shared" si="15"/>
        <v>-2986.5445417045567</v>
      </c>
      <c r="AT8">
        <f t="shared" si="16"/>
        <v>1602.3954736687233</v>
      </c>
      <c r="AU8">
        <f t="shared" si="17"/>
        <v>-5992.7628213427388</v>
      </c>
      <c r="AW8">
        <v>5</v>
      </c>
      <c r="AX8">
        <f>IF(Z8&gt;0, (R8*SUMPRODUCT(K8:$K$98, X8:$X$98)-K8*$AZ$3)/Z8, 0)</f>
        <v>48665.570277610495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2000000</v>
      </c>
      <c r="S9">
        <f t="shared" si="1"/>
        <v>53640.142944194726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45605.716737685085</v>
      </c>
      <c r="AC9">
        <f t="shared" si="2"/>
        <v>49507.29806115276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-9602.4862449480643</v>
      </c>
      <c r="AI9">
        <f t="shared" si="7"/>
        <v>-9625.5600546658425</v>
      </c>
      <c r="AJ9">
        <f t="shared" si="8"/>
        <v>-3901.5813234676752</v>
      </c>
      <c r="AK9">
        <f t="shared" si="30"/>
        <v>3192.4001716379562</v>
      </c>
      <c r="AL9">
        <f t="shared" si="9"/>
        <v>-10334.741206495561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-4864.9183723678389</v>
      </c>
      <c r="AR9">
        <f t="shared" si="14"/>
        <v>-4876.6082824549885</v>
      </c>
      <c r="AS9">
        <f t="shared" si="15"/>
        <v>-1976.6625202729233</v>
      </c>
      <c r="AT9">
        <f t="shared" si="16"/>
        <v>1617.3692782036092</v>
      </c>
      <c r="AU9">
        <f t="shared" si="17"/>
        <v>-5235.9015245243027</v>
      </c>
      <c r="AW9">
        <v>6</v>
      </c>
      <c r="AX9">
        <f>IF(Z9&gt;0, (R9*SUMPRODUCT(K9:$K$98, X9:$X$98)-K9*$AZ$3)/Z9, 0)</f>
        <v>53640.142944194726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2000000</v>
      </c>
      <c r="S10">
        <f t="shared" si="1"/>
        <v>57512.043853586292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49507.29806115276</v>
      </c>
      <c r="AC10">
        <f t="shared" si="2"/>
        <v>52228.898734466726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-11168.816679033305</v>
      </c>
      <c r="AI10">
        <f t="shared" si="7"/>
        <v>-11191.520140445418</v>
      </c>
      <c r="AJ10">
        <f t="shared" si="8"/>
        <v>-2721.6006733139657</v>
      </c>
      <c r="AK10">
        <f t="shared" si="30"/>
        <v>3465.5108642806936</v>
      </c>
      <c r="AL10">
        <f t="shared" si="9"/>
        <v>-10447.60994947869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-5052.2054610023251</v>
      </c>
      <c r="AR10">
        <f t="shared" si="14"/>
        <v>-5062.4753539575258</v>
      </c>
      <c r="AS10">
        <f t="shared" si="15"/>
        <v>-1231.1139290339336</v>
      </c>
      <c r="AT10">
        <f t="shared" si="16"/>
        <v>1567.6211201988515</v>
      </c>
      <c r="AU10">
        <f t="shared" si="17"/>
        <v>-4725.9681627926075</v>
      </c>
      <c r="AW10">
        <v>7</v>
      </c>
      <c r="AX10">
        <f>IF(Z10&gt;0, (R10*SUMPRODUCT(K10:$K$98, X10:$X$98)-K10*$AZ$3)/Z10, 0)</f>
        <v>57512.043853586292</v>
      </c>
    </row>
    <row r="11" spans="1:52" x14ac:dyDescent="0.25">
      <c r="A11" t="s">
        <v>33</v>
      </c>
      <c r="C11" s="25">
        <f>AU81</f>
        <v>80721.103150369017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2000000</v>
      </c>
      <c r="S11">
        <f t="shared" si="1"/>
        <v>60442.308718204411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52228.898734466726</v>
      </c>
      <c r="AC11">
        <f t="shared" si="2"/>
        <v>53950.370992823169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-12928.496998789435</v>
      </c>
      <c r="AI11">
        <f t="shared" si="7"/>
        <v>-12950.811819374941</v>
      </c>
      <c r="AJ11">
        <f t="shared" si="8"/>
        <v>-1721.4722583564435</v>
      </c>
      <c r="AK11">
        <f t="shared" si="30"/>
        <v>3656.022911412671</v>
      </c>
      <c r="AL11">
        <f t="shared" si="9"/>
        <v>-11016.261166318714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-5221.603100792664</v>
      </c>
      <c r="AR11">
        <f t="shared" si="14"/>
        <v>-5230.6156825625185</v>
      </c>
      <c r="AS11">
        <f t="shared" si="15"/>
        <v>-695.27377258193508</v>
      </c>
      <c r="AT11">
        <f t="shared" si="16"/>
        <v>1476.606335027881</v>
      </c>
      <c r="AU11">
        <f t="shared" si="17"/>
        <v>-4449.2831201165727</v>
      </c>
      <c r="AW11">
        <v>8</v>
      </c>
      <c r="AX11">
        <f>IF(Z11&gt;0, (R11*SUMPRODUCT(K11:$K$98, X11:$X$98)-K11*$AZ$3)/Z11, 0)</f>
        <v>60442.308718204411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2000000</v>
      </c>
      <c r="S12">
        <f t="shared" si="1"/>
        <v>62514.150255657893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53950.370992823169</v>
      </c>
      <c r="AC12">
        <f t="shared" si="2"/>
        <v>54776.694427172268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-14876.332239665409</v>
      </c>
      <c r="AI12">
        <f t="shared" si="7"/>
        <v>-14898.237957892066</v>
      </c>
      <c r="AJ12">
        <f t="shared" si="8"/>
        <v>-826.32343434909853</v>
      </c>
      <c r="AK12">
        <f t="shared" si="30"/>
        <v>3776.5259694976221</v>
      </c>
      <c r="AL12">
        <f t="shared" si="9"/>
        <v>-11948.035422743542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-5364.5545405800212</v>
      </c>
      <c r="AR12">
        <f t="shared" si="14"/>
        <v>-5372.4539621769754</v>
      </c>
      <c r="AS12">
        <f t="shared" si="15"/>
        <v>-297.98051430349307</v>
      </c>
      <c r="AT12">
        <f t="shared" si="16"/>
        <v>1361.8531242041217</v>
      </c>
      <c r="AU12">
        <f t="shared" si="17"/>
        <v>-4308.5813522763465</v>
      </c>
      <c r="AW12">
        <v>9</v>
      </c>
      <c r="AX12">
        <f>IF(Z12&gt;0, (R12*SUMPRODUCT(K12:$K$98, X12:$X$98)-K12*$AZ$3)/Z12, 0)</f>
        <v>62514.150255657893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2000000</v>
      </c>
      <c r="S13">
        <f t="shared" si="1"/>
        <v>63810.229476009561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54776.694427172268</v>
      </c>
      <c r="AC13">
        <f t="shared" si="2"/>
        <v>54812.074292968813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-16961.49422791008</v>
      </c>
      <c r="AI13">
        <f t="shared" si="7"/>
        <v>-16982.968870276622</v>
      </c>
      <c r="AJ13">
        <f t="shared" si="8"/>
        <v>-35.379865796545346</v>
      </c>
      <c r="AK13">
        <f t="shared" si="30"/>
        <v>3834.3686099020592</v>
      </c>
      <c r="AL13">
        <f t="shared" si="9"/>
        <v>-13183.980126171107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-5461.147193974617</v>
      </c>
      <c r="AR13">
        <f t="shared" si="14"/>
        <v>-5468.0614540820006</v>
      </c>
      <c r="AS13">
        <f t="shared" si="15"/>
        <v>-11.391369900658169</v>
      </c>
      <c r="AT13">
        <f t="shared" si="16"/>
        <v>1234.564071611934</v>
      </c>
      <c r="AU13">
        <f t="shared" si="17"/>
        <v>-4244.8887523707244</v>
      </c>
      <c r="AW13">
        <v>10</v>
      </c>
      <c r="AX13">
        <f>IF(Z13&gt;0, (R13*SUMPRODUCT(K13:$K$98, X13:$X$98)-K13*$AZ$3)/Z13, 0)</f>
        <v>63810.229476009561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2000000</v>
      </c>
      <c r="S14">
        <f t="shared" si="1"/>
        <v>64431.764257047136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54812.074292968813</v>
      </c>
      <c r="AC14">
        <f t="shared" si="2"/>
        <v>54172.297104687554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-19251.592542670875</v>
      </c>
      <c r="AI14">
        <f t="shared" si="7"/>
        <v>-19272.611793706968</v>
      </c>
      <c r="AJ14">
        <f t="shared" si="8"/>
        <v>639.77718828125944</v>
      </c>
      <c r="AK14">
        <f t="shared" si="30"/>
        <v>3836.8452005078175</v>
      </c>
      <c r="AL14">
        <f t="shared" si="9"/>
        <v>-14795.989404917891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-5534.3728218652222</v>
      </c>
      <c r="AR14">
        <f t="shared" si="14"/>
        <v>-5540.4153542641534</v>
      </c>
      <c r="AS14">
        <f t="shared" si="15"/>
        <v>183.92065357840377</v>
      </c>
      <c r="AT14">
        <f t="shared" si="16"/>
        <v>1103.0013102723035</v>
      </c>
      <c r="AU14">
        <f t="shared" si="17"/>
        <v>-4253.4933904134459</v>
      </c>
      <c r="AW14">
        <v>11</v>
      </c>
      <c r="AX14">
        <f>IF(Z14&gt;0, (R14*SUMPRODUCT(K14:$K$98, X14:$X$98)-K14*$AZ$3)/Z14, 0)</f>
        <v>64431.764257047136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2000000</v>
      </c>
      <c r="S15">
        <f t="shared" si="1"/>
        <v>64447.601694893849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54172.297104687554</v>
      </c>
      <c r="AC15">
        <f t="shared" si="2"/>
        <v>52942.718930762843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-21755.276264232791</v>
      </c>
      <c r="AI15">
        <f t="shared" si="7"/>
        <v>-21775.813381805219</v>
      </c>
      <c r="AJ15">
        <f t="shared" si="8"/>
        <v>1229.5781739247104</v>
      </c>
      <c r="AK15">
        <f t="shared" si="30"/>
        <v>3792.060797328129</v>
      </c>
      <c r="AL15">
        <f t="shared" si="9"/>
        <v>-16754.174410552379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-5584.0375571745672</v>
      </c>
      <c r="AR15">
        <f t="shared" si="14"/>
        <v>-5589.308923736301</v>
      </c>
      <c r="AS15">
        <f t="shared" si="15"/>
        <v>315.60209207574678</v>
      </c>
      <c r="AT15">
        <f t="shared" si="16"/>
        <v>973.32755760876353</v>
      </c>
      <c r="AU15">
        <f t="shared" si="17"/>
        <v>-4300.3792740517902</v>
      </c>
      <c r="AW15">
        <v>12</v>
      </c>
      <c r="AX15">
        <f>IF(Z15&gt;0, (R15*SUMPRODUCT(K15:$K$98, X15:$X$98)-K15*$AZ$3)/Z15, 0)</f>
        <v>64447.601694893849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2000000</v>
      </c>
      <c r="S16">
        <f t="shared" si="1"/>
        <v>63910.24085855639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52942.718930762843</v>
      </c>
      <c r="AC16">
        <f t="shared" si="2"/>
        <v>51202.24802353514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-24222.232230848724</v>
      </c>
      <c r="AI16">
        <f t="shared" si="7"/>
        <v>-24242.261199342542</v>
      </c>
      <c r="AJ16">
        <f t="shared" si="8"/>
        <v>1740.4709072277037</v>
      </c>
      <c r="AK16">
        <f t="shared" si="30"/>
        <v>3705.9903251533992</v>
      </c>
      <c r="AL16">
        <f t="shared" si="9"/>
        <v>-18795.79996696144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-5551.110454640977</v>
      </c>
      <c r="AR16">
        <f t="shared" si="14"/>
        <v>-5555.7005772746834</v>
      </c>
      <c r="AS16">
        <f t="shared" si="15"/>
        <v>398.87101060840752</v>
      </c>
      <c r="AT16">
        <f t="shared" si="16"/>
        <v>849.31733139594758</v>
      </c>
      <c r="AU16">
        <f t="shared" si="17"/>
        <v>-4307.5122352703283</v>
      </c>
      <c r="AW16">
        <v>13</v>
      </c>
      <c r="AX16">
        <f>IF(Z16&gt;0, (R16*SUMPRODUCT(K16:$K$98, X16:$X$98)-K16*$AZ$3)/Z16, 0)</f>
        <v>63910.24085855639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2000000</v>
      </c>
      <c r="S17">
        <f t="shared" si="1"/>
        <v>62943.849606042277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51202.24802353514</v>
      </c>
      <c r="AC17">
        <f t="shared" si="2"/>
        <v>49082.893506346736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-26717.195475752418</v>
      </c>
      <c r="AI17">
        <f t="shared" si="7"/>
        <v>-26736.690189617853</v>
      </c>
      <c r="AJ17">
        <f t="shared" si="8"/>
        <v>2119.3545171884034</v>
      </c>
      <c r="AK17">
        <f t="shared" si="30"/>
        <v>3584.1573616474602</v>
      </c>
      <c r="AL17">
        <f t="shared" si="9"/>
        <v>-21033.17831078199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-5466.8675318709174</v>
      </c>
      <c r="AR17">
        <f t="shared" si="14"/>
        <v>-5470.8565365690629</v>
      </c>
      <c r="AS17">
        <f t="shared" si="15"/>
        <v>433.66192417375919</v>
      </c>
      <c r="AT17">
        <f t="shared" si="16"/>
        <v>733.3896077262134</v>
      </c>
      <c r="AU17">
        <f t="shared" si="17"/>
        <v>-4303.8050046690905</v>
      </c>
      <c r="AW17">
        <v>14</v>
      </c>
      <c r="AX17">
        <f>IF(Z17&gt;0, (R17*SUMPRODUCT(K17:$K$98, X17:$X$98)-K17*$AZ$3)/Z17, 0)</f>
        <v>62943.849606042277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2000000</v>
      </c>
      <c r="S18">
        <f t="shared" si="1"/>
        <v>61637.848011098002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49082.893506346736</v>
      </c>
      <c r="AC18">
        <f t="shared" si="2"/>
        <v>46680.093775772766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-29324.506924990055</v>
      </c>
      <c r="AI18">
        <f t="shared" si="7"/>
        <v>-29343.440135380271</v>
      </c>
      <c r="AJ18">
        <f t="shared" si="8"/>
        <v>2402.79973057397</v>
      </c>
      <c r="AK18">
        <f t="shared" si="30"/>
        <v>3435.8025454442718</v>
      </c>
      <c r="AL18">
        <f t="shared" si="9"/>
        <v>-23504.837859362029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-5357.4777786118048</v>
      </c>
      <c r="AR18">
        <f t="shared" si="14"/>
        <v>-5360.9368053638254</v>
      </c>
      <c r="AS18">
        <f t="shared" si="15"/>
        <v>438.98252734248973</v>
      </c>
      <c r="AT18">
        <f t="shared" si="16"/>
        <v>627.70827949468764</v>
      </c>
      <c r="AU18">
        <f t="shared" si="17"/>
        <v>-4294.2459985266487</v>
      </c>
      <c r="AW18">
        <v>15</v>
      </c>
      <c r="AX18">
        <f>IF(Z18&gt;0, (R18*SUMPRODUCT(K18:$K$98, X18:$X$98)-K18*$AZ$3)/Z18, 0)</f>
        <v>61637.848011098002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2000000</v>
      </c>
      <c r="S19">
        <f t="shared" si="1"/>
        <v>60058.853608914214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46680.093775772766</v>
      </c>
      <c r="AC19">
        <f t="shared" si="2"/>
        <v>44058.390819747525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-32336.376881865468</v>
      </c>
      <c r="AI19">
        <f t="shared" si="7"/>
        <v>-32354.716555440758</v>
      </c>
      <c r="AJ19">
        <f t="shared" si="8"/>
        <v>2621.7029560252413</v>
      </c>
      <c r="AK19">
        <f t="shared" si="30"/>
        <v>3267.6065643040938</v>
      </c>
      <c r="AL19">
        <f t="shared" si="9"/>
        <v>-26465.407035111424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-5274.7635349525963</v>
      </c>
      <c r="AR19">
        <f t="shared" si="14"/>
        <v>-5277.7551329838561</v>
      </c>
      <c r="AS19">
        <f t="shared" si="15"/>
        <v>427.65654304563492</v>
      </c>
      <c r="AT19">
        <f t="shared" si="16"/>
        <v>533.01741301849404</v>
      </c>
      <c r="AU19">
        <f t="shared" si="17"/>
        <v>-4317.0811769197271</v>
      </c>
      <c r="AW19">
        <v>16</v>
      </c>
      <c r="AX19">
        <f>IF(Z19&gt;0, (R19*SUMPRODUCT(K19:$K$98, X19:$X$98)-K19*$AZ$3)/Z19, 0)</f>
        <v>60058.853608914214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2000000</v>
      </c>
      <c r="S20">
        <f t="shared" si="1"/>
        <v>58180.0336832834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44058.390819747525</v>
      </c>
      <c r="AC20">
        <f t="shared" si="2"/>
        <v>41226.283376390071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-35305.189154585263</v>
      </c>
      <c r="AI20">
        <f t="shared" si="7"/>
        <v>-35322.90411656037</v>
      </c>
      <c r="AJ20">
        <f t="shared" si="8"/>
        <v>2832.107443357454</v>
      </c>
      <c r="AK20">
        <f t="shared" si="30"/>
        <v>3084.0873573823269</v>
      </c>
      <c r="AL20">
        <f t="shared" si="9"/>
        <v>-29406.70931582059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-5142.0010058737917</v>
      </c>
      <c r="AR20">
        <f t="shared" si="14"/>
        <v>-5144.5810898352784</v>
      </c>
      <c r="AS20">
        <f t="shared" si="15"/>
        <v>412.48042203437251</v>
      </c>
      <c r="AT20">
        <f t="shared" si="16"/>
        <v>449.17987054044607</v>
      </c>
      <c r="AU20">
        <f t="shared" si="17"/>
        <v>-4282.9207972604599</v>
      </c>
      <c r="AW20">
        <v>17</v>
      </c>
      <c r="AX20">
        <f>IF(Z20&gt;0, (R20*SUMPRODUCT(K20:$K$98, X20:$X$98)-K20*$AZ$3)/Z20, 0)</f>
        <v>58180.0336832834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2000000</v>
      </c>
      <c r="S21">
        <f t="shared" si="1"/>
        <v>56062.583579150487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41226.283376390071</v>
      </c>
      <c r="AC21">
        <f t="shared" si="2"/>
        <v>38265.225309440502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-37935.373697502568</v>
      </c>
      <c r="AI21">
        <f t="shared" si="7"/>
        <v>-37952.437317686701</v>
      </c>
      <c r="AJ21">
        <f t="shared" si="8"/>
        <v>2961.0580669495685</v>
      </c>
      <c r="AK21">
        <f t="shared" si="30"/>
        <v>2885.8398363473052</v>
      </c>
      <c r="AL21">
        <f t="shared" si="9"/>
        <v>-32105.539414389827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-4933.1004465666292</v>
      </c>
      <c r="AR21">
        <f t="shared" si="14"/>
        <v>-4935.3193927412904</v>
      </c>
      <c r="AS21">
        <f t="shared" si="15"/>
        <v>385.05477733939614</v>
      </c>
      <c r="AT21">
        <f t="shared" si="16"/>
        <v>375.27342946253566</v>
      </c>
      <c r="AU21">
        <f t="shared" si="17"/>
        <v>-4174.9911859393578</v>
      </c>
      <c r="AW21">
        <v>18</v>
      </c>
      <c r="AX21">
        <f>IF(Z21&gt;0, (R21*SUMPRODUCT(K21:$K$98, X21:$X$98)-K21*$AZ$3)/Z21, 0)</f>
        <v>56062.583579150487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2000000</v>
      </c>
      <c r="S22">
        <f t="shared" si="1"/>
        <v>53827.266719709303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38265.225309440502</v>
      </c>
      <c r="AC22">
        <f t="shared" si="2"/>
        <v>35279.395344056218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-40601.386724844633</v>
      </c>
      <c r="AI22">
        <f t="shared" si="7"/>
        <v>-40617.77219149287</v>
      </c>
      <c r="AJ22">
        <f t="shared" si="8"/>
        <v>2985.8299653842842</v>
      </c>
      <c r="AK22">
        <f t="shared" si="30"/>
        <v>2678.5657716608353</v>
      </c>
      <c r="AL22">
        <f t="shared" si="9"/>
        <v>-34953.376454447753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-4714.0961499012037</v>
      </c>
      <c r="AR22">
        <f t="shared" si="14"/>
        <v>-4715.9986136215748</v>
      </c>
      <c r="AS22">
        <f t="shared" si="15"/>
        <v>346.67509362345703</v>
      </c>
      <c r="AT22">
        <f t="shared" si="16"/>
        <v>310.99963843640882</v>
      </c>
      <c r="AU22">
        <f t="shared" si="17"/>
        <v>-4058.3238815617096</v>
      </c>
      <c r="AW22">
        <v>19</v>
      </c>
      <c r="AX22">
        <f>IF(Z22&gt;0, (R22*SUMPRODUCT(K22:$K$98, X22:$X$98)-K22*$AZ$3)/Z22, 0)</f>
        <v>53827.266719709303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2000000</v>
      </c>
      <c r="S23">
        <f t="shared" si="1"/>
        <v>51497.058803390399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35279.395344056218</v>
      </c>
      <c r="AC23">
        <f t="shared" si="2"/>
        <v>32303.933552353545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-43135.616590814308</v>
      </c>
      <c r="AI23">
        <f t="shared" si="7"/>
        <v>-43151.299007588677</v>
      </c>
      <c r="AJ23">
        <f t="shared" si="8"/>
        <v>2975.4617917026735</v>
      </c>
      <c r="AK23">
        <f t="shared" si="30"/>
        <v>2469.5576740839356</v>
      </c>
      <c r="AL23">
        <f t="shared" si="9"/>
        <v>-37706.279541802061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-4471.7298317305886</v>
      </c>
      <c r="AR23">
        <f t="shared" si="14"/>
        <v>-4473.3555771462343</v>
      </c>
      <c r="AS23">
        <f t="shared" si="15"/>
        <v>308.45649856700504</v>
      </c>
      <c r="AT23">
        <f t="shared" si="16"/>
        <v>256.01105525247038</v>
      </c>
      <c r="AU23">
        <f t="shared" si="17"/>
        <v>-3908.8880233267587</v>
      </c>
      <c r="AW23">
        <v>20</v>
      </c>
      <c r="AX23">
        <f>IF(Z23&gt;0, (R23*SUMPRODUCT(K23:$K$98, X23:$X$98)-K23*$AZ$3)/Z23, 0)</f>
        <v>51497.058803390399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2000000</v>
      </c>
      <c r="S24">
        <f t="shared" si="1"/>
        <v>49123.953520156334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32303.933552353545</v>
      </c>
      <c r="AC24">
        <f t="shared" si="2"/>
        <v>29384.555826157342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-45704.129111162838</v>
      </c>
      <c r="AI24">
        <f t="shared" si="7"/>
        <v>-45719.083402155571</v>
      </c>
      <c r="AJ24">
        <f t="shared" si="8"/>
        <v>2919.3777261962023</v>
      </c>
      <c r="AK24">
        <f t="shared" si="30"/>
        <v>2261.2753486647484</v>
      </c>
      <c r="AL24">
        <f t="shared" si="9"/>
        <v>-40538.43032729462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-4230.3564426646126</v>
      </c>
      <c r="AR24">
        <f t="shared" si="14"/>
        <v>-4231.7406060318372</v>
      </c>
      <c r="AS24">
        <f t="shared" si="15"/>
        <v>270.21646868158547</v>
      </c>
      <c r="AT24">
        <f t="shared" si="16"/>
        <v>209.30276817212504</v>
      </c>
      <c r="AU24">
        <f t="shared" si="17"/>
        <v>-3752.2213691781271</v>
      </c>
      <c r="AW24">
        <v>21</v>
      </c>
      <c r="AX24">
        <f>IF(Z24&gt;0, (R24*SUMPRODUCT(K24:$K$98, X24:$X$98)-K24*$AZ$3)/Z24, 0)</f>
        <v>49123.953520156334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2000000</v>
      </c>
      <c r="S25">
        <f t="shared" si="1"/>
        <v>46728.370346778422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29384.555826157342</v>
      </c>
      <c r="AC25">
        <f t="shared" si="2"/>
        <v>26540.228049148434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-48443.461418277002</v>
      </c>
      <c r="AI25">
        <f t="shared" si="7"/>
        <v>-48457.660623092081</v>
      </c>
      <c r="AJ25">
        <f t="shared" si="8"/>
        <v>2844.327777008908</v>
      </c>
      <c r="AK25">
        <f t="shared" si="30"/>
        <v>2056.9189078310142</v>
      </c>
      <c r="AL25">
        <f t="shared" si="9"/>
        <v>-43556.413938252153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-4003.4892654208466</v>
      </c>
      <c r="AR25">
        <f t="shared" si="14"/>
        <v>-4004.6627233528438</v>
      </c>
      <c r="AS25">
        <f t="shared" si="15"/>
        <v>235.06238797166682</v>
      </c>
      <c r="AT25">
        <f t="shared" si="16"/>
        <v>169.9889422896554</v>
      </c>
      <c r="AU25">
        <f t="shared" si="17"/>
        <v>-3599.6113930915212</v>
      </c>
      <c r="AW25">
        <v>22</v>
      </c>
      <c r="AX25">
        <f>IF(Z25&gt;0, (R25*SUMPRODUCT(K25:$K$98, X25:$X$98)-K25*$AZ$3)/Z25, 0)</f>
        <v>46728.370346778422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2000000</v>
      </c>
      <c r="S26">
        <f t="shared" si="1"/>
        <v>44287.014647906144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26540.228049148434</v>
      </c>
      <c r="AC26">
        <f t="shared" si="2"/>
        <v>23774.264378063042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-50932.091025256908</v>
      </c>
      <c r="AI26">
        <f t="shared" si="7"/>
        <v>-50945.511586886023</v>
      </c>
      <c r="AJ26">
        <f t="shared" si="8"/>
        <v>2765.963671085392</v>
      </c>
      <c r="AK26">
        <f t="shared" si="30"/>
        <v>1857.8159634403905</v>
      </c>
      <c r="AL26">
        <f t="shared" si="9"/>
        <v>-46321.731952360242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-3758.1748782738628</v>
      </c>
      <c r="AR26">
        <f t="shared" si="14"/>
        <v>-3759.1651540813464</v>
      </c>
      <c r="AS26">
        <f t="shared" si="15"/>
        <v>204.09480493813743</v>
      </c>
      <c r="AT26">
        <f t="shared" si="16"/>
        <v>137.08444208182027</v>
      </c>
      <c r="AU26">
        <f t="shared" si="17"/>
        <v>-3417.9859070613888</v>
      </c>
      <c r="AW26">
        <v>23</v>
      </c>
      <c r="AX26">
        <f>IF(Z26&gt;0, (R26*SUMPRODUCT(K26:$K$98, X26:$X$98)-K26*$AZ$3)/Z26, 0)</f>
        <v>44287.014647906144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2000000</v>
      </c>
      <c r="S27">
        <f t="shared" si="1"/>
        <v>41831.465807714805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23774.264378063042</v>
      </c>
      <c r="AC27">
        <f t="shared" si="2"/>
        <v>21121.02306616012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-53093.37374505811</v>
      </c>
      <c r="AI27">
        <f t="shared" si="7"/>
        <v>-53105.996433899119</v>
      </c>
      <c r="AJ27">
        <f t="shared" si="8"/>
        <v>2653.2413119029225</v>
      </c>
      <c r="AK27">
        <f t="shared" si="30"/>
        <v>1664.1985064644132</v>
      </c>
      <c r="AL27">
        <f t="shared" si="9"/>
        <v>-48788.556615531787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-3497.9031356628007</v>
      </c>
      <c r="AR27">
        <f t="shared" si="14"/>
        <v>-3498.7347449534341</v>
      </c>
      <c r="AS27">
        <f t="shared" si="15"/>
        <v>174.80111829282959</v>
      </c>
      <c r="AT27">
        <f t="shared" si="16"/>
        <v>109.64089797870592</v>
      </c>
      <c r="AU27">
        <f t="shared" si="17"/>
        <v>-3214.2927286818986</v>
      </c>
      <c r="AW27">
        <v>24</v>
      </c>
      <c r="AX27">
        <f>IF(Z27&gt;0, (R27*SUMPRODUCT(K27:$K$98, X27:$X$98)-K27*$AZ$3)/Z27, 0)</f>
        <v>41831.465807714805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2000000</v>
      </c>
      <c r="S28">
        <f t="shared" si="1"/>
        <v>39405.106526626369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21121.02306616012</v>
      </c>
      <c r="AC28">
        <f t="shared" si="2"/>
        <v>18609.667757614228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-55186.188600785135</v>
      </c>
      <c r="AI28">
        <f t="shared" si="7"/>
        <v>-55197.995235380222</v>
      </c>
      <c r="AJ28">
        <f t="shared" si="8"/>
        <v>2511.3553085458916</v>
      </c>
      <c r="AK28">
        <f t="shared" si="30"/>
        <v>1478.4716146312085</v>
      </c>
      <c r="AL28">
        <f t="shared" si="9"/>
        <v>-51208.168312203125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-3246.2340895144698</v>
      </c>
      <c r="AR28">
        <f t="shared" si="14"/>
        <v>-3246.9285948006072</v>
      </c>
      <c r="AS28">
        <f t="shared" si="15"/>
        <v>147.72622317622452</v>
      </c>
      <c r="AT28">
        <f t="shared" si="16"/>
        <v>86.968589016256999</v>
      </c>
      <c r="AU28">
        <f t="shared" si="17"/>
        <v>-3012.2337826081257</v>
      </c>
      <c r="AW28">
        <v>25</v>
      </c>
      <c r="AX28">
        <f>IF(Z28&gt;0, (R28*SUMPRODUCT(K28:$K$98, X28:$X$98)-K28*$AZ$3)/Z28, 0)</f>
        <v>39405.106526626369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2000000</v>
      </c>
      <c r="S29">
        <f t="shared" si="1"/>
        <v>37005.820873410259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18609.667757614228</v>
      </c>
      <c r="AC29">
        <f t="shared" si="2"/>
        <v>16244.279942311292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-57154.390768564983</v>
      </c>
      <c r="AI29">
        <f t="shared" si="7"/>
        <v>-57165.364906929513</v>
      </c>
      <c r="AJ29">
        <f t="shared" si="8"/>
        <v>2365.3878153029364</v>
      </c>
      <c r="AK29">
        <f t="shared" si="30"/>
        <v>1302.676743032996</v>
      </c>
      <c r="AL29">
        <f t="shared" si="9"/>
        <v>-53497.300348593584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-3001.7948651666015</v>
      </c>
      <c r="AR29">
        <f t="shared" si="14"/>
        <v>-3002.3712357962117</v>
      </c>
      <c r="AS29">
        <f t="shared" si="15"/>
        <v>124.2320826558305</v>
      </c>
      <c r="AT29">
        <f t="shared" si="16"/>
        <v>68.417636958858282</v>
      </c>
      <c r="AU29">
        <f t="shared" si="17"/>
        <v>-2809.7215161815234</v>
      </c>
      <c r="AW29">
        <v>26</v>
      </c>
      <c r="AX29">
        <f>IF(Z29&gt;0, (R29*SUMPRODUCT(K29:$K$98, X29:$X$98)-K29*$AZ$3)/Z29, 0)</f>
        <v>37005.820873410259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2000000</v>
      </c>
      <c r="S30">
        <f t="shared" si="1"/>
        <v>34633.485024999311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16244.279942311292</v>
      </c>
      <c r="AC30">
        <f t="shared" si="2"/>
        <v>14028.954964833552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-59013.537918707669</v>
      </c>
      <c r="AI30">
        <f t="shared" si="7"/>
        <v>-59023.664646464567</v>
      </c>
      <c r="AJ30">
        <f t="shared" si="8"/>
        <v>2215.3249774777396</v>
      </c>
      <c r="AK30">
        <f t="shared" si="30"/>
        <v>1137.0995959617906</v>
      </c>
      <c r="AL30">
        <f t="shared" si="9"/>
        <v>-55671.24007302503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-2767.3560520768378</v>
      </c>
      <c r="AR30">
        <f t="shared" si="14"/>
        <v>-2767.8309305934317</v>
      </c>
      <c r="AS30">
        <f t="shared" si="15"/>
        <v>103.88451870458981</v>
      </c>
      <c r="AT30">
        <f t="shared" si="16"/>
        <v>53.322670690134053</v>
      </c>
      <c r="AU30">
        <f t="shared" si="17"/>
        <v>-2610.6237411987072</v>
      </c>
      <c r="AW30">
        <v>27</v>
      </c>
      <c r="AX30">
        <f>IF(Z30&gt;0, (R30*SUMPRODUCT(K30:$K$98, X30:$X$98)-K30*$AZ$3)/Z30, 0)</f>
        <v>34633.485024999311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2000000</v>
      </c>
      <c r="S31">
        <f t="shared" si="1"/>
        <v>32277.502949521822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14028.954964833552</v>
      </c>
      <c r="AC31">
        <f t="shared" si="2"/>
        <v>11963.80416962177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-60727.686375720768</v>
      </c>
      <c r="AI31">
        <f t="shared" si="7"/>
        <v>-60736.952740120403</v>
      </c>
      <c r="AJ31">
        <f t="shared" si="8"/>
        <v>2065.1507952117827</v>
      </c>
      <c r="AK31">
        <f t="shared" si="30"/>
        <v>982.02684753834876</v>
      </c>
      <c r="AL31">
        <f t="shared" si="9"/>
        <v>-57689.775097370271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-2542.6237585756276</v>
      </c>
      <c r="AR31">
        <f t="shared" si="14"/>
        <v>-2543.01173446742</v>
      </c>
      <c r="AS31">
        <f t="shared" si="15"/>
        <v>86.466351516499813</v>
      </c>
      <c r="AT31">
        <f t="shared" si="16"/>
        <v>41.116744982868539</v>
      </c>
      <c r="AU31">
        <f t="shared" si="17"/>
        <v>-2415.4286379680516</v>
      </c>
      <c r="AW31">
        <v>28</v>
      </c>
      <c r="AX31">
        <f>IF(Z31&gt;0, (R31*SUMPRODUCT(K31:$K$98, X31:$X$98)-K31*$AZ$3)/Z31, 0)</f>
        <v>32277.502949521822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2000000</v>
      </c>
      <c r="S32">
        <f t="shared" si="1"/>
        <v>29918.00810302416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11963.80416962177</v>
      </c>
      <c r="AC32">
        <f t="shared" si="2"/>
        <v>10048.14939038995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-62183.601801483848</v>
      </c>
      <c r="AI32">
        <f t="shared" si="7"/>
        <v>-62191.998207216966</v>
      </c>
      <c r="AJ32">
        <f t="shared" si="8"/>
        <v>1915.6547792318197</v>
      </c>
      <c r="AK32">
        <f t="shared" si="30"/>
        <v>837.46629187352391</v>
      </c>
      <c r="AL32">
        <f t="shared" si="9"/>
        <v>-59438.877136111623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-2324.6266708100466</v>
      </c>
      <c r="AR32">
        <f t="shared" si="14"/>
        <v>-2324.9405559524425</v>
      </c>
      <c r="AS32">
        <f t="shared" si="15"/>
        <v>71.613448929565806</v>
      </c>
      <c r="AT32">
        <f t="shared" si="16"/>
        <v>31.307232479208523</v>
      </c>
      <c r="AU32">
        <f t="shared" si="17"/>
        <v>-2222.0198745436683</v>
      </c>
      <c r="AW32">
        <v>29</v>
      </c>
      <c r="AX32">
        <f>IF(Z32&gt;0, (R32*SUMPRODUCT(K32:$K$98, X32:$X$98)-K32*$AZ$3)/Z32, 0)</f>
        <v>29918.00810302416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2000000</v>
      </c>
      <c r="S33">
        <f t="shared" si="1"/>
        <v>27541.789242543935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10048.14939038995</v>
      </c>
      <c r="AC33">
        <f t="shared" si="2"/>
        <v>8283.3164511368668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-63486.377750120751</v>
      </c>
      <c r="AI33">
        <f t="shared" si="7"/>
        <v>-63493.896612074663</v>
      </c>
      <c r="AJ33">
        <f t="shared" si="8"/>
        <v>1764.8329392530832</v>
      </c>
      <c r="AK33">
        <f t="shared" si="30"/>
        <v>703.37045732729655</v>
      </c>
      <c r="AL33">
        <f t="shared" si="9"/>
        <v>-61025.693215494277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-2119.043483955159</v>
      </c>
      <c r="AR33">
        <f t="shared" si="14"/>
        <v>-2119.2944479571202</v>
      </c>
      <c r="AS33">
        <f t="shared" si="15"/>
        <v>58.906459507158814</v>
      </c>
      <c r="AT33">
        <f t="shared" si="16"/>
        <v>23.477045584052604</v>
      </c>
      <c r="AU33">
        <f t="shared" si="17"/>
        <v>-2036.9109428659085</v>
      </c>
      <c r="AW33">
        <v>30</v>
      </c>
      <c r="AX33">
        <f>IF(Z33&gt;0, (R33*SUMPRODUCT(K33:$K$98, X33:$X$98)-K33*$AZ$3)/Z33, 0)</f>
        <v>27541.789242543935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2000000</v>
      </c>
      <c r="S34">
        <f t="shared" si="1"/>
        <v>25087.499760592607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8283.3164511368668</v>
      </c>
      <c r="AC34">
        <f t="shared" si="2"/>
        <v>6664.0887989290004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-64226.194600443334</v>
      </c>
      <c r="AI34">
        <f t="shared" si="7"/>
        <v>-64232.835446345198</v>
      </c>
      <c r="AJ34">
        <f t="shared" si="8"/>
        <v>1619.2276522078664</v>
      </c>
      <c r="AK34">
        <f t="shared" si="30"/>
        <v>579.83215157958068</v>
      </c>
      <c r="AL34">
        <f t="shared" si="9"/>
        <v>-62033.775642557746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-1914.0509236342014</v>
      </c>
      <c r="AR34">
        <f t="shared" si="14"/>
        <v>-1914.2488322493894</v>
      </c>
      <c r="AS34">
        <f t="shared" si="15"/>
        <v>48.255765463973361</v>
      </c>
      <c r="AT34">
        <f t="shared" si="16"/>
        <v>17.279994123706683</v>
      </c>
      <c r="AU34">
        <f t="shared" si="17"/>
        <v>-1848.7130726617092</v>
      </c>
      <c r="AW34">
        <v>31</v>
      </c>
      <c r="AX34">
        <f>IF(Z34&gt;0, (R34*SUMPRODUCT(K34:$K$98, X34:$X$98)-K34*$AZ$3)/Z34, 0)</f>
        <v>25087.499760592607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22507.054644893618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6664.0887989290004</v>
      </c>
      <c r="AC35">
        <f t="shared" ref="AC35:AC66" si="33">S35*Z35</f>
        <v>5196.3020107834509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-64206.259951966895</v>
      </c>
      <c r="AI35">
        <f t="shared" ref="AI35:AI66" si="38">SUM(AE35:AH35)</f>
        <v>-64212.031811160341</v>
      </c>
      <c r="AJ35">
        <f t="shared" ref="AJ35:AJ66" si="39">AB35-AC35</f>
        <v>1467.7867881455495</v>
      </c>
      <c r="AK35">
        <f t="shared" si="30"/>
        <v>466.48621592503008</v>
      </c>
      <c r="AL35">
        <f t="shared" ref="AL35:AL66" si="40">SUM(AI35:AK35)</f>
        <v>-62277.758807089762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-1708.443604345413</v>
      </c>
      <c r="AR35">
        <f t="shared" ref="AR35:AR66" si="45">AI35*$K35</f>
        <v>-1708.5971858798553</v>
      </c>
      <c r="AS35">
        <f t="shared" ref="AS35:AS66" si="46">AJ35*$K35</f>
        <v>39.055863908378001</v>
      </c>
      <c r="AT35">
        <f t="shared" ref="AT35:AT66" si="47">AK35*$K35</f>
        <v>12.412580840382631</v>
      </c>
      <c r="AU35">
        <f t="shared" ref="AU35:AU66" si="48">AL35*$K35</f>
        <v>-1657.1287411310946</v>
      </c>
      <c r="AW35">
        <v>32</v>
      </c>
      <c r="AX35">
        <f>IF(Z35&gt;0, (R35*SUMPRODUCT(K35:$K$98, X35:$X$98)-K35*$AZ$3)/Z35, 0)</f>
        <v>22507.054644893618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2000000</v>
      </c>
      <c r="S36">
        <f t="shared" si="32"/>
        <v>19736.630195090762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5196.3020107834509</v>
      </c>
      <c r="AC36">
        <f t="shared" si="33"/>
        <v>3886.3085274100495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-63314.422351502435</v>
      </c>
      <c r="AI36">
        <f t="shared" si="38"/>
        <v>-63319.345061824555</v>
      </c>
      <c r="AJ36">
        <f t="shared" si="39"/>
        <v>1309.9934833734014</v>
      </c>
      <c r="AK36">
        <f t="shared" si="30"/>
        <v>363.74114075484158</v>
      </c>
      <c r="AL36">
        <f t="shared" si="40"/>
        <v>-61645.610437696312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-1504.2080232932474</v>
      </c>
      <c r="AR36">
        <f t="shared" si="45"/>
        <v>-1504.3249757992937</v>
      </c>
      <c r="AS36">
        <f t="shared" si="46"/>
        <v>31.122493658909299</v>
      </c>
      <c r="AT36">
        <f t="shared" si="47"/>
        <v>8.641669970353723</v>
      </c>
      <c r="AU36">
        <f t="shared" si="48"/>
        <v>-1464.5608121700307</v>
      </c>
      <c r="AW36">
        <v>33</v>
      </c>
      <c r="AX36">
        <f>IF(Z36&gt;0, (R36*SUMPRODUCT(K36:$K$98, X36:$X$98)-K36*$AZ$3)/Z36, 0)</f>
        <v>19736.630195090762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2000000</v>
      </c>
      <c r="S37">
        <f t="shared" si="32"/>
        <v>16657.824993812697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3886.3085274100495</v>
      </c>
      <c r="AC37">
        <f t="shared" si="33"/>
        <v>2737.8595406989548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-61161.127856565618</v>
      </c>
      <c r="AI37">
        <f t="shared" si="38"/>
        <v>-61165.236825686312</v>
      </c>
      <c r="AJ37">
        <f t="shared" si="39"/>
        <v>1148.4489867110947</v>
      </c>
      <c r="AK37">
        <f t="shared" si="30"/>
        <v>272.04159691870348</v>
      </c>
      <c r="AL37">
        <f t="shared" si="40"/>
        <v>-59744.746242056513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-1297.366605013548</v>
      </c>
      <c r="AR37">
        <f t="shared" si="45"/>
        <v>-1297.4537655925799</v>
      </c>
      <c r="AS37">
        <f t="shared" si="46"/>
        <v>24.361214633171222</v>
      </c>
      <c r="AT37">
        <f t="shared" si="47"/>
        <v>5.7706209055625637</v>
      </c>
      <c r="AU37">
        <f t="shared" si="48"/>
        <v>-1267.3219300538462</v>
      </c>
      <c r="AW37">
        <v>34</v>
      </c>
      <c r="AX37">
        <f>IF(Z37&gt;0, (R37*SUMPRODUCT(K37:$K$98, X37:$X$98)-K37*$AZ$3)/Z37, 0)</f>
        <v>16657.824993812697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2000000</v>
      </c>
      <c r="S38">
        <f t="shared" si="32"/>
        <v>13133.830236821594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2737.8595406989548</v>
      </c>
      <c r="AC38">
        <f t="shared" si="33"/>
        <v>1758.1349326337581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-57704.199698375982</v>
      </c>
      <c r="AI38">
        <f t="shared" si="38"/>
        <v>-57707.546275309236</v>
      </c>
      <c r="AJ38">
        <f t="shared" si="39"/>
        <v>979.72460806519666</v>
      </c>
      <c r="AK38">
        <f t="shared" si="30"/>
        <v>191.65016784892686</v>
      </c>
      <c r="AL38">
        <f t="shared" si="40"/>
        <v>-56536.17149939511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-1092.8904442563305</v>
      </c>
      <c r="AR38">
        <f t="shared" si="45"/>
        <v>-1092.9538268518857</v>
      </c>
      <c r="AS38">
        <f t="shared" si="46"/>
        <v>18.555523995723426</v>
      </c>
      <c r="AT38">
        <f t="shared" si="47"/>
        <v>3.6297641796790883</v>
      </c>
      <c r="AU38">
        <f t="shared" si="48"/>
        <v>-1070.7685386764831</v>
      </c>
      <c r="AW38">
        <v>35</v>
      </c>
      <c r="AX38">
        <f>IF(Z38&gt;0, (R38*SUMPRODUCT(K38:$K$98, X38:$X$98)-K38*$AZ$3)/Z38, 0)</f>
        <v>13133.830236821594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2000000</v>
      </c>
      <c r="S39">
        <f t="shared" si="32"/>
        <v>8945.6589271362609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1758.1349326337581</v>
      </c>
      <c r="AC39">
        <f t="shared" si="33"/>
        <v>948.85341422417059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-52911.716422294237</v>
      </c>
      <c r="AI39">
        <f t="shared" si="38"/>
        <v>-52914.368137002879</v>
      </c>
      <c r="AJ39">
        <f t="shared" si="39"/>
        <v>809.28151840958753</v>
      </c>
      <c r="AK39">
        <f t="shared" si="30"/>
        <v>123.06944528436308</v>
      </c>
      <c r="AL39">
        <f t="shared" si="40"/>
        <v>-51982.01717330893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-894.75273354375952</v>
      </c>
      <c r="AR39">
        <f t="shared" si="45"/>
        <v>-894.79757482173272</v>
      </c>
      <c r="AS39">
        <f t="shared" si="46"/>
        <v>13.685189212616846</v>
      </c>
      <c r="AT39">
        <f t="shared" si="47"/>
        <v>2.0811406249807569</v>
      </c>
      <c r="AU39">
        <f t="shared" si="48"/>
        <v>-879.03124498413513</v>
      </c>
      <c r="AW39">
        <v>36</v>
      </c>
      <c r="AX39">
        <f>IF(Z39&gt;0, (R39*SUMPRODUCT(K39:$K$98, X39:$X$98)-K39*$AZ$3)/Z39, 0)</f>
        <v>8945.6589271362609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2000000</v>
      </c>
      <c r="S40">
        <f t="shared" si="32"/>
        <v>3772.2432837101983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948.85341422417059</v>
      </c>
      <c r="AC40">
        <f t="shared" si="33"/>
        <v>307.32293590071595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-47076.719193966564</v>
      </c>
      <c r="AI40">
        <f t="shared" si="38"/>
        <v>-47078.755932538195</v>
      </c>
      <c r="AJ40">
        <f t="shared" si="39"/>
        <v>641.53047832345464</v>
      </c>
      <c r="AK40">
        <f t="shared" ref="AK40:AK71" si="61">G40*SUM(AB40:AB40, AE40:AF40)</f>
        <v>66.419738995691944</v>
      </c>
      <c r="AL40">
        <f t="shared" si="40"/>
        <v>-46370.805715219052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-710.78679384025145</v>
      </c>
      <c r="AR40">
        <f t="shared" si="45"/>
        <v>-710.81754549210837</v>
      </c>
      <c r="AS40">
        <f t="shared" si="46"/>
        <v>9.6861336058603662</v>
      </c>
      <c r="AT40">
        <f t="shared" si="47"/>
        <v>1.0028369465156941</v>
      </c>
      <c r="AU40">
        <f t="shared" si="48"/>
        <v>-700.1285749397324</v>
      </c>
      <c r="AW40">
        <v>37</v>
      </c>
      <c r="AX40">
        <f>IF(Z40&gt;0, (R40*SUMPRODUCT(K40:$K$98, X40:$X$98)-K40*$AZ$3)/Z40, 0)</f>
        <v>3772.2432837101983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2000000</v>
      </c>
      <c r="S41">
        <f t="shared" si="32"/>
        <v>-2939.0652808123314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307.32293590071595</v>
      </c>
      <c r="AC41">
        <f t="shared" si="33"/>
        <v>-177.37255863569226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-40609.716010249482</v>
      </c>
      <c r="AI41">
        <f t="shared" si="38"/>
        <v>-40611.224759985271</v>
      </c>
      <c r="AJ41">
        <f t="shared" si="39"/>
        <v>484.69549453640821</v>
      </c>
      <c r="AK41">
        <f t="shared" si="61"/>
        <v>21.512605513050119</v>
      </c>
      <c r="AL41">
        <f t="shared" si="40"/>
        <v>-40105.016659935813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-547.45079521075309</v>
      </c>
      <c r="AR41">
        <f t="shared" si="45"/>
        <v>-547.4711343395079</v>
      </c>
      <c r="AS41">
        <f t="shared" si="46"/>
        <v>6.5340750930652902</v>
      </c>
      <c r="AT41">
        <f t="shared" si="47"/>
        <v>0.29000678045131117</v>
      </c>
      <c r="AU41">
        <f t="shared" si="48"/>
        <v>-540.64705246599135</v>
      </c>
      <c r="AW41">
        <v>38</v>
      </c>
      <c r="AX41">
        <f>IF(Z41&gt;0, (R41*SUMPRODUCT(K41:$K$98, X41:$X$98)-K41*$AZ$3)/Z41, 0)</f>
        <v>-2939.0652808123314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2000000</v>
      </c>
      <c r="S42">
        <f t="shared" si="32"/>
        <v>-12203.591233510222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-177.37255863569226</v>
      </c>
      <c r="AC42">
        <f t="shared" si="33"/>
        <v>-522.95612232515623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-33787.695716727409</v>
      </c>
      <c r="AI42">
        <f t="shared" si="38"/>
        <v>-33788.767032769378</v>
      </c>
      <c r="AJ42">
        <f t="shared" si="39"/>
        <v>345.58356368946397</v>
      </c>
      <c r="AK42">
        <f t="shared" si="61"/>
        <v>-12.41607910449846</v>
      </c>
      <c r="AL42">
        <f t="shared" si="40"/>
        <v>-33455.599548184415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-406.68269254194377</v>
      </c>
      <c r="AR42">
        <f t="shared" si="45"/>
        <v>-406.69558734531131</v>
      </c>
      <c r="AS42">
        <f t="shared" si="46"/>
        <v>4.1595868317794871</v>
      </c>
      <c r="AT42">
        <f t="shared" si="47"/>
        <v>-0.14944506791362427</v>
      </c>
      <c r="AU42">
        <f t="shared" si="48"/>
        <v>-402.68544558144549</v>
      </c>
      <c r="AW42">
        <v>39</v>
      </c>
      <c r="AX42">
        <f>IF(Z42&gt;0, (R42*SUMPRODUCT(K42:$K$98, X42:$X$98)-K42*$AZ$3)/Z42, 0)</f>
        <v>-12203.591233510222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2000000</v>
      </c>
      <c r="S43">
        <f t="shared" si="32"/>
        <v>-25890.740438439167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-522.95612232515623</v>
      </c>
      <c r="AC43">
        <f t="shared" si="33"/>
        <v>-749.40021529452054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-26958.791859704153</v>
      </c>
      <c r="AI43">
        <f t="shared" si="38"/>
        <v>-26959.515477687459</v>
      </c>
      <c r="AJ43">
        <f t="shared" si="39"/>
        <v>226.44409296936431</v>
      </c>
      <c r="AK43">
        <f t="shared" si="61"/>
        <v>-36.606928562760942</v>
      </c>
      <c r="AL43">
        <f t="shared" si="40"/>
        <v>-26769.678313280856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-289.72069535472752</v>
      </c>
      <c r="AR43">
        <f t="shared" si="45"/>
        <v>-289.72847193115518</v>
      </c>
      <c r="AS43">
        <f t="shared" si="46"/>
        <v>2.4335489667145174</v>
      </c>
      <c r="AT43">
        <f t="shared" si="47"/>
        <v>-0.39340727333766817</v>
      </c>
      <c r="AU43">
        <f t="shared" si="48"/>
        <v>-287.68833023777836</v>
      </c>
      <c r="AW43">
        <v>40</v>
      </c>
      <c r="AX43">
        <f>IF(Z43&gt;0, (R43*SUMPRODUCT(K43:$K$98, X43:$X$98)-K43*$AZ$3)/Z43, 0)</f>
        <v>-25890.740438439167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2000000</v>
      </c>
      <c r="S44">
        <f t="shared" si="32"/>
        <v>-47551.850972276799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-749.40021529452054</v>
      </c>
      <c r="AC44">
        <f t="shared" si="33"/>
        <v>-878.1935896023017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-20374.291675838434</v>
      </c>
      <c r="AI44">
        <f t="shared" si="38"/>
        <v>-20374.75337899596</v>
      </c>
      <c r="AJ44">
        <f t="shared" si="39"/>
        <v>128.79337430778116</v>
      </c>
      <c r="AK44">
        <f t="shared" si="61"/>
        <v>-52.45801507061644</v>
      </c>
      <c r="AL44">
        <f t="shared" si="40"/>
        <v>-20298.418019758796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-195.49857209592932</v>
      </c>
      <c r="AR44">
        <f t="shared" si="45"/>
        <v>-195.50300230187042</v>
      </c>
      <c r="AS44">
        <f t="shared" si="46"/>
        <v>1.2358182150914758</v>
      </c>
      <c r="AT44">
        <f t="shared" si="47"/>
        <v>-0.50335330447114679</v>
      </c>
      <c r="AU44">
        <f t="shared" si="48"/>
        <v>-194.77053739125012</v>
      </c>
      <c r="AW44">
        <v>41</v>
      </c>
      <c r="AX44">
        <f>IF(Z44&gt;0, (R44*SUMPRODUCT(K44:$K$98, X44:$X$98)-K44*$AZ$3)/Z44, 0)</f>
        <v>-47551.850972276799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2000000</v>
      </c>
      <c r="S45">
        <f t="shared" si="32"/>
        <v>-84073.378130483456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-878.1935896023017</v>
      </c>
      <c r="AC45">
        <f t="shared" si="33"/>
        <v>-930.0070536206008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-14443.19112868005</v>
      </c>
      <c r="AI45">
        <f t="shared" si="38"/>
        <v>-14443.46767491689</v>
      </c>
      <c r="AJ45">
        <f t="shared" si="39"/>
        <v>51.813464018299101</v>
      </c>
      <c r="AK45">
        <f t="shared" si="61"/>
        <v>-61.473551272161124</v>
      </c>
      <c r="AL45">
        <f t="shared" si="40"/>
        <v>-14453.127762170752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-123.73888725146084</v>
      </c>
      <c r="AR45">
        <f t="shared" si="45"/>
        <v>-123.74125650097885</v>
      </c>
      <c r="AS45">
        <f t="shared" si="46"/>
        <v>0.44390054283342173</v>
      </c>
      <c r="AT45">
        <f t="shared" si="47"/>
        <v>-0.52666123172102686</v>
      </c>
      <c r="AU45">
        <f t="shared" si="48"/>
        <v>-123.82401718986645</v>
      </c>
      <c r="AW45">
        <v>42</v>
      </c>
      <c r="AX45">
        <f>IF(Z45&gt;0, (R45*SUMPRODUCT(K45:$K$98, X45:$X$98)-K45*$AZ$3)/Z45, 0)</f>
        <v>-84073.378130483456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2000000</v>
      </c>
      <c r="S46">
        <f t="shared" si="32"/>
        <v>-141328.29691824628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-930.0070536206008</v>
      </c>
      <c r="AC46">
        <f t="shared" si="33"/>
        <v>-925.45566580274863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-8805.9245200596415</v>
      </c>
      <c r="AI46">
        <f t="shared" si="38"/>
        <v>-8806.0882267776142</v>
      </c>
      <c r="AJ46">
        <f t="shared" si="39"/>
        <v>-4.5513878178521736</v>
      </c>
      <c r="AK46">
        <f t="shared" si="61"/>
        <v>-65.100493753442066</v>
      </c>
      <c r="AL46">
        <f t="shared" si="40"/>
        <v>-8875.7401083489076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-67.359675104774439</v>
      </c>
      <c r="AR46">
        <f t="shared" si="45"/>
        <v>-67.360927356177456</v>
      </c>
      <c r="AS46">
        <f t="shared" si="46"/>
        <v>-3.481519788046903E-2</v>
      </c>
      <c r="AT46">
        <f t="shared" si="47"/>
        <v>-0.49797702653514853</v>
      </c>
      <c r="AU46">
        <f t="shared" si="48"/>
        <v>-67.893719580593057</v>
      </c>
      <c r="AW46">
        <v>43</v>
      </c>
      <c r="AX46">
        <f>IF(Z46&gt;0, (R46*SUMPRODUCT(K46:$K$98, X46:$X$98)-K46*$AZ$3)/Z46, 0)</f>
        <v>-141328.29691824628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2000000</v>
      </c>
      <c r="S47">
        <f t="shared" si="32"/>
        <v>-229502.23560716704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-925.45566580274863</v>
      </c>
      <c r="AC47">
        <f t="shared" si="33"/>
        <v>-878.27045245277964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-5311.8736135299969</v>
      </c>
      <c r="AI47">
        <f t="shared" si="38"/>
        <v>-5311.9692847606202</v>
      </c>
      <c r="AJ47">
        <f t="shared" si="39"/>
        <v>-47.18521334996899</v>
      </c>
      <c r="AK47">
        <f t="shared" si="61"/>
        <v>-64.781896606192404</v>
      </c>
      <c r="AL47">
        <f t="shared" si="40"/>
        <v>-5423.9363947167813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-36.278952230027151</v>
      </c>
      <c r="AR47">
        <f t="shared" si="45"/>
        <v>-36.279605643918011</v>
      </c>
      <c r="AS47">
        <f t="shared" si="46"/>
        <v>-0.32226484017370483</v>
      </c>
      <c r="AT47">
        <f t="shared" si="47"/>
        <v>-0.44244639525313889</v>
      </c>
      <c r="AU47">
        <f t="shared" si="48"/>
        <v>-37.044316879344848</v>
      </c>
      <c r="AW47">
        <v>44</v>
      </c>
      <c r="AX47">
        <f>IF(Z47&gt;0, (R47*SUMPRODUCT(K47:$K$98, X47:$X$98)-K47*$AZ$3)/Z47, 0)</f>
        <v>-229502.23560716704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2000000</v>
      </c>
      <c r="S48">
        <f t="shared" si="32"/>
        <v>-368455.64909190353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-878.27045245277964</v>
      </c>
      <c r="AC48">
        <f t="shared" si="33"/>
        <v>-812.27718284821435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-3168.0707927092772</v>
      </c>
      <c r="AI48">
        <f t="shared" si="38"/>
        <v>-3168.1259063426851</v>
      </c>
      <c r="AJ48">
        <f t="shared" si="39"/>
        <v>-65.993269604565285</v>
      </c>
      <c r="AK48">
        <f t="shared" si="61"/>
        <v>-61.478931671694582</v>
      </c>
      <c r="AL48">
        <f t="shared" si="40"/>
        <v>-3295.5981076189451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-19.318965079829482</v>
      </c>
      <c r="AR48">
        <f t="shared" si="45"/>
        <v>-19.319301163973083</v>
      </c>
      <c r="AS48">
        <f t="shared" si="46"/>
        <v>-0.40242840340827074</v>
      </c>
      <c r="AT48">
        <f t="shared" si="47"/>
        <v>-0.37489987182230317</v>
      </c>
      <c r="AU48">
        <f t="shared" si="48"/>
        <v>-20.096629439203657</v>
      </c>
      <c r="AW48">
        <v>45</v>
      </c>
      <c r="AX48">
        <f>IF(Z48&gt;0, (R48*SUMPRODUCT(K48:$K$98, X48:$X$98)-K48*$AZ$3)/Z48, 0)</f>
        <v>-368455.64909190353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2000000</v>
      </c>
      <c r="S49">
        <f t="shared" si="32"/>
        <v>-592384.73703802784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-812.27718284821435</v>
      </c>
      <c r="AC49">
        <f t="shared" si="33"/>
        <v>-740.28166414715781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-1865.6724947701789</v>
      </c>
      <c r="AI49">
        <f t="shared" si="38"/>
        <v>-1865.7037363610684</v>
      </c>
      <c r="AJ49">
        <f t="shared" si="39"/>
        <v>-71.99551870105654</v>
      </c>
      <c r="AK49">
        <f t="shared" si="61"/>
        <v>-56.859402799375012</v>
      </c>
      <c r="AL49">
        <f t="shared" si="40"/>
        <v>-1994.5586578614998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-10.157956905680283</v>
      </c>
      <c r="AR49">
        <f t="shared" si="45"/>
        <v>-10.158127005595896</v>
      </c>
      <c r="AS49">
        <f t="shared" si="46"/>
        <v>-0.39199129451577142</v>
      </c>
      <c r="AT49">
        <f t="shared" si="47"/>
        <v>-0.30958025319975374</v>
      </c>
      <c r="AU49">
        <f t="shared" si="48"/>
        <v>-10.85969855331142</v>
      </c>
      <c r="AW49">
        <v>46</v>
      </c>
      <c r="AX49">
        <f>IF(Z49&gt;0, (R49*SUMPRODUCT(K49:$K$98, X49:$X$98)-K49*$AZ$3)/Z49, 0)</f>
        <v>-592384.73703802784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2000000</v>
      </c>
      <c r="S50">
        <f t="shared" si="32"/>
        <v>-959774.38933575957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-740.28166414715781</v>
      </c>
      <c r="AC50">
        <f t="shared" si="33"/>
        <v>-668.90883196276104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-1080.4463527721593</v>
      </c>
      <c r="AI50">
        <f t="shared" si="38"/>
        <v>-1080.4637763677301</v>
      </c>
      <c r="AJ50">
        <f t="shared" si="39"/>
        <v>-71.372832184396771</v>
      </c>
      <c r="AK50">
        <f t="shared" si="61"/>
        <v>-51.819716490301055</v>
      </c>
      <c r="AL50">
        <f t="shared" si="40"/>
        <v>-1203.6563250424281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-5.2523800404432484</v>
      </c>
      <c r="AR50">
        <f t="shared" si="45"/>
        <v>-5.2524647418681498</v>
      </c>
      <c r="AS50">
        <f t="shared" si="46"/>
        <v>-0.34696515771781578</v>
      </c>
      <c r="AT50">
        <f t="shared" si="47"/>
        <v>-0.25191148444968725</v>
      </c>
      <c r="AU50">
        <f t="shared" si="48"/>
        <v>-5.8513413840356527</v>
      </c>
      <c r="AW50">
        <v>47</v>
      </c>
      <c r="AX50">
        <f>IF(Z50&gt;0, (R50*SUMPRODUCT(K50:$K$98, X50:$X$98)-K50*$AZ$3)/Z50, 0)</f>
        <v>-959774.38933575957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2000000</v>
      </c>
      <c r="S51">
        <f t="shared" si="32"/>
        <v>-1575080.3082335074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-668.90883196276104</v>
      </c>
      <c r="AC51">
        <f t="shared" si="33"/>
        <v>-601.36586460135015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-616.34851155298111</v>
      </c>
      <c r="AI51">
        <f t="shared" si="38"/>
        <v>-616.35805655620186</v>
      </c>
      <c r="AJ51">
        <f t="shared" si="39"/>
        <v>-67.542967361410888</v>
      </c>
      <c r="AK51">
        <f t="shared" si="61"/>
        <v>-46.823618237393276</v>
      </c>
      <c r="AL51">
        <f t="shared" si="40"/>
        <v>-730.72464215500599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-2.6752308463366594</v>
      </c>
      <c r="AR51">
        <f t="shared" si="45"/>
        <v>-2.6752722759605909</v>
      </c>
      <c r="AS51">
        <f t="shared" si="46"/>
        <v>-0.2931669767208066</v>
      </c>
      <c r="AT51">
        <f t="shared" si="47"/>
        <v>-0.20323564590128582</v>
      </c>
      <c r="AU51">
        <f t="shared" si="48"/>
        <v>-3.1716748985826833</v>
      </c>
      <c r="AW51">
        <v>48</v>
      </c>
      <c r="AX51">
        <f>IF(Z51&gt;0, (R51*SUMPRODUCT(K51:$K$98, X51:$X$98)-K51*$AZ$3)/Z51, 0)</f>
        <v>-1575080.3082335074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2000000</v>
      </c>
      <c r="S52">
        <f t="shared" si="32"/>
        <v>-2626880.6543699559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-601.36586460135015</v>
      </c>
      <c r="AC52">
        <f t="shared" si="33"/>
        <v>-539.0452495531739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-345.55714453872287</v>
      </c>
      <c r="AI52">
        <f t="shared" si="38"/>
        <v>-345.56227462760467</v>
      </c>
      <c r="AJ52">
        <f t="shared" si="39"/>
        <v>-62.320615048176251</v>
      </c>
      <c r="AK52">
        <f t="shared" si="61"/>
        <v>-42.095610522094518</v>
      </c>
      <c r="AL52">
        <f t="shared" si="40"/>
        <v>-449.97850019787541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-1.3391732502477875</v>
      </c>
      <c r="AR52">
        <f t="shared" si="45"/>
        <v>-1.3391931314104562</v>
      </c>
      <c r="AS52">
        <f t="shared" si="46"/>
        <v>-0.24151750855249679</v>
      </c>
      <c r="AT52">
        <f t="shared" si="47"/>
        <v>-0.16313746208109764</v>
      </c>
      <c r="AU52">
        <f t="shared" si="48"/>
        <v>-1.7438481020440506</v>
      </c>
      <c r="AW52">
        <v>49</v>
      </c>
      <c r="AX52">
        <f>IF(Z52&gt;0, (R52*SUMPRODUCT(K52:$K$98, X52:$X$98)-K52*$AZ$3)/Z52, 0)</f>
        <v>-2626880.6543699559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2000000</v>
      </c>
      <c r="S53">
        <f t="shared" si="32"/>
        <v>-4462365.6842826959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-539.0452495531739</v>
      </c>
      <c r="AC53">
        <f t="shared" si="33"/>
        <v>-482.35241754046382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-190.11617728275436</v>
      </c>
      <c r="AI53">
        <f t="shared" si="38"/>
        <v>-190.11887961853131</v>
      </c>
      <c r="AJ53">
        <f t="shared" si="39"/>
        <v>-56.692832012710085</v>
      </c>
      <c r="AK53">
        <f t="shared" si="61"/>
        <v>-37.733167468722179</v>
      </c>
      <c r="AL53">
        <f t="shared" si="40"/>
        <v>-284.54487909996357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-0.65783645928283918</v>
      </c>
      <c r="AR53">
        <f t="shared" si="45"/>
        <v>-0.65784580985481422</v>
      </c>
      <c r="AS53">
        <f t="shared" si="46"/>
        <v>-0.1961674824888299</v>
      </c>
      <c r="AT53">
        <f t="shared" si="47"/>
        <v>-0.13056360400216327</v>
      </c>
      <c r="AU53">
        <f t="shared" si="48"/>
        <v>-0.98457689634580736</v>
      </c>
      <c r="AW53">
        <v>50</v>
      </c>
      <c r="AX53">
        <f>IF(Z53&gt;0, (R53*SUMPRODUCT(K53:$K$98, X53:$X$98)-K53*$AZ$3)/Z53, 0)</f>
        <v>-4462365.6842826959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2000000</v>
      </c>
      <c r="S54">
        <f t="shared" si="32"/>
        <v>-7741629.0230097603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-482.35241754046382</v>
      </c>
      <c r="AC54">
        <f t="shared" si="33"/>
        <v>-431.19596358639143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-102.62829335622081</v>
      </c>
      <c r="AI54">
        <f t="shared" si="38"/>
        <v>-102.62968581497304</v>
      </c>
      <c r="AJ54">
        <f t="shared" si="39"/>
        <v>-51.15645395407239</v>
      </c>
      <c r="AK54">
        <f t="shared" si="61"/>
        <v>-33.764669227832471</v>
      </c>
      <c r="AL54">
        <f t="shared" si="40"/>
        <v>-187.55080899687789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-0.31706474209154228</v>
      </c>
      <c r="AR54">
        <f t="shared" si="45"/>
        <v>-0.31706904401999408</v>
      </c>
      <c r="AS54">
        <f t="shared" si="46"/>
        <v>-0.15804518762644562</v>
      </c>
      <c r="AT54">
        <f t="shared" si="47"/>
        <v>-0.10431417877495103</v>
      </c>
      <c r="AU54">
        <f t="shared" si="48"/>
        <v>-0.5794284104213907</v>
      </c>
      <c r="AW54">
        <v>51</v>
      </c>
      <c r="AX54">
        <f>IF(Z54&gt;0, (R54*SUMPRODUCT(K54:$K$98, X54:$X$98)-K54*$AZ$3)/Z54, 0)</f>
        <v>-7741629.0230097603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2000000</v>
      </c>
      <c r="S55">
        <f t="shared" si="32"/>
        <v>-13738078.629839834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-431.19596358639143</v>
      </c>
      <c r="AC55">
        <f t="shared" si="33"/>
        <v>-385.25026903084444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-54.197704198778879</v>
      </c>
      <c r="AI55">
        <f t="shared" si="38"/>
        <v>-54.198405261641106</v>
      </c>
      <c r="AJ55">
        <f t="shared" si="39"/>
        <v>-45.945694555546993</v>
      </c>
      <c r="AK55">
        <f t="shared" si="61"/>
        <v>-30.183717451047404</v>
      </c>
      <c r="AL55">
        <f t="shared" si="40"/>
        <v>-130.32781726823552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-0.14950086706956389</v>
      </c>
      <c r="AR55">
        <f t="shared" si="45"/>
        <v>-0.1495028009061963</v>
      </c>
      <c r="AS55">
        <f t="shared" si="46"/>
        <v>-0.12673823136446394</v>
      </c>
      <c r="AT55">
        <f t="shared" si="47"/>
        <v>-8.3259835393839132E-2</v>
      </c>
      <c r="AU55">
        <f t="shared" si="48"/>
        <v>-0.3595008676644994</v>
      </c>
      <c r="AW55">
        <v>52</v>
      </c>
      <c r="AX55">
        <f>IF(Z55&gt;0, (R55*SUMPRODUCT(K55:$K$98, X55:$X$98)-K55*$AZ$3)/Z55, 0)</f>
        <v>-13738078.629839834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2000000</v>
      </c>
      <c r="S56">
        <f t="shared" si="32"/>
        <v>-24992520.017355997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-385.25026903084444</v>
      </c>
      <c r="AC56">
        <f t="shared" si="33"/>
        <v>-344.09373481073669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-27.988441230195946</v>
      </c>
      <c r="AI56">
        <f t="shared" si="38"/>
        <v>-27.988785426914177</v>
      </c>
      <c r="AJ56">
        <f t="shared" si="39"/>
        <v>-41.156534220107744</v>
      </c>
      <c r="AK56">
        <f t="shared" si="61"/>
        <v>-26.967518832159111</v>
      </c>
      <c r="AL56">
        <f t="shared" si="40"/>
        <v>-96.112838479181036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-6.8932417593300752E-2</v>
      </c>
      <c r="AR56">
        <f t="shared" si="45"/>
        <v>-6.8933265311532724E-2</v>
      </c>
      <c r="AS56">
        <f t="shared" si="46"/>
        <v>-0.10136396593936281</v>
      </c>
      <c r="AT56">
        <f t="shared" si="47"/>
        <v>-6.6417999284220222E-2</v>
      </c>
      <c r="AU56">
        <f t="shared" si="48"/>
        <v>-0.23671523053511576</v>
      </c>
      <c r="AW56">
        <v>53</v>
      </c>
      <c r="AX56">
        <f>IF(Z56&gt;0, (R56*SUMPRODUCT(K56:$K$98, X56:$X$98)-K56*$AZ$3)/Z56, 0)</f>
        <v>-24992520.017355997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2000000</v>
      </c>
      <c r="S57">
        <f t="shared" si="32"/>
        <v>-46719027.380038776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-344.09373481073669</v>
      </c>
      <c r="AC57">
        <f t="shared" si="33"/>
        <v>-307.28227875763599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-14.105899094378485</v>
      </c>
      <c r="AI57">
        <f t="shared" si="38"/>
        <v>-14.106063525390852</v>
      </c>
      <c r="AJ57">
        <f t="shared" si="39"/>
        <v>-36.811456053100699</v>
      </c>
      <c r="AK57">
        <f t="shared" si="61"/>
        <v>-24.08656143675157</v>
      </c>
      <c r="AL57">
        <f t="shared" si="40"/>
        <v>-75.004081015243116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-3.1018982561706814E-2</v>
      </c>
      <c r="AR57">
        <f t="shared" si="45"/>
        <v>-3.1019344146790549E-2</v>
      </c>
      <c r="AS57">
        <f t="shared" si="46"/>
        <v>-8.0948680104852122E-2</v>
      </c>
      <c r="AT57">
        <f t="shared" si="47"/>
        <v>-5.2966537203986447E-2</v>
      </c>
      <c r="AU57">
        <f t="shared" si="48"/>
        <v>-0.16493456145562913</v>
      </c>
      <c r="AW57">
        <v>54</v>
      </c>
      <c r="AX57">
        <f>IF(Z57&gt;0, (R57*SUMPRODUCT(K57:$K$98, X57:$X$98)-K57*$AZ$3)/Z57, 0)</f>
        <v>-46719027.380038776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2000000</v>
      </c>
      <c r="S58">
        <f t="shared" si="32"/>
        <v>-89861505.568193302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-307.28227875763599</v>
      </c>
      <c r="AC58">
        <f t="shared" si="33"/>
        <v>-274.38437946279231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-6.9161081728610858</v>
      </c>
      <c r="AI58">
        <f t="shared" si="38"/>
        <v>-6.9161845082111695</v>
      </c>
      <c r="AJ58">
        <f t="shared" si="39"/>
        <v>-32.897899294843683</v>
      </c>
      <c r="AK58">
        <f t="shared" si="61"/>
        <v>-21.50975951303452</v>
      </c>
      <c r="AL58">
        <f t="shared" si="40"/>
        <v>-61.323843316089366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-1.3579085738570742E-2</v>
      </c>
      <c r="AR58">
        <f t="shared" si="45"/>
        <v>-1.3579235615385528E-2</v>
      </c>
      <c r="AS58">
        <f t="shared" si="46"/>
        <v>-6.4591730490349719E-2</v>
      </c>
      <c r="AT58">
        <f t="shared" si="47"/>
        <v>-4.2232258568434634E-2</v>
      </c>
      <c r="AU58">
        <f t="shared" si="48"/>
        <v>-0.12040322467416988</v>
      </c>
      <c r="AW58">
        <v>55</v>
      </c>
      <c r="AX58">
        <f>IF(Z58&gt;0, (R58*SUMPRODUCT(K58:$K$98, X58:$X$98)-K58*$AZ$3)/Z58, 0)</f>
        <v>-89861505.568193302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2000000</v>
      </c>
      <c r="S59">
        <f t="shared" si="32"/>
        <v>-178246352.41800433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-274.38437946279231</v>
      </c>
      <c r="AC59">
        <f t="shared" si="33"/>
        <v>-244.99713865799032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-3.296787471807944</v>
      </c>
      <c r="AI59">
        <f t="shared" si="38"/>
        <v>-3.296821833961129</v>
      </c>
      <c r="AJ59">
        <f t="shared" si="39"/>
        <v>-29.387240804801991</v>
      </c>
      <c r="AK59">
        <f t="shared" si="61"/>
        <v>-19.206906562395464</v>
      </c>
      <c r="AL59">
        <f t="shared" si="40"/>
        <v>-51.890969201158583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-5.7793857344399244E-3</v>
      </c>
      <c r="AR59">
        <f t="shared" si="45"/>
        <v>-5.779445972517029E-3</v>
      </c>
      <c r="AS59">
        <f t="shared" si="46"/>
        <v>-5.1516878699094257E-2</v>
      </c>
      <c r="AT59">
        <f t="shared" si="47"/>
        <v>-3.3670390566169779E-2</v>
      </c>
      <c r="AU59">
        <f t="shared" si="48"/>
        <v>-9.0966715237781062E-2</v>
      </c>
      <c r="AW59">
        <v>56</v>
      </c>
      <c r="AX59">
        <f>IF(Z59&gt;0, (R59*SUMPRODUCT(K59:$K$98, X59:$X$98)-K59*$AZ$3)/Z59, 0)</f>
        <v>-178246352.41800433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2000000</v>
      </c>
      <c r="S60">
        <f t="shared" si="32"/>
        <v>-365060824.61686528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-244.99713865799032</v>
      </c>
      <c r="AC60">
        <f t="shared" si="33"/>
        <v>-218.75218599859937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-1.523040128969732</v>
      </c>
      <c r="AI60">
        <f t="shared" si="38"/>
        <v>-1.5230551094997729</v>
      </c>
      <c r="AJ60">
        <f t="shared" si="39"/>
        <v>-26.244952659390947</v>
      </c>
      <c r="AK60">
        <f t="shared" si="61"/>
        <v>-17.149799706059323</v>
      </c>
      <c r="AL60">
        <f t="shared" si="40"/>
        <v>-44.917807474950038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-2.3838781556337605E-3</v>
      </c>
      <c r="AR60">
        <f t="shared" si="45"/>
        <v>-2.3839016033142552E-3</v>
      </c>
      <c r="AS60">
        <f t="shared" si="46"/>
        <v>-4.1078871232819385E-2</v>
      </c>
      <c r="AT60">
        <f t="shared" si="47"/>
        <v>-2.6843043801101051E-2</v>
      </c>
      <c r="AU60">
        <f t="shared" si="48"/>
        <v>-7.0305816637234689E-2</v>
      </c>
      <c r="AW60">
        <v>57</v>
      </c>
      <c r="AX60">
        <f>IF(Z60&gt;0, (R60*SUMPRODUCT(K60:$K$98, X60:$X$98)-K60*$AZ$3)/Z60, 0)</f>
        <v>-365060824.61686528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2000000</v>
      </c>
      <c r="S61">
        <f t="shared" si="32"/>
        <v>-772384738.45498157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-218.75218599859937</v>
      </c>
      <c r="AC61">
        <f t="shared" si="33"/>
        <v>-195.3164162650358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-0.68070894889802913</v>
      </c>
      <c r="AI61">
        <f t="shared" si="38"/>
        <v>-0.68071527076090854</v>
      </c>
      <c r="AJ61">
        <f t="shared" si="39"/>
        <v>-23.435769733563575</v>
      </c>
      <c r="AK61">
        <f t="shared" si="61"/>
        <v>-15.312653019901958</v>
      </c>
      <c r="AL61">
        <f t="shared" si="40"/>
        <v>-39.429138024226447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-9.5129703950374753E-4</v>
      </c>
      <c r="AR61">
        <f t="shared" si="45"/>
        <v>-9.5130587436547678E-4</v>
      </c>
      <c r="AS61">
        <f t="shared" si="46"/>
        <v>-3.2751704531168546E-2</v>
      </c>
      <c r="AT61">
        <f t="shared" si="47"/>
        <v>-2.1399573941789013E-2</v>
      </c>
      <c r="AU61">
        <f t="shared" si="48"/>
        <v>-5.5102584347323041E-2</v>
      </c>
      <c r="AW61">
        <v>58</v>
      </c>
      <c r="AX61">
        <f>IF(Z61&gt;0, (R61*SUMPRODUCT(K61:$K$98, X61:$X$98)-K61*$AZ$3)/Z61, 0)</f>
        <v>-772384738.45498157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2000000</v>
      </c>
      <c r="S62">
        <f t="shared" si="32"/>
        <v>-1691449853.9837871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-195.3164162650358</v>
      </c>
      <c r="AC62">
        <f t="shared" si="33"/>
        <v>-174.39044469446893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-0.29448921689223545</v>
      </c>
      <c r="AI62">
        <f t="shared" si="38"/>
        <v>-0.29449179442127488</v>
      </c>
      <c r="AJ62">
        <f t="shared" si="39"/>
        <v>-20.925971570566873</v>
      </c>
      <c r="AK62">
        <f t="shared" si="61"/>
        <v>-13.672149138552507</v>
      </c>
      <c r="AL62">
        <f t="shared" si="40"/>
        <v>-34.892612503540654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-3.6745660620351116E-4</v>
      </c>
      <c r="AR62">
        <f t="shared" si="45"/>
        <v>-3.674598223826406E-4</v>
      </c>
      <c r="AS62">
        <f t="shared" si="46"/>
        <v>-2.6110927170706878E-2</v>
      </c>
      <c r="AT62">
        <f t="shared" si="47"/>
        <v>-1.705978091482787E-2</v>
      </c>
      <c r="AU62">
        <f t="shared" si="48"/>
        <v>-4.3538167907917383E-2</v>
      </c>
      <c r="AW62">
        <v>59</v>
      </c>
      <c r="AX62">
        <f>IF(Z62&gt;0, (R62*SUMPRODUCT(K62:$K$98, X62:$X$98)-K62*$AZ$3)/Z62, 0)</f>
        <v>-1691449853.9837871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2000000</v>
      </c>
      <c r="S63">
        <f t="shared" si="32"/>
        <v>-3841075024.1563668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-174.39044469446893</v>
      </c>
      <c r="AC63">
        <f t="shared" si="33"/>
        <v>-155.7060595907123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-0.12306609095094971</v>
      </c>
      <c r="AI63">
        <f t="shared" si="38"/>
        <v>-0.12306710437856185</v>
      </c>
      <c r="AJ63">
        <f t="shared" si="39"/>
        <v>-18.684385103756625</v>
      </c>
      <c r="AK63">
        <f t="shared" si="61"/>
        <v>-12.207331128612825</v>
      </c>
      <c r="AL63">
        <f t="shared" si="40"/>
        <v>-31.014783336748014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-1.3710618470175E-4</v>
      </c>
      <c r="AR63">
        <f t="shared" si="45"/>
        <v>-1.3710731374706457E-4</v>
      </c>
      <c r="AS63">
        <f t="shared" si="46"/>
        <v>-2.0816008173163748E-2</v>
      </c>
      <c r="AT63">
        <f t="shared" si="47"/>
        <v>-1.3600014297212843E-2</v>
      </c>
      <c r="AU63">
        <f t="shared" si="48"/>
        <v>-3.4553129784123657E-2</v>
      </c>
      <c r="AW63">
        <v>60</v>
      </c>
      <c r="AX63">
        <f>IF(Z63&gt;0, (R63*SUMPRODUCT(K63:$K$98, X63:$X$98)-K63*$AZ$3)/Z63, 0)</f>
        <v>-3841075024.1563668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2000000</v>
      </c>
      <c r="S64">
        <f t="shared" si="32"/>
        <v>-9061262448.0487099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-155.7060595907123</v>
      </c>
      <c r="AC64">
        <f t="shared" si="33"/>
        <v>-139.02338191085872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-4.9578254371819556E-2</v>
      </c>
      <c r="AI64">
        <f t="shared" si="38"/>
        <v>-4.9578637936975922E-2</v>
      </c>
      <c r="AJ64">
        <f t="shared" si="39"/>
        <v>-16.682677679853583</v>
      </c>
      <c r="AK64">
        <f t="shared" si="61"/>
        <v>-10.899424171349862</v>
      </c>
      <c r="AL64">
        <f t="shared" si="40"/>
        <v>-27.631680489140422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-4.9316454741106065E-5</v>
      </c>
      <c r="AR64">
        <f t="shared" si="45"/>
        <v>-4.9316836280833788E-5</v>
      </c>
      <c r="AS64">
        <f t="shared" si="46"/>
        <v>-1.6594584242292369E-2</v>
      </c>
      <c r="AT64">
        <f t="shared" si="47"/>
        <v>-1.0841869397403019E-2</v>
      </c>
      <c r="AU64">
        <f t="shared" si="48"/>
        <v>-2.7485770475976223E-2</v>
      </c>
      <c r="AW64">
        <v>61</v>
      </c>
      <c r="AX64">
        <f>IF(Z64&gt;0, (R64*SUMPRODUCT(K64:$K$98, X64:$X$98)-K64*$AZ$3)/Z64, 0)</f>
        <v>-9061262448.0487099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2000000</v>
      </c>
      <c r="S65">
        <f t="shared" si="32"/>
        <v>-22243239136.468117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-139.02338191085872</v>
      </c>
      <c r="AC65">
        <f t="shared" si="33"/>
        <v>-124.12806088263648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-1.9217390516455036E-2</v>
      </c>
      <c r="AI65">
        <f t="shared" si="38"/>
        <v>-1.9217530028578383E-2</v>
      </c>
      <c r="AJ65">
        <f t="shared" si="39"/>
        <v>-14.895321028222241</v>
      </c>
      <c r="AK65">
        <f t="shared" si="61"/>
        <v>-9.7316367337601104</v>
      </c>
      <c r="AL65">
        <f t="shared" si="40"/>
        <v>-24.64617529201093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-1.7067778966936027E-5</v>
      </c>
      <c r="AR65">
        <f t="shared" si="45"/>
        <v>-1.7067902873565413E-5</v>
      </c>
      <c r="AS65">
        <f t="shared" si="46"/>
        <v>-1.3229165881474131E-2</v>
      </c>
      <c r="AT65">
        <f t="shared" si="47"/>
        <v>-8.6430790182522779E-3</v>
      </c>
      <c r="AU65">
        <f t="shared" si="48"/>
        <v>-2.1889312802599977E-2</v>
      </c>
      <c r="AW65">
        <v>62</v>
      </c>
      <c r="AX65">
        <f>IF(Z65&gt;0, (R65*SUMPRODUCT(K65:$K$98, X65:$X$98)-K65*$AZ$3)/Z65, 0)</f>
        <v>-22243239136.468117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2000000</v>
      </c>
      <c r="S66">
        <f t="shared" si="32"/>
        <v>-56923820741.759705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-124.12806088263648</v>
      </c>
      <c r="AC66">
        <f t="shared" si="33"/>
        <v>-110.82864014266812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-7.1554318031981914E-3</v>
      </c>
      <c r="AI66">
        <f t="shared" si="38"/>
        <v>-7.1554804773027655E-3</v>
      </c>
      <c r="AJ66">
        <f t="shared" si="39"/>
        <v>-13.299420739968355</v>
      </c>
      <c r="AK66">
        <f t="shared" si="61"/>
        <v>-8.6889642617845535</v>
      </c>
      <c r="AL66">
        <f t="shared" si="40"/>
        <v>-21.995540482230211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-5.6741448550671733E-6</v>
      </c>
      <c r="AR66">
        <f t="shared" si="45"/>
        <v>-5.6741834528663888E-6</v>
      </c>
      <c r="AS66">
        <f t="shared" si="46"/>
        <v>-1.0546231428456383E-2</v>
      </c>
      <c r="AT66">
        <f t="shared" si="47"/>
        <v>-6.8902119701331156E-3</v>
      </c>
      <c r="AU66">
        <f t="shared" si="48"/>
        <v>-1.7442117582042366E-2</v>
      </c>
      <c r="AW66">
        <v>63</v>
      </c>
      <c r="AX66">
        <f>IF(Z66&gt;0, (R66*SUMPRODUCT(K66:$K$98, X66:$X$98)-K66*$AZ$3)/Z66, 0)</f>
        <v>-56923820741.759705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-152194882064.96152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-110.82864014266812</v>
      </c>
      <c r="AC67">
        <f t="shared" ref="AC67:AC79" si="64">S67*Z67</f>
        <v>-98.954147774181422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-2.5546280395195809E-3</v>
      </c>
      <c r="AI67">
        <f t="shared" ref="AI67:AI79" si="69">SUM(AE67:AH67)</f>
        <v>-2.5546442940326155E-3</v>
      </c>
      <c r="AJ67">
        <f t="shared" ref="AJ67:AJ79" si="70">AB67-AC67</f>
        <v>-11.874492368486699</v>
      </c>
      <c r="AK67">
        <f t="shared" si="61"/>
        <v>-7.7580048099867689</v>
      </c>
      <c r="AL67">
        <f t="shared" ref="AL67:AL79" si="71">SUM(AI67:AK67)</f>
        <v>-19.635051822767501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-1.8087320066927957E-6</v>
      </c>
      <c r="AR67">
        <f t="shared" ref="AR67:AR79" si="76">AI67*$K67</f>
        <v>-1.8087435152402335E-6</v>
      </c>
      <c r="AS67">
        <f t="shared" ref="AS67:AS79" si="77">AJ67*$K67</f>
        <v>-8.4073978981888536E-3</v>
      </c>
      <c r="AT67">
        <f t="shared" ref="AT67:AT79" si="78">AK67*$K67</f>
        <v>-5.492835509054615E-3</v>
      </c>
      <c r="AU67">
        <f t="shared" ref="AU67:AU79" si="79">AL67*$K67</f>
        <v>-1.3902042150758709E-2</v>
      </c>
      <c r="AW67">
        <v>64</v>
      </c>
      <c r="AX67">
        <f>IF(Z67&gt;0, (R67*SUMPRODUCT(K67:$K$98, X67:$X$98)-K67*$AZ$3)/Z67, 0)</f>
        <v>-152194882064.96152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2000000</v>
      </c>
      <c r="S68">
        <f t="shared" si="63"/>
        <v>-426004978783.24475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-98.954147774181422</v>
      </c>
      <c r="AC68">
        <f t="shared" si="64"/>
        <v>-88.351919187706699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-8.7256453749336778E-4</v>
      </c>
      <c r="AI68">
        <f t="shared" si="69"/>
        <v>-8.7256972240455362E-4</v>
      </c>
      <c r="AJ68">
        <f t="shared" si="70"/>
        <v>-10.602228586474723</v>
      </c>
      <c r="AK68">
        <f t="shared" si="61"/>
        <v>-6.9267903441927006</v>
      </c>
      <c r="AL68">
        <f t="shared" si="71"/>
        <v>-17.529891500389827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-5.5160232109499145E-7</v>
      </c>
      <c r="AR68">
        <f t="shared" si="76"/>
        <v>-5.5160559879987388E-7</v>
      </c>
      <c r="AS68">
        <f t="shared" si="77"/>
        <v>-6.7023281898200898E-3</v>
      </c>
      <c r="AT68">
        <f t="shared" si="78"/>
        <v>-4.3788550501619597E-3</v>
      </c>
      <c r="AU68">
        <f t="shared" si="79"/>
        <v>-1.1081734845580849E-2</v>
      </c>
      <c r="AW68">
        <v>65</v>
      </c>
      <c r="AX68">
        <f>IF(Z68&gt;0, (R68*SUMPRODUCT(K68:$K$98, X68:$X$98)-K68*$AZ$3)/Z68, 0)</f>
        <v>-426004978783.24475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2000000</v>
      </c>
      <c r="S69">
        <f t="shared" si="63"/>
        <v>-1250834707225.415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-88.351919187706699</v>
      </c>
      <c r="AC69">
        <f t="shared" si="64"/>
        <v>-78.8856426007316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-2.8451216492115551E-4</v>
      </c>
      <c r="AI69">
        <f t="shared" si="69"/>
        <v>-2.8451374158116791E-4</v>
      </c>
      <c r="AJ69">
        <f t="shared" si="70"/>
        <v>-9.4662765869750984</v>
      </c>
      <c r="AK69">
        <f t="shared" si="61"/>
        <v>-6.1846343431394697</v>
      </c>
      <c r="AL69">
        <f t="shared" si="71"/>
        <v>-15.65119544385615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-1.6058735466260083E-7</v>
      </c>
      <c r="AR69">
        <f t="shared" si="76"/>
        <v>-1.605882445776618E-7</v>
      </c>
      <c r="AS69">
        <f t="shared" si="77"/>
        <v>-5.3430555984420392E-3</v>
      </c>
      <c r="AT69">
        <f t="shared" si="78"/>
        <v>-3.4907964972094229E-3</v>
      </c>
      <c r="AU69">
        <f t="shared" si="79"/>
        <v>-8.8340126838960392E-3</v>
      </c>
      <c r="AW69">
        <v>66</v>
      </c>
      <c r="AX69">
        <f>IF(Z69&gt;0, (R69*SUMPRODUCT(K69:$K$98, X69:$X$98)-K69*$AZ$3)/Z69, 0)</f>
        <v>-1250834707225.415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2000000</v>
      </c>
      <c r="S70">
        <f t="shared" si="63"/>
        <v>-3894178947353.9419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-78.8856426007316</v>
      </c>
      <c r="AC70">
        <f t="shared" si="64"/>
        <v>-70.433609601874807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-8.8697680995444139E-5</v>
      </c>
      <c r="AI70">
        <f t="shared" si="69"/>
        <v>-8.8698133167843977E-5</v>
      </c>
      <c r="AJ70">
        <f t="shared" si="70"/>
        <v>-8.4520329988567937</v>
      </c>
      <c r="AK70">
        <f t="shared" si="61"/>
        <v>-5.5219949820512122</v>
      </c>
      <c r="AL70">
        <f t="shared" si="71"/>
        <v>-13.974116679041174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-4.4699714207402487E-8</v>
      </c>
      <c r="AR70">
        <f t="shared" si="76"/>
        <v>-4.4699942082323441E-8</v>
      </c>
      <c r="AS70">
        <f t="shared" si="77"/>
        <v>-4.2594513777630691E-3</v>
      </c>
      <c r="AT70">
        <f t="shared" si="78"/>
        <v>-2.7828416118915E-3</v>
      </c>
      <c r="AU70">
        <f t="shared" si="79"/>
        <v>-7.0423376895966507E-3</v>
      </c>
      <c r="AW70">
        <v>67</v>
      </c>
      <c r="AX70">
        <f>IF(Z70&gt;0, (R70*SUMPRODUCT(K70:$K$98, X70:$X$98)-K70*$AZ$3)/Z70, 0)</f>
        <v>-3894178947353.9419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2000000</v>
      </c>
      <c r="S71">
        <f t="shared" si="63"/>
        <v>-12897142959566.627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-70.433609601874807</v>
      </c>
      <c r="AC71">
        <f t="shared" si="64"/>
        <v>-62.88715146849939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-2.6059948246119293E-5</v>
      </c>
      <c r="AI71">
        <f t="shared" si="69"/>
        <v>-2.6060070147442062E-5</v>
      </c>
      <c r="AJ71">
        <f t="shared" si="70"/>
        <v>-7.5464581333754168</v>
      </c>
      <c r="AK71">
        <f t="shared" si="61"/>
        <v>-4.930352672131237</v>
      </c>
      <c r="AL71">
        <f t="shared" si="71"/>
        <v>-12.4768368655768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-1.1725949171508381E-8</v>
      </c>
      <c r="AR71">
        <f t="shared" si="76"/>
        <v>-1.1726004022297078E-8</v>
      </c>
      <c r="AS71">
        <f t="shared" si="77"/>
        <v>-3.3956086044819186E-3</v>
      </c>
      <c r="AT71">
        <f t="shared" si="78"/>
        <v>-2.2184642995072188E-3</v>
      </c>
      <c r="AU71">
        <f t="shared" si="79"/>
        <v>-5.6140846299931593E-3</v>
      </c>
      <c r="AW71">
        <v>68</v>
      </c>
      <c r="AX71">
        <f>IF(Z71&gt;0, (R71*SUMPRODUCT(K71:$K$98, X71:$X$98)-K71*$AZ$3)/Z71, 0)</f>
        <v>-12897142959566.627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2000000</v>
      </c>
      <c r="S72">
        <f t="shared" si="63"/>
        <v>-45604326427253.773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-62.88715146849939</v>
      </c>
      <c r="AC72">
        <f t="shared" si="64"/>
        <v>-56.149242392658266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-7.1921323255008179E-6</v>
      </c>
      <c r="AI72">
        <f t="shared" si="69"/>
        <v>-7.1921631061562904E-6</v>
      </c>
      <c r="AJ72">
        <f t="shared" si="70"/>
        <v>-6.7379090758411238</v>
      </c>
      <c r="AK72">
        <f t="shared" ref="AK72:AK79" si="92">G72*SUM(AB72:AB72, AE72:AF72)</f>
        <v>-4.4021006027949579</v>
      </c>
      <c r="AL72">
        <f t="shared" si="71"/>
        <v>-11.140016870799187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-2.8894428231639088E-9</v>
      </c>
      <c r="AR72">
        <f t="shared" si="76"/>
        <v>-2.8894551893079149E-9</v>
      </c>
      <c r="AS72">
        <f t="shared" si="77"/>
        <v>-2.7069584013756877E-3</v>
      </c>
      <c r="AT72">
        <f t="shared" si="78"/>
        <v>-1.7685461582084682E-3</v>
      </c>
      <c r="AU72">
        <f t="shared" si="79"/>
        <v>-4.4755074490393449E-3</v>
      </c>
      <c r="AW72">
        <v>69</v>
      </c>
      <c r="AX72">
        <f>IF(Z72&gt;0, (R72*SUMPRODUCT(K72:$K$98, X72:$X$98)-K72*$AZ$3)/Z72, 0)</f>
        <v>-45604326427253.773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2000000</v>
      </c>
      <c r="S73">
        <f t="shared" si="63"/>
        <v>-172860026316096.72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-56.149242392658266</v>
      </c>
      <c r="AC73">
        <f t="shared" si="64"/>
        <v>-50.133252138791384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-1.8577834322698773E-6</v>
      </c>
      <c r="AI73">
        <f t="shared" si="69"/>
        <v>-1.8577906828258917E-6</v>
      </c>
      <c r="AJ73">
        <f t="shared" si="70"/>
        <v>-6.0159902538668817</v>
      </c>
      <c r="AK73">
        <f t="shared" si="92"/>
        <v>-3.9304469674860791</v>
      </c>
      <c r="AL73">
        <f t="shared" si="71"/>
        <v>-9.9464390791436443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-6.6639771400072637E-10</v>
      </c>
      <c r="AR73">
        <f t="shared" si="76"/>
        <v>-6.6640031481730667E-10</v>
      </c>
      <c r="AS73">
        <f t="shared" si="77"/>
        <v>-2.1579706670810444E-3</v>
      </c>
      <c r="AT73">
        <f t="shared" si="78"/>
        <v>-1.4098741697430087E-3</v>
      </c>
      <c r="AU73">
        <f t="shared" si="79"/>
        <v>-3.5678455032243685E-3</v>
      </c>
      <c r="AW73">
        <v>70</v>
      </c>
      <c r="AX73">
        <f>IF(Z73&gt;0, (R73*SUMPRODUCT(K73:$K$98, X73:$X$98)-K73*$AZ$3)/Z73, 0)</f>
        <v>-172860026316096.72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2000000</v>
      </c>
      <c r="S74">
        <f t="shared" si="63"/>
        <v>-705506378568154.38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-50.133252138791384</v>
      </c>
      <c r="AC74">
        <f t="shared" si="64"/>
        <v>-44.761832267353917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-4.4735125797639642E-7</v>
      </c>
      <c r="AI74">
        <f t="shared" si="69"/>
        <v>-4.4735284413612607E-7</v>
      </c>
      <c r="AJ74">
        <f t="shared" si="70"/>
        <v>-5.3714198714374675</v>
      </c>
      <c r="AK74">
        <f t="shared" si="92"/>
        <v>-3.5093276497153973</v>
      </c>
      <c r="AL74">
        <f t="shared" si="71"/>
        <v>-8.8807479685057089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-1.4327455008852088E-10</v>
      </c>
      <c r="AR74">
        <f t="shared" si="76"/>
        <v>-1.4327505809272917E-10</v>
      </c>
      <c r="AS74">
        <f t="shared" si="77"/>
        <v>-1.7203210043445314E-3</v>
      </c>
      <c r="AT74">
        <f t="shared" si="78"/>
        <v>-1.1239430562922639E-3</v>
      </c>
      <c r="AU74">
        <f t="shared" si="79"/>
        <v>-2.8442642039118531E-3</v>
      </c>
      <c r="AW74">
        <v>71</v>
      </c>
      <c r="AX74">
        <f>IF(Z74&gt;0, (R74*SUMPRODUCT(K74:$K$98, X74:$X$98)-K74*$AZ$3)/Z74, 0)</f>
        <v>-705506378568154.38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2000000</v>
      </c>
      <c r="S75">
        <f t="shared" si="63"/>
        <v>-3117511535755747.5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-44.761832267353917</v>
      </c>
      <c r="AC75">
        <f t="shared" si="64"/>
        <v>-39.965921667404466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-9.9984220254180937E-8</v>
      </c>
      <c r="AI75">
        <f t="shared" si="69"/>
        <v>-9.9984540749560092E-8</v>
      </c>
      <c r="AJ75">
        <f t="shared" si="70"/>
        <v>-4.7959105999494511</v>
      </c>
      <c r="AK75">
        <f t="shared" si="92"/>
        <v>-3.1333282587147746</v>
      </c>
      <c r="AL75">
        <f t="shared" si="71"/>
        <v>-7.9292389586487664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-2.8591295345673927E-11</v>
      </c>
      <c r="AR75">
        <f t="shared" si="76"/>
        <v>-2.859138699391621E-11</v>
      </c>
      <c r="AS75">
        <f t="shared" si="77"/>
        <v>-1.3714293722150534E-3</v>
      </c>
      <c r="AT75">
        <f t="shared" si="78"/>
        <v>-8.9600052320370235E-4</v>
      </c>
      <c r="AU75">
        <f t="shared" si="79"/>
        <v>-2.2674299240101428E-3</v>
      </c>
      <c r="AW75">
        <v>72</v>
      </c>
      <c r="AX75">
        <f>IF(Z75&gt;0, (R75*SUMPRODUCT(K75:$K$98, X75:$X$98)-K75*$AZ$3)/Z75, 0)</f>
        <v>-3117511535755747.5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2000000</v>
      </c>
      <c r="S76">
        <f t="shared" si="63"/>
        <v>-1.5017364958540306E+16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-39.965921667404466</v>
      </c>
      <c r="AC76">
        <f t="shared" si="64"/>
        <v>-35.683858631635985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-2.0630887831500853E-8</v>
      </c>
      <c r="AI76">
        <f t="shared" si="69"/>
        <v>-2.0630947235828327E-8</v>
      </c>
      <c r="AJ76">
        <f t="shared" si="70"/>
        <v>-4.2820630357684806</v>
      </c>
      <c r="AK76">
        <f t="shared" si="92"/>
        <v>-2.7976145167183128</v>
      </c>
      <c r="AL76">
        <f t="shared" si="71"/>
        <v>-7.079677573117741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-5.2674723297617901E-12</v>
      </c>
      <c r="AR76">
        <f t="shared" si="76"/>
        <v>-5.2674874968575445E-12</v>
      </c>
      <c r="AS76">
        <f t="shared" si="77"/>
        <v>-1.0932950990488405E-3</v>
      </c>
      <c r="AT76">
        <f t="shared" si="78"/>
        <v>-7.1428613138272183E-4</v>
      </c>
      <c r="AU76">
        <f t="shared" si="79"/>
        <v>-1.8075812356990498E-3</v>
      </c>
      <c r="AW76">
        <v>73</v>
      </c>
      <c r="AX76">
        <f>IF(Z76&gt;0, (R76*SUMPRODUCT(K76:$K$98, X76:$X$98)-K76*$AZ$3)/Z76, 0)</f>
        <v>-1.5017364958540306E+16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2000000</v>
      </c>
      <c r="S77">
        <f t="shared" si="63"/>
        <v>-7.9506354574021712E+16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-35.683858631635985</v>
      </c>
      <c r="AC77">
        <f t="shared" si="64"/>
        <v>-31.860588063965292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-3.9033625700143182E-9</v>
      </c>
      <c r="AI77">
        <f t="shared" si="69"/>
        <v>-3.9033725882663925E-9</v>
      </c>
      <c r="AJ77">
        <f t="shared" si="70"/>
        <v>-3.8232705676706935</v>
      </c>
      <c r="AK77">
        <f t="shared" si="92"/>
        <v>-2.497870104214519</v>
      </c>
      <c r="AL77">
        <f t="shared" si="71"/>
        <v>-6.3211406757885857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-8.8982625479993917E-13</v>
      </c>
      <c r="AR77">
        <f t="shared" si="76"/>
        <v>-8.8982853860103709E-13</v>
      </c>
      <c r="AS77">
        <f t="shared" si="77"/>
        <v>-8.7156815932289155E-4</v>
      </c>
      <c r="AT77">
        <f t="shared" si="78"/>
        <v>-5.6942453075830624E-4</v>
      </c>
      <c r="AU77">
        <f t="shared" si="79"/>
        <v>-1.4409926909710264E-3</v>
      </c>
      <c r="AW77">
        <v>74</v>
      </c>
      <c r="AX77">
        <f>IF(Z77&gt;0, (R77*SUMPRODUCT(K77:$K$98, X77:$X$98)-K77*$AZ$3)/Z77, 0)</f>
        <v>-7.9506354574021712E+16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2000000</v>
      </c>
      <c r="S78">
        <f t="shared" si="63"/>
        <v>-4.6721345760380294E+17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-31.860588063965292</v>
      </c>
      <c r="AC78">
        <f t="shared" si="64"/>
        <v>-28.446953628541213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-6.716727293071384E-10</v>
      </c>
      <c r="AI78">
        <f t="shared" si="69"/>
        <v>-6.7167425146757519E-10</v>
      </c>
      <c r="AJ78">
        <f t="shared" si="70"/>
        <v>-3.4136344354240791</v>
      </c>
      <c r="AK78">
        <f t="shared" si="92"/>
        <v>-2.2302411644775706</v>
      </c>
      <c r="AL78">
        <f t="shared" si="71"/>
        <v>-5.6438756005733239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-1.3671180444017965E-13</v>
      </c>
      <c r="AR78">
        <f t="shared" si="76"/>
        <v>-1.3671211425966596E-13</v>
      </c>
      <c r="AS78">
        <f t="shared" si="77"/>
        <v>-6.9480880048139828E-4</v>
      </c>
      <c r="AT78">
        <f t="shared" si="78"/>
        <v>-4.539417496479498E-4</v>
      </c>
      <c r="AU78">
        <f t="shared" si="79"/>
        <v>-1.1487505502660602E-3</v>
      </c>
      <c r="AW78">
        <v>75</v>
      </c>
      <c r="AX78">
        <f>IF(Z78&gt;0, (R78*SUMPRODUCT(K78:$K$98, X78:$X$98)-K78*$AZ$3)/Z78, 0)</f>
        <v>-4.6721345760380294E+17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-28.446953628541213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-28.446953628541213</v>
      </c>
      <c r="AK79">
        <f t="shared" si="92"/>
        <v>-1.9912867539978851</v>
      </c>
      <c r="AL79">
        <f t="shared" si="71"/>
        <v>-30.438240382660872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-2.212996330812196E-14</v>
      </c>
      <c r="AR79">
        <f t="shared" si="76"/>
        <v>-2.212996330812196E-14</v>
      </c>
      <c r="AS79">
        <f t="shared" si="77"/>
        <v>-5.1697083369164785E-3</v>
      </c>
      <c r="AT79">
        <f t="shared" si="78"/>
        <v>-3.618795835841535E-4</v>
      </c>
      <c r="AU79">
        <f t="shared" si="79"/>
        <v>-5.5315879205227615E-3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262405.98032878217</v>
      </c>
      <c r="AO81" s="6">
        <f t="shared" si="93"/>
        <v>-26240.598032878217</v>
      </c>
      <c r="AP81" s="6">
        <f t="shared" si="93"/>
        <v>-1675.711916950941</v>
      </c>
      <c r="AQ81" s="6">
        <f t="shared" si="93"/>
        <v>-139761.47167684094</v>
      </c>
      <c r="AR81" s="6">
        <f t="shared" si="93"/>
        <v>94728.198702112189</v>
      </c>
      <c r="AS81" s="6">
        <f t="shared" si="93"/>
        <v>-33617.029324183626</v>
      </c>
      <c r="AT81" s="6">
        <f t="shared" si="93"/>
        <v>19609.933772440414</v>
      </c>
      <c r="AU81" s="6">
        <f t="shared" si="93"/>
        <v>80721.103150369017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598887.87142368522</v>
      </c>
      <c r="K3">
        <v>1</v>
      </c>
      <c r="L3" s="2">
        <v>0</v>
      </c>
      <c r="O3">
        <f>$C$3</f>
        <v>598887.87142368522</v>
      </c>
      <c r="P3" s="2">
        <f>O3*C5</f>
        <v>59888.787142368528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598887.87142368522</v>
      </c>
      <c r="AF3">
        <f t="shared" ref="AF3:AF34" si="4">-$Z3*P3</f>
        <v>-59888.787142368528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537476.65169431677</v>
      </c>
      <c r="AJ3">
        <f t="shared" ref="AJ3:AJ34" si="8">AB3-AC3</f>
        <v>0</v>
      </c>
      <c r="AL3">
        <f t="shared" ref="AL3:AL34" si="9">SUM(AI3:AK3)</f>
        <v>537476.65169431677</v>
      </c>
      <c r="AN3">
        <f t="shared" ref="AN3:AN34" si="10">AE3*$K3</f>
        <v>598887.87142368522</v>
      </c>
      <c r="AO3">
        <f t="shared" ref="AO3:AO34" si="11">AF3*$K3</f>
        <v>-59888.787142368528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537476.65169431677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537476.65169431677</v>
      </c>
      <c r="AW3">
        <v>0</v>
      </c>
      <c r="AX3">
        <f>IF(Z3&gt;0, (R3*SUMPRODUCT(K3:$K$98, X3:$X$98)-K3*$AZ$3)/Z3, 0)</f>
        <v>0</v>
      </c>
      <c r="AZ3">
        <f>C6*ABS(SUMPRODUCT(X4:X69, K4:K69))/1</f>
        <v>341144.1680676731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37343.05786143228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36551.160864393576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-36551.160864393576</v>
      </c>
      <c r="AK4">
        <f>G4*SUM(AB4, AE4:AF4)</f>
        <v>0</v>
      </c>
      <c r="AL4">
        <f t="shared" si="9"/>
        <v>-58963.166864393577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-20010.719642857144</v>
      </c>
      <c r="AR4">
        <f t="shared" si="14"/>
        <v>-20010.719642857144</v>
      </c>
      <c r="AS4">
        <f t="shared" si="15"/>
        <v>-32634.965057494261</v>
      </c>
      <c r="AT4">
        <f t="shared" si="16"/>
        <v>0</v>
      </c>
      <c r="AU4">
        <f t="shared" si="17"/>
        <v>-52645.684700351405</v>
      </c>
      <c r="AW4">
        <v>1</v>
      </c>
      <c r="AX4">
        <f>IF(Z4&gt;0, (R4*SUMPRODUCT(K4:$K$98, X4:$X$98)-K4*$AZ$3)/Z4, 0)</f>
        <v>37343.05786143228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2000000</v>
      </c>
      <c r="S5">
        <f t="shared" si="1"/>
        <v>51420.27645054138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36551.160864393576</v>
      </c>
      <c r="AC5">
        <f t="shared" si="2"/>
        <v>49175.406279030663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-25326.703808265749</v>
      </c>
      <c r="AI5">
        <f t="shared" si="7"/>
        <v>-25350.612375893896</v>
      </c>
      <c r="AJ5">
        <f t="shared" si="8"/>
        <v>-12624.245414637087</v>
      </c>
      <c r="AK5">
        <f>G5*SUM(AB5, AE5:AF5)</f>
        <v>2558.5812605075507</v>
      </c>
      <c r="AL5">
        <f t="shared" si="9"/>
        <v>-35416.276530023431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-20190.293214497568</v>
      </c>
      <c r="AR5">
        <f t="shared" si="14"/>
        <v>-20209.352978231738</v>
      </c>
      <c r="AS5">
        <f t="shared" si="15"/>
        <v>-10063.971153250228</v>
      </c>
      <c r="AT5">
        <f t="shared" si="16"/>
        <v>2039.6853160933917</v>
      </c>
      <c r="AU5">
        <f t="shared" si="17"/>
        <v>-28233.638815388575</v>
      </c>
      <c r="AW5">
        <v>2</v>
      </c>
      <c r="AX5">
        <f>IF(Z5&gt;0, (R5*SUMPRODUCT(K5:$K$98, X5:$X$98)-K5*$AZ$3)/Z5, 0)</f>
        <v>51420.27645054138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2000000</v>
      </c>
      <c r="S6">
        <f t="shared" si="1"/>
        <v>62318.777582707437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49175.406279030663</v>
      </c>
      <c r="AC6">
        <f t="shared" si="2"/>
        <v>58123.474723010149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-28198.644495924902</v>
      </c>
      <c r="AI6">
        <f t="shared" si="7"/>
        <v>-28221.961494820567</v>
      </c>
      <c r="AJ6">
        <f t="shared" si="8"/>
        <v>-8948.0684439794859</v>
      </c>
      <c r="AK6">
        <f>G6*SUM(AB6, AE6:AF6)</f>
        <v>3442.2784395321469</v>
      </c>
      <c r="AL6">
        <f t="shared" si="9"/>
        <v>-33727.751499267906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-20071.238167311705</v>
      </c>
      <c r="AR6">
        <f t="shared" si="14"/>
        <v>-20087.834746563927</v>
      </c>
      <c r="AS6">
        <f t="shared" si="15"/>
        <v>-6369.0583745070817</v>
      </c>
      <c r="AT6">
        <f t="shared" si="16"/>
        <v>2450.1458007329534</v>
      </c>
      <c r="AU6">
        <f t="shared" si="17"/>
        <v>-24006.747320338054</v>
      </c>
      <c r="AW6">
        <v>3</v>
      </c>
      <c r="AX6">
        <f>IF(Z6&gt;0, (R6*SUMPRODUCT(K6:$K$98, X6:$X$98)-K6*$AZ$3)/Z6, 0)</f>
        <v>62318.777582707437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2000000</v>
      </c>
      <c r="S7">
        <f t="shared" si="1"/>
        <v>70575.590124154667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58123.474723010149</v>
      </c>
      <c r="AC7">
        <f t="shared" si="2"/>
        <v>64068.6308936243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-31103.190241458509</v>
      </c>
      <c r="AI7">
        <f t="shared" si="7"/>
        <v>-31125.8852804872</v>
      </c>
      <c r="AJ7">
        <f t="shared" si="8"/>
        <v>-5945.1561706141511</v>
      </c>
      <c r="AK7">
        <f>G7*SUM(AB7, AE7:AF7)</f>
        <v>4068.6432306107108</v>
      </c>
      <c r="AL7">
        <f t="shared" si="9"/>
        <v>-33002.398220490642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-19766.63969451161</v>
      </c>
      <c r="AR7">
        <f t="shared" si="14"/>
        <v>-19781.062802104447</v>
      </c>
      <c r="AS7">
        <f t="shared" si="15"/>
        <v>-3778.2542253653301</v>
      </c>
      <c r="AT7">
        <f t="shared" si="16"/>
        <v>2585.6963276325437</v>
      </c>
      <c r="AU7">
        <f t="shared" si="17"/>
        <v>-20973.620699837233</v>
      </c>
      <c r="AW7">
        <v>4</v>
      </c>
      <c r="AX7">
        <f>IF(Z7&gt;0, (R7*SUMPRODUCT(K7:$K$98, X7:$X$98)-K7*$AZ$3)/Z7, 0)</f>
        <v>70575.590124154667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2000000</v>
      </c>
      <c r="S8">
        <f t="shared" si="1"/>
        <v>76595.686220330535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64068.6308936243</v>
      </c>
      <c r="AC8">
        <f t="shared" si="2"/>
        <v>67530.91471511795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-34138.52769287517</v>
      </c>
      <c r="AI8">
        <f t="shared" si="7"/>
        <v>-34160.569049917416</v>
      </c>
      <c r="AJ8">
        <f t="shared" si="8"/>
        <v>-3462.2838214936492</v>
      </c>
      <c r="AK8">
        <f t="shared" ref="AK8:AK39" si="30">G8*SUM(AB8:AB8, AE8:AF8)</f>
        <v>4484.8041625537016</v>
      </c>
      <c r="AL8">
        <f t="shared" si="9"/>
        <v>-33138.048708857365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-19371.117427630485</v>
      </c>
      <c r="AR8">
        <f t="shared" si="14"/>
        <v>-19383.624285552738</v>
      </c>
      <c r="AS8">
        <f t="shared" si="15"/>
        <v>-1964.5928224355175</v>
      </c>
      <c r="AT8">
        <f t="shared" si="16"/>
        <v>2544.7983244715329</v>
      </c>
      <c r="AU8">
        <f t="shared" si="17"/>
        <v>-18803.418783516725</v>
      </c>
      <c r="AW8">
        <v>5</v>
      </c>
      <c r="AX8">
        <f>IF(Z8&gt;0, (R8*SUMPRODUCT(K8:$K$98, X8:$X$98)-K8*$AZ$3)/Z8, 0)</f>
        <v>76595.686220330535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2000000</v>
      </c>
      <c r="S9">
        <f t="shared" si="1"/>
        <v>80677.601379944477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67530.91471511795</v>
      </c>
      <c r="AC9">
        <f t="shared" si="2"/>
        <v>68899.907569635077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-37644.837490108534</v>
      </c>
      <c r="AI9">
        <f t="shared" si="7"/>
        <v>-37666.187873111725</v>
      </c>
      <c r="AJ9">
        <f t="shared" si="8"/>
        <v>-1368.9928545171279</v>
      </c>
      <c r="AK9">
        <f t="shared" si="30"/>
        <v>4727.1640300582567</v>
      </c>
      <c r="AL9">
        <f t="shared" si="9"/>
        <v>-34308.016697570594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-19072.046224151723</v>
      </c>
      <c r="AR9">
        <f t="shared" si="14"/>
        <v>-19082.862992630198</v>
      </c>
      <c r="AS9">
        <f t="shared" si="15"/>
        <v>-693.57438476775326</v>
      </c>
      <c r="AT9">
        <f t="shared" si="16"/>
        <v>2394.9284125375166</v>
      </c>
      <c r="AU9">
        <f t="shared" si="17"/>
        <v>-17381.508964860433</v>
      </c>
      <c r="AW9">
        <v>6</v>
      </c>
      <c r="AX9">
        <f>IF(Z9&gt;0, (R9*SUMPRODUCT(K9:$K$98, X9:$X$98)-K9*$AZ$3)/Z9, 0)</f>
        <v>80677.601379944477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2000000</v>
      </c>
      <c r="S10">
        <f t="shared" si="1"/>
        <v>82850.980905880235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68899.907569635077</v>
      </c>
      <c r="AC10">
        <f t="shared" si="2"/>
        <v>68345.816954543639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-41101.021092664581</v>
      </c>
      <c r="AI10">
        <f t="shared" si="7"/>
        <v>-41121.644209074089</v>
      </c>
      <c r="AJ10">
        <f t="shared" si="8"/>
        <v>554.09061509143794</v>
      </c>
      <c r="AK10">
        <f t="shared" si="30"/>
        <v>4822.9935298744558</v>
      </c>
      <c r="AL10">
        <f t="shared" si="9"/>
        <v>-35744.560064108198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-18592.014640811933</v>
      </c>
      <c r="AR10">
        <f t="shared" si="14"/>
        <v>-18601.343491337575</v>
      </c>
      <c r="AS10">
        <f t="shared" si="15"/>
        <v>250.64245496214866</v>
      </c>
      <c r="AT10">
        <f t="shared" si="16"/>
        <v>2181.6773388136244</v>
      </c>
      <c r="AU10">
        <f t="shared" si="17"/>
        <v>-16169.023697561805</v>
      </c>
      <c r="AW10">
        <v>7</v>
      </c>
      <c r="AX10">
        <f>IF(Z10&gt;0, (R10*SUMPRODUCT(K10:$K$98, X10:$X$98)-K10*$AZ$3)/Z10, 0)</f>
        <v>82850.980905880235</v>
      </c>
    </row>
    <row r="11" spans="1:52" x14ac:dyDescent="0.25">
      <c r="A11" t="s">
        <v>33</v>
      </c>
      <c r="C11" s="25">
        <f>AU71</f>
        <v>178699.84928571447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2000000</v>
      </c>
      <c r="S11">
        <f t="shared" si="1"/>
        <v>83423.356095870578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68345.816954543639</v>
      </c>
      <c r="AC11">
        <f t="shared" si="2"/>
        <v>66287.691250392731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-44162.986570393929</v>
      </c>
      <c r="AI11">
        <f t="shared" si="7"/>
        <v>-44182.851418307211</v>
      </c>
      <c r="AJ11">
        <f t="shared" si="8"/>
        <v>2058.1257041509089</v>
      </c>
      <c r="AK11">
        <f t="shared" si="30"/>
        <v>4784.2071868180556</v>
      </c>
      <c r="AL11">
        <f t="shared" si="9"/>
        <v>-37340.518527338245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-17836.689573260232</v>
      </c>
      <c r="AR11">
        <f t="shared" si="14"/>
        <v>-17844.712652158767</v>
      </c>
      <c r="AS11">
        <f t="shared" si="15"/>
        <v>831.24245297978132</v>
      </c>
      <c r="AT11">
        <f t="shared" si="16"/>
        <v>1932.2610419341734</v>
      </c>
      <c r="AU11">
        <f t="shared" si="17"/>
        <v>-15081.209157244812</v>
      </c>
      <c r="AW11">
        <v>8</v>
      </c>
      <c r="AX11">
        <f>IF(Z11&gt;0, (R11*SUMPRODUCT(K11:$K$98, X11:$X$98)-K11*$AZ$3)/Z11, 0)</f>
        <v>83423.356095870578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2000000</v>
      </c>
      <c r="S12">
        <f t="shared" si="1"/>
        <v>82846.905791026249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66287.691250392731</v>
      </c>
      <c r="AC12">
        <f t="shared" si="2"/>
        <v>63213.402513436944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-47266.662270595451</v>
      </c>
      <c r="AI12">
        <f t="shared" si="7"/>
        <v>-47285.737636751212</v>
      </c>
      <c r="AJ12">
        <f t="shared" si="8"/>
        <v>3074.2887369557866</v>
      </c>
      <c r="AK12">
        <f t="shared" si="30"/>
        <v>4640.1383875274914</v>
      </c>
      <c r="AL12">
        <f t="shared" si="9"/>
        <v>-39571.310512267934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-17044.832262195312</v>
      </c>
      <c r="AR12">
        <f t="shared" si="14"/>
        <v>-17051.711030461272</v>
      </c>
      <c r="AS12">
        <f t="shared" si="15"/>
        <v>1108.6193382342151</v>
      </c>
      <c r="AT12">
        <f t="shared" si="16"/>
        <v>1673.2804198442752</v>
      </c>
      <c r="AU12">
        <f t="shared" si="17"/>
        <v>-14269.811272382783</v>
      </c>
      <c r="AW12">
        <v>9</v>
      </c>
      <c r="AX12">
        <f>IF(Z12&gt;0, (R12*SUMPRODUCT(K12:$K$98, X12:$X$98)-K12*$AZ$3)/Z12, 0)</f>
        <v>82846.905791026249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2000000</v>
      </c>
      <c r="S13">
        <f t="shared" si="1"/>
        <v>81269.659805212243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63213.402513436944</v>
      </c>
      <c r="AC13">
        <f t="shared" si="2"/>
        <v>59349.285283656354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-50216.920792616504</v>
      </c>
      <c r="AI13">
        <f t="shared" si="7"/>
        <v>-50235.177693600803</v>
      </c>
      <c r="AJ13">
        <f t="shared" si="8"/>
        <v>3864.1172297805897</v>
      </c>
      <c r="AK13">
        <f t="shared" si="30"/>
        <v>4424.9381759405869</v>
      </c>
      <c r="AL13">
        <f t="shared" si="9"/>
        <v>-41946.122287879625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-16168.504519217357</v>
      </c>
      <c r="AR13">
        <f t="shared" si="14"/>
        <v>-16174.382752717387</v>
      </c>
      <c r="AS13">
        <f t="shared" si="15"/>
        <v>1244.1423310383309</v>
      </c>
      <c r="AT13">
        <f t="shared" si="16"/>
        <v>1424.7116662213216</v>
      </c>
      <c r="AU13">
        <f t="shared" si="17"/>
        <v>-13505.528755457735</v>
      </c>
      <c r="AW13">
        <v>10</v>
      </c>
      <c r="AX13">
        <f>IF(Z13&gt;0, (R13*SUMPRODUCT(K13:$K$98, X13:$X$98)-K13*$AZ$3)/Z13, 0)</f>
        <v>81269.659805212243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2000000</v>
      </c>
      <c r="S14">
        <f t="shared" si="1"/>
        <v>78908.191504427639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59349.285283656354</v>
      </c>
      <c r="AC14">
        <f t="shared" si="2"/>
        <v>54949.276329094981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-53207.089937820121</v>
      </c>
      <c r="AI14">
        <f t="shared" si="7"/>
        <v>-53224.499181170351</v>
      </c>
      <c r="AJ14">
        <f t="shared" si="8"/>
        <v>4400.0089545613737</v>
      </c>
      <c r="AK14">
        <f t="shared" si="30"/>
        <v>4154.4499698559448</v>
      </c>
      <c r="AL14">
        <f t="shared" si="9"/>
        <v>-44670.040256753033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-15295.766925760892</v>
      </c>
      <c r="AR14">
        <f t="shared" si="14"/>
        <v>-15300.771667214525</v>
      </c>
      <c r="AS14">
        <f t="shared" si="15"/>
        <v>1264.8974322572949</v>
      </c>
      <c r="AT14">
        <f t="shared" si="16"/>
        <v>1194.3050920077126</v>
      </c>
      <c r="AU14">
        <f t="shared" si="17"/>
        <v>-12841.569142949518</v>
      </c>
      <c r="AW14">
        <v>11</v>
      </c>
      <c r="AX14">
        <f>IF(Z14&gt;0, (R14*SUMPRODUCT(K14:$K$98, X14:$X$98)-K14*$AZ$3)/Z14, 0)</f>
        <v>78908.191504427639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2000000</v>
      </c>
      <c r="S15">
        <f t="shared" si="1"/>
        <v>75862.809505635247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54949.276329094981</v>
      </c>
      <c r="AC15">
        <f t="shared" si="2"/>
        <v>50161.094728919808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-56396.12128506881</v>
      </c>
      <c r="AI15">
        <f t="shared" si="7"/>
        <v>-56412.651484469476</v>
      </c>
      <c r="AJ15">
        <f t="shared" si="8"/>
        <v>4788.1816001751722</v>
      </c>
      <c r="AK15">
        <f t="shared" si="30"/>
        <v>3846.4493430366492</v>
      </c>
      <c r="AL15">
        <f t="shared" si="9"/>
        <v>-47778.020541257654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-14475.47967260447</v>
      </c>
      <c r="AR15">
        <f t="shared" si="14"/>
        <v>-14479.722563072042</v>
      </c>
      <c r="AS15">
        <f t="shared" si="15"/>
        <v>1229.006957264364</v>
      </c>
      <c r="AT15">
        <f t="shared" si="16"/>
        <v>987.28774263366256</v>
      </c>
      <c r="AU15">
        <f t="shared" si="17"/>
        <v>-12263.427863174014</v>
      </c>
      <c r="AW15">
        <v>12</v>
      </c>
      <c r="AX15">
        <f>IF(Z15&gt;0, (R15*SUMPRODUCT(K15:$K$98, X15:$X$98)-K15*$AZ$3)/Z15, 0)</f>
        <v>75862.809505635247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2000000</v>
      </c>
      <c r="S16">
        <f t="shared" si="1"/>
        <v>72113.675963814239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50161.094728919808</v>
      </c>
      <c r="AC16">
        <f t="shared" si="2"/>
        <v>45067.387668445379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-59293.293638981158</v>
      </c>
      <c r="AI16">
        <f t="shared" si="7"/>
        <v>-59308.917370217328</v>
      </c>
      <c r="AJ16">
        <f t="shared" si="8"/>
        <v>5093.7070604744295</v>
      </c>
      <c r="AK16">
        <f t="shared" si="30"/>
        <v>3511.2766310243869</v>
      </c>
      <c r="AL16">
        <f t="shared" si="9"/>
        <v>-50703.933678718509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-13588.492549842618</v>
      </c>
      <c r="AR16">
        <f t="shared" si="14"/>
        <v>-13592.073105795474</v>
      </c>
      <c r="AS16">
        <f t="shared" si="15"/>
        <v>1167.3461903427308</v>
      </c>
      <c r="AT16">
        <f t="shared" si="16"/>
        <v>804.69397823674728</v>
      </c>
      <c r="AU16">
        <f t="shared" si="17"/>
        <v>-11620.032937215996</v>
      </c>
      <c r="AW16">
        <v>13</v>
      </c>
      <c r="AX16">
        <f>IF(Z16&gt;0, (R16*SUMPRODUCT(K16:$K$98, X16:$X$98)-K16*$AZ$3)/Z16, 0)</f>
        <v>72113.675963814239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2000000</v>
      </c>
      <c r="S17">
        <f t="shared" si="1"/>
        <v>67805.056676517081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45067.387668445379</v>
      </c>
      <c r="AC17">
        <f t="shared" si="2"/>
        <v>39855.477808004609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-61809.380616020448</v>
      </c>
      <c r="AI17">
        <f t="shared" si="7"/>
        <v>-61824.075492686556</v>
      </c>
      <c r="AJ17">
        <f t="shared" si="8"/>
        <v>5211.90986044077</v>
      </c>
      <c r="AK17">
        <f t="shared" si="30"/>
        <v>3154.7171367911769</v>
      </c>
      <c r="AL17">
        <f t="shared" si="9"/>
        <v>-53457.448495454606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-12647.423879555145</v>
      </c>
      <c r="AR17">
        <f t="shared" si="14"/>
        <v>-12650.430742464978</v>
      </c>
      <c r="AS17">
        <f t="shared" si="15"/>
        <v>1066.4600190143688</v>
      </c>
      <c r="AT17">
        <f t="shared" si="16"/>
        <v>645.51762938638933</v>
      </c>
      <c r="AU17">
        <f t="shared" si="17"/>
        <v>-10938.45309406422</v>
      </c>
      <c r="AW17">
        <v>14</v>
      </c>
      <c r="AX17">
        <f>IF(Z17&gt;0, (R17*SUMPRODUCT(K17:$K$98, X17:$X$98)-K17*$AZ$3)/Z17, 0)</f>
        <v>67805.056676517081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2000000</v>
      </c>
      <c r="S18">
        <f t="shared" si="1"/>
        <v>63091.140901162842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39855.477808004609</v>
      </c>
      <c r="AC18">
        <f t="shared" si="2"/>
        <v>34687.145615415415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-64245.759788261945</v>
      </c>
      <c r="AI18">
        <f t="shared" si="7"/>
        <v>-64259.504644164044</v>
      </c>
      <c r="AJ18">
        <f t="shared" si="8"/>
        <v>5168.3321925891942</v>
      </c>
      <c r="AK18">
        <f t="shared" si="30"/>
        <v>2789.8834465603227</v>
      </c>
      <c r="AL18">
        <f t="shared" si="9"/>
        <v>-56301.289005014529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-11737.460115393294</v>
      </c>
      <c r="AR18">
        <f t="shared" si="14"/>
        <v>-11739.971249178223</v>
      </c>
      <c r="AS18">
        <f t="shared" si="15"/>
        <v>944.23496855744747</v>
      </c>
      <c r="AT18">
        <f t="shared" si="16"/>
        <v>509.70127504944952</v>
      </c>
      <c r="AU18">
        <f t="shared" si="17"/>
        <v>-10286.035005571326</v>
      </c>
      <c r="AW18">
        <v>15</v>
      </c>
      <c r="AX18">
        <f>IF(Z18&gt;0, (R18*SUMPRODUCT(K18:$K$98, X18:$X$98)-K18*$AZ$3)/Z18, 0)</f>
        <v>63091.140901162842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2000000</v>
      </c>
      <c r="S19">
        <f t="shared" si="1"/>
        <v>57976.19681383016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34687.145615415415</v>
      </c>
      <c r="AC19">
        <f t="shared" si="2"/>
        <v>29627.445934813128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-66537.069387492375</v>
      </c>
      <c r="AI19">
        <f t="shared" si="7"/>
        <v>-66549.845081468113</v>
      </c>
      <c r="AJ19">
        <f t="shared" si="8"/>
        <v>5059.6996806022871</v>
      </c>
      <c r="AK19">
        <f t="shared" si="30"/>
        <v>2428.1001930790794</v>
      </c>
      <c r="AL19">
        <f t="shared" si="9"/>
        <v>-59062.045207786745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-10853.637332653092</v>
      </c>
      <c r="AR19">
        <f t="shared" si="14"/>
        <v>-10855.721325085613</v>
      </c>
      <c r="AS19">
        <f t="shared" si="15"/>
        <v>825.34662032651897</v>
      </c>
      <c r="AT19">
        <f t="shared" si="16"/>
        <v>396.0757386164538</v>
      </c>
      <c r="AU19">
        <f t="shared" si="17"/>
        <v>-9634.29896614264</v>
      </c>
      <c r="AW19">
        <v>16</v>
      </c>
      <c r="AX19">
        <f>IF(Z19&gt;0, (R19*SUMPRODUCT(K19:$K$98, X19:$X$98)-K19*$AZ$3)/Z19, 0)</f>
        <v>57976.19681383016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2000000</v>
      </c>
      <c r="S20">
        <f t="shared" si="1"/>
        <v>52455.126678541754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29627.445934813128</v>
      </c>
      <c r="AC20">
        <f t="shared" si="2"/>
        <v>24736.094704652001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-68701.421089385432</v>
      </c>
      <c r="AI20">
        <f t="shared" si="7"/>
        <v>-68713.210258657797</v>
      </c>
      <c r="AJ20">
        <f t="shared" si="8"/>
        <v>4891.3512301611263</v>
      </c>
      <c r="AK20">
        <f t="shared" si="30"/>
        <v>2073.9212154369193</v>
      </c>
      <c r="AL20">
        <f t="shared" si="9"/>
        <v>-61747.937813059754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-10005.973195605971</v>
      </c>
      <c r="AR20">
        <f t="shared" si="14"/>
        <v>-10007.690221394772</v>
      </c>
      <c r="AS20">
        <f t="shared" si="15"/>
        <v>712.39762618022928</v>
      </c>
      <c r="AT20">
        <f t="shared" si="16"/>
        <v>302.05488856571202</v>
      </c>
      <c r="AU20">
        <f t="shared" si="17"/>
        <v>-8993.2377066488316</v>
      </c>
      <c r="AW20">
        <v>17</v>
      </c>
      <c r="AX20">
        <f>IF(Z20&gt;0, (R20*SUMPRODUCT(K20:$K$98, X20:$X$98)-K20*$AZ$3)/Z20, 0)</f>
        <v>52455.126678541754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2000000</v>
      </c>
      <c r="S21">
        <f t="shared" si="1"/>
        <v>46473.857658144923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24736.094704652001</v>
      </c>
      <c r="AC21">
        <f t="shared" si="2"/>
        <v>20053.591243413881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-70696.970570204561</v>
      </c>
      <c r="AI21">
        <f t="shared" si="7"/>
        <v>-70707.758135652068</v>
      </c>
      <c r="AJ21">
        <f t="shared" si="8"/>
        <v>4682.5034612381205</v>
      </c>
      <c r="AK21">
        <f t="shared" si="30"/>
        <v>1731.5266293256402</v>
      </c>
      <c r="AL21">
        <f t="shared" si="9"/>
        <v>-64293.728045088297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-9193.4050754782438</v>
      </c>
      <c r="AR21">
        <f t="shared" si="14"/>
        <v>-9194.8078860673995</v>
      </c>
      <c r="AS21">
        <f t="shared" si="15"/>
        <v>608.91083082184775</v>
      </c>
      <c r="AT21">
        <f t="shared" si="16"/>
        <v>225.16701315454989</v>
      </c>
      <c r="AU21">
        <f t="shared" si="17"/>
        <v>-8360.7300420910015</v>
      </c>
      <c r="AW21">
        <v>18</v>
      </c>
      <c r="AX21">
        <f>IF(Z21&gt;0, (R21*SUMPRODUCT(K21:$K$98, X21:$X$98)-K21*$AZ$3)/Z21, 0)</f>
        <v>46473.857658144923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2000000</v>
      </c>
      <c r="S22">
        <f t="shared" si="1"/>
        <v>39932.526349886044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20053.591243413881</v>
      </c>
      <c r="AC22">
        <f t="shared" si="2"/>
        <v>15613.284145049816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-72391.894519242589</v>
      </c>
      <c r="AI22">
        <f t="shared" si="7"/>
        <v>-72401.669310354133</v>
      </c>
      <c r="AJ22">
        <f t="shared" si="8"/>
        <v>4440.3070983640646</v>
      </c>
      <c r="AK22">
        <f t="shared" si="30"/>
        <v>1403.7513870389719</v>
      </c>
      <c r="AL22">
        <f t="shared" si="9"/>
        <v>-66557.610824951102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-8405.1895456169659</v>
      </c>
      <c r="AR22">
        <f t="shared" si="14"/>
        <v>-8406.3244651077039</v>
      </c>
      <c r="AS22">
        <f t="shared" si="15"/>
        <v>515.54974559448669</v>
      </c>
      <c r="AT22">
        <f t="shared" si="16"/>
        <v>162.98504910448264</v>
      </c>
      <c r="AU22">
        <f t="shared" si="17"/>
        <v>-7727.7896704087343</v>
      </c>
      <c r="AW22">
        <v>19</v>
      </c>
      <c r="AX22">
        <f>IF(Z22&gt;0, (R22*SUMPRODUCT(K22:$K$98, X22:$X$98)-K22*$AZ$3)/Z22, 0)</f>
        <v>39932.526349886044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2000000</v>
      </c>
      <c r="S23">
        <f t="shared" si="1"/>
        <v>32707.894799754275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15613.284145049816</v>
      </c>
      <c r="AC23">
        <f t="shared" si="2"/>
        <v>11451.932078999038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-73908.539041652344</v>
      </c>
      <c r="AI23">
        <f t="shared" si="7"/>
        <v>-73917.292228114748</v>
      </c>
      <c r="AJ23">
        <f t="shared" si="8"/>
        <v>4161.3520660507784</v>
      </c>
      <c r="AK23">
        <f t="shared" si="30"/>
        <v>1092.9298901534873</v>
      </c>
      <c r="AL23">
        <f t="shared" si="9"/>
        <v>-68663.010271910476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-7661.8591542878548</v>
      </c>
      <c r="AR23">
        <f t="shared" si="14"/>
        <v>-7662.7665688125608</v>
      </c>
      <c r="AS23">
        <f t="shared" si="15"/>
        <v>431.39390704932305</v>
      </c>
      <c r="AT23">
        <f t="shared" si="16"/>
        <v>113.30050617220407</v>
      </c>
      <c r="AU23">
        <f t="shared" si="17"/>
        <v>-7118.0721555910332</v>
      </c>
      <c r="AW23">
        <v>20</v>
      </c>
      <c r="AX23">
        <f>IF(Z23&gt;0, (R23*SUMPRODUCT(K23:$K$98, X23:$X$98)-K23*$AZ$3)/Z23, 0)</f>
        <v>32707.894799754275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2000000</v>
      </c>
      <c r="S24">
        <f t="shared" si="1"/>
        <v>24509.061407694167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11451.932078999038</v>
      </c>
      <c r="AC24">
        <f t="shared" si="2"/>
        <v>7579.2135314667357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-74769.806993983031</v>
      </c>
      <c r="AI24">
        <f t="shared" si="7"/>
        <v>-74777.538025993388</v>
      </c>
      <c r="AJ24">
        <f t="shared" si="8"/>
        <v>3872.7185475323022</v>
      </c>
      <c r="AK24">
        <f t="shared" si="30"/>
        <v>801.63524552993272</v>
      </c>
      <c r="AL24">
        <f t="shared" si="9"/>
        <v>-70103.184232931148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-6920.6643006907543</v>
      </c>
      <c r="AR24">
        <f t="shared" si="14"/>
        <v>-6921.3798820115126</v>
      </c>
      <c r="AS24">
        <f t="shared" si="15"/>
        <v>358.45732490237111</v>
      </c>
      <c r="AT24">
        <f t="shared" si="16"/>
        <v>74.199047034599502</v>
      </c>
      <c r="AU24">
        <f t="shared" si="17"/>
        <v>-6488.723510074542</v>
      </c>
      <c r="AW24">
        <v>21</v>
      </c>
      <c r="AX24">
        <f>IF(Z24&gt;0, (R24*SUMPRODUCT(K24:$K$98, X24:$X$98)-K24*$AZ$3)/Z24, 0)</f>
        <v>24509.061407694167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2000000</v>
      </c>
      <c r="S25">
        <f t="shared" si="1"/>
        <v>15037.4921397608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7579.2135314667357</v>
      </c>
      <c r="AC25">
        <f t="shared" si="2"/>
        <v>4041.7104868077149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-74746.599799031654</v>
      </c>
      <c r="AI25">
        <f t="shared" si="7"/>
        <v>-74753.319188224414</v>
      </c>
      <c r="AJ25">
        <f t="shared" si="8"/>
        <v>3537.5030446590208</v>
      </c>
      <c r="AK25">
        <f t="shared" si="30"/>
        <v>530.54494720267155</v>
      </c>
      <c r="AL25">
        <f t="shared" si="9"/>
        <v>-70685.271196362723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-6177.2466533374036</v>
      </c>
      <c r="AR25">
        <f t="shared" si="14"/>
        <v>-6177.8019605288346</v>
      </c>
      <c r="AS25">
        <f t="shared" si="15"/>
        <v>292.34813225676527</v>
      </c>
      <c r="AT25">
        <f t="shared" si="16"/>
        <v>43.845566331637066</v>
      </c>
      <c r="AU25">
        <f t="shared" si="17"/>
        <v>-5841.6082619404324</v>
      </c>
      <c r="AW25">
        <v>22</v>
      </c>
      <c r="AX25">
        <f>IF(Z25&gt;0, (R25*SUMPRODUCT(K25:$K$98, X25:$X$98)-K25*$AZ$3)/Z25, 0)</f>
        <v>15037.4921397608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2000000</v>
      </c>
      <c r="S26">
        <f t="shared" si="1"/>
        <v>3861.3161099759059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4041.7104868077149</v>
      </c>
      <c r="AC26">
        <f t="shared" si="2"/>
        <v>885.1435263557687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-73708.354801464186</v>
      </c>
      <c r="AI26">
        <f t="shared" si="7"/>
        <v>-73714.085642329999</v>
      </c>
      <c r="AJ26">
        <f t="shared" si="8"/>
        <v>3156.5669604519462</v>
      </c>
      <c r="AK26">
        <f t="shared" si="30"/>
        <v>282.91973407654007</v>
      </c>
      <c r="AL26">
        <f t="shared" si="9"/>
        <v>-70274.598947801511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-5438.7888216957826</v>
      </c>
      <c r="AR26">
        <f t="shared" si="14"/>
        <v>-5439.2116887279371</v>
      </c>
      <c r="AS26">
        <f t="shared" si="15"/>
        <v>232.91662316548198</v>
      </c>
      <c r="AT26">
        <f t="shared" si="16"/>
        <v>20.876068815770978</v>
      </c>
      <c r="AU26">
        <f t="shared" si="17"/>
        <v>-5185.4189967466837</v>
      </c>
      <c r="AW26">
        <v>23</v>
      </c>
      <c r="AX26">
        <f>IF(Z26&gt;0, (R26*SUMPRODUCT(K26:$K$98, X26:$X$98)-K26*$AZ$3)/Z26, 0)</f>
        <v>3861.3161099759059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2000000</v>
      </c>
      <c r="S27">
        <f t="shared" si="1"/>
        <v>-9703.171643515605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885.1435263557687</v>
      </c>
      <c r="AC27">
        <f t="shared" si="2"/>
        <v>-1856.6098552636977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-71201.567426169175</v>
      </c>
      <c r="AI27">
        <f t="shared" si="7"/>
        <v>-71206.350939033509</v>
      </c>
      <c r="AJ27">
        <f t="shared" si="8"/>
        <v>2741.7533816194664</v>
      </c>
      <c r="AK27">
        <f t="shared" si="30"/>
        <v>61.960046844903815</v>
      </c>
      <c r="AL27">
        <f t="shared" si="9"/>
        <v>-68402.63751056914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-4690.9090230357688</v>
      </c>
      <c r="AR27">
        <f t="shared" si="14"/>
        <v>-4691.2241709246182</v>
      </c>
      <c r="AS27">
        <f t="shared" si="15"/>
        <v>180.63247961660159</v>
      </c>
      <c r="AT27">
        <f t="shared" si="16"/>
        <v>4.0820582090957469</v>
      </c>
      <c r="AU27">
        <f t="shared" si="17"/>
        <v>-4506.5096330989209</v>
      </c>
      <c r="AW27">
        <v>24</v>
      </c>
      <c r="AX27">
        <f>IF(Z27&gt;0, (R27*SUMPRODUCT(K27:$K$98, X27:$X$98)-K27*$AZ$3)/Z27, 0)</f>
        <v>-9703.171643515605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2000000</v>
      </c>
      <c r="S28">
        <f t="shared" si="1"/>
        <v>-26562.437613686918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-1856.6098552636977</v>
      </c>
      <c r="AC28">
        <f t="shared" si="2"/>
        <v>-4139.4515210884783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-67177.137008208229</v>
      </c>
      <c r="AI28">
        <f t="shared" si="7"/>
        <v>-67181.032971731314</v>
      </c>
      <c r="AJ28">
        <f t="shared" si="8"/>
        <v>2282.8416658247806</v>
      </c>
      <c r="AK28">
        <f t="shared" si="30"/>
        <v>-129.96268986845885</v>
      </c>
      <c r="AL28">
        <f t="shared" si="9"/>
        <v>-65028.153995774992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-3951.5813235365763</v>
      </c>
      <c r="AR28">
        <f t="shared" si="14"/>
        <v>-3951.810496993211</v>
      </c>
      <c r="AS28">
        <f t="shared" si="15"/>
        <v>134.28429511906845</v>
      </c>
      <c r="AT28">
        <f t="shared" si="16"/>
        <v>-7.644835146487825</v>
      </c>
      <c r="AU28">
        <f t="shared" si="17"/>
        <v>-3825.1710370206306</v>
      </c>
      <c r="AW28">
        <v>25</v>
      </c>
      <c r="AX28">
        <f>IF(Z28&gt;0, (R28*SUMPRODUCT(K28:$K$98, X28:$X$98)-K28*$AZ$3)/Z28, 0)</f>
        <v>-26562.437613686918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2000000</v>
      </c>
      <c r="S29">
        <f t="shared" si="1"/>
        <v>-48112.364319365442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-4139.4515210884783</v>
      </c>
      <c r="AC29">
        <f t="shared" si="2"/>
        <v>-5940.9727042580853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-61597.901747521457</v>
      </c>
      <c r="AI29">
        <f t="shared" si="7"/>
        <v>-61600.988777637467</v>
      </c>
      <c r="AJ29">
        <f t="shared" si="8"/>
        <v>1801.521183169607</v>
      </c>
      <c r="AK29">
        <f t="shared" si="30"/>
        <v>-289.76160647619349</v>
      </c>
      <c r="AL29">
        <f t="shared" si="9"/>
        <v>-60089.229200944057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-3235.1716584554065</v>
      </c>
      <c r="AR29">
        <f t="shared" si="14"/>
        <v>-3235.3337917758081</v>
      </c>
      <c r="AS29">
        <f t="shared" si="15"/>
        <v>94.617350730325427</v>
      </c>
      <c r="AT29">
        <f t="shared" si="16"/>
        <v>-15.218514111448762</v>
      </c>
      <c r="AU29">
        <f t="shared" si="17"/>
        <v>-3155.9349551569317</v>
      </c>
      <c r="AW29">
        <v>26</v>
      </c>
      <c r="AX29">
        <f>IF(Z29&gt;0, (R29*SUMPRODUCT(K29:$K$98, X29:$X$98)-K29*$AZ$3)/Z29, 0)</f>
        <v>-48112.364319365442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2000000</v>
      </c>
      <c r="S30">
        <f t="shared" si="1"/>
        <v>-76509.387957818952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-5940.9727042580853</v>
      </c>
      <c r="AC30">
        <f t="shared" si="2"/>
        <v>-7256.4478088144187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-54805.009543855471</v>
      </c>
      <c r="AI30">
        <f t="shared" si="7"/>
        <v>-54807.380641051022</v>
      </c>
      <c r="AJ30">
        <f t="shared" si="8"/>
        <v>1315.4751045563335</v>
      </c>
      <c r="AK30">
        <f t="shared" si="30"/>
        <v>-415.86808929806602</v>
      </c>
      <c r="AL30">
        <f t="shared" si="9"/>
        <v>-53907.773625792754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-2570.0030907185878</v>
      </c>
      <c r="AR30">
        <f t="shared" si="14"/>
        <v>-2570.1142799542376</v>
      </c>
      <c r="AS30">
        <f t="shared" si="15"/>
        <v>61.687336844049035</v>
      </c>
      <c r="AT30">
        <f t="shared" si="16"/>
        <v>-19.50154344872459</v>
      </c>
      <c r="AU30">
        <f t="shared" si="17"/>
        <v>-2527.9284865589129</v>
      </c>
      <c r="AW30">
        <v>27</v>
      </c>
      <c r="AX30">
        <f>IF(Z30&gt;0, (R30*SUMPRODUCT(K30:$K$98, X30:$X$98)-K30*$AZ$3)/Z30, 0)</f>
        <v>-76509.387957818952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2000000</v>
      </c>
      <c r="S31">
        <f t="shared" si="1"/>
        <v>-115467.56910717199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-7256.4478088144187</v>
      </c>
      <c r="AC31">
        <f t="shared" si="2"/>
        <v>-8112.4361192659808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-47276.358922654523</v>
      </c>
      <c r="AI31">
        <f t="shared" si="7"/>
        <v>-47278.115354391586</v>
      </c>
      <c r="AJ31">
        <f t="shared" si="8"/>
        <v>855.98831045156203</v>
      </c>
      <c r="AK31">
        <f t="shared" si="30"/>
        <v>-507.95134661700934</v>
      </c>
      <c r="AL31">
        <f t="shared" si="9"/>
        <v>-46930.078390557035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-1979.426528321507</v>
      </c>
      <c r="AR31">
        <f t="shared" si="14"/>
        <v>-1979.5000688321293</v>
      </c>
      <c r="AS31">
        <f t="shared" si="15"/>
        <v>35.839603731179025</v>
      </c>
      <c r="AT31">
        <f t="shared" si="16"/>
        <v>-21.267550917685732</v>
      </c>
      <c r="AU31">
        <f t="shared" si="17"/>
        <v>-1964.9280160186358</v>
      </c>
      <c r="AW31">
        <v>28</v>
      </c>
      <c r="AX31">
        <f>IF(Z31&gt;0, (R31*SUMPRODUCT(K31:$K$98, X31:$X$98)-K31*$AZ$3)/Z31, 0)</f>
        <v>-115467.56910717199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2000000</v>
      </c>
      <c r="S32">
        <f t="shared" si="1"/>
        <v>-171616.01080958161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-8112.4361192659808</v>
      </c>
      <c r="AC32">
        <f t="shared" si="2"/>
        <v>-8561.4923080633562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-39334.410254685965</v>
      </c>
      <c r="AI32">
        <f t="shared" si="7"/>
        <v>-39335.657441977477</v>
      </c>
      <c r="AJ32">
        <f t="shared" si="8"/>
        <v>449.0561887973754</v>
      </c>
      <c r="AK32">
        <f t="shared" si="30"/>
        <v>-567.87052834861868</v>
      </c>
      <c r="AL32">
        <f t="shared" si="9"/>
        <v>-39454.471781528722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-1470.4490655033956</v>
      </c>
      <c r="AR32">
        <f t="shared" si="14"/>
        <v>-1470.4956894485733</v>
      </c>
      <c r="AS32">
        <f t="shared" si="15"/>
        <v>16.787190881982344</v>
      </c>
      <c r="AT32">
        <f t="shared" si="16"/>
        <v>-21.228859981132377</v>
      </c>
      <c r="AU32">
        <f t="shared" si="17"/>
        <v>-1474.9373585477233</v>
      </c>
      <c r="AW32">
        <v>29</v>
      </c>
      <c r="AX32">
        <f>IF(Z32&gt;0, (R32*SUMPRODUCT(K32:$K$98, X32:$X$98)-K32*$AZ$3)/Z32, 0)</f>
        <v>-171616.01080958161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2000000</v>
      </c>
      <c r="S33">
        <f t="shared" si="1"/>
        <v>-257165.19122711377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-8561.4923080633562</v>
      </c>
      <c r="AC33">
        <f t="shared" si="2"/>
        <v>-8665.5392847059229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-31384.447991678553</v>
      </c>
      <c r="AI33">
        <f t="shared" si="7"/>
        <v>-31385.290401497252</v>
      </c>
      <c r="AJ33">
        <f t="shared" si="8"/>
        <v>104.04697664256673</v>
      </c>
      <c r="AK33">
        <f t="shared" si="30"/>
        <v>-599.30446156443497</v>
      </c>
      <c r="AL33">
        <f t="shared" si="9"/>
        <v>-31880.547886419121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-1047.5477160794469</v>
      </c>
      <c r="AR33">
        <f t="shared" si="14"/>
        <v>-1047.5758339702511</v>
      </c>
      <c r="AS33">
        <f t="shared" si="15"/>
        <v>3.4728720663110488</v>
      </c>
      <c r="AT33">
        <f t="shared" si="16"/>
        <v>-20.003538698992092</v>
      </c>
      <c r="AU33">
        <f t="shared" si="17"/>
        <v>-1064.1065006029321</v>
      </c>
      <c r="AW33">
        <v>30</v>
      </c>
      <c r="AX33">
        <f>IF(Z33&gt;0, (R33*SUMPRODUCT(K33:$K$98, X33:$X$98)-K33*$AZ$3)/Z33, 0)</f>
        <v>-257165.19122711377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2000000</v>
      </c>
      <c r="S34">
        <f t="shared" si="1"/>
        <v>-395028.63020498579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-8665.5392847059229</v>
      </c>
      <c r="AC34">
        <f t="shared" si="2"/>
        <v>-8493.0851357310567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-23719.011623195849</v>
      </c>
      <c r="AI34">
        <f t="shared" si="7"/>
        <v>-23719.549121271073</v>
      </c>
      <c r="AJ34">
        <f t="shared" si="8"/>
        <v>-172.45414897486626</v>
      </c>
      <c r="AK34">
        <f t="shared" si="30"/>
        <v>-606.58774992941471</v>
      </c>
      <c r="AL34">
        <f t="shared" si="9"/>
        <v>-24498.591020175354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-706.86728970168497</v>
      </c>
      <c r="AR34">
        <f t="shared" si="14"/>
        <v>-706.88330806761394</v>
      </c>
      <c r="AS34">
        <f t="shared" si="15"/>
        <v>-5.1394298725525678</v>
      </c>
      <c r="AT34">
        <f t="shared" si="16"/>
        <v>-18.077356913958809</v>
      </c>
      <c r="AU34">
        <f t="shared" si="17"/>
        <v>-730.10009485412525</v>
      </c>
      <c r="AW34">
        <v>31</v>
      </c>
      <c r="AX34">
        <f>IF(Z34&gt;0, (R34*SUMPRODUCT(K34:$K$98, X34:$X$98)-K34*$AZ$3)/Z34, 0)</f>
        <v>-395028.63020498579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-629817.39764526964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-8493.0851357310567</v>
      </c>
      <c r="AC35">
        <f t="shared" ref="AC35:AC69" si="33">S35*Z35</f>
        <v>-8110.6650459199618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-16814.23942033085</v>
      </c>
      <c r="AI35">
        <f t="shared" ref="AI35:AI66" si="38">SUM(AE35:AH35)</f>
        <v>-16814.561365432568</v>
      </c>
      <c r="AJ35">
        <f t="shared" ref="AJ35:AJ69" si="39">AB35-AC35</f>
        <v>-382.42008981109484</v>
      </c>
      <c r="AK35">
        <f t="shared" si="30"/>
        <v>-594.51595950117405</v>
      </c>
      <c r="AL35">
        <f t="shared" ref="AL35:AL66" si="40">SUM(AI35:AK35)</f>
        <v>-17791.497414744837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-447.40465837890258</v>
      </c>
      <c r="AR35">
        <f t="shared" ref="AR35:AR69" si="45">AI35*$K35</f>
        <v>-447.41322491198508</v>
      </c>
      <c r="AS35">
        <f t="shared" ref="AS35:AS69" si="46">AJ35*$K35</f>
        <v>-10.175692480760185</v>
      </c>
      <c r="AT35">
        <f t="shared" ref="AT35:AT69" si="47">AK35*$K35</f>
        <v>-15.819282877571542</v>
      </c>
      <c r="AU35">
        <f t="shared" ref="AU35:AU69" si="48">AL35*$K35</f>
        <v>-473.4082002703168</v>
      </c>
      <c r="AW35">
        <v>32</v>
      </c>
      <c r="AX35">
        <f>IF(Z35&gt;0, (R35*SUMPRODUCT(K35:$K$98, X35:$X$98)-K35*$AZ$3)/Z35, 0)</f>
        <v>-629817.39764526964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2000000</v>
      </c>
      <c r="S36">
        <f t="shared" si="32"/>
        <v>-995046.03823183861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-8110.6650459199618</v>
      </c>
      <c r="AC36">
        <f t="shared" si="33"/>
        <v>-7585.4916868767386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-10251.538034668129</v>
      </c>
      <c r="AI36">
        <f t="shared" si="38"/>
        <v>-10251.728616093395</v>
      </c>
      <c r="AJ36">
        <f t="shared" si="39"/>
        <v>-525.17335904322317</v>
      </c>
      <c r="AK36">
        <f t="shared" si="30"/>
        <v>-567.74655321439741</v>
      </c>
      <c r="AL36">
        <f t="shared" si="40"/>
        <v>-11344.648528351016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-243.5534462785439</v>
      </c>
      <c r="AR36">
        <f t="shared" si="45"/>
        <v>-243.5579740638151</v>
      </c>
      <c r="AS36">
        <f t="shared" si="46"/>
        <v>-12.476935758917744</v>
      </c>
      <c r="AT36">
        <f t="shared" si="47"/>
        <v>-13.488378932069935</v>
      </c>
      <c r="AU36">
        <f t="shared" si="48"/>
        <v>-269.52328875480276</v>
      </c>
      <c r="AW36">
        <v>33</v>
      </c>
      <c r="AX36">
        <f>IF(Z36&gt;0, (R36*SUMPRODUCT(K36:$K$98, X36:$X$98)-K36*$AZ$3)/Z36, 0)</f>
        <v>-995046.03823183861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2000000</v>
      </c>
      <c r="S37">
        <f t="shared" si="32"/>
        <v>-1562412.6373285137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-7585.4916868767386</v>
      </c>
      <c r="AC37">
        <f t="shared" si="33"/>
        <v>-6960.6719033140998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-6183.8906591132118</v>
      </c>
      <c r="AI37">
        <f t="shared" si="38"/>
        <v>-6184.0020360909866</v>
      </c>
      <c r="AJ37">
        <f t="shared" si="39"/>
        <v>-624.8197835626388</v>
      </c>
      <c r="AK37">
        <f t="shared" si="30"/>
        <v>-530.9844180813717</v>
      </c>
      <c r="AL37">
        <f t="shared" si="40"/>
        <v>-7339.806237734997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-131.17438332732544</v>
      </c>
      <c r="AR37">
        <f t="shared" si="45"/>
        <v>-131.17674588630032</v>
      </c>
      <c r="AS37">
        <f t="shared" si="46"/>
        <v>-13.253848477860288</v>
      </c>
      <c r="AT37">
        <f t="shared" si="47"/>
        <v>-11.263386990130082</v>
      </c>
      <c r="AU37">
        <f t="shared" si="48"/>
        <v>-155.69398135429068</v>
      </c>
      <c r="AW37">
        <v>34</v>
      </c>
      <c r="AX37">
        <f>IF(Z37&gt;0, (R37*SUMPRODUCT(K37:$K$98, X37:$X$98)-K37*$AZ$3)/Z37, 0)</f>
        <v>-1562412.6373285137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2000000</v>
      </c>
      <c r="S38">
        <f t="shared" si="32"/>
        <v>-2461185.1963337432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-6960.6719033140998</v>
      </c>
      <c r="AC38">
        <f t="shared" si="33"/>
        <v>-6316.5130457117975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-3688.1531466681708</v>
      </c>
      <c r="AI38">
        <f t="shared" si="38"/>
        <v>-3688.2173079618346</v>
      </c>
      <c r="AJ38">
        <f t="shared" si="39"/>
        <v>-644.15885760230231</v>
      </c>
      <c r="AK38">
        <f t="shared" si="30"/>
        <v>-487.24703323198702</v>
      </c>
      <c r="AL38">
        <f t="shared" si="40"/>
        <v>-4819.6231987961246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-69.851888632310434</v>
      </c>
      <c r="AR38">
        <f t="shared" si="45"/>
        <v>-69.853103817082129</v>
      </c>
      <c r="AS38">
        <f t="shared" si="46"/>
        <v>-12.200066264439391</v>
      </c>
      <c r="AT38">
        <f t="shared" si="47"/>
        <v>-9.2282299970355908</v>
      </c>
      <c r="AU38">
        <f t="shared" si="48"/>
        <v>-91.281400078557127</v>
      </c>
      <c r="AW38">
        <v>35</v>
      </c>
      <c r="AX38">
        <f>IF(Z38&gt;0, (R38*SUMPRODUCT(K38:$K$98, X38:$X$98)-K38*$AZ$3)/Z38, 0)</f>
        <v>-2461185.1963337432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2000000</v>
      </c>
      <c r="S39">
        <f t="shared" si="32"/>
        <v>-3913975.7115138788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-6316.5130457117975</v>
      </c>
      <c r="AC39">
        <f t="shared" si="33"/>
        <v>-5694.1031120855123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-2171.9482715076838</v>
      </c>
      <c r="AI39">
        <f t="shared" si="38"/>
        <v>-2171.9846418350171</v>
      </c>
      <c r="AJ39">
        <f t="shared" si="39"/>
        <v>-622.40993362628524</v>
      </c>
      <c r="AK39">
        <f t="shared" si="30"/>
        <v>-442.15591319982587</v>
      </c>
      <c r="AL39">
        <f t="shared" si="40"/>
        <v>-3236.5504886611284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-36.728285991272706</v>
      </c>
      <c r="AR39">
        <f t="shared" si="45"/>
        <v>-36.728901024237082</v>
      </c>
      <c r="AS39">
        <f t="shared" si="46"/>
        <v>-10.525135587214834</v>
      </c>
      <c r="AT39">
        <f t="shared" si="47"/>
        <v>-7.4769869272543144</v>
      </c>
      <c r="AU39">
        <f t="shared" si="48"/>
        <v>-54.731023538706232</v>
      </c>
      <c r="AW39">
        <v>36</v>
      </c>
      <c r="AX39">
        <f>IF(Z39&gt;0, (R39*SUMPRODUCT(K39:$K$98, X39:$X$98)-K39*$AZ$3)/Z39, 0)</f>
        <v>-3913975.7115138788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2000000</v>
      </c>
      <c r="S40">
        <f t="shared" si="32"/>
        <v>-6301470.4966679746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-5694.1031120855123</v>
      </c>
      <c r="AC40">
        <f t="shared" si="33"/>
        <v>-5112.7404853458956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-1257.8164682914216</v>
      </c>
      <c r="AI40">
        <f t="shared" si="38"/>
        <v>-1257.836752209628</v>
      </c>
      <c r="AJ40">
        <f t="shared" si="39"/>
        <v>-581.36262673961664</v>
      </c>
      <c r="AK40">
        <f t="shared" ref="AK40:AK69" si="61">G40*SUM(AB40:AB40, AE40:AF40)</f>
        <v>-398.58721784598589</v>
      </c>
      <c r="AL40">
        <f t="shared" si="40"/>
        <v>-2237.7865967952307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-18.991113867826829</v>
      </c>
      <c r="AR40">
        <f t="shared" si="45"/>
        <v>-18.991420124113063</v>
      </c>
      <c r="AS40">
        <f t="shared" si="46"/>
        <v>-8.7776906418695066</v>
      </c>
      <c r="AT40">
        <f t="shared" si="47"/>
        <v>-6.0180602108475671</v>
      </c>
      <c r="AU40">
        <f t="shared" si="48"/>
        <v>-33.78717097683014</v>
      </c>
      <c r="AW40">
        <v>37</v>
      </c>
      <c r="AX40">
        <f>IF(Z40&gt;0, (R40*SUMPRODUCT(K40:$K$98, X40:$X$98)-K40*$AZ$3)/Z40, 0)</f>
        <v>-6301470.4966679746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2000000</v>
      </c>
      <c r="S41">
        <f t="shared" si="32"/>
        <v>-10303920.755279388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-5112.7404853458956</v>
      </c>
      <c r="AC41">
        <f t="shared" si="33"/>
        <v>-4579.8647128468565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-717.5305891395127</v>
      </c>
      <c r="AI41">
        <f t="shared" si="38"/>
        <v>-717.54170108617268</v>
      </c>
      <c r="AJ41">
        <f t="shared" si="39"/>
        <v>-532.87577249903916</v>
      </c>
      <c r="AK41">
        <f t="shared" si="61"/>
        <v>-357.89183397421272</v>
      </c>
      <c r="AL41">
        <f t="shared" si="40"/>
        <v>-1608.3093075594245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-9.6728746271784907</v>
      </c>
      <c r="AR41">
        <f t="shared" si="45"/>
        <v>-9.673024424927231</v>
      </c>
      <c r="AS41">
        <f t="shared" si="46"/>
        <v>-7.1835829959883322</v>
      </c>
      <c r="AT41">
        <f t="shared" si="47"/>
        <v>-4.8246623802827697</v>
      </c>
      <c r="AU41">
        <f t="shared" si="48"/>
        <v>-21.681269801198333</v>
      </c>
      <c r="AW41">
        <v>38</v>
      </c>
      <c r="AX41">
        <f>IF(Z41&gt;0, (R41*SUMPRODUCT(K41:$K$98, X41:$X$98)-K41*$AZ$3)/Z41, 0)</f>
        <v>-10303920.755279388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2000000</v>
      </c>
      <c r="S42">
        <f t="shared" si="32"/>
        <v>-17149273.97118327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-4579.8647128468565</v>
      </c>
      <c r="AC42">
        <f t="shared" si="33"/>
        <v>-4096.7992960750489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-402.28509821090734</v>
      </c>
      <c r="AI42">
        <f t="shared" si="38"/>
        <v>-402.29107047437304</v>
      </c>
      <c r="AJ42">
        <f t="shared" si="39"/>
        <v>-483.06541677180758</v>
      </c>
      <c r="AK42">
        <f t="shared" si="61"/>
        <v>-320.59052989928</v>
      </c>
      <c r="AL42">
        <f t="shared" si="40"/>
        <v>-1205.9470171454607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-4.8420699736832535</v>
      </c>
      <c r="AR42">
        <f t="shared" si="45"/>
        <v>-4.8421418583186302</v>
      </c>
      <c r="AS42">
        <f t="shared" si="46"/>
        <v>-5.8143753280397723</v>
      </c>
      <c r="AT42">
        <f t="shared" si="47"/>
        <v>-3.8587603308603446</v>
      </c>
      <c r="AU42">
        <f t="shared" si="48"/>
        <v>-14.515277517218747</v>
      </c>
      <c r="AW42">
        <v>39</v>
      </c>
      <c r="AX42">
        <f>IF(Z42&gt;0, (R42*SUMPRODUCT(K42:$K$98, X42:$X$98)-K42*$AZ$3)/Z42, 0)</f>
        <v>-17149273.97118327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2000000</v>
      </c>
      <c r="S43">
        <f t="shared" si="32"/>
        <v>-29098390.610266145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-4096.7992960750489</v>
      </c>
      <c r="AC43">
        <f t="shared" si="33"/>
        <v>-3661.6964630139223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-221.32636022261352</v>
      </c>
      <c r="AI43">
        <f t="shared" si="38"/>
        <v>-221.32950618394182</v>
      </c>
      <c r="AJ43">
        <f t="shared" si="39"/>
        <v>-435.1028330611266</v>
      </c>
      <c r="AK43">
        <f t="shared" si="61"/>
        <v>-286.77595072525344</v>
      </c>
      <c r="AL43">
        <f t="shared" si="40"/>
        <v>-943.20828997032186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-2.3785497257342665</v>
      </c>
      <c r="AR43">
        <f t="shared" si="45"/>
        <v>-2.3785835347457511</v>
      </c>
      <c r="AS43">
        <f t="shared" si="46"/>
        <v>-4.6759623354525539</v>
      </c>
      <c r="AT43">
        <f t="shared" si="47"/>
        <v>-3.0819232659799645</v>
      </c>
      <c r="AU43">
        <f t="shared" si="48"/>
        <v>-10.136469136178269</v>
      </c>
      <c r="AW43">
        <v>40</v>
      </c>
      <c r="AX43">
        <f>IF(Z43&gt;0, (R43*SUMPRODUCT(K43:$K$98, X43:$X$98)-K43*$AZ$3)/Z43, 0)</f>
        <v>-29098390.610266145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2000000</v>
      </c>
      <c r="S44">
        <f t="shared" si="32"/>
        <v>-50449817.751113467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-3661.6964630139223</v>
      </c>
      <c r="AC44">
        <f t="shared" si="33"/>
        <v>-3271.2670636014336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-119.47613795436557</v>
      </c>
      <c r="AI44">
        <f t="shared" si="38"/>
        <v>-119.47775900435614</v>
      </c>
      <c r="AJ44">
        <f t="shared" si="39"/>
        <v>-390.42939941248869</v>
      </c>
      <c r="AK44">
        <f t="shared" si="61"/>
        <v>-256.31875241097458</v>
      </c>
      <c r="AL44">
        <f t="shared" si="40"/>
        <v>-766.22591082781946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-1.1464160198174613</v>
      </c>
      <c r="AR44">
        <f t="shared" si="45"/>
        <v>-1.1464315743684366</v>
      </c>
      <c r="AS44">
        <f t="shared" si="46"/>
        <v>-3.7463088927861721</v>
      </c>
      <c r="AT44">
        <f t="shared" si="47"/>
        <v>-2.4594695558020407</v>
      </c>
      <c r="AU44">
        <f t="shared" si="48"/>
        <v>-7.3522100229566494</v>
      </c>
      <c r="AW44">
        <v>41</v>
      </c>
      <c r="AX44">
        <f>IF(Z44&gt;0, (R44*SUMPRODUCT(K44:$K$98, X44:$X$98)-K44*$AZ$3)/Z44, 0)</f>
        <v>-50449817.751113467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2000000</v>
      </c>
      <c r="S45">
        <f t="shared" si="32"/>
        <v>-89495958.575143307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-3271.2670636014336</v>
      </c>
      <c r="AC45">
        <f t="shared" si="33"/>
        <v>-2921.6920964621236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-63.095002088629215</v>
      </c>
      <c r="AI45">
        <f t="shared" si="38"/>
        <v>-63.095818240593779</v>
      </c>
      <c r="AJ45">
        <f t="shared" si="39"/>
        <v>-349.57496713931005</v>
      </c>
      <c r="AK45">
        <f t="shared" si="61"/>
        <v>-228.98869445210036</v>
      </c>
      <c r="AL45">
        <f t="shared" si="40"/>
        <v>-641.65947983200419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-0.54055265765143135</v>
      </c>
      <c r="AR45">
        <f t="shared" si="45"/>
        <v>-0.5405596498552333</v>
      </c>
      <c r="AS45">
        <f t="shared" si="46"/>
        <v>-2.9949072237152721</v>
      </c>
      <c r="AT45">
        <f t="shared" si="47"/>
        <v>-1.9618106547384002</v>
      </c>
      <c r="AU45">
        <f t="shared" si="48"/>
        <v>-5.4972775283089055</v>
      </c>
      <c r="AW45">
        <v>42</v>
      </c>
      <c r="AX45">
        <f>IF(Z45&gt;0, (R45*SUMPRODUCT(K45:$K$98, X45:$X$98)-K45*$AZ$3)/Z45, 0)</f>
        <v>-89495958.575143307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2000000</v>
      </c>
      <c r="S46">
        <f t="shared" si="32"/>
        <v>-162782620.21974823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-2921.6920964621236</v>
      </c>
      <c r="AC46">
        <f t="shared" si="33"/>
        <v>-2609.088557013411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-32.58312845503292</v>
      </c>
      <c r="AI46">
        <f t="shared" si="38"/>
        <v>-32.583529156372151</v>
      </c>
      <c r="AJ46">
        <f t="shared" si="39"/>
        <v>-312.60353944871258</v>
      </c>
      <c r="AK46">
        <f t="shared" si="61"/>
        <v>-204.51844675234867</v>
      </c>
      <c r="AL46">
        <f t="shared" si="40"/>
        <v>-549.70551535743334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-0.24924003625382918</v>
      </c>
      <c r="AR46">
        <f t="shared" si="45"/>
        <v>-0.24924310136209388</v>
      </c>
      <c r="AS46">
        <f t="shared" si="46"/>
        <v>-2.3912165958157909</v>
      </c>
      <c r="AT46">
        <f t="shared" si="47"/>
        <v>-1.5644349545342242</v>
      </c>
      <c r="AU46">
        <f t="shared" si="48"/>
        <v>-4.2048946517121086</v>
      </c>
      <c r="AW46">
        <v>43</v>
      </c>
      <c r="AX46">
        <f>IF(Z46&gt;0, (R46*SUMPRODUCT(K46:$K$98, X46:$X$98)-K46*$AZ$3)/Z46, 0)</f>
        <v>-162782620.21974823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2000000</v>
      </c>
      <c r="S47">
        <f t="shared" si="32"/>
        <v>-304264000.46608651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-2609.088557013411</v>
      </c>
      <c r="AC47">
        <f t="shared" si="33"/>
        <v>-2329.7448576689826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-16.421576263775695</v>
      </c>
      <c r="AI47">
        <f t="shared" si="38"/>
        <v>-16.421767688398234</v>
      </c>
      <c r="AJ47">
        <f t="shared" si="39"/>
        <v>-279.34369934442839</v>
      </c>
      <c r="AK47">
        <f t="shared" si="61"/>
        <v>-182.63619899093879</v>
      </c>
      <c r="AL47">
        <f t="shared" si="40"/>
        <v>-478.40166602376542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-0.11215582752153555</v>
      </c>
      <c r="AR47">
        <f t="shared" si="45"/>
        <v>-0.1121571349104612</v>
      </c>
      <c r="AS47">
        <f t="shared" si="46"/>
        <v>-1.9078572762842627</v>
      </c>
      <c r="AT47">
        <f t="shared" si="47"/>
        <v>-1.2473658864527846</v>
      </c>
      <c r="AU47">
        <f t="shared" si="48"/>
        <v>-3.2673802976475086</v>
      </c>
      <c r="AW47">
        <v>44</v>
      </c>
      <c r="AX47">
        <f>IF(Z47&gt;0, (R47*SUMPRODUCT(K47:$K$98, X47:$X$98)-K47*$AZ$3)/Z47, 0)</f>
        <v>-304264000.46608651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2000000</v>
      </c>
      <c r="S48">
        <f t="shared" si="32"/>
        <v>-585207120.73133159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-2329.7448576689826</v>
      </c>
      <c r="AC48">
        <f t="shared" si="33"/>
        <v>-2080.2204604780377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-8.0514823655886101</v>
      </c>
      <c r="AI48">
        <f t="shared" si="38"/>
        <v>-8.0515712324353554</v>
      </c>
      <c r="AJ48">
        <f t="shared" si="39"/>
        <v>-249.52439719094491</v>
      </c>
      <c r="AK48">
        <f t="shared" si="61"/>
        <v>-163.0821400368288</v>
      </c>
      <c r="AL48">
        <f t="shared" si="40"/>
        <v>-420.65810846020906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-4.9098115805880978E-2</v>
      </c>
      <c r="AR48">
        <f t="shared" si="45"/>
        <v>-4.9098657717858755E-2</v>
      </c>
      <c r="AS48">
        <f t="shared" si="46"/>
        <v>-1.5216052390593571</v>
      </c>
      <c r="AT48">
        <f t="shared" si="47"/>
        <v>-0.99447846170793408</v>
      </c>
      <c r="AU48">
        <f t="shared" si="48"/>
        <v>-2.5651823584851501</v>
      </c>
      <c r="AW48">
        <v>45</v>
      </c>
      <c r="AX48">
        <f>IF(Z48&gt;0, (R48*SUMPRODUCT(K48:$K$98, X48:$X$98)-K48*$AZ$3)/Z48, 0)</f>
        <v>-585207120.73133159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2000000</v>
      </c>
      <c r="S49">
        <f t="shared" si="32"/>
        <v>-1160770289.3526359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-2080.2204604780377</v>
      </c>
      <c r="AC49">
        <f t="shared" si="33"/>
        <v>-1857.3797791130708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-3.8380004373723193</v>
      </c>
      <c r="AI49">
        <f t="shared" si="38"/>
        <v>-3.8380404405451296</v>
      </c>
      <c r="AJ49">
        <f t="shared" si="39"/>
        <v>-222.84068136496694</v>
      </c>
      <c r="AK49">
        <f t="shared" si="61"/>
        <v>-145.61543223346266</v>
      </c>
      <c r="AL49">
        <f t="shared" si="40"/>
        <v>-372.29415403897474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-2.0896616719223587E-2</v>
      </c>
      <c r="AR49">
        <f t="shared" si="45"/>
        <v>-2.0896834522994952E-2</v>
      </c>
      <c r="AS49">
        <f t="shared" si="46"/>
        <v>-1.2132922817284744</v>
      </c>
      <c r="AT49">
        <f t="shared" si="47"/>
        <v>-0.79282687051230261</v>
      </c>
      <c r="AU49">
        <f t="shared" si="48"/>
        <v>-2.027015986763772</v>
      </c>
      <c r="AW49">
        <v>46</v>
      </c>
      <c r="AX49">
        <f>IF(Z49&gt;0, (R49*SUMPRODUCT(K49:$K$98, X49:$X$98)-K49*$AZ$3)/Z49, 0)</f>
        <v>-1160770289.3526359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2000000</v>
      </c>
      <c r="S50">
        <f t="shared" si="32"/>
        <v>-2377310669.5537047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-1857.3797791130708</v>
      </c>
      <c r="AC50">
        <f t="shared" si="33"/>
        <v>-1658.3919440505279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-1.7730680946551329</v>
      </c>
      <c r="AI50">
        <f t="shared" si="38"/>
        <v>-1.7730855344450318</v>
      </c>
      <c r="AJ50">
        <f t="shared" si="39"/>
        <v>-198.9878350625429</v>
      </c>
      <c r="AK50">
        <f t="shared" si="61"/>
        <v>-130.01658453791495</v>
      </c>
      <c r="AL50">
        <f t="shared" si="40"/>
        <v>-330.77750513490287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-8.6194260796187971E-3</v>
      </c>
      <c r="AR50">
        <f t="shared" si="45"/>
        <v>-8.619510859769277E-3</v>
      </c>
      <c r="AS50">
        <f t="shared" si="46"/>
        <v>-0.96734070182373333</v>
      </c>
      <c r="AT50">
        <f t="shared" si="47"/>
        <v>-0.63205036677795468</v>
      </c>
      <c r="AU50">
        <f t="shared" si="48"/>
        <v>-1.6080105794614572</v>
      </c>
      <c r="AW50">
        <v>47</v>
      </c>
      <c r="AX50">
        <f>IF(Z50&gt;0, (R50*SUMPRODUCT(K50:$K$98, X50:$X$98)-K50*$AZ$3)/Z50, 0)</f>
        <v>-2377310669.5537047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2000000</v>
      </c>
      <c r="S51">
        <f t="shared" si="32"/>
        <v>-5029816117.6404266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-1658.3919440505279</v>
      </c>
      <c r="AC51">
        <f t="shared" si="33"/>
        <v>-1480.7141959058383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-0.7924566766692942</v>
      </c>
      <c r="AI51">
        <f t="shared" si="38"/>
        <v>-0.79246403635283569</v>
      </c>
      <c r="AJ51">
        <f t="shared" si="39"/>
        <v>-177.67774814468953</v>
      </c>
      <c r="AK51">
        <f t="shared" si="61"/>
        <v>-116.08743608353696</v>
      </c>
      <c r="AL51">
        <f t="shared" si="40"/>
        <v>-294.55764826457931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-3.43961980287657E-3</v>
      </c>
      <c r="AR51">
        <f t="shared" si="45"/>
        <v>-3.4396517472263339E-3</v>
      </c>
      <c r="AS51">
        <f t="shared" si="46"/>
        <v>-0.77120165561306853</v>
      </c>
      <c r="AT51">
        <f t="shared" si="47"/>
        <v>-0.50387189075919059</v>
      </c>
      <c r="AU51">
        <f t="shared" si="48"/>
        <v>-1.2785131981194855</v>
      </c>
      <c r="AW51">
        <v>48</v>
      </c>
      <c r="AX51">
        <f>IF(Z51&gt;0, (R51*SUMPRODUCT(K51:$K$98, X51:$X$98)-K51*$AZ$3)/Z51, 0)</f>
        <v>-5029816117.6404266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2000000</v>
      </c>
      <c r="S52">
        <f t="shared" si="32"/>
        <v>-11014797708.567951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-1480.7141959058383</v>
      </c>
      <c r="AC52">
        <f t="shared" si="33"/>
        <v>-1322.0690930517399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-0.34283366850275221</v>
      </c>
      <c r="AI52">
        <f t="shared" si="38"/>
        <v>-0.342836669168602</v>
      </c>
      <c r="AJ52">
        <f t="shared" si="39"/>
        <v>-158.64510285409847</v>
      </c>
      <c r="AK52">
        <f t="shared" si="61"/>
        <v>-103.64999371340869</v>
      </c>
      <c r="AL52">
        <f t="shared" si="40"/>
        <v>-262.63793323667574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-1.3286186826091083E-3</v>
      </c>
      <c r="AR52">
        <f t="shared" si="45"/>
        <v>-1.3286303113990278E-3</v>
      </c>
      <c r="AS52">
        <f t="shared" si="46"/>
        <v>-0.61481373307623877</v>
      </c>
      <c r="AT52">
        <f t="shared" si="47"/>
        <v>-0.40168551327346047</v>
      </c>
      <c r="AU52">
        <f t="shared" si="48"/>
        <v>-1.0178278766610982</v>
      </c>
      <c r="AW52">
        <v>49</v>
      </c>
      <c r="AX52">
        <f>IF(Z52&gt;0, (R52*SUMPRODUCT(K52:$K$98, X52:$X$98)-K52*$AZ$3)/Z52, 0)</f>
        <v>-11014797708.567951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2000000</v>
      </c>
      <c r="S53">
        <f t="shared" si="32"/>
        <v>-25013228071.430264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-1322.0690930517399</v>
      </c>
      <c r="AC53">
        <f t="shared" si="33"/>
        <v>-1180.4199373187248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-0.14326908086569015</v>
      </c>
      <c r="AI53">
        <f t="shared" si="38"/>
        <v>-0.14327026066137061</v>
      </c>
      <c r="AJ53">
        <f t="shared" si="39"/>
        <v>-141.64915573301505</v>
      </c>
      <c r="AK53">
        <f t="shared" si="61"/>
        <v>-92.544836513621803</v>
      </c>
      <c r="AL53">
        <f t="shared" si="40"/>
        <v>-234.33726250729825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-4.9573700790975076E-4</v>
      </c>
      <c r="AR53">
        <f t="shared" si="45"/>
        <v>-4.957410902168126E-4</v>
      </c>
      <c r="AS53">
        <f t="shared" si="46"/>
        <v>-0.49013177310641587</v>
      </c>
      <c r="AT53">
        <f t="shared" si="47"/>
        <v>-0.32022192139118194</v>
      </c>
      <c r="AU53">
        <f t="shared" si="48"/>
        <v>-0.81084943558781475</v>
      </c>
      <c r="AW53">
        <v>50</v>
      </c>
      <c r="AX53">
        <f>IF(Z53&gt;0, (R53*SUMPRODUCT(K53:$K$98, X53:$X$98)-K53*$AZ$3)/Z53, 0)</f>
        <v>-25013228071.430264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2000000</v>
      </c>
      <c r="S54">
        <f t="shared" si="32"/>
        <v>-59007263651.871689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-1180.4199373187248</v>
      </c>
      <c r="AC54">
        <f t="shared" si="33"/>
        <v>-1053.9467863131456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-5.7717206095438713E-2</v>
      </c>
      <c r="AI54">
        <f t="shared" si="38"/>
        <v>-5.7717652628086175E-2</v>
      </c>
      <c r="AJ54">
        <f t="shared" si="39"/>
        <v>-126.47315100557921</v>
      </c>
      <c r="AK54">
        <f t="shared" si="61"/>
        <v>-82.629395612310745</v>
      </c>
      <c r="AL54">
        <f t="shared" si="40"/>
        <v>-209.16026427051804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-1.783142880626048E-4</v>
      </c>
      <c r="AR54">
        <f t="shared" si="45"/>
        <v>-1.783156676018534E-4</v>
      </c>
      <c r="AS54">
        <f t="shared" si="46"/>
        <v>-0.39073218206895166</v>
      </c>
      <c r="AT54">
        <f t="shared" si="47"/>
        <v>-0.25527919399440424</v>
      </c>
      <c r="AU54">
        <f t="shared" si="48"/>
        <v>-0.64618969173095775</v>
      </c>
      <c r="AW54">
        <v>51</v>
      </c>
      <c r="AX54">
        <f>IF(Z54&gt;0, (R54*SUMPRODUCT(K54:$K$98, X54:$X$98)-K54*$AZ$3)/Z54, 0)</f>
        <v>-59007263651.871689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2000000</v>
      </c>
      <c r="S55">
        <f t="shared" si="32"/>
        <v>-144848739918.362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-1053.9467863131456</v>
      </c>
      <c r="AC55">
        <f t="shared" si="33"/>
        <v>-941.02406575012367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-2.2372189241201334E-2</v>
      </c>
      <c r="AI55">
        <f t="shared" si="38"/>
        <v>-2.2372351656156805E-2</v>
      </c>
      <c r="AJ55">
        <f t="shared" si="39"/>
        <v>-112.92272056302193</v>
      </c>
      <c r="AK55">
        <f t="shared" si="61"/>
        <v>-73.776275041920201</v>
      </c>
      <c r="AL55">
        <f t="shared" si="40"/>
        <v>-186.72136795659827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-6.1712239277458654E-5</v>
      </c>
      <c r="AR55">
        <f t="shared" si="45"/>
        <v>-6.1712687288624932E-5</v>
      </c>
      <c r="AS55">
        <f t="shared" si="46"/>
        <v>-0.31149003238418016</v>
      </c>
      <c r="AT55">
        <f t="shared" si="47"/>
        <v>-0.2035070904014086</v>
      </c>
      <c r="AU55">
        <f t="shared" si="48"/>
        <v>-0.51505883547287734</v>
      </c>
      <c r="AW55">
        <v>52</v>
      </c>
      <c r="AX55">
        <f>IF(Z55&gt;0, (R55*SUMPRODUCT(K55:$K$98, X55:$X$98)-K55*$AZ$3)/Z55, 0)</f>
        <v>-144848739918.362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2000000</v>
      </c>
      <c r="S56">
        <f t="shared" si="32"/>
        <v>-370689857560.62946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-941.02406575012367</v>
      </c>
      <c r="AC56">
        <f t="shared" si="33"/>
        <v>-840.20011060762204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-8.3300942584576421E-3</v>
      </c>
      <c r="AI56">
        <f t="shared" si="38"/>
        <v>-8.3301509230853266E-3</v>
      </c>
      <c r="AJ56">
        <f t="shared" si="39"/>
        <v>-100.82395514250163</v>
      </c>
      <c r="AK56">
        <f t="shared" si="61"/>
        <v>-65.871684602508665</v>
      </c>
      <c r="AL56">
        <f t="shared" si="40"/>
        <v>-166.70396989593337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-2.0516095601496244E-5</v>
      </c>
      <c r="AR56">
        <f t="shared" si="45"/>
        <v>-2.0516235160171421E-5</v>
      </c>
      <c r="AS56">
        <f t="shared" si="46"/>
        <v>-0.24831818685897172</v>
      </c>
      <c r="AT56">
        <f t="shared" si="47"/>
        <v>-0.1622346322629607</v>
      </c>
      <c r="AU56">
        <f t="shared" si="48"/>
        <v>-0.41057333535709256</v>
      </c>
      <c r="AW56">
        <v>53</v>
      </c>
      <c r="AX56">
        <f>IF(Z56&gt;0, (R56*SUMPRODUCT(K56:$K$98, X56:$X$98)-K56*$AZ$3)/Z56, 0)</f>
        <v>-370689857560.62946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2000000</v>
      </c>
      <c r="S57">
        <f t="shared" si="32"/>
        <v>-991098225498.86462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-840.20011060762204</v>
      </c>
      <c r="AC57">
        <f t="shared" si="33"/>
        <v>-750.17868750341313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-2.9740053360561031E-3</v>
      </c>
      <c r="AI57">
        <f t="shared" si="38"/>
        <v>-2.9740242589708105E-3</v>
      </c>
      <c r="AJ57">
        <f t="shared" si="39"/>
        <v>-90.021423104208907</v>
      </c>
      <c r="AK57">
        <f t="shared" si="61"/>
        <v>-58.814007742533548</v>
      </c>
      <c r="AL57">
        <f t="shared" si="40"/>
        <v>-148.83840487100144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-6.5398610212879808E-6</v>
      </c>
      <c r="AR57">
        <f t="shared" si="45"/>
        <v>-6.5399026329255936E-6</v>
      </c>
      <c r="AS57">
        <f t="shared" si="46"/>
        <v>-0.19795781429928913</v>
      </c>
      <c r="AT57">
        <f t="shared" si="47"/>
        <v>-0.12933246355610059</v>
      </c>
      <c r="AU57">
        <f t="shared" si="48"/>
        <v>-0.32729681775802272</v>
      </c>
      <c r="AW57">
        <v>54</v>
      </c>
      <c r="AX57">
        <f>IF(Z57&gt;0, (R57*SUMPRODUCT(K57:$K$98, X57:$X$98)-K57*$AZ$3)/Z57, 0)</f>
        <v>-991098225498.86462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2000000</v>
      </c>
      <c r="S58">
        <f t="shared" si="32"/>
        <v>-2774158821685.7134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-750.17868750341313</v>
      </c>
      <c r="AC58">
        <f t="shared" si="33"/>
        <v>-669.80240509657369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-1.0158079964731836E-3</v>
      </c>
      <c r="AI58">
        <f t="shared" si="38"/>
        <v>-1.0158140325587878E-3</v>
      </c>
      <c r="AJ58">
        <f t="shared" si="39"/>
        <v>-80.376282406839437</v>
      </c>
      <c r="AK58">
        <f t="shared" si="61"/>
        <v>-52.512508125238924</v>
      </c>
      <c r="AL58">
        <f t="shared" si="40"/>
        <v>-132.8898063461109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-1.9944372663461203E-6</v>
      </c>
      <c r="AR58">
        <f t="shared" si="45"/>
        <v>-1.9944491175956811E-6</v>
      </c>
      <c r="AS58">
        <f t="shared" si="46"/>
        <v>-0.1578107806978585</v>
      </c>
      <c r="AT58">
        <f t="shared" si="47"/>
        <v>-0.10310305049566994</v>
      </c>
      <c r="AU58">
        <f t="shared" si="48"/>
        <v>-0.26091582564264604</v>
      </c>
      <c r="AW58">
        <v>55</v>
      </c>
      <c r="AX58">
        <f>IF(Z58&gt;0, (R58*SUMPRODUCT(K58:$K$98, X58:$X$98)-K58*$AZ$3)/Z58, 0)</f>
        <v>-2774158821685.7134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2000000</v>
      </c>
      <c r="S59">
        <f t="shared" si="32"/>
        <v>-8145477868929.2266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-669.80240509657369</v>
      </c>
      <c r="AC59">
        <f t="shared" si="33"/>
        <v>-598.03786338859993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-3.3121874635319299E-4</v>
      </c>
      <c r="AI59">
        <f t="shared" si="38"/>
        <v>-3.3122058184361177E-4</v>
      </c>
      <c r="AJ59">
        <f t="shared" si="39"/>
        <v>-71.764541707973763</v>
      </c>
      <c r="AK59">
        <f t="shared" si="61"/>
        <v>-46.886168356760166</v>
      </c>
      <c r="AL59">
        <f t="shared" si="40"/>
        <v>-118.65104128531577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-5.8063824678481862E-7</v>
      </c>
      <c r="AR59">
        <f t="shared" si="45"/>
        <v>-5.8064146446482771E-7</v>
      </c>
      <c r="AS59">
        <f t="shared" si="46"/>
        <v>-0.12580579492381797</v>
      </c>
      <c r="AT59">
        <f t="shared" si="47"/>
        <v>-8.2193121291803423E-2</v>
      </c>
      <c r="AU59">
        <f t="shared" si="48"/>
        <v>-0.20799949685708585</v>
      </c>
      <c r="AW59">
        <v>56</v>
      </c>
      <c r="AX59">
        <f>IF(Z59&gt;0, (R59*SUMPRODUCT(K59:$K$98, X59:$X$98)-K59*$AZ$3)/Z59, 0)</f>
        <v>-8145477868929.2266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2000000</v>
      </c>
      <c r="S60">
        <f t="shared" si="32"/>
        <v>-25359024831846.57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-598.03786338859993</v>
      </c>
      <c r="AC60">
        <f t="shared" si="33"/>
        <v>-533.9623785206569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-1.0325862415017583E-4</v>
      </c>
      <c r="AI60">
        <f t="shared" si="38"/>
        <v>-1.0325915055288854E-4</v>
      </c>
      <c r="AJ60">
        <f t="shared" si="39"/>
        <v>-64.075484867943032</v>
      </c>
      <c r="AK60">
        <f t="shared" si="61"/>
        <v>-41.862650437201999</v>
      </c>
      <c r="AL60">
        <f t="shared" si="40"/>
        <v>-105.93823856429557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-1.6162146604693487E-7</v>
      </c>
      <c r="AR60">
        <f t="shared" si="45"/>
        <v>-1.6162228997790296E-7</v>
      </c>
      <c r="AS60">
        <f t="shared" si="46"/>
        <v>-0.10029161135213044</v>
      </c>
      <c r="AT60">
        <f t="shared" si="47"/>
        <v>-6.552385325637157E-2</v>
      </c>
      <c r="AU60">
        <f t="shared" si="48"/>
        <v>-0.16581562623079196</v>
      </c>
      <c r="AW60">
        <v>57</v>
      </c>
      <c r="AX60">
        <f>IF(Z60&gt;0, (R60*SUMPRODUCT(K60:$K$98, X60:$X$98)-K60*$AZ$3)/Z60, 0)</f>
        <v>-25359024831846.57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2000000</v>
      </c>
      <c r="S61">
        <f t="shared" si="32"/>
        <v>-83986630529574.531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-533.9623785206569</v>
      </c>
      <c r="AC61">
        <f t="shared" si="33"/>
        <v>-476.7521238174736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-3.0338046847665409E-5</v>
      </c>
      <c r="AI61">
        <f t="shared" si="38"/>
        <v>-3.033818876076539E-5</v>
      </c>
      <c r="AJ61">
        <f t="shared" si="39"/>
        <v>-57.210254703183296</v>
      </c>
      <c r="AK61">
        <f t="shared" si="61"/>
        <v>-37.377366496445987</v>
      </c>
      <c r="AL61">
        <f t="shared" si="40"/>
        <v>-94.587651537818033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-4.2397700510961605E-8</v>
      </c>
      <c r="AR61">
        <f t="shared" si="45"/>
        <v>-4.239789883582878E-8</v>
      </c>
      <c r="AS61">
        <f t="shared" si="46"/>
        <v>-7.995185903828389E-2</v>
      </c>
      <c r="AT61">
        <f t="shared" si="47"/>
        <v>-5.2235214697966457E-2</v>
      </c>
      <c r="AU61">
        <f t="shared" si="48"/>
        <v>-0.13218711613414916</v>
      </c>
      <c r="AW61">
        <v>58</v>
      </c>
      <c r="AX61">
        <f>IF(Z61&gt;0, (R61*SUMPRODUCT(K61:$K$98, X61:$X$98)-K61*$AZ$3)/Z61, 0)</f>
        <v>-83986630529574.531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2000000</v>
      </c>
      <c r="S62">
        <f t="shared" si="32"/>
        <v>-296976913867231.88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-476.7521238174736</v>
      </c>
      <c r="AC62">
        <f t="shared" si="33"/>
        <v>-425.67153915915276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-8.3728196758082634E-6</v>
      </c>
      <c r="AI62">
        <f t="shared" si="38"/>
        <v>-8.3728555095312965E-6</v>
      </c>
      <c r="AJ62">
        <f t="shared" si="39"/>
        <v>-51.080584658320845</v>
      </c>
      <c r="AK62">
        <f t="shared" si="61"/>
        <v>-33.372648667223153</v>
      </c>
      <c r="AL62">
        <f t="shared" si="40"/>
        <v>-84.453241698399509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-1.0447404271350101E-8</v>
      </c>
      <c r="AR62">
        <f t="shared" si="45"/>
        <v>-1.0447448983813234E-8</v>
      </c>
      <c r="AS62">
        <f t="shared" si="46"/>
        <v>-6.3737132651299488E-2</v>
      </c>
      <c r="AT62">
        <f t="shared" si="47"/>
        <v>-4.1641593361863016E-2</v>
      </c>
      <c r="AU62">
        <f t="shared" si="48"/>
        <v>-0.10537873646061149</v>
      </c>
      <c r="AW62">
        <v>59</v>
      </c>
      <c r="AX62">
        <f>IF(Z62&gt;0, (R62*SUMPRODUCT(K62:$K$98, X62:$X$98)-K62*$AZ$3)/Z62, 0)</f>
        <v>-296976913867231.88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2000000</v>
      </c>
      <c r="S63">
        <f t="shared" si="32"/>
        <v>-1125670329259612.3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-425.67153915915276</v>
      </c>
      <c r="AC63">
        <f t="shared" si="33"/>
        <v>-380.06387425824443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-2.1627641109921715E-6</v>
      </c>
      <c r="AI63">
        <f t="shared" si="38"/>
        <v>-2.1627725518265876E-6</v>
      </c>
      <c r="AJ63">
        <f t="shared" si="39"/>
        <v>-45.607664900908333</v>
      </c>
      <c r="AK63">
        <f t="shared" si="61"/>
        <v>-29.797007741140696</v>
      </c>
      <c r="AL63">
        <f t="shared" si="40"/>
        <v>-75.404674804821582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-2.4095047902853736E-9</v>
      </c>
      <c r="AR63">
        <f t="shared" si="45"/>
        <v>-2.4095141940991582E-9</v>
      </c>
      <c r="AS63">
        <f t="shared" si="46"/>
        <v>-5.081085195280758E-2</v>
      </c>
      <c r="AT63">
        <f t="shared" si="47"/>
        <v>-3.3196423282385763E-2</v>
      </c>
      <c r="AU63">
        <f t="shared" si="48"/>
        <v>-8.4007277644707543E-2</v>
      </c>
      <c r="AW63">
        <v>60</v>
      </c>
      <c r="AX63">
        <f>IF(Z63&gt;0, (R63*SUMPRODUCT(K63:$K$98, X63:$X$98)-K63*$AZ$3)/Z63, 0)</f>
        <v>-1125670329259612.3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2000000</v>
      </c>
      <c r="S64">
        <f t="shared" si="32"/>
        <v>-4594281363812758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-380.06387425824443</v>
      </c>
      <c r="AC64">
        <f t="shared" si="33"/>
        <v>-339.34274487551477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-5.2079011415039958E-7</v>
      </c>
      <c r="AI64">
        <f t="shared" si="38"/>
        <v>-5.2079196070004468E-7</v>
      </c>
      <c r="AJ64">
        <f t="shared" si="39"/>
        <v>-40.721129382729657</v>
      </c>
      <c r="AK64">
        <f t="shared" si="61"/>
        <v>-26.604471198077114</v>
      </c>
      <c r="AL64">
        <f t="shared" si="40"/>
        <v>-67.325601101598735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-5.1804006453103841E-10</v>
      </c>
      <c r="AR64">
        <f t="shared" si="45"/>
        <v>-5.1804190132991637E-10</v>
      </c>
      <c r="AS64">
        <f t="shared" si="46"/>
        <v>-4.0506100096811624E-2</v>
      </c>
      <c r="AT64">
        <f t="shared" si="47"/>
        <v>-2.6463985397936814E-2</v>
      </c>
      <c r="AU64">
        <f t="shared" si="48"/>
        <v>-6.6970086012790336E-2</v>
      </c>
      <c r="AW64">
        <v>61</v>
      </c>
      <c r="AX64">
        <f>IF(Z64&gt;0, (R64*SUMPRODUCT(K64:$K$98, X64:$X$98)-K64*$AZ$3)/Z64, 0)</f>
        <v>-4594281363812758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2000000</v>
      </c>
      <c r="S65">
        <f t="shared" si="32"/>
        <v>-2.030134040636036E+16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-339.34274487551477</v>
      </c>
      <c r="AC65">
        <f t="shared" si="33"/>
        <v>-302.98459363930147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-1.1639800391968724E-7</v>
      </c>
      <c r="AI65">
        <f t="shared" si="38"/>
        <v>-1.163983770287869E-7</v>
      </c>
      <c r="AJ65">
        <f t="shared" si="39"/>
        <v>-36.358151236213303</v>
      </c>
      <c r="AK65">
        <f t="shared" si="61"/>
        <v>-23.753992141286037</v>
      </c>
      <c r="AL65">
        <f t="shared" si="40"/>
        <v>-60.112143493897719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-1.0337800032697918E-10</v>
      </c>
      <c r="AR65">
        <f t="shared" si="45"/>
        <v>-1.0337833170098327E-10</v>
      </c>
      <c r="AS65">
        <f t="shared" si="46"/>
        <v>-3.2291215002097577E-2</v>
      </c>
      <c r="AT65">
        <f t="shared" si="47"/>
        <v>-2.1096927134964284E-2</v>
      </c>
      <c r="AU65">
        <f t="shared" si="48"/>
        <v>-5.3388142240440195E-2</v>
      </c>
      <c r="AW65">
        <v>62</v>
      </c>
      <c r="AX65">
        <f>IF(Z65&gt;0, (R65*SUMPRODUCT(K65:$K$98, X65:$X$98)-K65*$AZ$3)/Z65, 0)</f>
        <v>-2.030134040636036E+16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2000000</v>
      </c>
      <c r="S66">
        <f t="shared" si="32"/>
        <v>-9.7793587780856784E+16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-302.98459363930147</v>
      </c>
      <c r="AC66">
        <f t="shared" si="33"/>
        <v>-270.52195860660902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-2.4017731563768914E-8</v>
      </c>
      <c r="AI66">
        <f t="shared" si="38"/>
        <v>-2.4017800720133035E-8</v>
      </c>
      <c r="AJ66">
        <f t="shared" si="39"/>
        <v>-32.462635032692447</v>
      </c>
      <c r="AK66">
        <f t="shared" si="61"/>
        <v>-21.208921554751104</v>
      </c>
      <c r="AL66">
        <f t="shared" si="40"/>
        <v>-53.671556611461355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-1.904568329783146E-11</v>
      </c>
      <c r="AR66">
        <f t="shared" si="45"/>
        <v>-1.904573813774028E-11</v>
      </c>
      <c r="AS66">
        <f t="shared" si="46"/>
        <v>-2.5742358898640641E-2</v>
      </c>
      <c r="AT66">
        <f t="shared" si="47"/>
        <v>-1.6818341147158439E-2</v>
      </c>
      <c r="AU66">
        <f t="shared" si="48"/>
        <v>-4.2560700064844824E-2</v>
      </c>
      <c r="AW66">
        <v>63</v>
      </c>
      <c r="AX66">
        <f>IF(Z66&gt;0, (R66*SUMPRODUCT(K66:$K$98, X66:$X$98)-K66*$AZ$3)/Z66, 0)</f>
        <v>-9.7793587780856784E+16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2000000</v>
      </c>
      <c r="S67">
        <f t="shared" si="32"/>
        <v>-5.1774806609785453E+17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-270.52195860660902</v>
      </c>
      <c r="AC67">
        <f t="shared" si="33"/>
        <v>-241.53746304163181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-4.5441531730652109E-9</v>
      </c>
      <c r="AI67">
        <f t="shared" ref="AI67:AI69" si="62">SUM(AE67:AH67)</f>
        <v>-4.544164835951026E-9</v>
      </c>
      <c r="AJ67">
        <f t="shared" si="39"/>
        <v>-28.984495564977209</v>
      </c>
      <c r="AK67">
        <f t="shared" si="61"/>
        <v>-18.936537102462633</v>
      </c>
      <c r="AL67">
        <f t="shared" ref="AL67:AL69" si="63">SUM(AI67:AK67)</f>
        <v>-47.921032671984008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-3.2173589110778549E-12</v>
      </c>
      <c r="AR67">
        <f t="shared" si="45"/>
        <v>-3.2173671686537282E-12</v>
      </c>
      <c r="AS67">
        <f t="shared" si="46"/>
        <v>-2.0521650907769202E-2</v>
      </c>
      <c r="AT67">
        <f t="shared" si="47"/>
        <v>-1.3407478593083565E-2</v>
      </c>
      <c r="AU67">
        <f t="shared" si="48"/>
        <v>-3.3929129504070135E-2</v>
      </c>
      <c r="AW67">
        <v>64</v>
      </c>
      <c r="AX67">
        <f>IF(Z67&gt;0, (R67*SUMPRODUCT(K67:$K$98, X67:$X$98)-K67*$AZ$3)/Z67, 0)</f>
        <v>-5.1774806609785453E+17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2000000</v>
      </c>
      <c r="S68">
        <f t="shared" si="32"/>
        <v>-3.0425098147852513E+18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-241.53746304163181</v>
      </c>
      <c r="AC68">
        <f t="shared" si="33"/>
        <v>-215.65844914431688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-7.8193703746337035E-10</v>
      </c>
      <c r="AI68">
        <f t="shared" si="62"/>
        <v>-7.8193880950735931E-10</v>
      </c>
      <c r="AJ68">
        <f t="shared" si="39"/>
        <v>-25.879013897314934</v>
      </c>
      <c r="AK68">
        <f t="shared" si="61"/>
        <v>-16.907622412914229</v>
      </c>
      <c r="AL68">
        <f t="shared" si="63"/>
        <v>-42.786636311011101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-4.9431104093915207E-13</v>
      </c>
      <c r="AR68">
        <f t="shared" si="45"/>
        <v>-4.9431216115838552E-13</v>
      </c>
      <c r="AS68">
        <f t="shared" si="46"/>
        <v>-1.6359734460921704E-2</v>
      </c>
      <c r="AT68">
        <f t="shared" si="47"/>
        <v>-1.0688359847803322E-2</v>
      </c>
      <c r="AU68">
        <f t="shared" si="48"/>
        <v>-2.7048094309219339E-2</v>
      </c>
      <c r="AW68">
        <v>65</v>
      </c>
      <c r="AX68">
        <f>IF(Z68&gt;0, (R68*SUMPRODUCT(K68:$K$98, X68:$X$98)-K68*$AZ$3)/Z68, 0)</f>
        <v>-3.0425098147852513E+18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-215.65844914431688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-215.65844914431688</v>
      </c>
      <c r="AK69">
        <f t="shared" si="61"/>
        <v>-15.096091440102184</v>
      </c>
      <c r="AL69">
        <f t="shared" si="63"/>
        <v>-230.75454058456083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-8.001565953706346E-14</v>
      </c>
      <c r="AR69">
        <f t="shared" si="45"/>
        <v>-8.001565953706346E-14</v>
      </c>
      <c r="AS69">
        <f t="shared" si="46"/>
        <v>-0.12172421473901533</v>
      </c>
      <c r="AT69">
        <f t="shared" si="47"/>
        <v>-8.5206950317310744E-3</v>
      </c>
      <c r="AU69">
        <f t="shared" si="48"/>
        <v>-0.13024490977082642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598887.87142368522</v>
      </c>
      <c r="AO71" s="6">
        <f t="shared" si="70"/>
        <v>-59888.787142368528</v>
      </c>
      <c r="AP71" s="6">
        <f t="shared" si="70"/>
        <v>-1654.2305193794571</v>
      </c>
      <c r="AQ71" s="6">
        <f t="shared" si="70"/>
        <v>-341144.1680676731</v>
      </c>
      <c r="AR71" s="6">
        <f t="shared" si="70"/>
        <v>196200.68569426413</v>
      </c>
      <c r="AS71" s="6">
        <f t="shared" si="70"/>
        <v>-42002.007380519375</v>
      </c>
      <c r="AT71" s="6">
        <f t="shared" si="70"/>
        <v>24501.17097196963</v>
      </c>
      <c r="AU71" s="6">
        <f t="shared" si="70"/>
        <v>178699.84928571447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142.21296728952782</v>
      </c>
      <c r="K3">
        <v>1</v>
      </c>
      <c r="L3" s="2">
        <v>0</v>
      </c>
      <c r="O3">
        <f>$C$3</f>
        <v>142.21296728952782</v>
      </c>
      <c r="P3">
        <f>O3*B5</f>
        <v>113.77037383162227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7.3303179091095068</v>
      </c>
      <c r="AE3">
        <f t="shared" ref="AE3:AE23" si="1">$Z3*O3</f>
        <v>142.21296728952782</v>
      </c>
      <c r="AF3">
        <f t="shared" ref="AF3:AF23" si="2">-$Z3*P3</f>
        <v>-113.77037383162227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-1493.9899935420945</v>
      </c>
      <c r="AJ3">
        <f t="shared" ref="AJ3:AJ23" si="6">AB3-AC3</f>
        <v>-7.3303179091095068</v>
      </c>
      <c r="AL3">
        <f t="shared" ref="AL3:AL23" si="7">SUM(AI3:AK3)</f>
        <v>-1501.3203114512039</v>
      </c>
      <c r="AN3">
        <f t="shared" ref="AN3:AN23" si="8">AE3*$K3</f>
        <v>142.21296728952782</v>
      </c>
      <c r="AO3">
        <f t="shared" ref="AO3:AO23" si="9">AF3*$K3</f>
        <v>-113.77037383162227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-1493.9899935420945</v>
      </c>
      <c r="AS3">
        <f t="shared" ref="AS3:AS23" si="13">AJ3*$K3</f>
        <v>-7.3303179091095068</v>
      </c>
      <c r="AT3">
        <f t="shared" ref="AT3:AT23" si="14">AK3*$K3</f>
        <v>0</v>
      </c>
      <c r="AU3">
        <f t="shared" ref="AU3:AU23" si="15">AL3*$K3</f>
        <v>-1501.3203114512039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60.324463235958326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7.3303179091095068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7.3303179091095068</v>
      </c>
      <c r="AC4">
        <f t="shared" ref="AC4:AC23" si="27">AX5</f>
        <v>13.83663789248442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-6.5063199833749135</v>
      </c>
      <c r="AK4">
        <f>G4*MAX(0, SUM(AB4:AB4, AE4:AF4))</f>
        <v>0.5131222536376655</v>
      </c>
      <c r="AL4">
        <f t="shared" si="7"/>
        <v>-63.610797729737236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-53.075895612443233</v>
      </c>
      <c r="AR4">
        <f t="shared" si="12"/>
        <v>-53.075895612443233</v>
      </c>
      <c r="AS4">
        <f t="shared" si="13"/>
        <v>-5.9934596418240309</v>
      </c>
      <c r="AT4">
        <f t="shared" si="14"/>
        <v>0.47267541810999336</v>
      </c>
      <c r="AU4">
        <f t="shared" si="15"/>
        <v>-58.596679836157257</v>
      </c>
      <c r="AW4">
        <v>1</v>
      </c>
      <c r="AX4">
        <f>(R4*SUMPRODUCT(K5:$K$23, X5:$X$23)-$AZ$3*SUMPRODUCT(K4:$K$22, W5:$W$23))/Z4</f>
        <v>7.3303179091095068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142.21296728952782</v>
      </c>
      <c r="P5">
        <f t="shared" ref="P5:P23" si="30">O5*$C$5</f>
        <v>7.1106483644763916</v>
      </c>
      <c r="Q5" s="5">
        <f t="shared" ref="Q5:Q23" si="31">$C$8</f>
        <v>25</v>
      </c>
      <c r="R5">
        <f t="shared" si="0"/>
        <v>50000</v>
      </c>
      <c r="S5">
        <f t="shared" si="19"/>
        <v>13.83663789248442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13.83663789248442</v>
      </c>
      <c r="AC5">
        <f t="shared" si="27"/>
        <v>19.535935381158676</v>
      </c>
      <c r="AE5">
        <f t="shared" si="1"/>
        <v>139.05755869371038</v>
      </c>
      <c r="AF5">
        <f t="shared" si="2"/>
        <v>-6.9528779346855183</v>
      </c>
      <c r="AG5">
        <f t="shared" si="3"/>
        <v>-24.445302236505366</v>
      </c>
      <c r="AH5">
        <f t="shared" si="4"/>
        <v>-57.354102989265598</v>
      </c>
      <c r="AI5">
        <f t="shared" si="5"/>
        <v>50.305275533253891</v>
      </c>
      <c r="AJ5">
        <f t="shared" si="6"/>
        <v>-5.6992974886742562</v>
      </c>
      <c r="AK5">
        <f t="shared" ref="AK5:AK23" si="32">G5*SUM(AB5:AB5, AE5:AF5)</f>
        <v>10.215892305605651</v>
      </c>
      <c r="AL5">
        <f t="shared" si="7"/>
        <v>54.821870350185286</v>
      </c>
      <c r="AN5">
        <f t="shared" si="8"/>
        <v>117.99916514550162</v>
      </c>
      <c r="AO5">
        <f t="shared" si="9"/>
        <v>-5.8999582572750811</v>
      </c>
      <c r="AP5">
        <f t="shared" si="10"/>
        <v>-20.743390598353464</v>
      </c>
      <c r="AQ5">
        <f t="shared" si="11"/>
        <v>-48.668596903165444</v>
      </c>
      <c r="AR5">
        <f t="shared" si="12"/>
        <v>42.687219386707632</v>
      </c>
      <c r="AS5">
        <f t="shared" si="13"/>
        <v>-4.8362156785788173</v>
      </c>
      <c r="AT5">
        <f t="shared" si="14"/>
        <v>8.6688330688516846</v>
      </c>
      <c r="AU5">
        <f t="shared" si="15"/>
        <v>46.519836776980505</v>
      </c>
      <c r="AW5">
        <v>2</v>
      </c>
      <c r="AX5">
        <f>(R5*SUMPRODUCT(K6:$K$23, X6:$X$23)-$AZ$3*SUMPRODUCT(K5:$K$22, W6:$W$23))/Z5</f>
        <v>13.83663789248442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142.21296728952782</v>
      </c>
      <c r="P6">
        <f t="shared" si="30"/>
        <v>7.1106483644763916</v>
      </c>
      <c r="Q6" s="5">
        <f t="shared" si="31"/>
        <v>25</v>
      </c>
      <c r="R6">
        <f t="shared" si="0"/>
        <v>50000</v>
      </c>
      <c r="S6">
        <f t="shared" si="19"/>
        <v>19.535935381158676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19.535935381158676</v>
      </c>
      <c r="AC6">
        <f t="shared" si="27"/>
        <v>24.501672242628512</v>
      </c>
      <c r="AE6">
        <f t="shared" si="1"/>
        <v>137.50435682151411</v>
      </c>
      <c r="AF6">
        <f t="shared" si="2"/>
        <v>-6.8752178410757061</v>
      </c>
      <c r="AG6">
        <f t="shared" si="3"/>
        <v>-24.172260702073046</v>
      </c>
      <c r="AH6">
        <f t="shared" si="4"/>
        <v>-57.17702413453685</v>
      </c>
      <c r="AI6">
        <f t="shared" si="5"/>
        <v>49.279854143828501</v>
      </c>
      <c r="AJ6">
        <f t="shared" si="6"/>
        <v>-4.9657368614698356</v>
      </c>
      <c r="AK6">
        <f t="shared" si="32"/>
        <v>10.511555205311797</v>
      </c>
      <c r="AL6">
        <f t="shared" si="7"/>
        <v>54.82567248767046</v>
      </c>
      <c r="AN6">
        <f t="shared" si="8"/>
        <v>107.48378710575987</v>
      </c>
      <c r="AO6">
        <f t="shared" si="9"/>
        <v>-5.374189355287994</v>
      </c>
      <c r="AP6">
        <f t="shared" si="10"/>
        <v>-18.894864011756454</v>
      </c>
      <c r="AQ6">
        <f t="shared" si="11"/>
        <v>-44.693879026645533</v>
      </c>
      <c r="AR6">
        <f t="shared" si="12"/>
        <v>38.520854712069891</v>
      </c>
      <c r="AS6">
        <f t="shared" si="13"/>
        <v>-3.8815948525489845</v>
      </c>
      <c r="AT6">
        <f t="shared" si="14"/>
        <v>8.2166251888638477</v>
      </c>
      <c r="AU6">
        <f t="shared" si="15"/>
        <v>42.855885048384749</v>
      </c>
      <c r="AW6">
        <v>3</v>
      </c>
      <c r="AX6">
        <f>(R6*SUMPRODUCT(K7:$K$23, X7:$X$23)-$AZ$3*SUMPRODUCT(K6:$K$22, W7:$W$23))/Z6</f>
        <v>19.535935381158676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142.21296728952782</v>
      </c>
      <c r="P7">
        <f t="shared" si="30"/>
        <v>7.1106483644763916</v>
      </c>
      <c r="Q7" s="5">
        <f t="shared" si="31"/>
        <v>25</v>
      </c>
      <c r="R7">
        <f t="shared" si="0"/>
        <v>50000</v>
      </c>
      <c r="S7">
        <f t="shared" si="19"/>
        <v>24.501672242628512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24.501672242628512</v>
      </c>
      <c r="AC7">
        <f t="shared" si="27"/>
        <v>28.726360279116616</v>
      </c>
      <c r="AE7">
        <f t="shared" si="1"/>
        <v>135.96713910231574</v>
      </c>
      <c r="AF7">
        <f t="shared" si="2"/>
        <v>-6.7983569551157883</v>
      </c>
      <c r="AG7">
        <f t="shared" si="3"/>
        <v>-23.902029064885422</v>
      </c>
      <c r="AH7">
        <f t="shared" si="4"/>
        <v>-57.018060333785343</v>
      </c>
      <c r="AI7">
        <f t="shared" si="5"/>
        <v>48.24869274852918</v>
      </c>
      <c r="AJ7">
        <f t="shared" si="6"/>
        <v>-4.2246880364881036</v>
      </c>
      <c r="AK7">
        <f t="shared" si="32"/>
        <v>10.756931807287993</v>
      </c>
      <c r="AL7">
        <f t="shared" si="7"/>
        <v>54.780936519329067</v>
      </c>
      <c r="AN7">
        <f t="shared" si="8"/>
        <v>97.90449411264872</v>
      </c>
      <c r="AO7">
        <f t="shared" si="9"/>
        <v>-4.8952247056324367</v>
      </c>
      <c r="AP7">
        <f t="shared" si="10"/>
        <v>-17.210894333096824</v>
      </c>
      <c r="AQ7">
        <f t="shared" si="11"/>
        <v>-41.056422817450169</v>
      </c>
      <c r="AR7">
        <f t="shared" si="12"/>
        <v>34.74195225646929</v>
      </c>
      <c r="AS7">
        <f t="shared" si="13"/>
        <v>-3.0420287411128037</v>
      </c>
      <c r="AT7">
        <f t="shared" si="14"/>
        <v>7.7456359952112441</v>
      </c>
      <c r="AU7">
        <f t="shared" si="15"/>
        <v>39.445559510567726</v>
      </c>
      <c r="AW7">
        <v>4</v>
      </c>
      <c r="AX7">
        <f>(R7*SUMPRODUCT(K8:$K$23, X8:$X$23)-$AZ$3*SUMPRODUCT(K7:$K$22, W8:$W$23))/Z7</f>
        <v>24.501672242628512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142.21296728952782</v>
      </c>
      <c r="P8">
        <f t="shared" si="30"/>
        <v>7.1106483644763916</v>
      </c>
      <c r="Q8" s="5">
        <f t="shared" si="31"/>
        <v>25</v>
      </c>
      <c r="R8">
        <f t="shared" si="0"/>
        <v>50000</v>
      </c>
      <c r="S8">
        <f t="shared" si="19"/>
        <v>28.726360279116616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28.726360279116616</v>
      </c>
      <c r="AC8">
        <f t="shared" si="27"/>
        <v>32.075277808751117</v>
      </c>
      <c r="AE8">
        <f t="shared" si="1"/>
        <v>134.44538957876421</v>
      </c>
      <c r="AF8">
        <f t="shared" si="2"/>
        <v>-6.7222694789382107</v>
      </c>
      <c r="AG8">
        <f t="shared" si="3"/>
        <v>-23.63451662341209</v>
      </c>
      <c r="AH8">
        <f t="shared" si="4"/>
        <v>-56.984301648953902</v>
      </c>
      <c r="AI8">
        <f t="shared" si="5"/>
        <v>47.104301827460006</v>
      </c>
      <c r="AJ8">
        <f t="shared" si="6"/>
        <v>-3.3489175296345017</v>
      </c>
      <c r="AK8">
        <f t="shared" si="32"/>
        <v>10.951463626525983</v>
      </c>
      <c r="AL8">
        <f t="shared" si="7"/>
        <v>54.706847924351486</v>
      </c>
      <c r="AN8">
        <f t="shared" si="8"/>
        <v>89.177798940892529</v>
      </c>
      <c r="AO8">
        <f t="shared" si="9"/>
        <v>-4.4588899470446268</v>
      </c>
      <c r="AP8">
        <f t="shared" si="10"/>
        <v>-15.676805118505415</v>
      </c>
      <c r="AQ8">
        <f t="shared" si="11"/>
        <v>-37.797760199582527</v>
      </c>
      <c r="AR8">
        <f t="shared" si="12"/>
        <v>31.244343675759954</v>
      </c>
      <c r="AS8">
        <f t="shared" si="13"/>
        <v>-2.2213412826061534</v>
      </c>
      <c r="AT8">
        <f t="shared" si="14"/>
        <v>7.2641198367213571</v>
      </c>
      <c r="AU8">
        <f t="shared" si="15"/>
        <v>36.287122229875159</v>
      </c>
      <c r="AW8">
        <v>5</v>
      </c>
      <c r="AX8">
        <f>(R8*SUMPRODUCT(K9:$K$23, X9:$X$23)-$AZ$3*SUMPRODUCT(K8:$K$22, W9:$W$23))/Z8</f>
        <v>28.726360279116616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142.21296728952782</v>
      </c>
      <c r="P9">
        <f t="shared" si="30"/>
        <v>7.1106483644763916</v>
      </c>
      <c r="Q9" s="5">
        <f t="shared" si="31"/>
        <v>25</v>
      </c>
      <c r="R9">
        <f t="shared" si="0"/>
        <v>50000</v>
      </c>
      <c r="S9">
        <f t="shared" si="19"/>
        <v>32.075277808751117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32.075277808751117</v>
      </c>
      <c r="AC9">
        <f t="shared" si="27"/>
        <v>34.55722862275293</v>
      </c>
      <c r="AE9">
        <f t="shared" si="1"/>
        <v>132.93800373536308</v>
      </c>
      <c r="AF9">
        <f t="shared" si="2"/>
        <v>-6.6469001867681552</v>
      </c>
      <c r="AG9">
        <f t="shared" si="3"/>
        <v>-23.369529211903359</v>
      </c>
      <c r="AH9">
        <f t="shared" si="4"/>
        <v>-57.284490549227783</v>
      </c>
      <c r="AI9">
        <f t="shared" si="5"/>
        <v>45.637083787463794</v>
      </c>
      <c r="AJ9">
        <f t="shared" si="6"/>
        <v>-2.4819508140018129</v>
      </c>
      <c r="AK9">
        <f t="shared" si="32"/>
        <v>11.085646695014223</v>
      </c>
      <c r="AL9">
        <f t="shared" si="7"/>
        <v>54.240779668476208</v>
      </c>
      <c r="AN9">
        <f t="shared" si="8"/>
        <v>81.227325720264488</v>
      </c>
      <c r="AO9">
        <f t="shared" si="9"/>
        <v>-4.0613662860132251</v>
      </c>
      <c r="AP9">
        <f t="shared" si="10"/>
        <v>-14.279170048343028</v>
      </c>
      <c r="AQ9">
        <f t="shared" si="11"/>
        <v>-35.001774073757716</v>
      </c>
      <c r="AR9">
        <f t="shared" si="12"/>
        <v>27.885015312150525</v>
      </c>
      <c r="AS9">
        <f t="shared" si="13"/>
        <v>-1.5165131228533129</v>
      </c>
      <c r="AT9">
        <f t="shared" si="14"/>
        <v>6.7735140412384682</v>
      </c>
      <c r="AU9">
        <f t="shared" si="15"/>
        <v>33.142016230535681</v>
      </c>
      <c r="AW9">
        <v>6</v>
      </c>
      <c r="AX9">
        <f>(R9*SUMPRODUCT(K10:$K$23, X10:$X$23)-$AZ$3*SUMPRODUCT(K9:$K$22, W10:$W$23))/Z9</f>
        <v>32.075277808751117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142.21296728952782</v>
      </c>
      <c r="P10">
        <f t="shared" si="30"/>
        <v>7.1106483644763916</v>
      </c>
      <c r="Q10" s="5">
        <f t="shared" si="31"/>
        <v>25</v>
      </c>
      <c r="R10">
        <f t="shared" si="0"/>
        <v>50000</v>
      </c>
      <c r="S10">
        <f t="shared" si="19"/>
        <v>34.55722862275293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34.55722862275293</v>
      </c>
      <c r="AC10">
        <f t="shared" si="27"/>
        <v>36.298255190803999</v>
      </c>
      <c r="AE10">
        <f t="shared" si="1"/>
        <v>131.44440099504104</v>
      </c>
      <c r="AF10">
        <f t="shared" si="2"/>
        <v>-6.572220049752052</v>
      </c>
      <c r="AG10">
        <f t="shared" si="3"/>
        <v>-23.106964769154395</v>
      </c>
      <c r="AH10">
        <f t="shared" si="4"/>
        <v>-57.738301259856421</v>
      </c>
      <c r="AI10">
        <f t="shared" si="5"/>
        <v>44.02691491627818</v>
      </c>
      <c r="AJ10">
        <f t="shared" si="6"/>
        <v>-1.741026568051069</v>
      </c>
      <c r="AK10">
        <f t="shared" si="32"/>
        <v>11.160058669762936</v>
      </c>
      <c r="AL10">
        <f t="shared" si="7"/>
        <v>53.445947017990051</v>
      </c>
      <c r="AN10">
        <f t="shared" si="8"/>
        <v>73.98390676519972</v>
      </c>
      <c r="AO10">
        <f t="shared" si="9"/>
        <v>-3.6991953382599863</v>
      </c>
      <c r="AP10">
        <f t="shared" si="10"/>
        <v>-13.005829949138487</v>
      </c>
      <c r="AQ10">
        <f t="shared" si="11"/>
        <v>-32.49818984188903</v>
      </c>
      <c r="AR10">
        <f t="shared" si="12"/>
        <v>24.780691635912223</v>
      </c>
      <c r="AS10">
        <f t="shared" si="13"/>
        <v>-0.97994244190960589</v>
      </c>
      <c r="AT10">
        <f t="shared" si="14"/>
        <v>6.2814751626358696</v>
      </c>
      <c r="AU10">
        <f t="shared" si="15"/>
        <v>30.082224356638488</v>
      </c>
      <c r="AW10">
        <v>7</v>
      </c>
      <c r="AX10">
        <f>(R10*SUMPRODUCT(K11:$K$23, X11:$X$23)-$AZ$3*SUMPRODUCT(K10:$K$22, W11:$W$23))/Z10</f>
        <v>34.55722862275293</v>
      </c>
    </row>
    <row r="11" spans="1:52" x14ac:dyDescent="0.25">
      <c r="A11" t="s">
        <v>33</v>
      </c>
      <c r="C11" s="24">
        <f>AU25</f>
        <v>-1146.0944865314921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142.21296728952782</v>
      </c>
      <c r="P11">
        <f t="shared" si="30"/>
        <v>7.1106483644763916</v>
      </c>
      <c r="Q11" s="5">
        <f t="shared" si="31"/>
        <v>25</v>
      </c>
      <c r="R11">
        <f t="shared" si="0"/>
        <v>50000</v>
      </c>
      <c r="S11">
        <f t="shared" si="19"/>
        <v>36.298255190803999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36.298255190803999</v>
      </c>
      <c r="AC11">
        <f t="shared" si="27"/>
        <v>37.245976661805848</v>
      </c>
      <c r="AE11">
        <f t="shared" si="1"/>
        <v>129.96455602620892</v>
      </c>
      <c r="AF11">
        <f t="shared" si="2"/>
        <v>-6.4982278013104464</v>
      </c>
      <c r="AG11">
        <f t="shared" si="3"/>
        <v>-22.846818842057022</v>
      </c>
      <c r="AH11">
        <f t="shared" si="4"/>
        <v>-58.152558811658253</v>
      </c>
      <c r="AI11">
        <f t="shared" si="5"/>
        <v>42.466950571183204</v>
      </c>
      <c r="AJ11">
        <f t="shared" si="6"/>
        <v>-0.94772147100184867</v>
      </c>
      <c r="AK11">
        <f t="shared" si="32"/>
        <v>11.183520839099176</v>
      </c>
      <c r="AL11">
        <f t="shared" si="7"/>
        <v>52.70274993928053</v>
      </c>
      <c r="AN11">
        <f t="shared" si="8"/>
        <v>67.384849647846039</v>
      </c>
      <c r="AO11">
        <f t="shared" si="9"/>
        <v>-3.3692424823923024</v>
      </c>
      <c r="AP11">
        <f t="shared" si="10"/>
        <v>-11.845763950389088</v>
      </c>
      <c r="AQ11">
        <f t="shared" si="11"/>
        <v>-30.151308571937744</v>
      </c>
      <c r="AR11">
        <f t="shared" si="12"/>
        <v>22.018534643126916</v>
      </c>
      <c r="AS11">
        <f t="shared" si="13"/>
        <v>-0.49138065626613231</v>
      </c>
      <c r="AT11">
        <f t="shared" si="14"/>
        <v>5.7985030174248315</v>
      </c>
      <c r="AU11">
        <f t="shared" si="15"/>
        <v>27.325657004285613</v>
      </c>
      <c r="AW11">
        <v>8</v>
      </c>
      <c r="AX11">
        <f>(R11*SUMPRODUCT(K12:$K$23, X12:$X$23)-$AZ$3*SUMPRODUCT(K11:$K$22, W12:$W$23))/Z11</f>
        <v>36.298255190803999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142.21296728952782</v>
      </c>
      <c r="P12">
        <f t="shared" si="30"/>
        <v>7.1106483644763916</v>
      </c>
      <c r="Q12" s="5">
        <f t="shared" si="31"/>
        <v>25</v>
      </c>
      <c r="R12">
        <f t="shared" si="0"/>
        <v>50000</v>
      </c>
      <c r="S12">
        <f t="shared" si="19"/>
        <v>37.245976661805848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37.245976661805848</v>
      </c>
      <c r="AC12">
        <f t="shared" si="27"/>
        <v>37.491331353210349</v>
      </c>
      <c r="AE12">
        <f t="shared" si="1"/>
        <v>128.4975618653088</v>
      </c>
      <c r="AF12">
        <f t="shared" si="2"/>
        <v>-6.4248780932654403</v>
      </c>
      <c r="AG12">
        <f t="shared" si="3"/>
        <v>-22.588931993048114</v>
      </c>
      <c r="AH12">
        <f t="shared" si="4"/>
        <v>-58.837321176674074</v>
      </c>
      <c r="AI12">
        <f t="shared" si="5"/>
        <v>40.646430602321168</v>
      </c>
      <c r="AJ12">
        <f t="shared" si="6"/>
        <v>-0.24535469140450061</v>
      </c>
      <c r="AK12">
        <f t="shared" si="32"/>
        <v>11.152306230369446</v>
      </c>
      <c r="AL12">
        <f t="shared" si="7"/>
        <v>51.553382141286114</v>
      </c>
      <c r="AN12">
        <f t="shared" si="8"/>
        <v>61.372581394556072</v>
      </c>
      <c r="AO12">
        <f t="shared" si="9"/>
        <v>-3.068629069727804</v>
      </c>
      <c r="AP12">
        <f t="shared" si="10"/>
        <v>-10.788851144215487</v>
      </c>
      <c r="AQ12">
        <f t="shared" si="11"/>
        <v>-28.101687149038028</v>
      </c>
      <c r="AR12">
        <f t="shared" si="12"/>
        <v>19.413414031574753</v>
      </c>
      <c r="AS12">
        <f t="shared" si="13"/>
        <v>-0.11718549792051897</v>
      </c>
      <c r="AT12">
        <f t="shared" si="14"/>
        <v>5.3265276937923538</v>
      </c>
      <c r="AU12">
        <f t="shared" si="15"/>
        <v>24.62275622744659</v>
      </c>
      <c r="AW12">
        <v>9</v>
      </c>
      <c r="AX12">
        <f>(R12*SUMPRODUCT(K13:$K$23, X13:$X$23)-$AZ$3*SUMPRODUCT(K12:$K$22, W13:$W$23))/Z12</f>
        <v>37.245976661805848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142.21296728952782</v>
      </c>
      <c r="P13">
        <f t="shared" si="30"/>
        <v>7.1106483644763916</v>
      </c>
      <c r="Q13" s="5">
        <f t="shared" si="31"/>
        <v>25</v>
      </c>
      <c r="R13">
        <f t="shared" si="0"/>
        <v>50000</v>
      </c>
      <c r="S13">
        <f t="shared" si="19"/>
        <v>37.491331353210349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37.491331353210349</v>
      </c>
      <c r="AC13">
        <f t="shared" si="27"/>
        <v>37.024852497858191</v>
      </c>
      <c r="AE13">
        <f t="shared" si="1"/>
        <v>127.04324393578565</v>
      </c>
      <c r="AF13">
        <f t="shared" si="2"/>
        <v>-6.3521621967892825</v>
      </c>
      <c r="AG13">
        <f t="shared" si="3"/>
        <v>-22.333273532845546</v>
      </c>
      <c r="AH13">
        <f t="shared" si="4"/>
        <v>-59.538280544172721</v>
      </c>
      <c r="AI13">
        <f t="shared" si="5"/>
        <v>38.8195276619781</v>
      </c>
      <c r="AJ13">
        <f t="shared" si="6"/>
        <v>0.4664788553521575</v>
      </c>
      <c r="AK13">
        <f t="shared" si="32"/>
        <v>11.07276891645447</v>
      </c>
      <c r="AL13">
        <f t="shared" si="7"/>
        <v>50.358775433784729</v>
      </c>
      <c r="AN13">
        <f t="shared" si="8"/>
        <v>55.895036584470425</v>
      </c>
      <c r="AO13">
        <f t="shared" si="9"/>
        <v>-2.7947518292235212</v>
      </c>
      <c r="AP13">
        <f t="shared" si="10"/>
        <v>-9.825938810255451</v>
      </c>
      <c r="AQ13">
        <f t="shared" si="11"/>
        <v>-26.194973192553956</v>
      </c>
      <c r="AR13">
        <f t="shared" si="12"/>
        <v>17.079372752437497</v>
      </c>
      <c r="AS13">
        <f t="shared" si="13"/>
        <v>0.20523604308285634</v>
      </c>
      <c r="AT13">
        <f t="shared" si="14"/>
        <v>4.8716704997665259</v>
      </c>
      <c r="AU13">
        <f t="shared" si="15"/>
        <v>22.156279295286879</v>
      </c>
      <c r="AW13">
        <v>10</v>
      </c>
      <c r="AX13">
        <f>(R13*SUMPRODUCT(K14:$K$23, X14:$X$23)-$AZ$3*SUMPRODUCT(K13:$K$22, W14:$W$23))/Z13</f>
        <v>37.491331353210349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142.21296728952782</v>
      </c>
      <c r="P14">
        <f t="shared" si="30"/>
        <v>7.1106483644763916</v>
      </c>
      <c r="Q14" s="5">
        <f t="shared" si="31"/>
        <v>25</v>
      </c>
      <c r="R14">
        <f t="shared" si="0"/>
        <v>50000</v>
      </c>
      <c r="S14">
        <f t="shared" si="19"/>
        <v>37.024852497858191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37.024852497858191</v>
      </c>
      <c r="AC14">
        <f t="shared" si="27"/>
        <v>35.697344856472462</v>
      </c>
      <c r="AE14">
        <f t="shared" si="1"/>
        <v>125.60085948210666</v>
      </c>
      <c r="AF14">
        <f t="shared" si="2"/>
        <v>-6.2800429741053332</v>
      </c>
      <c r="AG14">
        <f t="shared" si="3"/>
        <v>-22.079712890456573</v>
      </c>
      <c r="AH14">
        <f t="shared" si="4"/>
        <v>-60.455814121036369</v>
      </c>
      <c r="AI14">
        <f t="shared" si="5"/>
        <v>36.785289496508383</v>
      </c>
      <c r="AJ14">
        <f t="shared" si="6"/>
        <v>1.3275076413857292</v>
      </c>
      <c r="AK14">
        <f t="shared" si="32"/>
        <v>10.944196830410167</v>
      </c>
      <c r="AL14">
        <f t="shared" si="7"/>
        <v>49.056993968304283</v>
      </c>
      <c r="AN14">
        <f t="shared" si="8"/>
        <v>50.904531936004986</v>
      </c>
      <c r="AO14">
        <f t="shared" si="9"/>
        <v>-2.5452265968002497</v>
      </c>
      <c r="AP14">
        <f t="shared" si="10"/>
        <v>-8.9486445761956652</v>
      </c>
      <c r="AQ14">
        <f t="shared" si="11"/>
        <v>-24.502021191024575</v>
      </c>
      <c r="AR14">
        <f t="shared" si="12"/>
        <v>14.9086395719845</v>
      </c>
      <c r="AS14">
        <f t="shared" si="13"/>
        <v>0.53802303109110128</v>
      </c>
      <c r="AT14">
        <f t="shared" si="14"/>
        <v>4.4355525859033298</v>
      </c>
      <c r="AU14">
        <f t="shared" si="15"/>
        <v>19.882215188978932</v>
      </c>
      <c r="AW14">
        <v>11</v>
      </c>
      <c r="AX14">
        <f>(R14*SUMPRODUCT(K15:$K$23, X15:$X$23)-$AZ$3*SUMPRODUCT(K14:$K$22, W15:$W$23))/Z14</f>
        <v>37.024852497858191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142.21296728952782</v>
      </c>
      <c r="P15">
        <f t="shared" si="30"/>
        <v>7.1106483644763916</v>
      </c>
      <c r="Q15" s="5">
        <f t="shared" si="31"/>
        <v>25</v>
      </c>
      <c r="R15">
        <f t="shared" si="0"/>
        <v>50000</v>
      </c>
      <c r="S15">
        <f t="shared" si="19"/>
        <v>35.697344856472462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35.697344856472462</v>
      </c>
      <c r="AC15">
        <f t="shared" si="27"/>
        <v>33.514171923678425</v>
      </c>
      <c r="AE15">
        <f t="shared" si="1"/>
        <v>124.16867696733388</v>
      </c>
      <c r="AF15">
        <f t="shared" si="2"/>
        <v>-6.2084338483666945</v>
      </c>
      <c r="AG15">
        <f t="shared" si="3"/>
        <v>-21.827945674345923</v>
      </c>
      <c r="AH15">
        <f t="shared" si="4"/>
        <v>-61.940174412172041</v>
      </c>
      <c r="AI15">
        <f t="shared" si="5"/>
        <v>34.192123032449217</v>
      </c>
      <c r="AJ15">
        <f t="shared" si="6"/>
        <v>2.1831729327940366</v>
      </c>
      <c r="AK15">
        <f t="shared" si="32"/>
        <v>10.756031158280775</v>
      </c>
      <c r="AL15">
        <f t="shared" si="7"/>
        <v>47.131327123524031</v>
      </c>
      <c r="AN15">
        <f t="shared" si="8"/>
        <v>46.357291953378805</v>
      </c>
      <c r="AO15">
        <f t="shared" si="9"/>
        <v>-2.3178645976689407</v>
      </c>
      <c r="AP15">
        <f t="shared" si="10"/>
        <v>-8.1492730298990868</v>
      </c>
      <c r="AQ15">
        <f t="shared" si="11"/>
        <v>-23.124823578684509</v>
      </c>
      <c r="AR15">
        <f t="shared" si="12"/>
        <v>12.765330747126267</v>
      </c>
      <c r="AS15">
        <f t="shared" si="13"/>
        <v>0.81506856239494707</v>
      </c>
      <c r="AT15">
        <f t="shared" si="14"/>
        <v>4.0156703674569831</v>
      </c>
      <c r="AU15">
        <f t="shared" si="15"/>
        <v>17.596069676978196</v>
      </c>
      <c r="AW15">
        <v>12</v>
      </c>
      <c r="AX15">
        <f>(R15*SUMPRODUCT(K16:$K$23, X16:$X$23)-$AZ$3*SUMPRODUCT(K15:$K$22, W16:$W$23))/Z15</f>
        <v>35.697344856472462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142.21296728952782</v>
      </c>
      <c r="P16">
        <f t="shared" si="30"/>
        <v>7.1106483644763916</v>
      </c>
      <c r="Q16" s="5">
        <f t="shared" si="31"/>
        <v>25</v>
      </c>
      <c r="R16">
        <f t="shared" si="0"/>
        <v>50000</v>
      </c>
      <c r="S16">
        <f t="shared" si="19"/>
        <v>33.514171923678425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33.514171923678425</v>
      </c>
      <c r="AC16">
        <f t="shared" si="27"/>
        <v>30.587194047553584</v>
      </c>
      <c r="AE16">
        <f t="shared" si="1"/>
        <v>122.74582524208563</v>
      </c>
      <c r="AF16">
        <f t="shared" si="2"/>
        <v>-6.1372912621042817</v>
      </c>
      <c r="AG16">
        <f t="shared" si="3"/>
        <v>-21.577818742820842</v>
      </c>
      <c r="AH16">
        <f t="shared" si="4"/>
        <v>-63.694949563242425</v>
      </c>
      <c r="AI16">
        <f t="shared" si="5"/>
        <v>31.335765673918083</v>
      </c>
      <c r="AJ16">
        <f t="shared" si="6"/>
        <v>2.9269778761248411</v>
      </c>
      <c r="AK16">
        <f t="shared" si="32"/>
        <v>10.508589413256185</v>
      </c>
      <c r="AL16">
        <f t="shared" si="7"/>
        <v>44.771332963299116</v>
      </c>
      <c r="AN16">
        <f t="shared" si="8"/>
        <v>42.213844043836254</v>
      </c>
      <c r="AO16">
        <f t="shared" si="9"/>
        <v>-2.1106922021918129</v>
      </c>
      <c r="AP16">
        <f t="shared" si="10"/>
        <v>-7.420885178124113</v>
      </c>
      <c r="AQ16">
        <f t="shared" si="11"/>
        <v>-21.90549993810156</v>
      </c>
      <c r="AR16">
        <f t="shared" si="12"/>
        <v>10.776766725418767</v>
      </c>
      <c r="AS16">
        <f t="shared" si="13"/>
        <v>1.0066247657613097</v>
      </c>
      <c r="AT16">
        <f t="shared" si="14"/>
        <v>3.6140370048186887</v>
      </c>
      <c r="AU16">
        <f t="shared" si="15"/>
        <v>15.397428495998767</v>
      </c>
      <c r="AW16">
        <v>13</v>
      </c>
      <c r="AX16">
        <f>(R16*SUMPRODUCT(K17:$K$23, X17:$X$23)-$AZ$3*SUMPRODUCT(K16:$K$22, W17:$W$23))/Z16</f>
        <v>33.514171923678425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142.21296728952782</v>
      </c>
      <c r="P17">
        <f t="shared" si="30"/>
        <v>7.1106483644763916</v>
      </c>
      <c r="Q17" s="5">
        <f t="shared" si="31"/>
        <v>25</v>
      </c>
      <c r="R17">
        <f t="shared" si="0"/>
        <v>50000</v>
      </c>
      <c r="S17">
        <f t="shared" si="19"/>
        <v>30.587194047553584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30.587194047553584</v>
      </c>
      <c r="AC17">
        <f t="shared" si="27"/>
        <v>26.990544328455016</v>
      </c>
      <c r="AE17">
        <f t="shared" si="1"/>
        <v>121.33219238197468</v>
      </c>
      <c r="AF17">
        <f t="shared" si="2"/>
        <v>-6.0666096190987338</v>
      </c>
      <c r="AG17">
        <f t="shared" si="3"/>
        <v>-21.329312420392281</v>
      </c>
      <c r="AH17">
        <f t="shared" si="4"/>
        <v>-65.456270000709537</v>
      </c>
      <c r="AI17">
        <f t="shared" si="5"/>
        <v>28.480000341774129</v>
      </c>
      <c r="AJ17">
        <f t="shared" si="6"/>
        <v>3.5966497190985685</v>
      </c>
      <c r="AK17">
        <f t="shared" si="32"/>
        <v>10.209694376730068</v>
      </c>
      <c r="AL17">
        <f t="shared" si="7"/>
        <v>42.286344437602764</v>
      </c>
      <c r="AN17">
        <f t="shared" si="8"/>
        <v>38.438495718984726</v>
      </c>
      <c r="AO17">
        <f t="shared" si="9"/>
        <v>-1.9219247859492363</v>
      </c>
      <c r="AP17">
        <f t="shared" si="10"/>
        <v>-6.7572065423416614</v>
      </c>
      <c r="AQ17">
        <f t="shared" si="11"/>
        <v>-20.736792971498051</v>
      </c>
      <c r="AR17">
        <f t="shared" si="12"/>
        <v>9.0225714191957778</v>
      </c>
      <c r="AS17">
        <f t="shared" si="13"/>
        <v>1.139432182969411</v>
      </c>
      <c r="AT17">
        <f t="shared" si="14"/>
        <v>3.2344696480600601</v>
      </c>
      <c r="AU17">
        <f t="shared" si="15"/>
        <v>13.396473250225249</v>
      </c>
      <c r="AW17">
        <v>14</v>
      </c>
      <c r="AX17">
        <f>(R17*SUMPRODUCT(K18:$K$23, X18:$X$23)-$AZ$3*SUMPRODUCT(K17:$K$22, W18:$W$23))/Z17</f>
        <v>30.587194047553584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142.21296728952782</v>
      </c>
      <c r="P18">
        <f t="shared" si="30"/>
        <v>7.1106483644763916</v>
      </c>
      <c r="Q18" s="5">
        <f t="shared" si="31"/>
        <v>25</v>
      </c>
      <c r="R18">
        <f t="shared" si="0"/>
        <v>50000</v>
      </c>
      <c r="S18">
        <f t="shared" si="19"/>
        <v>26.990544328455016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26.990544328455016</v>
      </c>
      <c r="AC18">
        <f t="shared" si="27"/>
        <v>22.702272782140255</v>
      </c>
      <c r="AE18">
        <f t="shared" si="1"/>
        <v>119.92745290882297</v>
      </c>
      <c r="AF18">
        <f t="shared" si="2"/>
        <v>-5.9963726454411486</v>
      </c>
      <c r="AG18">
        <f t="shared" si="3"/>
        <v>-21.08236949037595</v>
      </c>
      <c r="AH18">
        <f t="shared" si="4"/>
        <v>-67.299611624816635</v>
      </c>
      <c r="AI18">
        <f t="shared" si="5"/>
        <v>25.549099148189242</v>
      </c>
      <c r="AJ18">
        <f t="shared" si="6"/>
        <v>4.2882715463147605</v>
      </c>
      <c r="AK18">
        <f t="shared" si="32"/>
        <v>9.8645137214285796</v>
      </c>
      <c r="AL18">
        <f t="shared" si="7"/>
        <v>39.701884415932582</v>
      </c>
      <c r="AN18">
        <f t="shared" si="8"/>
        <v>34.998635703747105</v>
      </c>
      <c r="AO18">
        <f t="shared" si="9"/>
        <v>-1.7499317851873555</v>
      </c>
      <c r="AP18">
        <f t="shared" si="10"/>
        <v>-6.1525042987982701</v>
      </c>
      <c r="AQ18">
        <f t="shared" si="11"/>
        <v>-19.640161890633607</v>
      </c>
      <c r="AR18">
        <f t="shared" si="12"/>
        <v>7.4560377291278774</v>
      </c>
      <c r="AS18">
        <f t="shared" si="13"/>
        <v>1.25145369144393</v>
      </c>
      <c r="AT18">
        <f t="shared" si="14"/>
        <v>2.8787780758870278</v>
      </c>
      <c r="AU18">
        <f t="shared" si="15"/>
        <v>11.586269496458835</v>
      </c>
      <c r="AW18">
        <v>15</v>
      </c>
      <c r="AX18">
        <f>(R18*SUMPRODUCT(K19:$K$23, X19:$X$23)-$AZ$3*SUMPRODUCT(K18:$K$22, W19:$W$23))/Z18</f>
        <v>26.990544328455016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142.21296728952782</v>
      </c>
      <c r="P19">
        <f t="shared" si="30"/>
        <v>7.1106483644763916</v>
      </c>
      <c r="Q19" s="5">
        <f t="shared" si="31"/>
        <v>25</v>
      </c>
      <c r="R19">
        <f t="shared" si="0"/>
        <v>50000</v>
      </c>
      <c r="S19">
        <f t="shared" si="19"/>
        <v>22.702272782140255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22.702272782140255</v>
      </c>
      <c r="AC19">
        <f t="shared" si="27"/>
        <v>17.85773104954702</v>
      </c>
      <c r="AE19">
        <f t="shared" si="1"/>
        <v>118.53048552904409</v>
      </c>
      <c r="AF19">
        <f t="shared" si="2"/>
        <v>-5.9265242764522048</v>
      </c>
      <c r="AG19">
        <f t="shared" si="3"/>
        <v>-20.836792837556583</v>
      </c>
      <c r="AH19">
        <f t="shared" si="4"/>
        <v>-69.505915831213727</v>
      </c>
      <c r="AI19">
        <f t="shared" si="5"/>
        <v>22.261252583821573</v>
      </c>
      <c r="AJ19">
        <f t="shared" si="6"/>
        <v>4.8445417325932354</v>
      </c>
      <c r="AK19">
        <f t="shared" si="32"/>
        <v>9.4714363824312517</v>
      </c>
      <c r="AL19">
        <f t="shared" si="7"/>
        <v>36.577230698846058</v>
      </c>
      <c r="AN19">
        <f t="shared" si="8"/>
        <v>31.864325930770065</v>
      </c>
      <c r="AO19">
        <f t="shared" si="9"/>
        <v>-1.5932162965385035</v>
      </c>
      <c r="AP19">
        <f t="shared" si="10"/>
        <v>-5.6015155541158004</v>
      </c>
      <c r="AQ19">
        <f t="shared" si="11"/>
        <v>-18.685143710305415</v>
      </c>
      <c r="AR19">
        <f t="shared" si="12"/>
        <v>5.9844503698103466</v>
      </c>
      <c r="AS19">
        <f t="shared" si="13"/>
        <v>1.302348978522853</v>
      </c>
      <c r="AT19">
        <f t="shared" si="14"/>
        <v>2.54618830400717</v>
      </c>
      <c r="AU19">
        <f t="shared" si="15"/>
        <v>9.8329876523403694</v>
      </c>
      <c r="AW19">
        <v>16</v>
      </c>
      <c r="AX19">
        <f>(R19*SUMPRODUCT(K20:$K$23, X20:$X$23)-$AZ$3*SUMPRODUCT(K19:$K$22, W20:$W$23))/Z19</f>
        <v>22.702272782140255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142.21296728952782</v>
      </c>
      <c r="P20">
        <f t="shared" si="30"/>
        <v>7.1106483644763916</v>
      </c>
      <c r="Q20" s="5">
        <f t="shared" si="31"/>
        <v>25</v>
      </c>
      <c r="R20">
        <f t="shared" si="0"/>
        <v>50000</v>
      </c>
      <c r="S20">
        <f t="shared" si="19"/>
        <v>17.85773104954702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17.85773104954702</v>
      </c>
      <c r="AC20">
        <f t="shared" si="27"/>
        <v>12.433371770470879</v>
      </c>
      <c r="AE20">
        <f t="shared" si="1"/>
        <v>117.14155845649864</v>
      </c>
      <c r="AF20">
        <f t="shared" si="2"/>
        <v>-5.8570779228249323</v>
      </c>
      <c r="AG20">
        <f t="shared" si="3"/>
        <v>-20.5926296119701</v>
      </c>
      <c r="AH20">
        <f t="shared" si="4"/>
        <v>-71.590594421834481</v>
      </c>
      <c r="AI20">
        <f t="shared" si="5"/>
        <v>19.101256499869137</v>
      </c>
      <c r="AJ20">
        <f t="shared" si="6"/>
        <v>5.4243592790761408</v>
      </c>
      <c r="AK20">
        <f t="shared" si="32"/>
        <v>9.039954810825451</v>
      </c>
      <c r="AL20">
        <f t="shared" si="7"/>
        <v>33.565570589770729</v>
      </c>
      <c r="AN20">
        <f t="shared" si="8"/>
        <v>29.008671293839626</v>
      </c>
      <c r="AO20">
        <f t="shared" si="9"/>
        <v>-1.4504335646919813</v>
      </c>
      <c r="AP20">
        <f t="shared" si="10"/>
        <v>-5.0995123452388125</v>
      </c>
      <c r="AQ20">
        <f t="shared" si="11"/>
        <v>-17.728533311982531</v>
      </c>
      <c r="AR20">
        <f t="shared" si="12"/>
        <v>4.730192071926302</v>
      </c>
      <c r="AS20">
        <f t="shared" si="13"/>
        <v>1.3432760958600614</v>
      </c>
      <c r="AT20">
        <f t="shared" si="14"/>
        <v>2.2386340174549009</v>
      </c>
      <c r="AU20">
        <f t="shared" si="15"/>
        <v>8.3121021852412653</v>
      </c>
      <c r="AW20">
        <v>17</v>
      </c>
      <c r="AX20">
        <f>(R20*SUMPRODUCT(K21:$K$23, X21:$X$23)-$AZ$3*SUMPRODUCT(K20:$K$22, W21:$W$23))/Z20</f>
        <v>17.85773104954702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142.21296728952782</v>
      </c>
      <c r="P21">
        <f t="shared" si="30"/>
        <v>7.1106483644763916</v>
      </c>
      <c r="Q21" s="5">
        <f t="shared" si="31"/>
        <v>25</v>
      </c>
      <c r="R21">
        <f t="shared" si="0"/>
        <v>50000</v>
      </c>
      <c r="S21">
        <f t="shared" si="19"/>
        <v>12.433371770470879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12.433371770470879</v>
      </c>
      <c r="AC21">
        <f t="shared" si="27"/>
        <v>6.4733543540153233</v>
      </c>
      <c r="AE21">
        <f t="shared" si="1"/>
        <v>115.75950302147172</v>
      </c>
      <c r="AF21">
        <f t="shared" si="2"/>
        <v>-5.787975151073586</v>
      </c>
      <c r="AG21">
        <f t="shared" si="3"/>
        <v>-20.349674370024189</v>
      </c>
      <c r="AH21">
        <f t="shared" si="4"/>
        <v>-74.057891652416444</v>
      </c>
      <c r="AI21">
        <f t="shared" si="5"/>
        <v>15.563961847957501</v>
      </c>
      <c r="AJ21">
        <f t="shared" si="6"/>
        <v>5.9600174164555559</v>
      </c>
      <c r="AK21">
        <f t="shared" si="32"/>
        <v>8.5683429748608315</v>
      </c>
      <c r="AL21">
        <f t="shared" si="7"/>
        <v>30.092322239273891</v>
      </c>
      <c r="AN21">
        <f t="shared" si="8"/>
        <v>26.406792932269809</v>
      </c>
      <c r="AO21">
        <f t="shared" si="9"/>
        <v>-1.3203396466134905</v>
      </c>
      <c r="AP21">
        <f t="shared" si="10"/>
        <v>-4.6421211503359041</v>
      </c>
      <c r="AQ21">
        <f t="shared" si="11"/>
        <v>-16.893916774185637</v>
      </c>
      <c r="AR21">
        <f t="shared" si="12"/>
        <v>3.5504153611347795</v>
      </c>
      <c r="AS21">
        <f t="shared" si="13"/>
        <v>1.3595855345013956</v>
      </c>
      <c r="AT21">
        <f t="shared" si="14"/>
        <v>1.954590792151641</v>
      </c>
      <c r="AU21">
        <f t="shared" si="15"/>
        <v>6.8645916877878168</v>
      </c>
      <c r="AW21">
        <v>18</v>
      </c>
      <c r="AX21">
        <f>(R21*SUMPRODUCT(K22:$K$23, X22:$X$23)-$AZ$3*SUMPRODUCT(K21:$K$22, W22:$W$23))/Z21</f>
        <v>12.433371770470879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142.21296728952782</v>
      </c>
      <c r="P22">
        <f t="shared" si="30"/>
        <v>7.1106483644763916</v>
      </c>
      <c r="Q22" s="5">
        <f t="shared" si="31"/>
        <v>25</v>
      </c>
      <c r="R22">
        <f t="shared" si="0"/>
        <v>50000</v>
      </c>
      <c r="S22">
        <f t="shared" si="19"/>
        <v>6.4733543540153233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6.4733543540153233</v>
      </c>
      <c r="AC22">
        <f t="shared" si="27"/>
        <v>6.5518359069854668</v>
      </c>
      <c r="AE22">
        <f t="shared" si="1"/>
        <v>114.38378201243513</v>
      </c>
      <c r="AF22">
        <f t="shared" si="2"/>
        <v>-5.7191891006217563</v>
      </c>
      <c r="AG22">
        <f t="shared" si="3"/>
        <v>-20.107832673859487</v>
      </c>
      <c r="AH22">
        <f t="shared" si="4"/>
        <v>-76.68990492891939</v>
      </c>
      <c r="AI22">
        <f t="shared" si="5"/>
        <v>11.866855309034491</v>
      </c>
      <c r="AJ22">
        <f t="shared" si="6"/>
        <v>-7.8481552970143476E-2</v>
      </c>
      <c r="AK22">
        <f t="shared" si="32"/>
        <v>8.0596563086080106</v>
      </c>
      <c r="AL22">
        <f t="shared" si="7"/>
        <v>19.848030064672358</v>
      </c>
      <c r="AN22">
        <f t="shared" si="8"/>
        <v>24.036189839259059</v>
      </c>
      <c r="AO22">
        <f t="shared" si="9"/>
        <v>-1.2018094919629529</v>
      </c>
      <c r="AP22">
        <f t="shared" si="10"/>
        <v>-4.2253864569052233</v>
      </c>
      <c r="AQ22">
        <f t="shared" si="11"/>
        <v>-16.115336293267863</v>
      </c>
      <c r="AR22">
        <f t="shared" si="12"/>
        <v>2.4936575971230197</v>
      </c>
      <c r="AS22">
        <f t="shared" si="13"/>
        <v>-1.6491826663548825E-2</v>
      </c>
      <c r="AT22">
        <f t="shared" si="14"/>
        <v>1.6936267158208107</v>
      </c>
      <c r="AU22">
        <f t="shared" si="15"/>
        <v>4.1707924862802814</v>
      </c>
      <c r="AW22">
        <v>19</v>
      </c>
      <c r="AX22">
        <f>(R22*SUMPRODUCT(K23:$K$23, X23:$X$23)-$AZ$3*SUMPRODUCT(K22:$K$22, W23:$W$23))/Z22</f>
        <v>6.4733543540153233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142.21296728952782</v>
      </c>
      <c r="P23">
        <f t="shared" si="30"/>
        <v>7.1106483644763916</v>
      </c>
      <c r="Q23" s="5">
        <f t="shared" si="31"/>
        <v>25</v>
      </c>
      <c r="R23">
        <f t="shared" si="0"/>
        <v>50000</v>
      </c>
      <c r="S23">
        <f t="shared" si="19"/>
        <v>6.5518359069854668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6.5518359069854668</v>
      </c>
      <c r="AC23">
        <f t="shared" si="27"/>
        <v>0</v>
      </c>
      <c r="AE23">
        <f t="shared" si="1"/>
        <v>113.01362913095603</v>
      </c>
      <c r="AF23">
        <f t="shared" si="2"/>
        <v>-5.6506814565478019</v>
      </c>
      <c r="AG23">
        <f t="shared" si="3"/>
        <v>-19.866969813813533</v>
      </c>
      <c r="AH23">
        <f t="shared" si="4"/>
        <v>-79.569066614717514</v>
      </c>
      <c r="AI23">
        <f t="shared" si="5"/>
        <v>7.9269112458771929</v>
      </c>
      <c r="AJ23">
        <f t="shared" si="6"/>
        <v>6.5518359069854668</v>
      </c>
      <c r="AK23">
        <f t="shared" si="32"/>
        <v>7.9740348506975591</v>
      </c>
      <c r="AL23">
        <f t="shared" si="7"/>
        <v>22.45278200356022</v>
      </c>
      <c r="AN23">
        <f t="shared" si="8"/>
        <v>21.87631467444227</v>
      </c>
      <c r="AO23">
        <f t="shared" si="9"/>
        <v>-1.0938157337221135</v>
      </c>
      <c r="AP23">
        <f t="shared" si="10"/>
        <v>-3.8456961927221491</v>
      </c>
      <c r="AQ23">
        <f t="shared" si="11"/>
        <v>-15.402371846657411</v>
      </c>
      <c r="AR23">
        <f t="shared" si="12"/>
        <v>1.5344309013405959</v>
      </c>
      <c r="AS23">
        <f t="shared" si="13"/>
        <v>1.2682543255949987</v>
      </c>
      <c r="AT23">
        <f t="shared" si="14"/>
        <v>1.5435527286420607</v>
      </c>
      <c r="AU23">
        <f t="shared" si="15"/>
        <v>4.3462379555776556</v>
      </c>
      <c r="AW23">
        <v>20</v>
      </c>
      <c r="AX23">
        <f>(R23*SUMPRODUCT(K$23:$K24, X$23:$X24)-$AZ$3*SUMPRODUCT(K$22:$K23, W$23:$W24))/Z23</f>
        <v>6.5518359069854668</v>
      </c>
    </row>
    <row r="25" spans="5:50" x14ac:dyDescent="0.25">
      <c r="AN25" s="6">
        <f t="shared" ref="AN25:AU25" si="33">SUM(AN3:AN23)</f>
        <v>1240.7470067331999</v>
      </c>
      <c r="AO25" s="6">
        <f t="shared" si="33"/>
        <v>-168.69707580380594</v>
      </c>
      <c r="AP25" s="6">
        <f t="shared" si="33"/>
        <v>-1715.5468402887302</v>
      </c>
      <c r="AQ25" s="6">
        <f t="shared" si="33"/>
        <v>-571.97508889480457</v>
      </c>
      <c r="AR25" s="6">
        <f t="shared" si="33"/>
        <v>-1215.471998254141</v>
      </c>
      <c r="AS25" s="6">
        <f t="shared" si="33"/>
        <v>-20.197168440170554</v>
      </c>
      <c r="AT25" s="6">
        <f t="shared" si="33"/>
        <v>89.574680162818822</v>
      </c>
      <c r="AU25" s="7">
        <f t="shared" si="33"/>
        <v>-1146.0944865314921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303.28414936517072</v>
      </c>
      <c r="K3">
        <v>1</v>
      </c>
      <c r="L3" s="2">
        <v>0</v>
      </c>
      <c r="O3">
        <f>$C$3</f>
        <v>303.28414936517072</v>
      </c>
      <c r="P3">
        <f>O3*B5</f>
        <v>242.62731949213659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303.28414936517072</v>
      </c>
      <c r="AF3">
        <f t="shared" ref="AF3:AF23" si="3">-$Z3*P3</f>
        <v>-242.62731949213659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-1461.7757571269658</v>
      </c>
      <c r="AJ3">
        <f t="shared" ref="AJ3:AJ23" si="7">AB3-AC3</f>
        <v>0</v>
      </c>
      <c r="AL3">
        <f t="shared" ref="AL3:AL23" si="8">SUM(AI3:AK3)</f>
        <v>-1461.7757571269658</v>
      </c>
      <c r="AN3">
        <f t="shared" ref="AN3:AN23" si="9">AE3*$K3</f>
        <v>303.28414936517072</v>
      </c>
      <c r="AO3">
        <f t="shared" ref="AO3:AO23" si="10">AF3*$K3</f>
        <v>-242.62731949213659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-1461.7757571269658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-1461.7757571269658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107.31803044192765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47.152524437134439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46.618858578298273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-46.618858578298273</v>
      </c>
      <c r="AK4">
        <f t="shared" ref="AK4:AK23" si="28">H4*SUM(AB4:AB4, AE4:AF4)</f>
        <v>0</v>
      </c>
      <c r="AL4">
        <f t="shared" si="8"/>
        <v>-112.51205857829827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-60.699171863629239</v>
      </c>
      <c r="AR4">
        <f t="shared" si="13"/>
        <v>-60.699171863629239</v>
      </c>
      <c r="AS4">
        <f t="shared" si="14"/>
        <v>-42.944129423527066</v>
      </c>
      <c r="AT4">
        <f t="shared" si="15"/>
        <v>0</v>
      </c>
      <c r="AU4">
        <f t="shared" si="16"/>
        <v>-103.64330128715631</v>
      </c>
      <c r="AW4">
        <v>1</v>
      </c>
      <c r="AX4">
        <f>(R4*SUMPRODUCT(K5:$K$23, X5:$X$23)-$AZ$3*SUMPRODUCT(K4:$K$22, W5:$W$23))/Z4</f>
        <v>47.152524437134439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1.353492E-3</v>
      </c>
      <c r="O5">
        <f t="shared" ref="O5:O23" si="30">$C$3</f>
        <v>303.28414936517072</v>
      </c>
      <c r="P5">
        <f t="shared" ref="P5:P23" si="31">O5*$C$5</f>
        <v>15.164207468258537</v>
      </c>
      <c r="Q5" s="5">
        <f t="shared" ref="Q5:Q23" si="32">$C$8</f>
        <v>25</v>
      </c>
      <c r="R5">
        <f t="shared" si="0"/>
        <v>50000</v>
      </c>
      <c r="S5">
        <f t="shared" si="20"/>
        <v>89.602322134921167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46.618858578298273</v>
      </c>
      <c r="AC5">
        <f t="shared" si="1"/>
        <v>87.582429645904654</v>
      </c>
      <c r="AE5">
        <f t="shared" si="2"/>
        <v>296.44725763352534</v>
      </c>
      <c r="AF5">
        <f t="shared" si="3"/>
        <v>-14.822362881676266</v>
      </c>
      <c r="AG5">
        <f t="shared" si="4"/>
        <v>-24.436428531959528</v>
      </c>
      <c r="AH5">
        <f t="shared" si="5"/>
        <v>-66.908668080945588</v>
      </c>
      <c r="AI5">
        <f t="shared" si="6"/>
        <v>190.27979813894399</v>
      </c>
      <c r="AJ5">
        <f t="shared" si="7"/>
        <v>-40.963571067606381</v>
      </c>
      <c r="AK5">
        <f t="shared" si="28"/>
        <v>28.087817972460709</v>
      </c>
      <c r="AL5">
        <f t="shared" si="8"/>
        <v>177.40404504379831</v>
      </c>
      <c r="AN5">
        <f t="shared" si="9"/>
        <v>251.55431491126564</v>
      </c>
      <c r="AO5">
        <f t="shared" si="10"/>
        <v>-12.577715745563282</v>
      </c>
      <c r="AP5">
        <f t="shared" si="11"/>
        <v>-20.735860696793328</v>
      </c>
      <c r="AQ5">
        <f t="shared" si="12"/>
        <v>-56.776251853658877</v>
      </c>
      <c r="AR5">
        <f t="shared" si="13"/>
        <v>161.46448661525017</v>
      </c>
      <c r="AS5">
        <f t="shared" si="14"/>
        <v>-34.76019018860142</v>
      </c>
      <c r="AT5">
        <f t="shared" si="15"/>
        <v>23.834296406780574</v>
      </c>
      <c r="AU5">
        <f t="shared" si="16"/>
        <v>150.53859283342931</v>
      </c>
      <c r="AW5">
        <v>2</v>
      </c>
      <c r="AX5">
        <f>(R5*SUMPRODUCT(K6:$K$23, X6:$X$23)-$AZ$3*SUMPRODUCT(K5:$K$22, W6:$W$23))/Z5</f>
        <v>89.602322134921167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1.402649E-3</v>
      </c>
      <c r="O6">
        <f t="shared" si="30"/>
        <v>303.28414936517072</v>
      </c>
      <c r="P6">
        <f t="shared" si="31"/>
        <v>15.164207468258537</v>
      </c>
      <c r="Q6" s="5">
        <f t="shared" si="32"/>
        <v>25</v>
      </c>
      <c r="R6">
        <f t="shared" si="0"/>
        <v>50000</v>
      </c>
      <c r="S6">
        <f t="shared" si="20"/>
        <v>127.29921311680012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87.582429645904654</v>
      </c>
      <c r="AC6">
        <f t="shared" si="1"/>
        <v>123.01069874200573</v>
      </c>
      <c r="AE6">
        <f t="shared" si="2"/>
        <v>293.06697360771767</v>
      </c>
      <c r="AF6">
        <f t="shared" si="3"/>
        <v>-14.653348680385884</v>
      </c>
      <c r="AG6">
        <f t="shared" si="4"/>
        <v>-24.157788514596007</v>
      </c>
      <c r="AH6">
        <f t="shared" si="5"/>
        <v>-68.551464087848998</v>
      </c>
      <c r="AI6">
        <f t="shared" si="6"/>
        <v>185.70437232488678</v>
      </c>
      <c r="AJ6">
        <f t="shared" si="7"/>
        <v>-35.428269096101076</v>
      </c>
      <c r="AK6">
        <f t="shared" si="28"/>
        <v>31.318282389831847</v>
      </c>
      <c r="AL6">
        <f t="shared" si="8"/>
        <v>181.59438561861754</v>
      </c>
      <c r="AN6">
        <f t="shared" si="9"/>
        <v>229.08327362942691</v>
      </c>
      <c r="AO6">
        <f t="shared" si="10"/>
        <v>-11.454163681471346</v>
      </c>
      <c r="AP6">
        <f t="shared" si="11"/>
        <v>-18.883551457349498</v>
      </c>
      <c r="AQ6">
        <f t="shared" si="12"/>
        <v>-53.585000083820411</v>
      </c>
      <c r="AR6">
        <f t="shared" si="13"/>
        <v>145.16055840678567</v>
      </c>
      <c r="AS6">
        <f t="shared" si="14"/>
        <v>-27.693410020409626</v>
      </c>
      <c r="AT6">
        <f t="shared" si="15"/>
        <v>24.480734099765439</v>
      </c>
      <c r="AU6">
        <f t="shared" si="16"/>
        <v>141.94788248614148</v>
      </c>
      <c r="AW6">
        <v>3</v>
      </c>
      <c r="AX6">
        <f>(R6*SUMPRODUCT(K7:$K$23, X7:$X$23)-$AZ$3*SUMPRODUCT(K6:$K$22, W7:$W$23))/Z6</f>
        <v>127.29921311680012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1.459023E-3</v>
      </c>
      <c r="O7">
        <f t="shared" si="30"/>
        <v>303.28414936517072</v>
      </c>
      <c r="P7">
        <f t="shared" si="31"/>
        <v>15.164207468258537</v>
      </c>
      <c r="Q7" s="5">
        <f t="shared" si="32"/>
        <v>25</v>
      </c>
      <c r="R7">
        <f t="shared" si="0"/>
        <v>50000</v>
      </c>
      <c r="S7">
        <f t="shared" si="20"/>
        <v>160.4970246158789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123.01069874200573</v>
      </c>
      <c r="AC7">
        <f t="shared" si="1"/>
        <v>153.31294578200084</v>
      </c>
      <c r="AE7">
        <f t="shared" si="2"/>
        <v>289.70871241660643</v>
      </c>
      <c r="AF7">
        <f t="shared" si="3"/>
        <v>-14.485435620830321</v>
      </c>
      <c r="AG7">
        <f t="shared" si="4"/>
        <v>-23.880963860378117</v>
      </c>
      <c r="AH7">
        <f t="shared" si="5"/>
        <v>-70.493538143862821</v>
      </c>
      <c r="AI7">
        <f t="shared" si="6"/>
        <v>180.84877479153513</v>
      </c>
      <c r="AJ7">
        <f t="shared" si="7"/>
        <v>-30.302247039995109</v>
      </c>
      <c r="AK7">
        <f t="shared" si="28"/>
        <v>34.076881286767993</v>
      </c>
      <c r="AL7">
        <f t="shared" si="8"/>
        <v>184.62340903830801</v>
      </c>
      <c r="AN7">
        <f t="shared" si="9"/>
        <v>208.60764679200054</v>
      </c>
      <c r="AO7">
        <f t="shared" si="10"/>
        <v>-10.430382339600026</v>
      </c>
      <c r="AP7">
        <f t="shared" si="11"/>
        <v>-17.195726122569752</v>
      </c>
      <c r="AQ7">
        <f t="shared" si="12"/>
        <v>-50.759574966066559</v>
      </c>
      <c r="AR7">
        <f t="shared" si="13"/>
        <v>130.22196336376416</v>
      </c>
      <c r="AS7">
        <f t="shared" si="14"/>
        <v>-21.81943509670198</v>
      </c>
      <c r="AT7">
        <f t="shared" si="15"/>
        <v>24.537398119462118</v>
      </c>
      <c r="AU7">
        <f t="shared" si="16"/>
        <v>132.93992638652429</v>
      </c>
      <c r="AW7">
        <v>4</v>
      </c>
      <c r="AX7">
        <f>(R7*SUMPRODUCT(K8:$K$23, X8:$X$23)-$AZ$3*SUMPRODUCT(K7:$K$22, W8:$W$23))/Z7</f>
        <v>160.4970246158789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1.516749E-3</v>
      </c>
      <c r="O8">
        <f t="shared" si="30"/>
        <v>303.28414936517072</v>
      </c>
      <c r="P8">
        <f t="shared" si="31"/>
        <v>15.164207468258537</v>
      </c>
      <c r="Q8" s="5">
        <f t="shared" si="32"/>
        <v>25</v>
      </c>
      <c r="R8">
        <f t="shared" si="0"/>
        <v>50000</v>
      </c>
      <c r="S8">
        <f t="shared" si="20"/>
        <v>189.6535571942353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153.31294578200084</v>
      </c>
      <c r="AC8">
        <f t="shared" si="1"/>
        <v>179.07796500868255</v>
      </c>
      <c r="AE8">
        <f t="shared" si="2"/>
        <v>286.37220989259117</v>
      </c>
      <c r="AF8">
        <f t="shared" si="3"/>
        <v>-14.31861049462956</v>
      </c>
      <c r="AG8">
        <f t="shared" si="4"/>
        <v>-23.605932793720068</v>
      </c>
      <c r="AH8">
        <f t="shared" si="5"/>
        <v>-72.442856108529284</v>
      </c>
      <c r="AI8">
        <f t="shared" si="6"/>
        <v>176.00481049571226</v>
      </c>
      <c r="AJ8">
        <f t="shared" si="7"/>
        <v>-25.765019226681716</v>
      </c>
      <c r="AK8">
        <f t="shared" si="28"/>
        <v>36.398615271049387</v>
      </c>
      <c r="AL8">
        <f t="shared" si="8"/>
        <v>186.63840654007993</v>
      </c>
      <c r="AN8">
        <f t="shared" si="9"/>
        <v>189.95105325719797</v>
      </c>
      <c r="AO8">
        <f t="shared" si="10"/>
        <v>-9.4975526628598992</v>
      </c>
      <c r="AP8">
        <f t="shared" si="11"/>
        <v>-15.657845427695472</v>
      </c>
      <c r="AQ8">
        <f t="shared" si="12"/>
        <v>-48.051439153037663</v>
      </c>
      <c r="AR8">
        <f t="shared" si="13"/>
        <v>116.74421601360494</v>
      </c>
      <c r="AS8">
        <f t="shared" si="14"/>
        <v>-17.089970221397397</v>
      </c>
      <c r="AT8">
        <f t="shared" si="15"/>
        <v>24.143248084136932</v>
      </c>
      <c r="AU8">
        <f t="shared" si="16"/>
        <v>123.79749387634446</v>
      </c>
      <c r="AW8">
        <v>5</v>
      </c>
      <c r="AX8">
        <f>(R8*SUMPRODUCT(K9:$K$23, X9:$X$23)-$AZ$3*SUMPRODUCT(K8:$K$22, W9:$W$23))/Z8</f>
        <v>189.6535571942353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1.577632E-3</v>
      </c>
      <c r="O9">
        <f t="shared" si="30"/>
        <v>303.28414936517072</v>
      </c>
      <c r="P9">
        <f t="shared" si="31"/>
        <v>15.164207468258537</v>
      </c>
      <c r="Q9" s="5">
        <f t="shared" si="32"/>
        <v>25</v>
      </c>
      <c r="R9">
        <f t="shared" si="0"/>
        <v>50000</v>
      </c>
      <c r="S9">
        <f t="shared" si="20"/>
        <v>215.13047938677599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179.07796500868255</v>
      </c>
      <c r="AC9">
        <f t="shared" si="1"/>
        <v>200.78241222159301</v>
      </c>
      <c r="AE9">
        <f t="shared" si="2"/>
        <v>283.05669783142798</v>
      </c>
      <c r="AF9">
        <f t="shared" si="3"/>
        <v>-14.1528348915714</v>
      </c>
      <c r="AG9">
        <f t="shared" si="4"/>
        <v>-23.332631990817646</v>
      </c>
      <c r="AH9">
        <f t="shared" si="5"/>
        <v>-74.482949930444363</v>
      </c>
      <c r="AI9">
        <f t="shared" si="6"/>
        <v>171.08828101859459</v>
      </c>
      <c r="AJ9">
        <f t="shared" si="7"/>
        <v>-21.704447212910452</v>
      </c>
      <c r="AK9">
        <f t="shared" si="28"/>
        <v>38.3338050175565</v>
      </c>
      <c r="AL9">
        <f t="shared" si="8"/>
        <v>187.71763882324063</v>
      </c>
      <c r="AN9">
        <f t="shared" si="9"/>
        <v>172.95233827811541</v>
      </c>
      <c r="AO9">
        <f t="shared" si="10"/>
        <v>-8.6476169139057699</v>
      </c>
      <c r="AP9">
        <f t="shared" si="11"/>
        <v>-14.256625234135736</v>
      </c>
      <c r="AQ9">
        <f t="shared" si="12"/>
        <v>-45.510318077666234</v>
      </c>
      <c r="AR9">
        <f t="shared" si="13"/>
        <v>104.53777805240766</v>
      </c>
      <c r="AS9">
        <f t="shared" si="14"/>
        <v>-13.26177732329214</v>
      </c>
      <c r="AT9">
        <f t="shared" si="15"/>
        <v>23.422590822535994</v>
      </c>
      <c r="AU9">
        <f t="shared" si="16"/>
        <v>114.69859155165152</v>
      </c>
      <c r="AW9">
        <v>6</v>
      </c>
      <c r="AX9">
        <f>(R9*SUMPRODUCT(K10:$K$23, X10:$X$23)-$AZ$3*SUMPRODUCT(K9:$K$22, W10:$W$23))/Z9</f>
        <v>215.13047938677599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1.648437E-3</v>
      </c>
      <c r="O10">
        <f t="shared" si="30"/>
        <v>303.28414936517072</v>
      </c>
      <c r="P10">
        <f t="shared" si="31"/>
        <v>15.164207468258537</v>
      </c>
      <c r="Q10" s="5">
        <f t="shared" si="32"/>
        <v>25</v>
      </c>
      <c r="R10">
        <f t="shared" si="0"/>
        <v>50000</v>
      </c>
      <c r="S10">
        <f t="shared" si="20"/>
        <v>237.07370937341094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200.78241222159301</v>
      </c>
      <c r="AC10">
        <f t="shared" si="1"/>
        <v>218.6847864682195</v>
      </c>
      <c r="AE10">
        <f t="shared" si="2"/>
        <v>279.75952971931054</v>
      </c>
      <c r="AF10">
        <f t="shared" si="3"/>
        <v>-13.987976485965529</v>
      </c>
      <c r="AG10">
        <f t="shared" si="4"/>
        <v>-23.06084329702842</v>
      </c>
      <c r="AH10">
        <f t="shared" si="5"/>
        <v>-76.924747762094938</v>
      </c>
      <c r="AI10">
        <f t="shared" si="6"/>
        <v>165.78596217422165</v>
      </c>
      <c r="AJ10">
        <f t="shared" si="7"/>
        <v>-17.902374246626493</v>
      </c>
      <c r="AK10">
        <f t="shared" si="28"/>
        <v>39.923022823979046</v>
      </c>
      <c r="AL10">
        <f t="shared" si="8"/>
        <v>187.8066107515742</v>
      </c>
      <c r="AN10">
        <f t="shared" si="9"/>
        <v>157.46355726639467</v>
      </c>
      <c r="AO10">
        <f t="shared" si="10"/>
        <v>-7.8731778633197358</v>
      </c>
      <c r="AP10">
        <f t="shared" si="11"/>
        <v>-12.979870329194153</v>
      </c>
      <c r="AQ10">
        <f t="shared" si="12"/>
        <v>-43.297343388419016</v>
      </c>
      <c r="AR10">
        <f t="shared" si="13"/>
        <v>93.313165685461783</v>
      </c>
      <c r="AS10">
        <f t="shared" si="14"/>
        <v>-10.076409319162218</v>
      </c>
      <c r="AT10">
        <f t="shared" si="15"/>
        <v>22.470802681855108</v>
      </c>
      <c r="AU10">
        <f t="shared" si="16"/>
        <v>105.70755904815466</v>
      </c>
      <c r="AW10">
        <v>7</v>
      </c>
      <c r="AX10">
        <f>(R10*SUMPRODUCT(K11:$K$23, X11:$X$23)-$AZ$3*SUMPRODUCT(K10:$K$22, W11:$W$23))/Z10</f>
        <v>237.07370937341094</v>
      </c>
    </row>
    <row r="11" spans="1:52" x14ac:dyDescent="0.25">
      <c r="A11" t="s">
        <v>33</v>
      </c>
      <c r="C11" s="24">
        <f>AU25</f>
        <v>-274.95791388058234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1.717889E-3</v>
      </c>
      <c r="O11">
        <f t="shared" si="30"/>
        <v>303.28414936517072</v>
      </c>
      <c r="P11">
        <f t="shared" si="31"/>
        <v>15.164207468258537</v>
      </c>
      <c r="Q11" s="5">
        <f t="shared" si="32"/>
        <v>25</v>
      </c>
      <c r="R11">
        <f t="shared" si="0"/>
        <v>50000</v>
      </c>
      <c r="S11">
        <f t="shared" si="20"/>
        <v>255.94200963456674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218.6847864682195</v>
      </c>
      <c r="AC11">
        <f t="shared" si="1"/>
        <v>233.32307203235416</v>
      </c>
      <c r="AE11">
        <f t="shared" si="2"/>
        <v>276.48133860336748</v>
      </c>
      <c r="AF11">
        <f t="shared" si="3"/>
        <v>-13.824066930168375</v>
      </c>
      <c r="AG11">
        <f t="shared" si="4"/>
        <v>-22.79061889502745</v>
      </c>
      <c r="AH11">
        <f t="shared" si="5"/>
        <v>-79.231938061377718</v>
      </c>
      <c r="AI11">
        <f t="shared" si="6"/>
        <v>160.63471471679392</v>
      </c>
      <c r="AJ11">
        <f t="shared" si="7"/>
        <v>-14.638285564134662</v>
      </c>
      <c r="AK11">
        <f t="shared" si="28"/>
        <v>41.18843991516119</v>
      </c>
      <c r="AL11">
        <f t="shared" si="8"/>
        <v>187.18486906782044</v>
      </c>
      <c r="AN11">
        <f t="shared" si="9"/>
        <v>143.35180299824233</v>
      </c>
      <c r="AO11">
        <f t="shared" si="10"/>
        <v>-7.1675901499121171</v>
      </c>
      <c r="AP11">
        <f t="shared" si="11"/>
        <v>-11.816625044393509</v>
      </c>
      <c r="AQ11">
        <f t="shared" si="12"/>
        <v>-41.08067920069459</v>
      </c>
      <c r="AR11">
        <f t="shared" si="13"/>
        <v>83.286908603242111</v>
      </c>
      <c r="AS11">
        <f t="shared" si="14"/>
        <v>-7.5897514060874434</v>
      </c>
      <c r="AT11">
        <f t="shared" si="15"/>
        <v>21.355644306227376</v>
      </c>
      <c r="AU11">
        <f t="shared" si="16"/>
        <v>97.052801503382042</v>
      </c>
      <c r="AW11">
        <v>8</v>
      </c>
      <c r="AX11">
        <f>(R11*SUMPRODUCT(K12:$K$23, X12:$X$23)-$AZ$3*SUMPRODUCT(K11:$K$22, W12:$W$23))/Z11</f>
        <v>255.94200963456674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1.798165E-3</v>
      </c>
      <c r="O12">
        <f t="shared" si="30"/>
        <v>303.28414936517072</v>
      </c>
      <c r="P12">
        <f t="shared" si="31"/>
        <v>15.164207468258537</v>
      </c>
      <c r="Q12" s="5">
        <f t="shared" si="32"/>
        <v>25</v>
      </c>
      <c r="R12">
        <f t="shared" si="0"/>
        <v>50000</v>
      </c>
      <c r="S12">
        <f t="shared" si="20"/>
        <v>271.85060127884208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233.32307203235416</v>
      </c>
      <c r="AC12">
        <f t="shared" si="1"/>
        <v>244.90184905697384</v>
      </c>
      <c r="AE12">
        <f t="shared" si="2"/>
        <v>273.21936615110405</v>
      </c>
      <c r="AF12">
        <f t="shared" si="3"/>
        <v>-13.660968307555203</v>
      </c>
      <c r="AG12">
        <f t="shared" si="4"/>
        <v>-22.521731412851796</v>
      </c>
      <c r="AH12">
        <f t="shared" si="5"/>
        <v>-81.96258645075406</v>
      </c>
      <c r="AI12">
        <f t="shared" si="6"/>
        <v>155.07407997994298</v>
      </c>
      <c r="AJ12">
        <f t="shared" si="7"/>
        <v>-11.578777024619683</v>
      </c>
      <c r="AK12">
        <f t="shared" si="28"/>
        <v>42.175867377281023</v>
      </c>
      <c r="AL12">
        <f t="shared" si="8"/>
        <v>185.67117033260433</v>
      </c>
      <c r="AN12">
        <f t="shared" si="9"/>
        <v>130.4941319062074</v>
      </c>
      <c r="AO12">
        <f t="shared" si="10"/>
        <v>-6.52470659531037</v>
      </c>
      <c r="AP12">
        <f t="shared" si="11"/>
        <v>-10.75675502489625</v>
      </c>
      <c r="AQ12">
        <f t="shared" si="12"/>
        <v>-39.146700024783023</v>
      </c>
      <c r="AR12">
        <f t="shared" si="13"/>
        <v>74.065970261217743</v>
      </c>
      <c r="AS12">
        <f t="shared" si="14"/>
        <v>-5.5302172669840921</v>
      </c>
      <c r="AT12">
        <f t="shared" si="15"/>
        <v>20.143898576156548</v>
      </c>
      <c r="AU12">
        <f t="shared" si="16"/>
        <v>88.679651570390206</v>
      </c>
      <c r="AW12">
        <v>9</v>
      </c>
      <c r="AX12">
        <f>(R12*SUMPRODUCT(K13:$K$23, X13:$X$23)-$AZ$3*SUMPRODUCT(K12:$K$22, W13:$W$23))/Z12</f>
        <v>271.85060127884208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1.8843029999999999E-3</v>
      </c>
      <c r="O13">
        <f t="shared" si="30"/>
        <v>303.28414936517072</v>
      </c>
      <c r="P13">
        <f t="shared" si="31"/>
        <v>15.164207468258537</v>
      </c>
      <c r="Q13" s="5">
        <f t="shared" si="32"/>
        <v>25</v>
      </c>
      <c r="R13">
        <f t="shared" si="0"/>
        <v>50000</v>
      </c>
      <c r="S13">
        <f t="shared" si="20"/>
        <v>285.04331948892076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244.90184905697384</v>
      </c>
      <c r="AC13">
        <f t="shared" si="1"/>
        <v>253.73503160081341</v>
      </c>
      <c r="AE13">
        <f t="shared" si="2"/>
        <v>269.97234441829642</v>
      </c>
      <c r="AF13">
        <f t="shared" si="3"/>
        <v>-13.49861722091482</v>
      </c>
      <c r="AG13">
        <f t="shared" si="4"/>
        <v>-22.254076332656847</v>
      </c>
      <c r="AH13">
        <f t="shared" si="5"/>
        <v>-84.87553213286175</v>
      </c>
      <c r="AI13">
        <f t="shared" si="6"/>
        <v>149.34411873186303</v>
      </c>
      <c r="AJ13">
        <f t="shared" si="7"/>
        <v>-8.8331825438395697</v>
      </c>
      <c r="AK13">
        <f t="shared" si="28"/>
        <v>42.902708060085196</v>
      </c>
      <c r="AL13">
        <f t="shared" si="8"/>
        <v>183.41364424810865</v>
      </c>
      <c r="AN13">
        <f t="shared" si="9"/>
        <v>118.77935103485918</v>
      </c>
      <c r="AO13">
        <f t="shared" si="10"/>
        <v>-5.9389675517429579</v>
      </c>
      <c r="AP13">
        <f t="shared" si="11"/>
        <v>-9.7910945299553322</v>
      </c>
      <c r="AQ13">
        <f t="shared" si="12"/>
        <v>-37.342567984887346</v>
      </c>
      <c r="AR13">
        <f t="shared" si="13"/>
        <v>65.706720968273558</v>
      </c>
      <c r="AS13">
        <f t="shared" si="14"/>
        <v>-3.8863228468471411</v>
      </c>
      <c r="AT13">
        <f t="shared" si="15"/>
        <v>18.875843864656165</v>
      </c>
      <c r="AU13">
        <f t="shared" si="16"/>
        <v>80.696241986082569</v>
      </c>
      <c r="AW13">
        <v>10</v>
      </c>
      <c r="AX13">
        <f>(R13*SUMPRODUCT(K14:$K$23, X14:$X$23)-$AZ$3*SUMPRODUCT(K13:$K$22, W14:$W$23))/Z13</f>
        <v>285.04331948892076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1.978559E-3</v>
      </c>
      <c r="O14">
        <f t="shared" si="30"/>
        <v>303.28414936517072</v>
      </c>
      <c r="P14">
        <f t="shared" si="31"/>
        <v>15.164207468258537</v>
      </c>
      <c r="Q14" s="5">
        <f t="shared" si="32"/>
        <v>25</v>
      </c>
      <c r="R14">
        <f t="shared" si="0"/>
        <v>50000</v>
      </c>
      <c r="S14">
        <f t="shared" si="20"/>
        <v>295.70771455544963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253.73503160081341</v>
      </c>
      <c r="AC14">
        <f t="shared" si="1"/>
        <v>260.0749889633081</v>
      </c>
      <c r="AE14">
        <f t="shared" si="2"/>
        <v>266.73846476231353</v>
      </c>
      <c r="AF14">
        <f t="shared" si="3"/>
        <v>-13.336923238115677</v>
      </c>
      <c r="AG14">
        <f t="shared" si="4"/>
        <v>-21.987504566315614</v>
      </c>
      <c r="AH14">
        <f t="shared" si="5"/>
        <v>-88.062006029330391</v>
      </c>
      <c r="AI14">
        <f t="shared" si="6"/>
        <v>143.35203092855187</v>
      </c>
      <c r="AJ14">
        <f t="shared" si="7"/>
        <v>-6.3399573624946868</v>
      </c>
      <c r="AK14">
        <f t="shared" si="28"/>
        <v>43.395676562307223</v>
      </c>
      <c r="AL14">
        <f t="shared" si="8"/>
        <v>180.4077501283644</v>
      </c>
      <c r="AN14">
        <f t="shared" si="9"/>
        <v>108.10592183876342</v>
      </c>
      <c r="AO14">
        <f t="shared" si="10"/>
        <v>-5.4052960919381716</v>
      </c>
      <c r="AP14">
        <f t="shared" si="11"/>
        <v>-8.9112736409938424</v>
      </c>
      <c r="AQ14">
        <f t="shared" si="12"/>
        <v>-35.690481870526803</v>
      </c>
      <c r="AR14">
        <f t="shared" si="13"/>
        <v>58.098870235304609</v>
      </c>
      <c r="AS14">
        <f t="shared" si="14"/>
        <v>-2.5695091845927842</v>
      </c>
      <c r="AT14">
        <f t="shared" si="15"/>
        <v>17.587750693419537</v>
      </c>
      <c r="AU14">
        <f t="shared" si="16"/>
        <v>73.117111744131364</v>
      </c>
      <c r="AW14">
        <v>11</v>
      </c>
      <c r="AX14">
        <f>(R14*SUMPRODUCT(K15:$K$23, X15:$X$23)-$AZ$3*SUMPRODUCT(K14:$K$22, W15:$W$23))/Z14</f>
        <v>295.70771455544963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2.0782270000000002E-3</v>
      </c>
      <c r="O15">
        <f t="shared" si="30"/>
        <v>303.28414936517072</v>
      </c>
      <c r="P15">
        <f t="shared" si="31"/>
        <v>15.164207468258537</v>
      </c>
      <c r="Q15" s="5">
        <f t="shared" si="32"/>
        <v>25</v>
      </c>
      <c r="R15">
        <f t="shared" si="0"/>
        <v>50000</v>
      </c>
      <c r="S15">
        <f t="shared" si="20"/>
        <v>304.08079485894143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260.0749889633081</v>
      </c>
      <c r="AC15">
        <f t="shared" si="1"/>
        <v>264.20892428453976</v>
      </c>
      <c r="AE15">
        <f t="shared" si="2"/>
        <v>263.5167370352828</v>
      </c>
      <c r="AF15">
        <f t="shared" si="3"/>
        <v>-13.17583685176414</v>
      </c>
      <c r="AG15">
        <f t="shared" si="4"/>
        <v>-21.721934495000117</v>
      </c>
      <c r="AH15">
        <f t="shared" si="5"/>
        <v>-91.39005130468081</v>
      </c>
      <c r="AI15">
        <f t="shared" si="6"/>
        <v>137.22891438383775</v>
      </c>
      <c r="AJ15">
        <f t="shared" si="7"/>
        <v>-4.133935321231661</v>
      </c>
      <c r="AK15">
        <f t="shared" si="28"/>
        <v>43.676287634293963</v>
      </c>
      <c r="AL15">
        <f t="shared" si="8"/>
        <v>176.77126669690006</v>
      </c>
      <c r="AN15">
        <f t="shared" si="9"/>
        <v>98.381674120278348</v>
      </c>
      <c r="AO15">
        <f t="shared" si="10"/>
        <v>-4.9190837060139181</v>
      </c>
      <c r="AP15">
        <f t="shared" si="11"/>
        <v>-8.1096946812262694</v>
      </c>
      <c r="AQ15">
        <f t="shared" si="12"/>
        <v>-34.119678113989359</v>
      </c>
      <c r="AR15">
        <f t="shared" si="13"/>
        <v>51.233217619048816</v>
      </c>
      <c r="AS15">
        <f t="shared" si="14"/>
        <v>-1.5433686762494601</v>
      </c>
      <c r="AT15">
        <f t="shared" si="15"/>
        <v>16.306160835033886</v>
      </c>
      <c r="AU15">
        <f t="shared" si="16"/>
        <v>65.996009777833237</v>
      </c>
      <c r="AW15">
        <v>12</v>
      </c>
      <c r="AX15">
        <f>(R15*SUMPRODUCT(K16:$K$23, X16:$X$23)-$AZ$3*SUMPRODUCT(K15:$K$22, W16:$W$23))/Z15</f>
        <v>304.08079485894143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2.7284060000000001E-3</v>
      </c>
      <c r="O16">
        <f t="shared" si="30"/>
        <v>303.28414936517072</v>
      </c>
      <c r="P16">
        <f t="shared" si="31"/>
        <v>15.164207468258537</v>
      </c>
      <c r="Q16" s="5">
        <f t="shared" si="32"/>
        <v>25</v>
      </c>
      <c r="R16">
        <f t="shared" si="0"/>
        <v>50000</v>
      </c>
      <c r="S16">
        <f t="shared" si="20"/>
        <v>301.06242058551908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264.20892428453976</v>
      </c>
      <c r="AC16">
        <f t="shared" si="1"/>
        <v>258.25675017852035</v>
      </c>
      <c r="AE16">
        <f t="shared" si="2"/>
        <v>260.1625890185025</v>
      </c>
      <c r="AF16">
        <f t="shared" si="3"/>
        <v>-13.008129450925125</v>
      </c>
      <c r="AG16">
        <f t="shared" si="4"/>
        <v>-21.445448893642354</v>
      </c>
      <c r="AH16">
        <f t="shared" si="5"/>
        <v>-118.53251281553059</v>
      </c>
      <c r="AI16">
        <f t="shared" si="6"/>
        <v>107.17649785840442</v>
      </c>
      <c r="AJ16">
        <f t="shared" si="7"/>
        <v>5.9521741060194131</v>
      </c>
      <c r="AK16">
        <f t="shared" si="28"/>
        <v>43.75736475622567</v>
      </c>
      <c r="AL16">
        <f t="shared" si="8"/>
        <v>156.88603672064949</v>
      </c>
      <c r="AN16">
        <f t="shared" si="9"/>
        <v>89.473209677050548</v>
      </c>
      <c r="AO16">
        <f t="shared" si="10"/>
        <v>-4.4736604838525276</v>
      </c>
      <c r="AP16">
        <f t="shared" si="11"/>
        <v>-7.375361510347175</v>
      </c>
      <c r="AQ16">
        <f t="shared" si="12"/>
        <v>-40.764832533002654</v>
      </c>
      <c r="AR16">
        <f t="shared" si="13"/>
        <v>36.859355149848184</v>
      </c>
      <c r="AS16">
        <f t="shared" si="14"/>
        <v>2.047028067453275</v>
      </c>
      <c r="AT16">
        <f t="shared" si="15"/>
        <v>15.048711986297624</v>
      </c>
      <c r="AU16">
        <f t="shared" si="16"/>
        <v>53.955095203599079</v>
      </c>
      <c r="AW16">
        <v>13</v>
      </c>
      <c r="AX16">
        <f>(R16*SUMPRODUCT(K17:$K$23, X17:$X$23)-$AZ$3*SUMPRODUCT(K16:$K$22, W17:$W$23))/Z16</f>
        <v>301.06242058551908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3.4724349999999998E-3</v>
      </c>
      <c r="O17">
        <f t="shared" si="30"/>
        <v>303.28414936517072</v>
      </c>
      <c r="P17">
        <f t="shared" si="31"/>
        <v>15.164207468258537</v>
      </c>
      <c r="Q17" s="5">
        <f t="shared" si="32"/>
        <v>25</v>
      </c>
      <c r="R17">
        <f t="shared" si="0"/>
        <v>50000</v>
      </c>
      <c r="S17">
        <f t="shared" si="20"/>
        <v>286.83073441264946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258.25675017852035</v>
      </c>
      <c r="AC17">
        <f t="shared" si="1"/>
        <v>242.73368108506759</v>
      </c>
      <c r="AE17">
        <f t="shared" si="2"/>
        <v>256.65756544851899</v>
      </c>
      <c r="AF17">
        <f t="shared" si="3"/>
        <v>-12.832878272425951</v>
      </c>
      <c r="AG17">
        <f t="shared" si="4"/>
        <v>-21.156526477376932</v>
      </c>
      <c r="AH17">
        <f t="shared" si="5"/>
        <v>-148.93585465798995</v>
      </c>
      <c r="AI17">
        <f t="shared" si="6"/>
        <v>73.732306040726172</v>
      </c>
      <c r="AJ17">
        <f t="shared" si="7"/>
        <v>15.523069093452762</v>
      </c>
      <c r="AK17">
        <f t="shared" si="28"/>
        <v>42.963108594434267</v>
      </c>
      <c r="AL17">
        <f t="shared" si="8"/>
        <v>132.21848372861319</v>
      </c>
      <c r="AN17">
        <f t="shared" si="9"/>
        <v>81.310083804301058</v>
      </c>
      <c r="AO17">
        <f t="shared" si="10"/>
        <v>-4.0655041902150533</v>
      </c>
      <c r="AP17">
        <f t="shared" si="11"/>
        <v>-6.7024673045473984</v>
      </c>
      <c r="AQ17">
        <f t="shared" si="12"/>
        <v>-47.183439936959175</v>
      </c>
      <c r="AR17">
        <f t="shared" si="13"/>
        <v>23.358672372579434</v>
      </c>
      <c r="AS17">
        <f t="shared" si="14"/>
        <v>4.9177667787929336</v>
      </c>
      <c r="AT17">
        <f t="shared" si="15"/>
        <v>13.610874685115951</v>
      </c>
      <c r="AU17">
        <f t="shared" si="16"/>
        <v>41.88731383648831</v>
      </c>
      <c r="AW17">
        <v>14</v>
      </c>
      <c r="AX17">
        <f>(R17*SUMPRODUCT(K18:$K$23, X18:$X$23)-$AZ$3*SUMPRODUCT(K17:$K$22, W18:$W$23))/Z17</f>
        <v>286.83073441264946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4.2593279999999997E-3</v>
      </c>
      <c r="O18">
        <f t="shared" si="30"/>
        <v>303.28414936517072</v>
      </c>
      <c r="P18">
        <f t="shared" si="31"/>
        <v>15.164207468258537</v>
      </c>
      <c r="Q18" s="5">
        <f t="shared" si="32"/>
        <v>25</v>
      </c>
      <c r="R18">
        <f t="shared" si="0"/>
        <v>50000</v>
      </c>
      <c r="S18">
        <f t="shared" si="20"/>
        <v>262.4210868593662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242.73368108506759</v>
      </c>
      <c r="AC18">
        <f t="shared" si="1"/>
        <v>218.91008171934703</v>
      </c>
      <c r="AE18">
        <f t="shared" si="2"/>
        <v>252.99780103910712</v>
      </c>
      <c r="AF18">
        <f t="shared" si="3"/>
        <v>-12.649890051955357</v>
      </c>
      <c r="AG18">
        <f t="shared" si="4"/>
        <v>-20.854848626995331</v>
      </c>
      <c r="AH18">
        <f t="shared" si="5"/>
        <v>-180.22517121566588</v>
      </c>
      <c r="AI18">
        <f t="shared" si="6"/>
        <v>39.267891144490534</v>
      </c>
      <c r="AJ18">
        <f t="shared" si="7"/>
        <v>23.823599365720554</v>
      </c>
      <c r="AK18">
        <f t="shared" si="28"/>
        <v>41.337291833619815</v>
      </c>
      <c r="AL18">
        <f t="shared" si="8"/>
        <v>104.4287823438309</v>
      </c>
      <c r="AN18">
        <f t="shared" si="9"/>
        <v>73.832785218482513</v>
      </c>
      <c r="AO18">
        <f t="shared" si="10"/>
        <v>-3.6916392609241258</v>
      </c>
      <c r="AP18">
        <f t="shared" si="11"/>
        <v>-6.0861064922967492</v>
      </c>
      <c r="AQ18">
        <f t="shared" si="12"/>
        <v>-52.595422974738185</v>
      </c>
      <c r="AR18">
        <f t="shared" si="13"/>
        <v>11.459616490523443</v>
      </c>
      <c r="AS18">
        <f t="shared" si="14"/>
        <v>6.9524821475761769</v>
      </c>
      <c r="AT18">
        <f t="shared" si="15"/>
        <v>12.063533267601851</v>
      </c>
      <c r="AU18">
        <f t="shared" si="16"/>
        <v>30.475631905701469</v>
      </c>
      <c r="AW18">
        <v>15</v>
      </c>
      <c r="AX18">
        <f>(R18*SUMPRODUCT(K19:$K$23, X19:$X$23)-$AZ$3*SUMPRODUCT(K18:$K$22, W19:$W$23))/Z18</f>
        <v>262.4210868593662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5.1233759999999998E-3</v>
      </c>
      <c r="O19">
        <f t="shared" si="30"/>
        <v>303.28414936517072</v>
      </c>
      <c r="P19">
        <f t="shared" si="31"/>
        <v>15.164207468258537</v>
      </c>
      <c r="Q19" s="5">
        <f t="shared" si="32"/>
        <v>25</v>
      </c>
      <c r="R19">
        <f t="shared" si="0"/>
        <v>50000</v>
      </c>
      <c r="S19">
        <f t="shared" si="20"/>
        <v>228.3276039062732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218.91008171934703</v>
      </c>
      <c r="AC19">
        <f t="shared" si="1"/>
        <v>187.58896273748854</v>
      </c>
      <c r="AE19">
        <f t="shared" si="2"/>
        <v>249.17162016681951</v>
      </c>
      <c r="AF19">
        <f t="shared" si="3"/>
        <v>-12.458581008340976</v>
      </c>
      <c r="AG19">
        <f t="shared" si="4"/>
        <v>-20.539452909786199</v>
      </c>
      <c r="AH19">
        <f t="shared" si="5"/>
        <v>-213.69446187836169</v>
      </c>
      <c r="AI19">
        <f t="shared" si="6"/>
        <v>2.4791243703306236</v>
      </c>
      <c r="AJ19">
        <f t="shared" si="7"/>
        <v>31.32111898185849</v>
      </c>
      <c r="AK19">
        <f t="shared" si="28"/>
        <v>38.987670453515541</v>
      </c>
      <c r="AL19">
        <f t="shared" si="8"/>
        <v>72.787913805704648</v>
      </c>
      <c r="AN19">
        <f t="shared" si="9"/>
        <v>66.984334724150585</v>
      </c>
      <c r="AO19">
        <f t="shared" si="10"/>
        <v>-3.3492167362075294</v>
      </c>
      <c r="AP19">
        <f t="shared" si="11"/>
        <v>-5.5215822244882453</v>
      </c>
      <c r="AQ19">
        <f t="shared" si="12"/>
        <v>-57.447077454383141</v>
      </c>
      <c r="AR19">
        <f t="shared" si="13"/>
        <v>0.66645830907166437</v>
      </c>
      <c r="AS19">
        <f t="shared" si="14"/>
        <v>8.4199970944168356</v>
      </c>
      <c r="AT19">
        <f t="shared" si="15"/>
        <v>10.480981606270925</v>
      </c>
      <c r="AU19">
        <f t="shared" si="16"/>
        <v>19.567437009759423</v>
      </c>
      <c r="AW19">
        <v>16</v>
      </c>
      <c r="AX19">
        <f>(R19*SUMPRODUCT(K20:$K$23, X20:$X$23)-$AZ$3*SUMPRODUCT(K19:$K$22, W20:$W$23))/Z19</f>
        <v>228.3276039062732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6.0505919999999996E-3</v>
      </c>
      <c r="O20">
        <f t="shared" si="30"/>
        <v>303.28414936517072</v>
      </c>
      <c r="P20">
        <f t="shared" si="31"/>
        <v>15.164207468258537</v>
      </c>
      <c r="Q20" s="5">
        <f t="shared" si="32"/>
        <v>25</v>
      </c>
      <c r="R20">
        <f t="shared" si="0"/>
        <v>50000</v>
      </c>
      <c r="S20">
        <f t="shared" si="20"/>
        <v>185.23305931997098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187.58896273748854</v>
      </c>
      <c r="AC20">
        <f t="shared" si="1"/>
        <v>149.74079385802682</v>
      </c>
      <c r="AE20">
        <f t="shared" si="2"/>
        <v>245.17226815354292</v>
      </c>
      <c r="AF20">
        <f t="shared" si="3"/>
        <v>-12.258613407677146</v>
      </c>
      <c r="AG20">
        <f t="shared" si="4"/>
        <v>-20.209782531228008</v>
      </c>
      <c r="AH20">
        <f t="shared" si="5"/>
        <v>-248.55169892065817</v>
      </c>
      <c r="AI20">
        <f t="shared" si="6"/>
        <v>-35.847826706020413</v>
      </c>
      <c r="AJ20">
        <f t="shared" si="7"/>
        <v>37.848168879461724</v>
      </c>
      <c r="AK20">
        <f t="shared" si="28"/>
        <v>35.982408978050628</v>
      </c>
      <c r="AL20">
        <f t="shared" si="8"/>
        <v>37.982751151491939</v>
      </c>
      <c r="AN20">
        <f t="shared" si="9"/>
        <v>60.713907437661149</v>
      </c>
      <c r="AO20">
        <f t="shared" si="10"/>
        <v>-3.0356953718830573</v>
      </c>
      <c r="AP20">
        <f t="shared" si="11"/>
        <v>-5.0047049577719838</v>
      </c>
      <c r="AQ20">
        <f t="shared" si="12"/>
        <v>-61.550782049671199</v>
      </c>
      <c r="AR20">
        <f t="shared" si="13"/>
        <v>-8.8772749416650907</v>
      </c>
      <c r="AS20">
        <f t="shared" si="14"/>
        <v>9.3726351652198474</v>
      </c>
      <c r="AT20">
        <f t="shared" si="15"/>
        <v>8.9106025919263985</v>
      </c>
      <c r="AU20">
        <f t="shared" si="16"/>
        <v>9.4059628154811534</v>
      </c>
      <c r="AW20">
        <v>17</v>
      </c>
      <c r="AX20">
        <f>(R20*SUMPRODUCT(K21:$K$23, X21:$X$23)-$AZ$3*SUMPRODUCT(K20:$K$22, W21:$W$23))/Z20</f>
        <v>185.23305931997098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7.1181309999999998E-3</v>
      </c>
      <c r="O21">
        <f t="shared" si="30"/>
        <v>303.28414936517072</v>
      </c>
      <c r="P21">
        <f t="shared" si="31"/>
        <v>15.164207468258537</v>
      </c>
      <c r="Q21" s="5">
        <f t="shared" si="32"/>
        <v>25</v>
      </c>
      <c r="R21">
        <f t="shared" si="0"/>
        <v>50000</v>
      </c>
      <c r="S21">
        <f t="shared" si="20"/>
        <v>132.89538719182013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149.74079385802682</v>
      </c>
      <c r="AC21">
        <f t="shared" si="1"/>
        <v>105.59244891973603</v>
      </c>
      <c r="AE21">
        <f t="shared" si="2"/>
        <v>240.97537714972344</v>
      </c>
      <c r="AF21">
        <f t="shared" si="3"/>
        <v>-12.048768857486172</v>
      </c>
      <c r="AG21">
        <f t="shared" si="4"/>
        <v>-19.863828826376935</v>
      </c>
      <c r="AH21">
        <f t="shared" si="5"/>
        <v>-287.7117590775851</v>
      </c>
      <c r="AI21">
        <f t="shared" si="6"/>
        <v>-78.648979611724769</v>
      </c>
      <c r="AJ21">
        <f t="shared" si="7"/>
        <v>44.148344938290791</v>
      </c>
      <c r="AK21">
        <f t="shared" si="28"/>
        <v>32.402569601998103</v>
      </c>
      <c r="AL21">
        <f t="shared" si="8"/>
        <v>-2.098065071435876</v>
      </c>
      <c r="AN21">
        <f t="shared" si="9"/>
        <v>54.970751602035236</v>
      </c>
      <c r="AO21">
        <f t="shared" si="10"/>
        <v>-2.7485375801017615</v>
      </c>
      <c r="AP21">
        <f t="shared" si="11"/>
        <v>-4.5312911766984101</v>
      </c>
      <c r="AQ21">
        <f t="shared" si="12"/>
        <v>-65.632148098732372</v>
      </c>
      <c r="AR21">
        <f t="shared" si="13"/>
        <v>-17.941225253497308</v>
      </c>
      <c r="AS21">
        <f t="shared" si="14"/>
        <v>10.071019420942269</v>
      </c>
      <c r="AT21">
        <f t="shared" si="15"/>
        <v>7.391600029543266</v>
      </c>
      <c r="AU21">
        <f t="shared" si="16"/>
        <v>-0.47860580301177136</v>
      </c>
      <c r="AW21">
        <v>18</v>
      </c>
      <c r="AX21">
        <f>(R21*SUMPRODUCT(K22:$K$23, X22:$X$23)-$AZ$3*SUMPRODUCT(K21:$K$22, W22:$W$23))/Z21</f>
        <v>132.89538719182013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8.3332130000000008E-3</v>
      </c>
      <c r="O22">
        <f t="shared" si="30"/>
        <v>303.28414936517072</v>
      </c>
      <c r="P22">
        <f t="shared" si="31"/>
        <v>15.164207468258537</v>
      </c>
      <c r="Q22" s="5">
        <f t="shared" si="32"/>
        <v>25</v>
      </c>
      <c r="R22">
        <f t="shared" si="0"/>
        <v>50000</v>
      </c>
      <c r="S22">
        <f t="shared" si="20"/>
        <v>71.124933318112824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105.59244891973603</v>
      </c>
      <c r="AC22">
        <f t="shared" si="1"/>
        <v>55.476483595220778</v>
      </c>
      <c r="AE22">
        <f t="shared" si="2"/>
        <v>236.55752423268223</v>
      </c>
      <c r="AF22">
        <f t="shared" si="3"/>
        <v>-11.827876211634111</v>
      </c>
      <c r="AG22">
        <f t="shared" si="4"/>
        <v>-19.499661021507425</v>
      </c>
      <c r="AH22">
        <f t="shared" si="5"/>
        <v>-331.05903321147804</v>
      </c>
      <c r="AI22">
        <f t="shared" si="6"/>
        <v>-125.82904621193734</v>
      </c>
      <c r="AJ22">
        <f t="shared" si="7"/>
        <v>50.115965324515251</v>
      </c>
      <c r="AK22">
        <f t="shared" si="28"/>
        <v>28.2656618352229</v>
      </c>
      <c r="AL22">
        <f t="shared" si="8"/>
        <v>-47.44741905219918</v>
      </c>
      <c r="AN22">
        <f t="shared" si="9"/>
        <v>49.709333441551472</v>
      </c>
      <c r="AO22">
        <f t="shared" si="10"/>
        <v>-2.4854666720775733</v>
      </c>
      <c r="AP22">
        <f t="shared" si="11"/>
        <v>-4.0975874889606176</v>
      </c>
      <c r="AQ22">
        <f t="shared" si="12"/>
        <v>-69.567535102201589</v>
      </c>
      <c r="AR22">
        <f t="shared" si="13"/>
        <v>-26.441255821688308</v>
      </c>
      <c r="AS22">
        <f t="shared" si="14"/>
        <v>10.531185761866277</v>
      </c>
      <c r="AT22">
        <f t="shared" si="15"/>
        <v>5.9396428571478515</v>
      </c>
      <c r="AU22">
        <f t="shared" si="16"/>
        <v>-9.9704272026741787</v>
      </c>
      <c r="AW22">
        <v>19</v>
      </c>
      <c r="AX22">
        <f>(R22*SUMPRODUCT(K23:$K$23, X23:$X$23)-$AZ$3*SUMPRODUCT(K22:$K$22, W23:$W$23))/Z22</f>
        <v>71.124933318112824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9.6786909999999997E-3</v>
      </c>
      <c r="O23">
        <f t="shared" si="30"/>
        <v>303.28414936517072</v>
      </c>
      <c r="P23">
        <f t="shared" si="31"/>
        <v>15.164207468258537</v>
      </c>
      <c r="Q23" s="5">
        <f t="shared" si="32"/>
        <v>25</v>
      </c>
      <c r="R23">
        <f t="shared" si="0"/>
        <v>50000</v>
      </c>
      <c r="S23">
        <f t="shared" si="20"/>
        <v>72.552674990473776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55.476483595220778</v>
      </c>
      <c r="AC23">
        <f t="shared" si="1"/>
        <v>55.476483595220778</v>
      </c>
      <c r="AE23">
        <f t="shared" si="2"/>
        <v>231.90238180958227</v>
      </c>
      <c r="AF23">
        <f t="shared" si="3"/>
        <v>-11.595119090479114</v>
      </c>
      <c r="AG23">
        <f t="shared" si="4"/>
        <v>-19.115933217660437</v>
      </c>
      <c r="AH23">
        <f t="shared" si="5"/>
        <v>-377.46238726382944</v>
      </c>
      <c r="AI23">
        <f t="shared" si="6"/>
        <v>-176.2710577623867</v>
      </c>
      <c r="AJ23">
        <f t="shared" si="7"/>
        <v>0</v>
      </c>
      <c r="AK23">
        <f t="shared" si="28"/>
        <v>23.598815172116701</v>
      </c>
      <c r="AL23">
        <f t="shared" si="8"/>
        <v>-152.67224259027</v>
      </c>
      <c r="AN23">
        <f t="shared" si="9"/>
        <v>44.88989086741455</v>
      </c>
      <c r="AO23">
        <f t="shared" si="10"/>
        <v>-2.244494543370728</v>
      </c>
      <c r="AP23">
        <f t="shared" si="11"/>
        <v>-3.7003162678776089</v>
      </c>
      <c r="AQ23">
        <f t="shared" si="12"/>
        <v>-73.066284350370267</v>
      </c>
      <c r="AR23">
        <f t="shared" si="13"/>
        <v>-34.121204294204048</v>
      </c>
      <c r="AS23">
        <f t="shared" si="14"/>
        <v>0</v>
      </c>
      <c r="AT23">
        <f t="shared" si="15"/>
        <v>4.568078298335239</v>
      </c>
      <c r="AU23">
        <f t="shared" si="16"/>
        <v>-29.553125995868811</v>
      </c>
      <c r="AW23">
        <v>20</v>
      </c>
      <c r="AX23">
        <f>(R23*SUMPRODUCT(K$23:$K24, X$23:$X24)-$AZ$3*SUMPRODUCT(K$22:$K23, W$23:$W24))/Z23</f>
        <v>72.552674990473776</v>
      </c>
    </row>
    <row r="25" spans="5:50" x14ac:dyDescent="0.25">
      <c r="AN25" s="6">
        <f t="shared" ref="AN25:AU25" si="33">SUM(AN3:AN23)</f>
        <v>2633.893512170569</v>
      </c>
      <c r="AO25" s="6">
        <f t="shared" si="33"/>
        <v>-359.15778763240655</v>
      </c>
      <c r="AP25" s="6">
        <f t="shared" si="33"/>
        <v>-1714.5469266121913</v>
      </c>
      <c r="AQ25" s="6">
        <f t="shared" si="33"/>
        <v>-1013.8667290812377</v>
      </c>
      <c r="AR25" s="6">
        <f t="shared" si="33"/>
        <v>-453.67793115526598</v>
      </c>
      <c r="AS25" s="6">
        <f t="shared" si="33"/>
        <v>-136.4523765375852</v>
      </c>
      <c r="AT25" s="6">
        <f t="shared" si="33"/>
        <v>315.17239381226881</v>
      </c>
      <c r="AU25" s="7">
        <f t="shared" si="33"/>
        <v>-274.95791388058234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1128.1228462002214</v>
      </c>
      <c r="K3">
        <v>1</v>
      </c>
      <c r="L3" s="2">
        <v>0</v>
      </c>
      <c r="O3">
        <f>$C$3</f>
        <v>1128.1228462002214</v>
      </c>
      <c r="P3">
        <f>O3*B5</f>
        <v>902.49827696017712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1128.1228462002214</v>
      </c>
      <c r="AF3">
        <f t="shared" ref="AF3:AF23" si="3">-$Z3*P3</f>
        <v>-902.49827696017712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-1296.8080177599559</v>
      </c>
      <c r="AJ3">
        <f t="shared" ref="AJ3:AJ23" si="7">AB3-AC3</f>
        <v>0</v>
      </c>
      <c r="AL3">
        <f t="shared" ref="AL3:AL23" si="8">SUM(AI3:AK3)</f>
        <v>-1296.8080177599559</v>
      </c>
      <c r="AN3">
        <f t="shared" ref="AN3:AN23" si="9">AE3*$K3</f>
        <v>1128.1228462002214</v>
      </c>
      <c r="AO3">
        <f t="shared" ref="AO3:AO23" si="10">AF3*$K3</f>
        <v>-902.49827696017712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-1296.8080177599559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-1296.8080177599559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378.58481291300058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290.93989422525175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287.45485353682079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-287.45485353682079</v>
      </c>
      <c r="AK4">
        <f t="shared" ref="AK4:AK23" si="28">H4*SUM(AB4:AB4, AE4:AF4)</f>
        <v>0</v>
      </c>
      <c r="AL4">
        <f t="shared" si="8"/>
        <v>-386.3828035368208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-91.129959376180253</v>
      </c>
      <c r="AR4">
        <f t="shared" si="13"/>
        <v>-91.129959376180253</v>
      </c>
      <c r="AS4">
        <f t="shared" si="14"/>
        <v>-264.79623933677311</v>
      </c>
      <c r="AT4">
        <f t="shared" si="15"/>
        <v>0</v>
      </c>
      <c r="AU4">
        <f t="shared" si="16"/>
        <v>-355.92619871295341</v>
      </c>
      <c r="AW4">
        <v>1</v>
      </c>
      <c r="AX4">
        <f>(R4*SUMPRODUCT(K5:$K$23, X5:$X$23)-$AZ$3*SUMPRODUCT(K4:$K$22, W5:$W$23))/Z4</f>
        <v>290.93989422525175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2.0782270000000002E-3</v>
      </c>
      <c r="O5">
        <f t="shared" ref="O5:O23" si="30">$C$3</f>
        <v>1128.1228462002214</v>
      </c>
      <c r="P5">
        <f t="shared" ref="P5:P23" si="31">O5*$C$5</f>
        <v>56.40614231001107</v>
      </c>
      <c r="Q5" s="5">
        <f t="shared" ref="Q5:Q23" si="32">$C$8</f>
        <v>25</v>
      </c>
      <c r="R5">
        <f t="shared" si="0"/>
        <v>50000</v>
      </c>
      <c r="S5">
        <f t="shared" si="20"/>
        <v>558.25007345368249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287.45485353682079</v>
      </c>
      <c r="AC5">
        <f t="shared" si="1"/>
        <v>544.90113838583102</v>
      </c>
      <c r="AE5">
        <f t="shared" si="2"/>
        <v>1101.147052844171</v>
      </c>
      <c r="AF5">
        <f t="shared" si="3"/>
        <v>-55.057352642208542</v>
      </c>
      <c r="AG5">
        <f t="shared" si="4"/>
        <v>-24.402197343868373</v>
      </c>
      <c r="AH5">
        <f t="shared" si="5"/>
        <v>-102.66664176325536</v>
      </c>
      <c r="AI5">
        <f t="shared" si="6"/>
        <v>919.02086109483866</v>
      </c>
      <c r="AJ5">
        <f t="shared" si="7"/>
        <v>-257.44628484901023</v>
      </c>
      <c r="AK5">
        <f t="shared" si="28"/>
        <v>114.11140746342768</v>
      </c>
      <c r="AL5">
        <f t="shared" si="8"/>
        <v>775.68598370925611</v>
      </c>
      <c r="AN5">
        <f t="shared" si="9"/>
        <v>934.39316897714752</v>
      </c>
      <c r="AO5">
        <f t="shared" si="10"/>
        <v>-46.719658448857373</v>
      </c>
      <c r="AP5">
        <f t="shared" si="11"/>
        <v>-20.706813360894156</v>
      </c>
      <c r="AQ5">
        <f t="shared" si="12"/>
        <v>-87.119162238710942</v>
      </c>
      <c r="AR5">
        <f t="shared" si="13"/>
        <v>779.84753492868504</v>
      </c>
      <c r="AS5">
        <f t="shared" si="14"/>
        <v>-218.45951394059847</v>
      </c>
      <c r="AT5">
        <f t="shared" si="15"/>
        <v>96.830772384843101</v>
      </c>
      <c r="AU5">
        <f t="shared" si="16"/>
        <v>658.21879337292967</v>
      </c>
      <c r="AW5">
        <v>2</v>
      </c>
      <c r="AX5">
        <f>(R5*SUMPRODUCT(K6:$K$23, X6:$X$23)-$AZ$3*SUMPRODUCT(K5:$K$22, W6:$W$23))/Z5</f>
        <v>558.25007345368249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2.7284060000000001E-3</v>
      </c>
      <c r="O6">
        <f t="shared" si="30"/>
        <v>1128.1228462002214</v>
      </c>
      <c r="P6">
        <f t="shared" si="31"/>
        <v>56.40614231001107</v>
      </c>
      <c r="Q6" s="5">
        <f t="shared" si="32"/>
        <v>25</v>
      </c>
      <c r="R6">
        <f t="shared" si="0"/>
        <v>50000</v>
      </c>
      <c r="S6">
        <f t="shared" si="20"/>
        <v>782.83110331743524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544.90113838583102</v>
      </c>
      <c r="AC6">
        <f t="shared" si="1"/>
        <v>754.3860355107995</v>
      </c>
      <c r="AE6">
        <f t="shared" si="2"/>
        <v>1087.1312060898667</v>
      </c>
      <c r="AF6">
        <f t="shared" si="3"/>
        <v>-54.356560304493335</v>
      </c>
      <c r="AG6">
        <f t="shared" si="4"/>
        <v>-24.091596268783494</v>
      </c>
      <c r="AH6">
        <f t="shared" si="5"/>
        <v>-133.15820329238906</v>
      </c>
      <c r="AI6">
        <f t="shared" si="6"/>
        <v>875.52484622420081</v>
      </c>
      <c r="AJ6">
        <f t="shared" si="7"/>
        <v>-209.48489712496848</v>
      </c>
      <c r="AK6">
        <f t="shared" si="28"/>
        <v>135.00171685152998</v>
      </c>
      <c r="AL6">
        <f t="shared" si="8"/>
        <v>801.04166595076231</v>
      </c>
      <c r="AN6">
        <f t="shared" si="9"/>
        <v>849.78383094483047</v>
      </c>
      <c r="AO6">
        <f t="shared" si="10"/>
        <v>-42.489191547241525</v>
      </c>
      <c r="AP6">
        <f t="shared" si="11"/>
        <v>-18.831810600394697</v>
      </c>
      <c r="AQ6">
        <f t="shared" si="12"/>
        <v>-104.08650536537262</v>
      </c>
      <c r="AR6">
        <f t="shared" si="13"/>
        <v>684.37632343182167</v>
      </c>
      <c r="AS6">
        <f t="shared" si="14"/>
        <v>-163.74921206081524</v>
      </c>
      <c r="AT6">
        <f t="shared" si="15"/>
        <v>105.52753475162318</v>
      </c>
      <c r="AU6">
        <f t="shared" si="16"/>
        <v>626.15464612262952</v>
      </c>
      <c r="AW6">
        <v>3</v>
      </c>
      <c r="AX6">
        <f>(R6*SUMPRODUCT(K7:$K$23, X7:$X$23)-$AZ$3*SUMPRODUCT(K6:$K$22, W7:$W$23))/Z6</f>
        <v>782.83110331743524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3.4724349999999998E-3</v>
      </c>
      <c r="O7">
        <f t="shared" si="30"/>
        <v>1128.1228462002214</v>
      </c>
      <c r="P7">
        <f t="shared" si="31"/>
        <v>56.40614231001107</v>
      </c>
      <c r="Q7" s="5">
        <f t="shared" si="32"/>
        <v>25</v>
      </c>
      <c r="R7">
        <f t="shared" si="0"/>
        <v>50000</v>
      </c>
      <c r="S7">
        <f t="shared" si="20"/>
        <v>966.76822687899312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754.3860355107995</v>
      </c>
      <c r="AC7">
        <f t="shared" si="1"/>
        <v>919.08813844759061</v>
      </c>
      <c r="AE7">
        <f t="shared" si="2"/>
        <v>1072.4849015793493</v>
      </c>
      <c r="AF7">
        <f t="shared" si="3"/>
        <v>-53.624245078967469</v>
      </c>
      <c r="AG7">
        <f t="shared" si="4"/>
        <v>-23.767023804006065</v>
      </c>
      <c r="AH7">
        <f t="shared" si="5"/>
        <v>-167.31300417918641</v>
      </c>
      <c r="AI7">
        <f t="shared" si="6"/>
        <v>827.78062851718937</v>
      </c>
      <c r="AJ7">
        <f t="shared" si="7"/>
        <v>-164.70210293679111</v>
      </c>
      <c r="AK7">
        <f t="shared" si="28"/>
        <v>151.73671943539679</v>
      </c>
      <c r="AL7">
        <f t="shared" si="8"/>
        <v>814.81524501579509</v>
      </c>
      <c r="AN7">
        <f t="shared" si="9"/>
        <v>772.25344613279219</v>
      </c>
      <c r="AO7">
        <f t="shared" si="10"/>
        <v>-38.61267230663961</v>
      </c>
      <c r="AP7">
        <f t="shared" si="11"/>
        <v>-17.113682448988609</v>
      </c>
      <c r="AQ7">
        <f t="shared" si="12"/>
        <v>-120.47539678174884</v>
      </c>
      <c r="AR7">
        <f t="shared" si="13"/>
        <v>596.05169459541514</v>
      </c>
      <c r="AS7">
        <f t="shared" si="14"/>
        <v>-118.59539131129142</v>
      </c>
      <c r="AT7">
        <f t="shared" si="15"/>
        <v>109.25953765531879</v>
      </c>
      <c r="AU7">
        <f t="shared" si="16"/>
        <v>586.7158409394425</v>
      </c>
      <c r="AW7">
        <v>4</v>
      </c>
      <c r="AX7">
        <f>(R7*SUMPRODUCT(K8:$K$23, X8:$X$23)-$AZ$3*SUMPRODUCT(K7:$K$22, W8:$W$23))/Z7</f>
        <v>966.76822687899312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4.2593279999999997E-3</v>
      </c>
      <c r="O8">
        <f t="shared" si="30"/>
        <v>1128.1228462002214</v>
      </c>
      <c r="P8">
        <f t="shared" si="31"/>
        <v>56.40614231001107</v>
      </c>
      <c r="Q8" s="5">
        <f t="shared" si="32"/>
        <v>25</v>
      </c>
      <c r="R8">
        <f t="shared" si="0"/>
        <v>50000</v>
      </c>
      <c r="S8">
        <f t="shared" si="20"/>
        <v>1113.9959438616261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919.08813844759061</v>
      </c>
      <c r="AC8">
        <f t="shared" si="1"/>
        <v>1043.9533159248122</v>
      </c>
      <c r="AE8">
        <f t="shared" si="2"/>
        <v>1057.1919875926817</v>
      </c>
      <c r="AF8">
        <f t="shared" si="3"/>
        <v>-52.859599379634091</v>
      </c>
      <c r="AG8">
        <f t="shared" si="4"/>
        <v>-23.428122016000934</v>
      </c>
      <c r="AH8">
        <f t="shared" si="5"/>
        <v>-202.46309993013907</v>
      </c>
      <c r="AI8">
        <f t="shared" si="6"/>
        <v>778.44116626690766</v>
      </c>
      <c r="AJ8">
        <f t="shared" si="7"/>
        <v>-124.86517747722155</v>
      </c>
      <c r="AK8">
        <f t="shared" si="28"/>
        <v>164.58709446635083</v>
      </c>
      <c r="AL8">
        <f t="shared" si="8"/>
        <v>818.163083256037</v>
      </c>
      <c r="AN8">
        <f t="shared" si="9"/>
        <v>701.23679812932778</v>
      </c>
      <c r="AO8">
        <f t="shared" si="10"/>
        <v>-35.061839906466396</v>
      </c>
      <c r="AP8">
        <f t="shared" si="11"/>
        <v>-15.539903311311695</v>
      </c>
      <c r="AQ8">
        <f t="shared" si="12"/>
        <v>-134.29403325089262</v>
      </c>
      <c r="AR8">
        <f t="shared" si="13"/>
        <v>516.34102166065713</v>
      </c>
      <c r="AS8">
        <f t="shared" si="14"/>
        <v>-82.82323199531524</v>
      </c>
      <c r="AT8">
        <f t="shared" si="15"/>
        <v>109.17083036147673</v>
      </c>
      <c r="AU8">
        <f t="shared" si="16"/>
        <v>542.68862002681874</v>
      </c>
      <c r="AW8">
        <v>5</v>
      </c>
      <c r="AX8">
        <f>(R8*SUMPRODUCT(K9:$K$23, X9:$X$23)-$AZ$3*SUMPRODUCT(K8:$K$22, W9:$W$23))/Z8</f>
        <v>1113.9959438616261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5.1233759999999998E-3</v>
      </c>
      <c r="O9">
        <f t="shared" si="30"/>
        <v>1128.1228462002214</v>
      </c>
      <c r="P9">
        <f t="shared" si="31"/>
        <v>56.40614231001107</v>
      </c>
      <c r="Q9" s="5">
        <f t="shared" si="32"/>
        <v>25</v>
      </c>
      <c r="R9">
        <f t="shared" si="0"/>
        <v>50000</v>
      </c>
      <c r="S9">
        <f t="shared" si="20"/>
        <v>1227.1469528368395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1043.9533159248122</v>
      </c>
      <c r="AC9">
        <f t="shared" si="1"/>
        <v>1132.598211420386</v>
      </c>
      <c r="AE9">
        <f t="shared" si="2"/>
        <v>1041.2036756601303</v>
      </c>
      <c r="AF9">
        <f t="shared" si="3"/>
        <v>-52.060183783006515</v>
      </c>
      <c r="AG9">
        <f t="shared" si="4"/>
        <v>-23.073809717779074</v>
      </c>
      <c r="AH9">
        <f t="shared" si="5"/>
        <v>-240.06215612370158</v>
      </c>
      <c r="AI9">
        <f t="shared" si="6"/>
        <v>726.00752603564308</v>
      </c>
      <c r="AJ9">
        <f t="shared" si="7"/>
        <v>-88.644895495573792</v>
      </c>
      <c r="AK9">
        <f t="shared" si="28"/>
        <v>173.97209384361165</v>
      </c>
      <c r="AL9">
        <f t="shared" si="8"/>
        <v>811.33472438368096</v>
      </c>
      <c r="AN9">
        <f t="shared" si="9"/>
        <v>636.19271936971541</v>
      </c>
      <c r="AO9">
        <f t="shared" si="10"/>
        <v>-31.809635968485772</v>
      </c>
      <c r="AP9">
        <f t="shared" si="11"/>
        <v>-14.098480531454522</v>
      </c>
      <c r="AQ9">
        <f t="shared" si="12"/>
        <v>-146.68196001638745</v>
      </c>
      <c r="AR9">
        <f t="shared" si="13"/>
        <v>443.60264285338764</v>
      </c>
      <c r="AS9">
        <f t="shared" si="14"/>
        <v>-54.163501764261788</v>
      </c>
      <c r="AT9">
        <f t="shared" si="15"/>
        <v>106.29983553087141</v>
      </c>
      <c r="AU9">
        <f t="shared" si="16"/>
        <v>495.73897661999729</v>
      </c>
      <c r="AW9">
        <v>6</v>
      </c>
      <c r="AX9">
        <f>(R9*SUMPRODUCT(K10:$K$23, X10:$X$23)-$AZ$3*SUMPRODUCT(K9:$K$22, W10:$W$23))/Z9</f>
        <v>1227.1469528368395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6.0505919999999996E-3</v>
      </c>
      <c r="O10">
        <f t="shared" si="30"/>
        <v>1128.1228462002214</v>
      </c>
      <c r="P10">
        <f t="shared" si="31"/>
        <v>56.40614231001107</v>
      </c>
      <c r="Q10" s="5">
        <f t="shared" si="32"/>
        <v>25</v>
      </c>
      <c r="R10">
        <f t="shared" si="0"/>
        <v>50000</v>
      </c>
      <c r="S10">
        <f t="shared" si="20"/>
        <v>1309.2022605058373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1132.598211420386</v>
      </c>
      <c r="AC10">
        <f t="shared" si="1"/>
        <v>1188.9369200818348</v>
      </c>
      <c r="AE10">
        <f t="shared" si="2"/>
        <v>1024.4917402732092</v>
      </c>
      <c r="AF10">
        <f t="shared" si="3"/>
        <v>-51.224587013660461</v>
      </c>
      <c r="AG10">
        <f t="shared" si="4"/>
        <v>-22.70346141211337</v>
      </c>
      <c r="AH10">
        <f t="shared" si="5"/>
        <v>-279.22041697583262</v>
      </c>
      <c r="AI10">
        <f t="shared" si="6"/>
        <v>671.34327487160272</v>
      </c>
      <c r="AJ10">
        <f t="shared" si="7"/>
        <v>-56.338708661448891</v>
      </c>
      <c r="AK10">
        <f t="shared" si="28"/>
        <v>180.19889925566204</v>
      </c>
      <c r="AL10">
        <f t="shared" si="8"/>
        <v>795.20346546581584</v>
      </c>
      <c r="AN10">
        <f t="shared" si="9"/>
        <v>576.63849369247646</v>
      </c>
      <c r="AO10">
        <f t="shared" si="10"/>
        <v>-28.831924684623825</v>
      </c>
      <c r="AP10">
        <f t="shared" si="11"/>
        <v>-12.778716777936204</v>
      </c>
      <c r="AQ10">
        <f t="shared" si="12"/>
        <v>-157.1601159128835</v>
      </c>
      <c r="AR10">
        <f t="shared" si="13"/>
        <v>377.86773631703289</v>
      </c>
      <c r="AS10">
        <f t="shared" si="14"/>
        <v>-31.71042461548161</v>
      </c>
      <c r="AT10">
        <f t="shared" si="15"/>
        <v>101.4255339961227</v>
      </c>
      <c r="AU10">
        <f t="shared" si="16"/>
        <v>447.58284569767397</v>
      </c>
      <c r="AW10">
        <v>7</v>
      </c>
      <c r="AX10">
        <f>(R10*SUMPRODUCT(K11:$K$23, X11:$X$23)-$AZ$3*SUMPRODUCT(K10:$K$22, W11:$W$23))/Z10</f>
        <v>1309.2022605058373</v>
      </c>
    </row>
    <row r="11" spans="1:52" x14ac:dyDescent="0.25">
      <c r="A11" t="s">
        <v>33</v>
      </c>
      <c r="C11" s="24">
        <f>AU25</f>
        <v>3618.937705452885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7.1181309999999998E-3</v>
      </c>
      <c r="O11">
        <f t="shared" si="30"/>
        <v>1128.1228462002214</v>
      </c>
      <c r="P11">
        <f t="shared" si="31"/>
        <v>56.40614231001107</v>
      </c>
      <c r="Q11" s="5">
        <f t="shared" si="32"/>
        <v>25</v>
      </c>
      <c r="R11">
        <f t="shared" si="0"/>
        <v>50000</v>
      </c>
      <c r="S11">
        <f t="shared" si="20"/>
        <v>1361.0559914226769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1188.9369200818348</v>
      </c>
      <c r="AC11">
        <f t="shared" si="1"/>
        <v>1214.8688102170756</v>
      </c>
      <c r="AE11">
        <f t="shared" si="2"/>
        <v>1006.9543564547945</v>
      </c>
      <c r="AF11">
        <f t="shared" si="3"/>
        <v>-50.347717822739725</v>
      </c>
      <c r="AG11">
        <f t="shared" si="4"/>
        <v>-22.314820585507366</v>
      </c>
      <c r="AH11">
        <f t="shared" si="5"/>
        <v>-323.21242496973588</v>
      </c>
      <c r="AI11">
        <f t="shared" si="6"/>
        <v>611.07939307681158</v>
      </c>
      <c r="AJ11">
        <f t="shared" si="7"/>
        <v>-25.931890135240792</v>
      </c>
      <c r="AK11">
        <f t="shared" si="28"/>
        <v>183.59416231914753</v>
      </c>
      <c r="AL11">
        <f t="shared" si="8"/>
        <v>768.74166526071826</v>
      </c>
      <c r="AN11">
        <f t="shared" si="9"/>
        <v>522.09209946646092</v>
      </c>
      <c r="AO11">
        <f t="shared" si="10"/>
        <v>-26.104604973323045</v>
      </c>
      <c r="AP11">
        <f t="shared" si="11"/>
        <v>-11.569930110559053</v>
      </c>
      <c r="AQ11">
        <f t="shared" si="12"/>
        <v>-167.58123389048663</v>
      </c>
      <c r="AR11">
        <f t="shared" si="13"/>
        <v>316.8363304920922</v>
      </c>
      <c r="AS11">
        <f t="shared" si="14"/>
        <v>-13.445331337070664</v>
      </c>
      <c r="AT11">
        <f t="shared" si="15"/>
        <v>95.191069029644837</v>
      </c>
      <c r="AU11">
        <f t="shared" si="16"/>
        <v>398.58206818466635</v>
      </c>
      <c r="AW11">
        <v>8</v>
      </c>
      <c r="AX11">
        <f>(R11*SUMPRODUCT(K12:$K$23, X12:$X$23)-$AZ$3*SUMPRODUCT(K11:$K$22, W12:$W$23))/Z11</f>
        <v>1361.0559914226769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8.3332130000000008E-3</v>
      </c>
      <c r="O12">
        <f t="shared" si="30"/>
        <v>1128.1228462002214</v>
      </c>
      <c r="P12">
        <f t="shared" si="31"/>
        <v>56.40614231001107</v>
      </c>
      <c r="Q12" s="5">
        <f t="shared" si="32"/>
        <v>25</v>
      </c>
      <c r="R12">
        <f t="shared" si="0"/>
        <v>50000</v>
      </c>
      <c r="S12">
        <f t="shared" si="20"/>
        <v>1383.7108341904877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1214.8688102170756</v>
      </c>
      <c r="AC12">
        <f t="shared" si="1"/>
        <v>1212.4471856379441</v>
      </c>
      <c r="AE12">
        <f t="shared" si="2"/>
        <v>988.49364775663082</v>
      </c>
      <c r="AF12">
        <f t="shared" si="3"/>
        <v>-49.424682387831538</v>
      </c>
      <c r="AG12">
        <f t="shared" si="4"/>
        <v>-21.905718226656475</v>
      </c>
      <c r="AH12">
        <f t="shared" si="5"/>
        <v>-371.90830599163525</v>
      </c>
      <c r="AI12">
        <f t="shared" si="6"/>
        <v>545.25494115050742</v>
      </c>
      <c r="AJ12">
        <f t="shared" si="7"/>
        <v>2.4216245791315032</v>
      </c>
      <c r="AK12">
        <f t="shared" si="28"/>
        <v>184.31245545688333</v>
      </c>
      <c r="AL12">
        <f t="shared" si="8"/>
        <v>731.98902118652222</v>
      </c>
      <c r="AN12">
        <f t="shared" si="9"/>
        <v>472.12107353862496</v>
      </c>
      <c r="AO12">
        <f t="shared" si="10"/>
        <v>-23.606053676931246</v>
      </c>
      <c r="AP12">
        <f t="shared" si="11"/>
        <v>-10.462536840044457</v>
      </c>
      <c r="AQ12">
        <f t="shared" si="12"/>
        <v>-177.6296176320314</v>
      </c>
      <c r="AR12">
        <f t="shared" si="13"/>
        <v>260.42286538961781</v>
      </c>
      <c r="AS12">
        <f t="shared" si="14"/>
        <v>1.1566083389628103</v>
      </c>
      <c r="AT12">
        <f t="shared" si="15"/>
        <v>88.030706655858765</v>
      </c>
      <c r="AU12">
        <f t="shared" si="16"/>
        <v>349.61018038443939</v>
      </c>
      <c r="AW12">
        <v>9</v>
      </c>
      <c r="AX12">
        <f>(R12*SUMPRODUCT(K13:$K$23, X13:$X$23)-$AZ$3*SUMPRODUCT(K12:$K$22, W13:$W$23))/Z12</f>
        <v>1383.7108341904877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9.6786909999999997E-3</v>
      </c>
      <c r="O13">
        <f t="shared" si="30"/>
        <v>1128.1228462002214</v>
      </c>
      <c r="P13">
        <f t="shared" si="31"/>
        <v>56.40614231001107</v>
      </c>
      <c r="Q13" s="5">
        <f t="shared" si="32"/>
        <v>25</v>
      </c>
      <c r="R13">
        <f t="shared" si="0"/>
        <v>50000</v>
      </c>
      <c r="S13">
        <f t="shared" si="20"/>
        <v>1378.7451626453621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1212.4471856379441</v>
      </c>
      <c r="AC13">
        <f t="shared" si="1"/>
        <v>1184.322371296304</v>
      </c>
      <c r="AE13">
        <f t="shared" si="2"/>
        <v>969.04138670696511</v>
      </c>
      <c r="AF13">
        <f t="shared" si="3"/>
        <v>-48.452069335348256</v>
      </c>
      <c r="AG13">
        <f t="shared" si="4"/>
        <v>-21.474642366541033</v>
      </c>
      <c r="AH13">
        <f t="shared" si="5"/>
        <v>-424.03735569775199</v>
      </c>
      <c r="AI13">
        <f t="shared" si="6"/>
        <v>475.07731930732382</v>
      </c>
      <c r="AJ13">
        <f t="shared" si="7"/>
        <v>28.124814341640104</v>
      </c>
      <c r="AK13">
        <f t="shared" si="28"/>
        <v>182.52393356252813</v>
      </c>
      <c r="AL13">
        <f t="shared" si="8"/>
        <v>685.72606721149202</v>
      </c>
      <c r="AN13">
        <f t="shared" si="9"/>
        <v>426.34777012801572</v>
      </c>
      <c r="AO13">
        <f t="shared" si="10"/>
        <v>-21.317388506400786</v>
      </c>
      <c r="AP13">
        <f t="shared" si="11"/>
        <v>-9.4481680688422713</v>
      </c>
      <c r="AQ13">
        <f t="shared" si="12"/>
        <v>-186.56311642898518</v>
      </c>
      <c r="AR13">
        <f t="shared" si="13"/>
        <v>209.01909712378745</v>
      </c>
      <c r="AS13">
        <f t="shared" si="14"/>
        <v>12.374034839286713</v>
      </c>
      <c r="AT13">
        <f t="shared" si="15"/>
        <v>80.304797232473689</v>
      </c>
      <c r="AU13">
        <f t="shared" si="16"/>
        <v>301.69792919554783</v>
      </c>
      <c r="AW13">
        <v>10</v>
      </c>
      <c r="AX13">
        <f>(R13*SUMPRODUCT(K14:$K$23, X14:$X$23)-$AZ$3*SUMPRODUCT(K13:$K$22, W14:$W$23))/Z13</f>
        <v>1378.7451626453621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1.1206003000000001E-2</v>
      </c>
      <c r="O14">
        <f t="shared" si="30"/>
        <v>1128.1228462002214</v>
      </c>
      <c r="P14">
        <f t="shared" si="31"/>
        <v>56.40614231001107</v>
      </c>
      <c r="Q14" s="5">
        <f t="shared" si="32"/>
        <v>25</v>
      </c>
      <c r="R14">
        <f t="shared" si="0"/>
        <v>50000</v>
      </c>
      <c r="S14">
        <f t="shared" si="20"/>
        <v>1346.7875944318234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1184.322371296304</v>
      </c>
      <c r="AC14">
        <f t="shared" si="1"/>
        <v>1132.338661586291</v>
      </c>
      <c r="AE14">
        <f t="shared" si="2"/>
        <v>948.49189215333308</v>
      </c>
      <c r="AF14">
        <f t="shared" si="3"/>
        <v>-47.424594607666656</v>
      </c>
      <c r="AG14">
        <f t="shared" si="4"/>
        <v>-21.019251036092239</v>
      </c>
      <c r="AH14">
        <f t="shared" si="5"/>
        <v>-481.2898135667719</v>
      </c>
      <c r="AI14">
        <f t="shared" si="6"/>
        <v>398.75823294280229</v>
      </c>
      <c r="AJ14">
        <f t="shared" si="7"/>
        <v>51.983709710013045</v>
      </c>
      <c r="AK14">
        <f t="shared" si="28"/>
        <v>178.44679396280742</v>
      </c>
      <c r="AL14">
        <f t="shared" si="8"/>
        <v>629.1887366156227</v>
      </c>
      <c r="AN14">
        <f t="shared" si="9"/>
        <v>384.41246353126718</v>
      </c>
      <c r="AO14">
        <f t="shared" si="10"/>
        <v>-19.220623176563361</v>
      </c>
      <c r="AP14">
        <f t="shared" si="11"/>
        <v>-8.5188520209934868</v>
      </c>
      <c r="AQ14">
        <f t="shared" si="12"/>
        <v>-195.06102733854237</v>
      </c>
      <c r="AR14">
        <f t="shared" si="13"/>
        <v>161.61196099516798</v>
      </c>
      <c r="AS14">
        <f t="shared" si="14"/>
        <v>21.068378210121686</v>
      </c>
      <c r="AT14">
        <f t="shared" si="15"/>
        <v>72.322359573116785</v>
      </c>
      <c r="AU14">
        <f t="shared" si="16"/>
        <v>255.00269877840643</v>
      </c>
      <c r="AW14">
        <v>11</v>
      </c>
      <c r="AX14">
        <f>(R14*SUMPRODUCT(K15:$K$23, X15:$X$23)-$AZ$3*SUMPRODUCT(K14:$K$22, W15:$W$23))/Z14</f>
        <v>1346.7875944318234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1.2937709E-2</v>
      </c>
      <c r="O15">
        <f t="shared" si="30"/>
        <v>1128.1228462002214</v>
      </c>
      <c r="P15">
        <f t="shared" si="31"/>
        <v>56.40614231001107</v>
      </c>
      <c r="Q15" s="5">
        <f t="shared" si="32"/>
        <v>25</v>
      </c>
      <c r="R15">
        <f t="shared" si="0"/>
        <v>50000</v>
      </c>
      <c r="S15">
        <f t="shared" si="20"/>
        <v>1288.2643027958904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1132.338661586291</v>
      </c>
      <c r="AC15">
        <f t="shared" si="1"/>
        <v>1058.2894180352682</v>
      </c>
      <c r="AE15">
        <f t="shared" si="2"/>
        <v>926.73566114226048</v>
      </c>
      <c r="AF15">
        <f t="shared" si="3"/>
        <v>-46.336783057113024</v>
      </c>
      <c r="AG15">
        <f t="shared" si="4"/>
        <v>-20.537117572428404</v>
      </c>
      <c r="AH15">
        <f t="shared" si="5"/>
        <v>-543.88190660581972</v>
      </c>
      <c r="AI15">
        <f t="shared" si="6"/>
        <v>315.97985390689928</v>
      </c>
      <c r="AJ15">
        <f t="shared" si="7"/>
        <v>74.049243551022755</v>
      </c>
      <c r="AK15">
        <f t="shared" si="28"/>
        <v>172.22995126968502</v>
      </c>
      <c r="AL15">
        <f t="shared" si="8"/>
        <v>562.25904872760702</v>
      </c>
      <c r="AN15">
        <f t="shared" si="9"/>
        <v>345.98867167185335</v>
      </c>
      <c r="AO15">
        <f t="shared" si="10"/>
        <v>-17.299433583592666</v>
      </c>
      <c r="AP15">
        <f t="shared" si="11"/>
        <v>-7.6673536228173909</v>
      </c>
      <c r="AQ15">
        <f t="shared" si="12"/>
        <v>-203.05356349507744</v>
      </c>
      <c r="AR15">
        <f t="shared" si="13"/>
        <v>117.96832097036582</v>
      </c>
      <c r="AS15">
        <f t="shared" si="14"/>
        <v>27.645638868526323</v>
      </c>
      <c r="AT15">
        <f t="shared" si="15"/>
        <v>64.300549294130292</v>
      </c>
      <c r="AU15">
        <f t="shared" si="16"/>
        <v>209.91450913302242</v>
      </c>
      <c r="AW15">
        <v>12</v>
      </c>
      <c r="AX15">
        <f>(R15*SUMPRODUCT(K16:$K$23, X16:$X$23)-$AZ$3*SUMPRODUCT(K15:$K$22, W16:$W$23))/Z15</f>
        <v>1288.2643027958904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1.4742959999999999E-2</v>
      </c>
      <c r="O16">
        <f t="shared" si="30"/>
        <v>1128.1228462002214</v>
      </c>
      <c r="P16">
        <f t="shared" si="31"/>
        <v>56.40614231001107</v>
      </c>
      <c r="Q16" s="5">
        <f t="shared" si="32"/>
        <v>25</v>
      </c>
      <c r="R16">
        <f t="shared" si="0"/>
        <v>50000</v>
      </c>
      <c r="S16">
        <f t="shared" si="20"/>
        <v>1205.929366772971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1058.2894180352682</v>
      </c>
      <c r="AC16">
        <f t="shared" si="1"/>
        <v>966.14085171465376</v>
      </c>
      <c r="AE16">
        <f t="shared" si="2"/>
        <v>903.80547774804393</v>
      </c>
      <c r="AF16">
        <f t="shared" si="3"/>
        <v>-45.190273887402199</v>
      </c>
      <c r="AG16">
        <f t="shared" si="4"/>
        <v>-20.02896849381851</v>
      </c>
      <c r="AH16">
        <f t="shared" si="5"/>
        <v>-605.55580577121816</v>
      </c>
      <c r="AI16">
        <f t="shared" si="6"/>
        <v>233.03042959560503</v>
      </c>
      <c r="AJ16">
        <f t="shared" si="7"/>
        <v>92.148566320614464</v>
      </c>
      <c r="AK16">
        <f t="shared" si="28"/>
        <v>164.02952849563303</v>
      </c>
      <c r="AL16">
        <f t="shared" si="8"/>
        <v>489.20852441185252</v>
      </c>
      <c r="AN16">
        <f t="shared" si="9"/>
        <v>310.83015172510619</v>
      </c>
      <c r="AO16">
        <f t="shared" si="10"/>
        <v>-15.54150758625531</v>
      </c>
      <c r="AP16">
        <f t="shared" si="11"/>
        <v>-6.8882159591939391</v>
      </c>
      <c r="AQ16">
        <f t="shared" si="12"/>
        <v>-208.25831179389976</v>
      </c>
      <c r="AR16">
        <f t="shared" si="13"/>
        <v>80.142116385757149</v>
      </c>
      <c r="AS16">
        <f t="shared" si="14"/>
        <v>31.691059144778006</v>
      </c>
      <c r="AT16">
        <f t="shared" si="15"/>
        <v>56.41183250707023</v>
      </c>
      <c r="AU16">
        <f t="shared" si="16"/>
        <v>168.2450080376054</v>
      </c>
      <c r="AW16">
        <v>13</v>
      </c>
      <c r="AX16">
        <f>(R16*SUMPRODUCT(K17:$K$23, X17:$X$23)-$AZ$3*SUMPRODUCT(K16:$K$22, W17:$W$23))/Z16</f>
        <v>1205.929366772971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1.6674095999999999E-2</v>
      </c>
      <c r="O17">
        <f t="shared" si="30"/>
        <v>1128.1228462002214</v>
      </c>
      <c r="P17">
        <f t="shared" si="31"/>
        <v>56.40614231001107</v>
      </c>
      <c r="Q17" s="5">
        <f t="shared" si="32"/>
        <v>25</v>
      </c>
      <c r="R17">
        <f t="shared" si="0"/>
        <v>50000</v>
      </c>
      <c r="S17">
        <f t="shared" si="20"/>
        <v>1101.3871641874766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966.14085171465376</v>
      </c>
      <c r="AC17">
        <f t="shared" si="1"/>
        <v>858.84910483583985</v>
      </c>
      <c r="AE17">
        <f t="shared" si="2"/>
        <v>879.69728366926688</v>
      </c>
      <c r="AF17">
        <f t="shared" si="3"/>
        <v>-43.984864183463344</v>
      </c>
      <c r="AG17">
        <f t="shared" si="4"/>
        <v>-19.494713865433422</v>
      </c>
      <c r="AH17">
        <f t="shared" si="5"/>
        <v>-667.92988689381048</v>
      </c>
      <c r="AI17">
        <f t="shared" si="6"/>
        <v>148.28781872655975</v>
      </c>
      <c r="AJ17">
        <f t="shared" si="7"/>
        <v>107.29174687881391</v>
      </c>
      <c r="AK17">
        <f t="shared" si="28"/>
        <v>154.18458441662315</v>
      </c>
      <c r="AL17">
        <f t="shared" si="8"/>
        <v>409.76415002199678</v>
      </c>
      <c r="AN17">
        <f t="shared" si="9"/>
        <v>278.69141411267458</v>
      </c>
      <c r="AO17">
        <f t="shared" si="10"/>
        <v>-13.93457070563373</v>
      </c>
      <c r="AP17">
        <f t="shared" si="11"/>
        <v>-6.1759988074741088</v>
      </c>
      <c r="AQ17">
        <f t="shared" si="12"/>
        <v>-211.60270488744496</v>
      </c>
      <c r="AR17">
        <f t="shared" si="13"/>
        <v>46.978139712121823</v>
      </c>
      <c r="AS17">
        <f t="shared" si="14"/>
        <v>33.99042968003247</v>
      </c>
      <c r="AT17">
        <f t="shared" si="15"/>
        <v>48.846257301390999</v>
      </c>
      <c r="AU17">
        <f t="shared" si="16"/>
        <v>129.81482669354529</v>
      </c>
      <c r="AW17">
        <v>14</v>
      </c>
      <c r="AX17">
        <f>(R17*SUMPRODUCT(K18:$K$23, X18:$X$23)-$AZ$3*SUMPRODUCT(K17:$K$22, W18:$W$23))/Z17</f>
        <v>1101.3871641874766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1.8802857999999999E-2</v>
      </c>
      <c r="O18">
        <f t="shared" si="30"/>
        <v>1128.1228462002214</v>
      </c>
      <c r="P18">
        <f t="shared" si="31"/>
        <v>56.40614231001107</v>
      </c>
      <c r="Q18" s="5">
        <f t="shared" si="32"/>
        <v>25</v>
      </c>
      <c r="R18">
        <f t="shared" si="0"/>
        <v>50000</v>
      </c>
      <c r="S18">
        <f t="shared" si="20"/>
        <v>975.04481043569683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858.84910483583985</v>
      </c>
      <c r="AC18">
        <f t="shared" si="1"/>
        <v>738.4291414347208</v>
      </c>
      <c r="AE18">
        <f t="shared" si="2"/>
        <v>854.35948772475524</v>
      </c>
      <c r="AF18">
        <f t="shared" si="3"/>
        <v>-42.717974386237763</v>
      </c>
      <c r="AG18">
        <f t="shared" si="4"/>
        <v>-18.933210390216711</v>
      </c>
      <c r="AH18">
        <f t="shared" si="5"/>
        <v>-733.11267312475138</v>
      </c>
      <c r="AI18">
        <f t="shared" si="6"/>
        <v>59.595629823549416</v>
      </c>
      <c r="AJ18">
        <f t="shared" si="7"/>
        <v>120.41996340111905</v>
      </c>
      <c r="AK18">
        <f t="shared" si="28"/>
        <v>142.94388219717979</v>
      </c>
      <c r="AL18">
        <f t="shared" si="8"/>
        <v>322.95947542184825</v>
      </c>
      <c r="AN18">
        <f t="shared" si="9"/>
        <v>249.32920482895443</v>
      </c>
      <c r="AO18">
        <f t="shared" si="10"/>
        <v>-12.466460241447722</v>
      </c>
      <c r="AP18">
        <f t="shared" si="11"/>
        <v>-5.5253114868817885</v>
      </c>
      <c r="AQ18">
        <f t="shared" si="12"/>
        <v>-213.94553752425915</v>
      </c>
      <c r="AR18">
        <f t="shared" si="13"/>
        <v>17.391895576365773</v>
      </c>
      <c r="AS18">
        <f t="shared" si="14"/>
        <v>35.142365891306817</v>
      </c>
      <c r="AT18">
        <f t="shared" si="15"/>
        <v>41.71556001361872</v>
      </c>
      <c r="AU18">
        <f t="shared" si="16"/>
        <v>94.249821481291306</v>
      </c>
      <c r="AW18">
        <v>15</v>
      </c>
      <c r="AX18">
        <f>(R18*SUMPRODUCT(K19:$K$23, X19:$X$23)-$AZ$3*SUMPRODUCT(K18:$K$22, W19:$W$23))/Z18</f>
        <v>975.04481043569683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2.1348979000000001E-2</v>
      </c>
      <c r="O19">
        <f t="shared" si="30"/>
        <v>1128.1228462002214</v>
      </c>
      <c r="P19">
        <f t="shared" si="31"/>
        <v>56.40614231001107</v>
      </c>
      <c r="Q19" s="5">
        <f t="shared" si="32"/>
        <v>25</v>
      </c>
      <c r="R19">
        <f t="shared" si="0"/>
        <v>50000</v>
      </c>
      <c r="S19">
        <f t="shared" si="20"/>
        <v>824.41206730554848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738.4291414347208</v>
      </c>
      <c r="AC19">
        <f t="shared" si="1"/>
        <v>604.77792823659115</v>
      </c>
      <c r="AE19">
        <f t="shared" si="2"/>
        <v>827.57619008562119</v>
      </c>
      <c r="AF19">
        <f t="shared" si="3"/>
        <v>-41.378809504281058</v>
      </c>
      <c r="AG19">
        <f t="shared" si="4"/>
        <v>-18.339673575291226</v>
      </c>
      <c r="AH19">
        <f t="shared" si="5"/>
        <v>-808.40942204663679</v>
      </c>
      <c r="AI19">
        <f t="shared" si="6"/>
        <v>-40.551715040587965</v>
      </c>
      <c r="AJ19">
        <f t="shared" si="7"/>
        <v>133.65121319812965</v>
      </c>
      <c r="AK19">
        <f t="shared" si="28"/>
        <v>130.46229148891436</v>
      </c>
      <c r="AL19">
        <f t="shared" si="8"/>
        <v>223.56178964645605</v>
      </c>
      <c r="AN19">
        <f t="shared" si="9"/>
        <v>222.47573977052133</v>
      </c>
      <c r="AO19">
        <f t="shared" si="10"/>
        <v>-11.123786988526065</v>
      </c>
      <c r="AP19">
        <f t="shared" si="11"/>
        <v>-4.9302197123272311</v>
      </c>
      <c r="AQ19">
        <f t="shared" si="12"/>
        <v>-217.32317382001727</v>
      </c>
      <c r="AR19">
        <f t="shared" si="13"/>
        <v>-10.90144075034927</v>
      </c>
      <c r="AS19">
        <f t="shared" si="14"/>
        <v>35.929202511741252</v>
      </c>
      <c r="AT19">
        <f t="shared" si="15"/>
        <v>35.071930728396993</v>
      </c>
      <c r="AU19">
        <f t="shared" si="16"/>
        <v>60.099692489788978</v>
      </c>
      <c r="AW19">
        <v>16</v>
      </c>
      <c r="AX19">
        <f>(R19*SUMPRODUCT(K20:$K$23, X20:$X$23)-$AZ$3*SUMPRODUCT(K19:$K$22, W20:$W$23))/Z19</f>
        <v>824.41206730554848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2.4063398E-2</v>
      </c>
      <c r="O20">
        <f t="shared" si="30"/>
        <v>1128.1228462002214</v>
      </c>
      <c r="P20">
        <f t="shared" si="31"/>
        <v>56.40614231001107</v>
      </c>
      <c r="Q20" s="5">
        <f t="shared" si="32"/>
        <v>25</v>
      </c>
      <c r="R20">
        <f t="shared" si="0"/>
        <v>50000</v>
      </c>
      <c r="S20">
        <f t="shared" si="20"/>
        <v>650.39053727379076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604.77792823659115</v>
      </c>
      <c r="AC20">
        <f t="shared" si="1"/>
        <v>460.86574547095859</v>
      </c>
      <c r="AE20">
        <f t="shared" si="2"/>
        <v>799.38613294741106</v>
      </c>
      <c r="AF20">
        <f t="shared" si="3"/>
        <v>-39.969306647370551</v>
      </c>
      <c r="AG20">
        <f t="shared" si="4"/>
        <v>-17.714961975106</v>
      </c>
      <c r="AH20">
        <f t="shared" si="5"/>
        <v>-882.6297288646316</v>
      </c>
      <c r="AI20">
        <f t="shared" si="6"/>
        <v>-140.92786453969711</v>
      </c>
      <c r="AJ20">
        <f t="shared" si="7"/>
        <v>143.91218276563256</v>
      </c>
      <c r="AK20">
        <f t="shared" si="28"/>
        <v>116.73414514569957</v>
      </c>
      <c r="AL20">
        <f t="shared" si="8"/>
        <v>119.71846337163502</v>
      </c>
      <c r="AN20">
        <f t="shared" si="9"/>
        <v>197.95817874607224</v>
      </c>
      <c r="AO20">
        <f t="shared" si="10"/>
        <v>-9.8979089373036118</v>
      </c>
      <c r="AP20">
        <f t="shared" si="11"/>
        <v>-4.386893222950877</v>
      </c>
      <c r="AQ20">
        <f t="shared" si="12"/>
        <v>-218.57243506208846</v>
      </c>
      <c r="AR20">
        <f t="shared" si="13"/>
        <v>-34.899058476270717</v>
      </c>
      <c r="AS20">
        <f t="shared" si="14"/>
        <v>35.638088309858979</v>
      </c>
      <c r="AT20">
        <f t="shared" si="15"/>
        <v>28.907780380576813</v>
      </c>
      <c r="AU20">
        <f t="shared" si="16"/>
        <v>29.646810214165079</v>
      </c>
      <c r="AW20">
        <v>17</v>
      </c>
      <c r="AX20">
        <f>(R20*SUMPRODUCT(K21:$K$23, X21:$X$23)-$AZ$3*SUMPRODUCT(K20:$K$22, W21:$W$23))/Z20</f>
        <v>650.39053727379076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2.6767890999999999E-2</v>
      </c>
      <c r="O21">
        <f t="shared" si="30"/>
        <v>1128.1228462002214</v>
      </c>
      <c r="P21">
        <f t="shared" si="31"/>
        <v>56.40614231001107</v>
      </c>
      <c r="Q21" s="5">
        <f t="shared" si="32"/>
        <v>25</v>
      </c>
      <c r="R21">
        <f t="shared" si="0"/>
        <v>50000</v>
      </c>
      <c r="S21">
        <f t="shared" si="20"/>
        <v>455.58170269064732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460.86574547095859</v>
      </c>
      <c r="AC21">
        <f t="shared" si="1"/>
        <v>310.9549255022099</v>
      </c>
      <c r="AE21">
        <f t="shared" si="2"/>
        <v>769.99439074428915</v>
      </c>
      <c r="AF21">
        <f t="shared" si="3"/>
        <v>-38.49971953721446</v>
      </c>
      <c r="AG21">
        <f t="shared" si="4"/>
        <v>-17.063620184136159</v>
      </c>
      <c r="AH21">
        <f t="shared" si="5"/>
        <v>-948.38434243756433</v>
      </c>
      <c r="AI21">
        <f t="shared" si="6"/>
        <v>-233.95329141462582</v>
      </c>
      <c r="AJ21">
        <f t="shared" si="7"/>
        <v>149.91081996874868</v>
      </c>
      <c r="AK21">
        <f t="shared" si="28"/>
        <v>102.0302808551393</v>
      </c>
      <c r="AL21">
        <f t="shared" si="8"/>
        <v>17.987809409262155</v>
      </c>
      <c r="AN21">
        <f t="shared" si="9"/>
        <v>175.64935840837362</v>
      </c>
      <c r="AO21">
        <f t="shared" si="10"/>
        <v>-8.7824679204186804</v>
      </c>
      <c r="AP21">
        <f t="shared" si="11"/>
        <v>-3.8925139890571598</v>
      </c>
      <c r="AQ21">
        <f t="shared" si="12"/>
        <v>-216.34326597195536</v>
      </c>
      <c r="AR21">
        <f t="shared" si="13"/>
        <v>-53.368889473057592</v>
      </c>
      <c r="AS21">
        <f t="shared" si="14"/>
        <v>34.197313204491294</v>
      </c>
      <c r="AT21">
        <f t="shared" si="15"/>
        <v>23.274914188800928</v>
      </c>
      <c r="AU21">
        <f t="shared" si="16"/>
        <v>4.1033379202346314</v>
      </c>
      <c r="AW21">
        <v>18</v>
      </c>
      <c r="AX21">
        <f>(R21*SUMPRODUCT(K22:$K$23, X22:$X$23)-$AZ$3*SUMPRODUCT(K21:$K$22, W22:$W$23))/Z21</f>
        <v>455.58170269064732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2.9742653000000001E-2</v>
      </c>
      <c r="O22">
        <f t="shared" si="30"/>
        <v>1128.1228462002214</v>
      </c>
      <c r="P22">
        <f t="shared" si="31"/>
        <v>56.40614231001107</v>
      </c>
      <c r="Q22" s="5">
        <f t="shared" si="32"/>
        <v>25</v>
      </c>
      <c r="R22">
        <f t="shared" si="0"/>
        <v>50000</v>
      </c>
      <c r="S22">
        <f t="shared" si="20"/>
        <v>238.93905682586328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310.9549255022099</v>
      </c>
      <c r="AC22">
        <f t="shared" si="1"/>
        <v>156.60511786322911</v>
      </c>
      <c r="AE22">
        <f t="shared" si="2"/>
        <v>739.39277086099241</v>
      </c>
      <c r="AF22">
        <f t="shared" si="3"/>
        <v>-36.969638543049619</v>
      </c>
      <c r="AG22">
        <f t="shared" si="4"/>
        <v>-16.385466648234235</v>
      </c>
      <c r="AH22">
        <f t="shared" si="5"/>
        <v>-1015.0346681211158</v>
      </c>
      <c r="AI22">
        <f t="shared" si="6"/>
        <v>-328.9970024514073</v>
      </c>
      <c r="AJ22">
        <f t="shared" si="7"/>
        <v>154.34980763898079</v>
      </c>
      <c r="AK22">
        <f t="shared" si="28"/>
        <v>86.714760407670482</v>
      </c>
      <c r="AL22">
        <f t="shared" si="8"/>
        <v>-87.932434404756023</v>
      </c>
      <c r="AN22">
        <f t="shared" si="9"/>
        <v>155.37329412886959</v>
      </c>
      <c r="AO22">
        <f t="shared" si="10"/>
        <v>-7.76866470644348</v>
      </c>
      <c r="AP22">
        <f t="shared" si="11"/>
        <v>-3.4431820668334736</v>
      </c>
      <c r="AQ22">
        <f t="shared" si="12"/>
        <v>-213.29567485131847</v>
      </c>
      <c r="AR22">
        <f t="shared" si="13"/>
        <v>-69.134227495725838</v>
      </c>
      <c r="AS22">
        <f t="shared" si="14"/>
        <v>32.434504374582865</v>
      </c>
      <c r="AT22">
        <f t="shared" si="15"/>
        <v>18.221922779210438</v>
      </c>
      <c r="AU22">
        <f t="shared" si="16"/>
        <v>-18.477800341932536</v>
      </c>
      <c r="AW22">
        <v>19</v>
      </c>
      <c r="AX22">
        <f>(R22*SUMPRODUCT(K23:$K$23, X23:$X$23)-$AZ$3*SUMPRODUCT(K22:$K$22, W23:$W$23))/Z22</f>
        <v>238.93905682586328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3.2906918E-2</v>
      </c>
      <c r="O23">
        <f t="shared" si="30"/>
        <v>1128.1228462002214</v>
      </c>
      <c r="P23">
        <f t="shared" si="31"/>
        <v>56.40614231001107</v>
      </c>
      <c r="Q23" s="5">
        <f t="shared" si="32"/>
        <v>25</v>
      </c>
      <c r="R23">
        <f t="shared" si="0"/>
        <v>50000</v>
      </c>
      <c r="S23">
        <f t="shared" si="20"/>
        <v>249.65080337490446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156.60511786322911</v>
      </c>
      <c r="AC23">
        <f t="shared" si="1"/>
        <v>156.60511786322911</v>
      </c>
      <c r="AE23">
        <f t="shared" si="2"/>
        <v>707.66770587186693</v>
      </c>
      <c r="AF23">
        <f t="shared" si="3"/>
        <v>-35.383385293593349</v>
      </c>
      <c r="AG23">
        <f t="shared" si="4"/>
        <v>-15.682416774366715</v>
      </c>
      <c r="AH23">
        <f t="shared" si="5"/>
        <v>-1078.3904147703577</v>
      </c>
      <c r="AI23">
        <f t="shared" si="6"/>
        <v>-421.78851096645087</v>
      </c>
      <c r="AJ23">
        <f t="shared" si="7"/>
        <v>0</v>
      </c>
      <c r="AK23">
        <f t="shared" si="28"/>
        <v>70.928069247439382</v>
      </c>
      <c r="AL23">
        <f t="shared" si="8"/>
        <v>-350.86044171901148</v>
      </c>
      <c r="AN23">
        <f t="shared" si="9"/>
        <v>136.98490648994749</v>
      </c>
      <c r="AO23">
        <f t="shared" si="10"/>
        <v>-6.8492453244973746</v>
      </c>
      <c r="AP23">
        <f t="shared" si="11"/>
        <v>-3.0356823937956832</v>
      </c>
      <c r="AQ23">
        <f t="shared" si="12"/>
        <v>-208.74657540713108</v>
      </c>
      <c r="AR23">
        <f t="shared" si="13"/>
        <v>-81.646596635476669</v>
      </c>
      <c r="AS23">
        <f t="shared" si="14"/>
        <v>0</v>
      </c>
      <c r="AT23">
        <f t="shared" si="15"/>
        <v>13.729713610998429</v>
      </c>
      <c r="AU23">
        <f t="shared" si="16"/>
        <v>-67.916883024478238</v>
      </c>
      <c r="AW23">
        <v>20</v>
      </c>
      <c r="AX23">
        <f>(R23*SUMPRODUCT(K$23:$K24, X$23:$X24)-$AZ$3*SUMPRODUCT(K$22:$K23, W$23:$W24))/Z23</f>
        <v>249.65080337490446</v>
      </c>
    </row>
    <row r="25" spans="5:50" x14ac:dyDescent="0.25">
      <c r="AN25" s="6">
        <f t="shared" ref="AN25:AU25" si="33">SUM(AN3:AN23)</f>
        <v>9476.8756299932556</v>
      </c>
      <c r="AO25" s="6">
        <f t="shared" si="33"/>
        <v>-1319.9359161498285</v>
      </c>
      <c r="AP25" s="6">
        <f t="shared" si="33"/>
        <v>-1707.4468523327507</v>
      </c>
      <c r="AQ25" s="6">
        <f t="shared" si="33"/>
        <v>-3478.9233710454141</v>
      </c>
      <c r="AR25" s="6">
        <f t="shared" si="33"/>
        <v>2970.5694904652596</v>
      </c>
      <c r="AS25" s="6">
        <f t="shared" si="33"/>
        <v>-646.47522298791864</v>
      </c>
      <c r="AT25" s="6">
        <f t="shared" si="33"/>
        <v>1294.8434379755438</v>
      </c>
      <c r="AU25" s="7">
        <f t="shared" si="33"/>
        <v>3618.937705452885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3742.7502536427814</v>
      </c>
      <c r="K3">
        <v>1</v>
      </c>
      <c r="L3" s="2">
        <v>0</v>
      </c>
      <c r="O3">
        <f>$C$3</f>
        <v>3742.7502536427814</v>
      </c>
      <c r="P3">
        <f>O3*B5</f>
        <v>2994.2002029142254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3742.7502536427814</v>
      </c>
      <c r="AF3">
        <f t="shared" ref="AF3:AF23" si="3">-$Z3*P3</f>
        <v>-2994.2002029142254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-773.882536271444</v>
      </c>
      <c r="AJ3">
        <f t="shared" ref="AJ3:AJ23" si="7">AB3-AC3</f>
        <v>0</v>
      </c>
      <c r="AL3">
        <f t="shared" ref="AL3:AL23" si="8">SUM(AI3:AK3)</f>
        <v>-773.882536271444</v>
      </c>
      <c r="AN3">
        <f t="shared" ref="AN3:AN23" si="9">AE3*$K3</f>
        <v>3742.7502536427814</v>
      </c>
      <c r="AO3">
        <f t="shared" ref="AO3:AO23" si="10">AF3*$K3</f>
        <v>-2994.2002029142254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-773.882536271444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-773.882536271444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1220.7821299237978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719.91411154017885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704.64761073111549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-704.64761073111549</v>
      </c>
      <c r="AK4">
        <f t="shared" ref="AK4:AK23" si="28">H4*SUM(AB4:AB4, AE4:AF4)</f>
        <v>0</v>
      </c>
      <c r="AL4">
        <f t="shared" si="8"/>
        <v>-1264.9477607311155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-516.13451919268221</v>
      </c>
      <c r="AR4">
        <f t="shared" si="13"/>
        <v>-516.13451919268221</v>
      </c>
      <c r="AS4">
        <f t="shared" si="14"/>
        <v>-649.10379867822019</v>
      </c>
      <c r="AT4">
        <f t="shared" si="15"/>
        <v>0</v>
      </c>
      <c r="AU4">
        <f t="shared" si="16"/>
        <v>-1165.2383178709024</v>
      </c>
      <c r="AW4">
        <v>1</v>
      </c>
      <c r="AX4">
        <f>(R4*SUMPRODUCT(K5:$K$23, X5:$X$23)-$AZ$3*SUMPRODUCT(K4:$K$22, W5:$W$23))/Z4</f>
        <v>719.91411154017885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1.2937709E-2</v>
      </c>
      <c r="O5">
        <f t="shared" ref="O5:O23" si="30">$C$3</f>
        <v>3742.7502536427814</v>
      </c>
      <c r="P5">
        <f t="shared" ref="P5:P23" si="31">O5*$C$5</f>
        <v>187.13751268213909</v>
      </c>
      <c r="Q5" s="5">
        <f t="shared" ref="Q5:Q23" si="32">$C$8</f>
        <v>25</v>
      </c>
      <c r="R5">
        <f t="shared" si="0"/>
        <v>50000</v>
      </c>
      <c r="S5">
        <f t="shared" si="20"/>
        <v>1325.9592547505122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704.64761073111549</v>
      </c>
      <c r="AC5">
        <f t="shared" si="1"/>
        <v>1268.0714605747835</v>
      </c>
      <c r="AE5">
        <f t="shared" si="2"/>
        <v>3579.3519021792627</v>
      </c>
      <c r="AF5">
        <f t="shared" si="3"/>
        <v>-178.96759510896314</v>
      </c>
      <c r="AG5">
        <f t="shared" si="4"/>
        <v>-23.908567628146677</v>
      </c>
      <c r="AH5">
        <f t="shared" si="5"/>
        <v>-633.16759520664368</v>
      </c>
      <c r="AI5">
        <f t="shared" si="6"/>
        <v>2743.3081442355096</v>
      </c>
      <c r="AJ5">
        <f t="shared" si="7"/>
        <v>-563.42384984366799</v>
      </c>
      <c r="AK5">
        <f t="shared" si="28"/>
        <v>351.2675812062671</v>
      </c>
      <c r="AL5">
        <f t="shared" si="8"/>
        <v>2531.1518755981087</v>
      </c>
      <c r="AN5">
        <f t="shared" si="9"/>
        <v>3037.3072861822052</v>
      </c>
      <c r="AO5">
        <f t="shared" si="10"/>
        <v>-151.86536430911028</v>
      </c>
      <c r="AP5">
        <f t="shared" si="11"/>
        <v>-20.287937214258584</v>
      </c>
      <c r="AQ5">
        <f t="shared" si="12"/>
        <v>-537.28289446050928</v>
      </c>
      <c r="AR5">
        <f t="shared" si="13"/>
        <v>2327.8710901983277</v>
      </c>
      <c r="AS5">
        <f t="shared" si="14"/>
        <v>-478.10089957824323</v>
      </c>
      <c r="AT5">
        <f t="shared" si="15"/>
        <v>298.07283914940456</v>
      </c>
      <c r="AU5">
        <f t="shared" si="16"/>
        <v>2147.843029769489</v>
      </c>
      <c r="AW5">
        <v>2</v>
      </c>
      <c r="AX5">
        <f>(R5*SUMPRODUCT(K6:$K$23, X6:$X$23)-$AZ$3*SUMPRODUCT(K5:$K$22, W6:$W$23))/Z5</f>
        <v>1325.9592547505122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1.4742959999999999E-2</v>
      </c>
      <c r="O6">
        <f t="shared" si="30"/>
        <v>3742.7502536427814</v>
      </c>
      <c r="P6">
        <f t="shared" si="31"/>
        <v>187.13751268213909</v>
      </c>
      <c r="Q6" s="5">
        <f t="shared" si="32"/>
        <v>25</v>
      </c>
      <c r="R6">
        <f t="shared" si="0"/>
        <v>50000</v>
      </c>
      <c r="S6">
        <f t="shared" si="20"/>
        <v>1830.9632993358709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1268.0714605747835</v>
      </c>
      <c r="AC6">
        <f t="shared" si="1"/>
        <v>1707.7027691447902</v>
      </c>
      <c r="AE6">
        <f t="shared" si="2"/>
        <v>3490.7881412377174</v>
      </c>
      <c r="AF6">
        <f t="shared" si="3"/>
        <v>-174.5394070618859</v>
      </c>
      <c r="AG6">
        <f t="shared" si="4"/>
        <v>-23.316998895666149</v>
      </c>
      <c r="AH6">
        <f t="shared" si="5"/>
        <v>-704.96611239812262</v>
      </c>
      <c r="AI6">
        <f t="shared" si="6"/>
        <v>2587.9656228820427</v>
      </c>
      <c r="AJ6">
        <f t="shared" si="7"/>
        <v>-439.63130857000669</v>
      </c>
      <c r="AK6">
        <f t="shared" si="28"/>
        <v>392.28027906481014</v>
      </c>
      <c r="AL6">
        <f t="shared" si="8"/>
        <v>2540.6145933768462</v>
      </c>
      <c r="AN6">
        <f t="shared" si="9"/>
        <v>2728.6635716651072</v>
      </c>
      <c r="AO6">
        <f t="shared" si="10"/>
        <v>-136.43317858325537</v>
      </c>
      <c r="AP6">
        <f t="shared" si="11"/>
        <v>-18.226326810139991</v>
      </c>
      <c r="AQ6">
        <f t="shared" si="12"/>
        <v>-551.05473959730955</v>
      </c>
      <c r="AR6">
        <f t="shared" si="13"/>
        <v>2022.9493266744023</v>
      </c>
      <c r="AS6">
        <f t="shared" si="14"/>
        <v>-343.64902369385811</v>
      </c>
      <c r="AT6">
        <f t="shared" si="15"/>
        <v>306.63588394890138</v>
      </c>
      <c r="AU6">
        <f t="shared" si="16"/>
        <v>1985.9361869294455</v>
      </c>
      <c r="AW6">
        <v>3</v>
      </c>
      <c r="AX6">
        <f>(R6*SUMPRODUCT(K7:$K$23, X7:$X$23)-$AZ$3*SUMPRODUCT(K6:$K$22, W7:$W$23))/Z6</f>
        <v>1830.9632993358709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1.6674095999999999E-2</v>
      </c>
      <c r="O7">
        <f t="shared" si="30"/>
        <v>3742.7502536427814</v>
      </c>
      <c r="P7">
        <f t="shared" si="31"/>
        <v>187.13751268213909</v>
      </c>
      <c r="Q7" s="5">
        <f t="shared" si="32"/>
        <v>25</v>
      </c>
      <c r="R7">
        <f t="shared" si="0"/>
        <v>50000</v>
      </c>
      <c r="S7">
        <f t="shared" si="20"/>
        <v>2244.7787744140455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1707.7027691447902</v>
      </c>
      <c r="AC7">
        <f t="shared" si="1"/>
        <v>2037.8136758441797</v>
      </c>
      <c r="AE7">
        <f t="shared" si="2"/>
        <v>3397.6745232426811</v>
      </c>
      <c r="AF7">
        <f t="shared" si="3"/>
        <v>-169.88372616213408</v>
      </c>
      <c r="AG7">
        <f t="shared" si="4"/>
        <v>-22.695039028691259</v>
      </c>
      <c r="AH7">
        <f t="shared" si="5"/>
        <v>-777.57975603646275</v>
      </c>
      <c r="AI7">
        <f t="shared" si="6"/>
        <v>2427.516002015393</v>
      </c>
      <c r="AJ7">
        <f t="shared" si="7"/>
        <v>-330.11090669938949</v>
      </c>
      <c r="AK7">
        <f t="shared" si="28"/>
        <v>422.33018446190215</v>
      </c>
      <c r="AL7">
        <f t="shared" si="8"/>
        <v>2519.7352797779058</v>
      </c>
      <c r="AN7">
        <f t="shared" si="9"/>
        <v>2446.5294155170182</v>
      </c>
      <c r="AO7">
        <f t="shared" si="10"/>
        <v>-122.32647077585092</v>
      </c>
      <c r="AP7">
        <f t="shared" si="11"/>
        <v>-16.341789123758897</v>
      </c>
      <c r="AQ7">
        <f t="shared" si="12"/>
        <v>-559.90405585940653</v>
      </c>
      <c r="AR7">
        <f t="shared" si="13"/>
        <v>1747.9570997580017</v>
      </c>
      <c r="AS7">
        <f t="shared" si="14"/>
        <v>-237.69964959806276</v>
      </c>
      <c r="AT7">
        <f t="shared" si="15"/>
        <v>304.10305998370399</v>
      </c>
      <c r="AU7">
        <f t="shared" si="16"/>
        <v>1814.3605101436431</v>
      </c>
      <c r="AW7">
        <v>4</v>
      </c>
      <c r="AX7">
        <f>(R7*SUMPRODUCT(K8:$K$23, X8:$X$23)-$AZ$3*SUMPRODUCT(K7:$K$22, W8:$W$23))/Z7</f>
        <v>2244.7787744140455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1.8802857999999999E-2</v>
      </c>
      <c r="O8">
        <f t="shared" si="30"/>
        <v>3742.7502536427814</v>
      </c>
      <c r="P8">
        <f t="shared" si="31"/>
        <v>187.13751268213909</v>
      </c>
      <c r="Q8" s="5">
        <f t="shared" si="32"/>
        <v>25</v>
      </c>
      <c r="R8">
        <f t="shared" si="0"/>
        <v>50000</v>
      </c>
      <c r="S8">
        <f t="shared" si="20"/>
        <v>2574.3662348981975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2037.8136758441797</v>
      </c>
      <c r="AC8">
        <f t="shared" si="1"/>
        <v>2269.7010136354811</v>
      </c>
      <c r="AE8">
        <f t="shared" si="2"/>
        <v>3299.8117864195046</v>
      </c>
      <c r="AF8">
        <f t="shared" si="3"/>
        <v>-164.99058932097526</v>
      </c>
      <c r="AG8">
        <f t="shared" si="4"/>
        <v>-22.041357042243405</v>
      </c>
      <c r="AH8">
        <f t="shared" si="5"/>
        <v>-853.46319232187921</v>
      </c>
      <c r="AI8">
        <f t="shared" si="6"/>
        <v>2259.3166477344066</v>
      </c>
      <c r="AJ8">
        <f t="shared" si="7"/>
        <v>-231.88733779130143</v>
      </c>
      <c r="AK8">
        <f t="shared" si="28"/>
        <v>442.62236607770762</v>
      </c>
      <c r="AL8">
        <f t="shared" si="8"/>
        <v>2470.0516760208129</v>
      </c>
      <c r="AN8">
        <f t="shared" si="9"/>
        <v>2188.7693802970407</v>
      </c>
      <c r="AO8">
        <f t="shared" si="10"/>
        <v>-109.43846901485206</v>
      </c>
      <c r="AP8">
        <f t="shared" si="11"/>
        <v>-14.620060329745041</v>
      </c>
      <c r="AQ8">
        <f t="shared" si="12"/>
        <v>-566.10322753941784</v>
      </c>
      <c r="AR8">
        <f t="shared" si="13"/>
        <v>1498.6076234130257</v>
      </c>
      <c r="AS8">
        <f t="shared" si="14"/>
        <v>-153.81116787479493</v>
      </c>
      <c r="AT8">
        <f t="shared" si="15"/>
        <v>293.5919817889731</v>
      </c>
      <c r="AU8">
        <f t="shared" si="16"/>
        <v>1638.388437327204</v>
      </c>
      <c r="AW8">
        <v>5</v>
      </c>
      <c r="AX8">
        <f>(R8*SUMPRODUCT(K9:$K$23, X9:$X$23)-$AZ$3*SUMPRODUCT(K8:$K$22, W9:$W$23))/Z8</f>
        <v>2574.3662348981975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2.1348979000000001E-2</v>
      </c>
      <c r="O9">
        <f t="shared" si="30"/>
        <v>3742.7502536427814</v>
      </c>
      <c r="P9">
        <f t="shared" si="31"/>
        <v>187.13751268213909</v>
      </c>
      <c r="Q9" s="5">
        <f t="shared" si="32"/>
        <v>25</v>
      </c>
      <c r="R9">
        <f t="shared" si="0"/>
        <v>50000</v>
      </c>
      <c r="S9">
        <f t="shared" si="20"/>
        <v>2820.2969977174507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2269.7010136354811</v>
      </c>
      <c r="AC9">
        <f t="shared" si="1"/>
        <v>2408.5768433610983</v>
      </c>
      <c r="AE9">
        <f t="shared" si="2"/>
        <v>3196.3660560230869</v>
      </c>
      <c r="AF9">
        <f t="shared" si="3"/>
        <v>-159.81830280115437</v>
      </c>
      <c r="AG9">
        <f t="shared" si="4"/>
        <v>-21.350383003194615</v>
      </c>
      <c r="AH9">
        <f t="shared" si="5"/>
        <v>-941.12093725271325</v>
      </c>
      <c r="AI9">
        <f t="shared" si="6"/>
        <v>2074.0764329660246</v>
      </c>
      <c r="AJ9">
        <f t="shared" si="7"/>
        <v>-138.87582972561722</v>
      </c>
      <c r="AK9">
        <f t="shared" si="28"/>
        <v>454.05570697998888</v>
      </c>
      <c r="AL9">
        <f t="shared" si="8"/>
        <v>2389.2563102203962</v>
      </c>
      <c r="AN9">
        <f t="shared" si="9"/>
        <v>1953.0326878582366</v>
      </c>
      <c r="AO9">
        <f t="shared" si="10"/>
        <v>-97.651634392911845</v>
      </c>
      <c r="AP9">
        <f t="shared" si="11"/>
        <v>-13.045438217239912</v>
      </c>
      <c r="AQ9">
        <f t="shared" si="12"/>
        <v>-575.04050583280673</v>
      </c>
      <c r="AR9">
        <f t="shared" si="13"/>
        <v>1267.2951094152779</v>
      </c>
      <c r="AS9">
        <f t="shared" si="14"/>
        <v>-84.855435908685521</v>
      </c>
      <c r="AT9">
        <f t="shared" si="15"/>
        <v>277.43556973691449</v>
      </c>
      <c r="AU9">
        <f t="shared" si="16"/>
        <v>1459.8752432435069</v>
      </c>
      <c r="AW9">
        <v>6</v>
      </c>
      <c r="AX9">
        <f>(R9*SUMPRODUCT(K10:$K$23, X10:$X$23)-$AZ$3*SUMPRODUCT(K9:$K$22, W10:$W$23))/Z9</f>
        <v>2820.2969977174507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2.4063398E-2</v>
      </c>
      <c r="O10">
        <f t="shared" si="30"/>
        <v>3742.7502536427814</v>
      </c>
      <c r="P10">
        <f t="shared" si="31"/>
        <v>187.13751268213909</v>
      </c>
      <c r="Q10" s="5">
        <f t="shared" si="32"/>
        <v>25</v>
      </c>
      <c r="R10">
        <f t="shared" si="0"/>
        <v>50000</v>
      </c>
      <c r="S10">
        <f t="shared" si="20"/>
        <v>2990.8868256386868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2408.5768433610983</v>
      </c>
      <c r="AC10">
        <f t="shared" si="1"/>
        <v>2467.2562869119843</v>
      </c>
      <c r="AE10">
        <f t="shared" si="2"/>
        <v>3087.4869669030822</v>
      </c>
      <c r="AF10">
        <f t="shared" si="3"/>
        <v>-154.37434834515412</v>
      </c>
      <c r="AG10">
        <f t="shared" si="4"/>
        <v>-20.623116409504362</v>
      </c>
      <c r="AH10">
        <f t="shared" si="5"/>
        <v>-1027.5255273166144</v>
      </c>
      <c r="AI10">
        <f t="shared" si="6"/>
        <v>1884.9639748318095</v>
      </c>
      <c r="AJ10">
        <f t="shared" si="7"/>
        <v>-58.679443550885935</v>
      </c>
      <c r="AK10">
        <f t="shared" si="28"/>
        <v>457.08836725641112</v>
      </c>
      <c r="AL10">
        <f t="shared" si="8"/>
        <v>2283.3728985373345</v>
      </c>
      <c r="AN10">
        <f t="shared" si="9"/>
        <v>1737.8020377356706</v>
      </c>
      <c r="AO10">
        <f t="shared" si="10"/>
        <v>-86.890101886783526</v>
      </c>
      <c r="AP10">
        <f t="shared" si="11"/>
        <v>-11.607787856298222</v>
      </c>
      <c r="AQ10">
        <f t="shared" si="12"/>
        <v>-578.34607055437129</v>
      </c>
      <c r="AR10">
        <f t="shared" si="13"/>
        <v>1060.9580774382175</v>
      </c>
      <c r="AS10">
        <f t="shared" si="14"/>
        <v>-33.027914828158629</v>
      </c>
      <c r="AT10">
        <f t="shared" si="15"/>
        <v>257.27366772991343</v>
      </c>
      <c r="AU10">
        <f t="shared" si="16"/>
        <v>1285.2038303399722</v>
      </c>
      <c r="AW10">
        <v>7</v>
      </c>
      <c r="AX10">
        <f>(R10*SUMPRODUCT(K11:$K$23, X11:$X$23)-$AZ$3*SUMPRODUCT(K10:$K$22, W11:$W$23))/Z10</f>
        <v>2990.8868256386868</v>
      </c>
    </row>
    <row r="11" spans="1:52" x14ac:dyDescent="0.25">
      <c r="A11" t="s">
        <v>33</v>
      </c>
      <c r="C11" s="24">
        <f>AU25</f>
        <v>13814.314262335423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2.6767890999999999E-2</v>
      </c>
      <c r="O11">
        <f t="shared" si="30"/>
        <v>3742.7502536427814</v>
      </c>
      <c r="P11">
        <f t="shared" si="31"/>
        <v>187.13751268213909</v>
      </c>
      <c r="Q11" s="5">
        <f t="shared" si="32"/>
        <v>25</v>
      </c>
      <c r="R11">
        <f t="shared" si="0"/>
        <v>50000</v>
      </c>
      <c r="S11">
        <f t="shared" si="20"/>
        <v>3097.9746769068156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2467.2562869119843</v>
      </c>
      <c r="AC11">
        <f t="shared" si="1"/>
        <v>2461.6318318377903</v>
      </c>
      <c r="AE11">
        <f t="shared" si="2"/>
        <v>2973.9665826400692</v>
      </c>
      <c r="AF11">
        <f t="shared" si="3"/>
        <v>-148.69832913200347</v>
      </c>
      <c r="AG11">
        <f t="shared" si="4"/>
        <v>-19.864847913279394</v>
      </c>
      <c r="AH11">
        <f t="shared" si="5"/>
        <v>-1104.0746642598483</v>
      </c>
      <c r="AI11">
        <f t="shared" si="6"/>
        <v>1701.3287413349381</v>
      </c>
      <c r="AJ11">
        <f t="shared" si="7"/>
        <v>5.6244550741939747</v>
      </c>
      <c r="AK11">
        <f t="shared" si="28"/>
        <v>452.8813249237437</v>
      </c>
      <c r="AL11">
        <f t="shared" si="8"/>
        <v>2159.8345213328757</v>
      </c>
      <c r="AN11">
        <f t="shared" si="9"/>
        <v>1541.9611096775218</v>
      </c>
      <c r="AO11">
        <f t="shared" si="10"/>
        <v>-77.098055483876095</v>
      </c>
      <c r="AP11">
        <f t="shared" si="11"/>
        <v>-10.299652696414531</v>
      </c>
      <c r="AQ11">
        <f t="shared" si="12"/>
        <v>-572.44765439080743</v>
      </c>
      <c r="AR11">
        <f t="shared" si="13"/>
        <v>882.11574710642378</v>
      </c>
      <c r="AS11">
        <f t="shared" si="14"/>
        <v>2.9162032412067425</v>
      </c>
      <c r="AT11">
        <f t="shared" si="15"/>
        <v>234.81278989749782</v>
      </c>
      <c r="AU11">
        <f t="shared" si="16"/>
        <v>1119.8447402451284</v>
      </c>
      <c r="AW11">
        <v>8</v>
      </c>
      <c r="AX11">
        <f>(R11*SUMPRODUCT(K12:$K$23, X12:$X$23)-$AZ$3*SUMPRODUCT(K11:$K$22, W12:$W$23))/Z11</f>
        <v>3097.9746769068156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2.9742653000000001E-2</v>
      </c>
      <c r="O12">
        <f t="shared" si="30"/>
        <v>3742.7502536427814</v>
      </c>
      <c r="P12">
        <f t="shared" si="31"/>
        <v>187.13751268213909</v>
      </c>
      <c r="Q12" s="5">
        <f t="shared" si="32"/>
        <v>25</v>
      </c>
      <c r="R12">
        <f t="shared" si="0"/>
        <v>50000</v>
      </c>
      <c r="S12">
        <f t="shared" si="20"/>
        <v>3145.6715033812484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2461.6318318377903</v>
      </c>
      <c r="AC12">
        <f t="shared" si="1"/>
        <v>2400.1934293100167</v>
      </c>
      <c r="AE12">
        <f t="shared" si="2"/>
        <v>2855.773260712609</v>
      </c>
      <c r="AF12">
        <f t="shared" si="3"/>
        <v>-142.78866303563046</v>
      </c>
      <c r="AG12">
        <f t="shared" si="4"/>
        <v>-19.075366155764158</v>
      </c>
      <c r="AH12">
        <f t="shared" si="5"/>
        <v>-1181.6665567648863</v>
      </c>
      <c r="AI12">
        <f t="shared" si="6"/>
        <v>1512.2426747563279</v>
      </c>
      <c r="AJ12">
        <f t="shared" si="7"/>
        <v>61.438402527773633</v>
      </c>
      <c r="AK12">
        <f t="shared" si="28"/>
        <v>442.79192787357886</v>
      </c>
      <c r="AL12">
        <f t="shared" si="8"/>
        <v>2016.4730051576803</v>
      </c>
      <c r="AN12">
        <f t="shared" si="9"/>
        <v>1363.9649993608089</v>
      </c>
      <c r="AO12">
        <f t="shared" si="10"/>
        <v>-68.198249968040443</v>
      </c>
      <c r="AP12">
        <f t="shared" si="11"/>
        <v>-9.1107134254635032</v>
      </c>
      <c r="AQ12">
        <f t="shared" si="12"/>
        <v>-564.38368077594589</v>
      </c>
      <c r="AR12">
        <f t="shared" si="13"/>
        <v>722.27235519135888</v>
      </c>
      <c r="AS12">
        <f t="shared" si="14"/>
        <v>29.344007039134848</v>
      </c>
      <c r="AT12">
        <f t="shared" si="15"/>
        <v>211.48481916535323</v>
      </c>
      <c r="AU12">
        <f t="shared" si="16"/>
        <v>963.10118139584688</v>
      </c>
      <c r="AW12">
        <v>9</v>
      </c>
      <c r="AX12">
        <f>(R12*SUMPRODUCT(K13:$K$23, X13:$X$23)-$AZ$3*SUMPRODUCT(K12:$K$22, W13:$W$23))/Z12</f>
        <v>3145.6715033812484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3.2906918E-2</v>
      </c>
      <c r="O13">
        <f t="shared" si="30"/>
        <v>3742.7502536427814</v>
      </c>
      <c r="P13">
        <f t="shared" si="31"/>
        <v>187.13751268213909</v>
      </c>
      <c r="Q13" s="5">
        <f t="shared" si="32"/>
        <v>25</v>
      </c>
      <c r="R13">
        <f t="shared" si="0"/>
        <v>50000</v>
      </c>
      <c r="S13">
        <f t="shared" si="20"/>
        <v>3139.5451289607204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2400.1934293100167</v>
      </c>
      <c r="AC13">
        <f t="shared" si="1"/>
        <v>2292.7345822069406</v>
      </c>
      <c r="AE13">
        <f t="shared" si="2"/>
        <v>2733.2408315886205</v>
      </c>
      <c r="AF13">
        <f t="shared" si="3"/>
        <v>-136.66204157943105</v>
      </c>
      <c r="AG13">
        <f t="shared" si="4"/>
        <v>-18.256900984298809</v>
      </c>
      <c r="AH13">
        <f t="shared" si="5"/>
        <v>-1255.4230198154125</v>
      </c>
      <c r="AI13">
        <f t="shared" si="6"/>
        <v>1322.8988692094783</v>
      </c>
      <c r="AJ13">
        <f t="shared" si="7"/>
        <v>107.4588471030761</v>
      </c>
      <c r="AK13">
        <f t="shared" si="28"/>
        <v>427.5737988071445</v>
      </c>
      <c r="AL13">
        <f t="shared" si="8"/>
        <v>1857.9315151196988</v>
      </c>
      <c r="AN13">
        <f t="shared" si="9"/>
        <v>1202.5401079417859</v>
      </c>
      <c r="AO13">
        <f t="shared" si="10"/>
        <v>-60.127005397089299</v>
      </c>
      <c r="AP13">
        <f t="shared" si="11"/>
        <v>-8.0324629379916921</v>
      </c>
      <c r="AQ13">
        <f t="shared" si="12"/>
        <v>-552.34669272958274</v>
      </c>
      <c r="AR13">
        <f t="shared" si="13"/>
        <v>582.03394687712228</v>
      </c>
      <c r="AS13">
        <f t="shared" si="14"/>
        <v>47.278517173155713</v>
      </c>
      <c r="AT13">
        <f t="shared" si="15"/>
        <v>188.11904030856044</v>
      </c>
      <c r="AU13">
        <f t="shared" si="16"/>
        <v>817.43150435883831</v>
      </c>
      <c r="AW13">
        <v>10</v>
      </c>
      <c r="AX13">
        <f>(R13*SUMPRODUCT(K14:$K$23, X14:$X$23)-$AZ$3*SUMPRODUCT(K13:$K$22, W14:$W$23))/Z13</f>
        <v>3139.5451289607204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3.6429437000000002E-2</v>
      </c>
      <c r="O14">
        <f t="shared" si="30"/>
        <v>3742.7502536427814</v>
      </c>
      <c r="P14">
        <f t="shared" si="31"/>
        <v>187.13751268213909</v>
      </c>
      <c r="Q14" s="5">
        <f t="shared" si="32"/>
        <v>25</v>
      </c>
      <c r="R14">
        <f t="shared" si="0"/>
        <v>50000</v>
      </c>
      <c r="S14">
        <f t="shared" si="20"/>
        <v>3081.5025049761493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2292.7345822069406</v>
      </c>
      <c r="AC14">
        <f t="shared" si="1"/>
        <v>2145.8650797393029</v>
      </c>
      <c r="AE14">
        <f t="shared" si="2"/>
        <v>2606.337998592549</v>
      </c>
      <c r="AF14">
        <f t="shared" si="3"/>
        <v>-130.31689992962745</v>
      </c>
      <c r="AG14">
        <f t="shared" si="4"/>
        <v>-17.409243350233069</v>
      </c>
      <c r="AH14">
        <f t="shared" si="5"/>
        <v>-1330.177248445503</v>
      </c>
      <c r="AI14">
        <f t="shared" si="6"/>
        <v>1128.434606867185</v>
      </c>
      <c r="AJ14">
        <f t="shared" si="7"/>
        <v>146.86950246763763</v>
      </c>
      <c r="AK14">
        <f t="shared" si="28"/>
        <v>408.06242361203414</v>
      </c>
      <c r="AL14">
        <f t="shared" si="8"/>
        <v>1683.3665329468568</v>
      </c>
      <c r="AN14">
        <f t="shared" si="9"/>
        <v>1056.3177388469924</v>
      </c>
      <c r="AO14">
        <f t="shared" si="10"/>
        <v>-52.815886942349621</v>
      </c>
      <c r="AP14">
        <f t="shared" si="11"/>
        <v>-7.0557589156455798</v>
      </c>
      <c r="AQ14">
        <f t="shared" si="12"/>
        <v>-539.10499102665563</v>
      </c>
      <c r="AR14">
        <f t="shared" si="13"/>
        <v>457.34110196234138</v>
      </c>
      <c r="AS14">
        <f t="shared" si="14"/>
        <v>59.524459542843452</v>
      </c>
      <c r="AT14">
        <f t="shared" si="15"/>
        <v>165.38283862302421</v>
      </c>
      <c r="AU14">
        <f t="shared" si="16"/>
        <v>682.24840012820903</v>
      </c>
      <c r="AW14">
        <v>11</v>
      </c>
      <c r="AX14">
        <f>(R14*SUMPRODUCT(K15:$K$23, X15:$X$23)-$AZ$3*SUMPRODUCT(K14:$K$22, W15:$W$23))/Z14</f>
        <v>3081.5025049761493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4.0492944000000003E-2</v>
      </c>
      <c r="O15">
        <f t="shared" si="30"/>
        <v>3742.7502536427814</v>
      </c>
      <c r="P15">
        <f t="shared" si="31"/>
        <v>187.13751268213909</v>
      </c>
      <c r="Q15" s="5">
        <f t="shared" si="32"/>
        <v>25</v>
      </c>
      <c r="R15">
        <f t="shared" si="0"/>
        <v>50000</v>
      </c>
      <c r="S15">
        <f t="shared" si="20"/>
        <v>2970.3692842566602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2145.8650797393029</v>
      </c>
      <c r="AC15">
        <f t="shared" si="1"/>
        <v>1964.0318624952092</v>
      </c>
      <c r="AE15">
        <f t="shared" si="2"/>
        <v>2474.7363199845431</v>
      </c>
      <c r="AF15">
        <f t="shared" si="3"/>
        <v>-123.73681599922718</v>
      </c>
      <c r="AG15">
        <f t="shared" si="4"/>
        <v>-16.530199400667378</v>
      </c>
      <c r="AH15">
        <f t="shared" si="5"/>
        <v>-1409.9030321267203</v>
      </c>
      <c r="AI15">
        <f t="shared" si="6"/>
        <v>924.56627245792856</v>
      </c>
      <c r="AJ15">
        <f t="shared" si="7"/>
        <v>181.8332172440937</v>
      </c>
      <c r="AK15">
        <f t="shared" si="28"/>
        <v>384.79670242931564</v>
      </c>
      <c r="AL15">
        <f t="shared" si="8"/>
        <v>1491.196192131338</v>
      </c>
      <c r="AN15">
        <f t="shared" si="9"/>
        <v>923.92120859381191</v>
      </c>
      <c r="AO15">
        <f t="shared" si="10"/>
        <v>-46.196060429690604</v>
      </c>
      <c r="AP15">
        <f t="shared" si="11"/>
        <v>-6.1714056908724322</v>
      </c>
      <c r="AQ15">
        <f t="shared" si="12"/>
        <v>-526.37499313491935</v>
      </c>
      <c r="AR15">
        <f t="shared" si="13"/>
        <v>345.17874933832968</v>
      </c>
      <c r="AS15">
        <f t="shared" si="14"/>
        <v>67.885844840113521</v>
      </c>
      <c r="AT15">
        <f t="shared" si="15"/>
        <v>143.66049081690741</v>
      </c>
      <c r="AU15">
        <f t="shared" si="16"/>
        <v>556.72508499535058</v>
      </c>
      <c r="AW15">
        <v>12</v>
      </c>
      <c r="AX15">
        <f>(R15*SUMPRODUCT(K16:$K$23, X16:$X$23)-$AZ$3*SUMPRODUCT(K15:$K$22, W16:$W$23))/Z15</f>
        <v>2970.3692842566602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4.4837097999999999E-2</v>
      </c>
      <c r="O16">
        <f t="shared" si="30"/>
        <v>3742.7502536427814</v>
      </c>
      <c r="P16">
        <f t="shared" si="31"/>
        <v>187.13751268213909</v>
      </c>
      <c r="Q16" s="5">
        <f t="shared" si="32"/>
        <v>25</v>
      </c>
      <c r="R16">
        <f t="shared" si="0"/>
        <v>50000</v>
      </c>
      <c r="S16">
        <f t="shared" si="20"/>
        <v>2809.182773779552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1964.0318624952092</v>
      </c>
      <c r="AC16">
        <f t="shared" si="1"/>
        <v>1755.5966660327974</v>
      </c>
      <c r="AE16">
        <f t="shared" si="2"/>
        <v>2339.0289618813918</v>
      </c>
      <c r="AF16">
        <f t="shared" si="3"/>
        <v>-116.95144809406959</v>
      </c>
      <c r="AG16">
        <f t="shared" si="4"/>
        <v>-15.623731236173441</v>
      </c>
      <c r="AH16">
        <f t="shared" si="5"/>
        <v>-1482.332340974529</v>
      </c>
      <c r="AI16">
        <f t="shared" si="6"/>
        <v>724.12144157661942</v>
      </c>
      <c r="AJ16">
        <f t="shared" si="7"/>
        <v>208.4351964624118</v>
      </c>
      <c r="AK16">
        <f t="shared" si="28"/>
        <v>358.20537932849624</v>
      </c>
      <c r="AL16">
        <f t="shared" si="8"/>
        <v>1290.7620173675275</v>
      </c>
      <c r="AN16">
        <f t="shared" si="9"/>
        <v>804.42168697907528</v>
      </c>
      <c r="AO16">
        <f t="shared" si="10"/>
        <v>-40.221084348953767</v>
      </c>
      <c r="AP16">
        <f t="shared" si="11"/>
        <v>-5.3731990679590478</v>
      </c>
      <c r="AQ16">
        <f t="shared" si="12"/>
        <v>-509.79286781949565</v>
      </c>
      <c r="AR16">
        <f t="shared" si="13"/>
        <v>249.03453574266672</v>
      </c>
      <c r="AS16">
        <f t="shared" si="14"/>
        <v>71.683504179120348</v>
      </c>
      <c r="AT16">
        <f t="shared" si="15"/>
        <v>123.19136711015211</v>
      </c>
      <c r="AU16">
        <f t="shared" si="16"/>
        <v>443.90940703193922</v>
      </c>
      <c r="AW16">
        <v>13</v>
      </c>
      <c r="AX16">
        <f>(R16*SUMPRODUCT(K17:$K$23, X17:$X$23)-$AZ$3*SUMPRODUCT(K16:$K$22, W17:$W$23))/Z16</f>
        <v>2809.182773779552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4.9451519999999999E-2</v>
      </c>
      <c r="O17">
        <f t="shared" si="30"/>
        <v>3742.7502536427814</v>
      </c>
      <c r="P17">
        <f t="shared" si="31"/>
        <v>187.13751268213909</v>
      </c>
      <c r="Q17" s="5">
        <f t="shared" si="32"/>
        <v>25</v>
      </c>
      <c r="R17">
        <f t="shared" si="0"/>
        <v>50000</v>
      </c>
      <c r="S17">
        <f t="shared" si="20"/>
        <v>2600.2953274794631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1755.5966660327974</v>
      </c>
      <c r="AC17">
        <f t="shared" si="1"/>
        <v>1528.4407653110638</v>
      </c>
      <c r="AE17">
        <f t="shared" si="2"/>
        <v>2199.9701347735208</v>
      </c>
      <c r="AF17">
        <f t="shared" si="3"/>
        <v>-109.99850673867606</v>
      </c>
      <c r="AG17">
        <f t="shared" si="4"/>
        <v>-14.694876666111451</v>
      </c>
      <c r="AH17">
        <f t="shared" si="5"/>
        <v>-1545.2345154005111</v>
      </c>
      <c r="AI17">
        <f t="shared" si="6"/>
        <v>530.04223596822203</v>
      </c>
      <c r="AJ17">
        <f t="shared" si="7"/>
        <v>227.15590072173359</v>
      </c>
      <c r="AK17">
        <f t="shared" si="28"/>
        <v>329.06527892336817</v>
      </c>
      <c r="AL17">
        <f t="shared" si="8"/>
        <v>1086.2634156133238</v>
      </c>
      <c r="AN17">
        <f t="shared" si="9"/>
        <v>696.95882805089025</v>
      </c>
      <c r="AO17">
        <f t="shared" si="10"/>
        <v>-34.847941402544521</v>
      </c>
      <c r="AP17">
        <f t="shared" si="11"/>
        <v>-4.6553922972321438</v>
      </c>
      <c r="AQ17">
        <f t="shared" si="12"/>
        <v>-489.53611682923838</v>
      </c>
      <c r="AR17">
        <f t="shared" si="13"/>
        <v>167.91937752187519</v>
      </c>
      <c r="AS17">
        <f t="shared" si="14"/>
        <v>71.963845258363989</v>
      </c>
      <c r="AT17">
        <f t="shared" si="15"/>
        <v>104.24912026102585</v>
      </c>
      <c r="AU17">
        <f t="shared" si="16"/>
        <v>344.13234304126502</v>
      </c>
      <c r="AW17">
        <v>14</v>
      </c>
      <c r="AX17">
        <f>(R17*SUMPRODUCT(K18:$K$23, X18:$X$23)-$AZ$3*SUMPRODUCT(K17:$K$22, W18:$W$23))/Z17</f>
        <v>2600.2953274794631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5.4649795000000001E-2</v>
      </c>
      <c r="O18">
        <f t="shared" si="30"/>
        <v>3742.7502536427814</v>
      </c>
      <c r="P18">
        <f t="shared" si="31"/>
        <v>187.13751268213909</v>
      </c>
      <c r="Q18" s="5">
        <f t="shared" si="32"/>
        <v>25</v>
      </c>
      <c r="R18">
        <f t="shared" si="0"/>
        <v>50000</v>
      </c>
      <c r="S18">
        <f t="shared" si="20"/>
        <v>2340.9590241857818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1528.4407653110638</v>
      </c>
      <c r="AC18">
        <f t="shared" si="1"/>
        <v>1287.0457784058929</v>
      </c>
      <c r="AE18">
        <f t="shared" si="2"/>
        <v>2057.7425165542904</v>
      </c>
      <c r="AF18">
        <f t="shared" si="3"/>
        <v>-102.88712582771453</v>
      </c>
      <c r="AG18">
        <f t="shared" si="4"/>
        <v>-13.744855902097061</v>
      </c>
      <c r="AH18">
        <f t="shared" si="5"/>
        <v>-1606.1439947065485</v>
      </c>
      <c r="AI18">
        <f t="shared" si="6"/>
        <v>334.96654011793044</v>
      </c>
      <c r="AJ18">
        <f t="shared" si="7"/>
        <v>241.39498690517098</v>
      </c>
      <c r="AK18">
        <f t="shared" si="28"/>
        <v>298.06565207214084</v>
      </c>
      <c r="AL18">
        <f t="shared" si="8"/>
        <v>874.42717909524231</v>
      </c>
      <c r="AN18">
        <f t="shared" si="9"/>
        <v>600.51455244153772</v>
      </c>
      <c r="AO18">
        <f t="shared" si="10"/>
        <v>-30.025727622076886</v>
      </c>
      <c r="AP18">
        <f t="shared" si="11"/>
        <v>-4.0111850360377561</v>
      </c>
      <c r="AQ18">
        <f t="shared" si="12"/>
        <v>-468.72377587500716</v>
      </c>
      <c r="AR18">
        <f t="shared" si="13"/>
        <v>97.753863908415909</v>
      </c>
      <c r="AS18">
        <f t="shared" si="14"/>
        <v>70.446715931072134</v>
      </c>
      <c r="AT18">
        <f t="shared" si="15"/>
        <v>86.985014020132041</v>
      </c>
      <c r="AU18">
        <f t="shared" si="16"/>
        <v>255.1855938596201</v>
      </c>
      <c r="AW18">
        <v>15</v>
      </c>
      <c r="AX18">
        <f>(R18*SUMPRODUCT(K19:$K$23, X19:$X$23)-$AZ$3*SUMPRODUCT(K18:$K$22, W19:$W$23))/Z18</f>
        <v>2340.9590241857818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6.0510883000000001E-2</v>
      </c>
      <c r="O19">
        <f t="shared" si="30"/>
        <v>3742.7502536427814</v>
      </c>
      <c r="P19">
        <f t="shared" si="31"/>
        <v>187.13751268213909</v>
      </c>
      <c r="Q19" s="5">
        <f t="shared" si="32"/>
        <v>25</v>
      </c>
      <c r="R19">
        <f t="shared" si="0"/>
        <v>50000</v>
      </c>
      <c r="S19">
        <f t="shared" si="20"/>
        <v>2026.7807804641352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1287.0457784058929</v>
      </c>
      <c r="AC19">
        <f t="shared" si="1"/>
        <v>1035.7412402842376</v>
      </c>
      <c r="AE19">
        <f t="shared" si="2"/>
        <v>1912.6492747254056</v>
      </c>
      <c r="AF19">
        <f t="shared" si="3"/>
        <v>-95.632463736270282</v>
      </c>
      <c r="AG19">
        <f t="shared" si="4"/>
        <v>-12.775693975732437</v>
      </c>
      <c r="AH19">
        <f t="shared" si="5"/>
        <v>-1663.4267346873094</v>
      </c>
      <c r="AI19">
        <f t="shared" si="6"/>
        <v>140.81438232609366</v>
      </c>
      <c r="AJ19">
        <f t="shared" si="7"/>
        <v>251.30453812165524</v>
      </c>
      <c r="AK19">
        <f t="shared" si="28"/>
        <v>265.61463577453259</v>
      </c>
      <c r="AL19">
        <f t="shared" si="8"/>
        <v>657.73355622228155</v>
      </c>
      <c r="AN19">
        <f t="shared" si="9"/>
        <v>514.17388201086533</v>
      </c>
      <c r="AO19">
        <f t="shared" si="10"/>
        <v>-25.708694100543269</v>
      </c>
      <c r="AP19">
        <f t="shared" si="11"/>
        <v>-3.4344656146267374</v>
      </c>
      <c r="AQ19">
        <f t="shared" si="12"/>
        <v>-447.17585859416056</v>
      </c>
      <c r="AR19">
        <f t="shared" si="13"/>
        <v>37.854863701534882</v>
      </c>
      <c r="AS19">
        <f t="shared" si="14"/>
        <v>67.557723018251721</v>
      </c>
      <c r="AT19">
        <f t="shared" si="15"/>
        <v>71.404679467280175</v>
      </c>
      <c r="AU19">
        <f t="shared" si="16"/>
        <v>176.81726618706679</v>
      </c>
      <c r="AW19">
        <v>16</v>
      </c>
      <c r="AX19">
        <f>(R19*SUMPRODUCT(K20:$K$23, X20:$X$23)-$AZ$3*SUMPRODUCT(K19:$K$22, W20:$W$23))/Z19</f>
        <v>2026.7807804641352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6.7218873999999998E-2</v>
      </c>
      <c r="O20">
        <f t="shared" si="30"/>
        <v>3742.7502536427814</v>
      </c>
      <c r="P20">
        <f t="shared" si="31"/>
        <v>187.13751268213909</v>
      </c>
      <c r="Q20" s="5">
        <f t="shared" si="32"/>
        <v>25</v>
      </c>
      <c r="R20">
        <f t="shared" si="0"/>
        <v>50000</v>
      </c>
      <c r="S20">
        <f t="shared" si="20"/>
        <v>1650.0823098829974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1035.7412402842376</v>
      </c>
      <c r="AC20">
        <f t="shared" si="1"/>
        <v>778.12398658135226</v>
      </c>
      <c r="AE20">
        <f t="shared" si="2"/>
        <v>1764.9566513741929</v>
      </c>
      <c r="AF20">
        <f t="shared" si="3"/>
        <v>-88.247832568709654</v>
      </c>
      <c r="AG20">
        <f t="shared" si="4"/>
        <v>-11.789169272357796</v>
      </c>
      <c r="AH20">
        <f t="shared" si="5"/>
        <v>-1717.5355272346358</v>
      </c>
      <c r="AI20">
        <f t="shared" si="6"/>
        <v>-52.615877701510271</v>
      </c>
      <c r="AJ20">
        <f t="shared" si="7"/>
        <v>257.61725370288536</v>
      </c>
      <c r="AK20">
        <f t="shared" si="28"/>
        <v>232.10435155630739</v>
      </c>
      <c r="AL20">
        <f t="shared" si="8"/>
        <v>437.10572755768248</v>
      </c>
      <c r="AN20">
        <f t="shared" si="9"/>
        <v>437.06988384146342</v>
      </c>
      <c r="AO20">
        <f t="shared" si="10"/>
        <v>-21.853494192073175</v>
      </c>
      <c r="AP20">
        <f t="shared" si="11"/>
        <v>-2.9194432851622127</v>
      </c>
      <c r="AQ20">
        <f t="shared" si="12"/>
        <v>-425.32662362984837</v>
      </c>
      <c r="AR20">
        <f t="shared" si="13"/>
        <v>-13.029677265620348</v>
      </c>
      <c r="AS20">
        <f t="shared" si="14"/>
        <v>63.795755586296835</v>
      </c>
      <c r="AT20">
        <f t="shared" si="15"/>
        <v>57.477798049503299</v>
      </c>
      <c r="AU20">
        <f t="shared" si="16"/>
        <v>108.24387637017979</v>
      </c>
      <c r="AW20">
        <v>17</v>
      </c>
      <c r="AX20">
        <f>(R20*SUMPRODUCT(K21:$K$23, X21:$X$23)-$AZ$3*SUMPRODUCT(K20:$K$22, W21:$W$23))/Z20</f>
        <v>1650.0823098829974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7.4959660999999997E-2</v>
      </c>
      <c r="O21">
        <f t="shared" si="30"/>
        <v>3742.7502536427814</v>
      </c>
      <c r="P21">
        <f t="shared" si="31"/>
        <v>187.13751268213909</v>
      </c>
      <c r="Q21" s="5">
        <f t="shared" si="32"/>
        <v>25</v>
      </c>
      <c r="R21">
        <f t="shared" si="0"/>
        <v>50000</v>
      </c>
      <c r="S21">
        <f t="shared" si="20"/>
        <v>1199.305297561571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778.12398658135226</v>
      </c>
      <c r="AC21">
        <f t="shared" si="1"/>
        <v>517.5033755594759</v>
      </c>
      <c r="AE21">
        <f t="shared" si="2"/>
        <v>1615.0065325937464</v>
      </c>
      <c r="AF21">
        <f t="shared" si="3"/>
        <v>-80.750326629687336</v>
      </c>
      <c r="AG21">
        <f t="shared" si="4"/>
        <v>-10.787565447506662</v>
      </c>
      <c r="AH21">
        <f t="shared" si="5"/>
        <v>-1767.4242642551139</v>
      </c>
      <c r="AI21">
        <f t="shared" si="6"/>
        <v>-243.9556237385616</v>
      </c>
      <c r="AJ21">
        <f t="shared" si="7"/>
        <v>260.62061102187636</v>
      </c>
      <c r="AK21">
        <f t="shared" si="28"/>
        <v>197.87037307611089</v>
      </c>
      <c r="AL21">
        <f t="shared" si="8"/>
        <v>214.53536035942565</v>
      </c>
      <c r="AN21">
        <f t="shared" si="9"/>
        <v>368.41159453281074</v>
      </c>
      <c r="AO21">
        <f t="shared" si="10"/>
        <v>-18.42057972664054</v>
      </c>
      <c r="AP21">
        <f t="shared" si="11"/>
        <v>-2.4608347442782179</v>
      </c>
      <c r="AQ21">
        <f t="shared" si="12"/>
        <v>-403.1807786959584</v>
      </c>
      <c r="AR21">
        <f t="shared" si="13"/>
        <v>-55.650598634066419</v>
      </c>
      <c r="AS21">
        <f t="shared" si="14"/>
        <v>59.452177397995428</v>
      </c>
      <c r="AT21">
        <f t="shared" si="15"/>
        <v>45.137736711625749</v>
      </c>
      <c r="AU21">
        <f t="shared" si="16"/>
        <v>48.939315475554757</v>
      </c>
      <c r="AW21">
        <v>18</v>
      </c>
      <c r="AX21">
        <f>(R21*SUMPRODUCT(K22:$K$23, X22:$X$23)-$AZ$3*SUMPRODUCT(K21:$K$22, W22:$W$23))/Z21</f>
        <v>1199.305297561571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8.3883494000000003E-2</v>
      </c>
      <c r="O22">
        <f t="shared" si="30"/>
        <v>3742.7502536427814</v>
      </c>
      <c r="P22">
        <f t="shared" si="31"/>
        <v>187.13751268213909</v>
      </c>
      <c r="Q22" s="5">
        <f t="shared" si="32"/>
        <v>25</v>
      </c>
      <c r="R22">
        <f t="shared" si="0"/>
        <v>50000</v>
      </c>
      <c r="S22">
        <f t="shared" si="20"/>
        <v>658.23630763624135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517.5033755594759</v>
      </c>
      <c r="AC22">
        <f t="shared" si="1"/>
        <v>257.36489636705363</v>
      </c>
      <c r="AE22">
        <f t="shared" si="2"/>
        <v>1463.3840764810209</v>
      </c>
      <c r="AF22">
        <f t="shared" si="3"/>
        <v>-73.169203824051053</v>
      </c>
      <c r="AG22">
        <f t="shared" si="4"/>
        <v>-9.7747911115410631</v>
      </c>
      <c r="AH22">
        <f t="shared" si="5"/>
        <v>-1809.7973629810647</v>
      </c>
      <c r="AI22">
        <f t="shared" si="6"/>
        <v>-429.35728143563597</v>
      </c>
      <c r="AJ22">
        <f t="shared" si="7"/>
        <v>260.13847919242227</v>
      </c>
      <c r="AK22">
        <f t="shared" si="28"/>
        <v>163.24345049988128</v>
      </c>
      <c r="AL22">
        <f t="shared" si="8"/>
        <v>-5.9753517433324248</v>
      </c>
      <c r="AN22">
        <f t="shared" si="9"/>
        <v>307.51018064975932</v>
      </c>
      <c r="AO22">
        <f t="shared" si="10"/>
        <v>-15.375509032487967</v>
      </c>
      <c r="AP22">
        <f t="shared" si="11"/>
        <v>-2.0540388738900135</v>
      </c>
      <c r="AQ22">
        <f t="shared" si="12"/>
        <v>-380.30420241284008</v>
      </c>
      <c r="AR22">
        <f t="shared" si="13"/>
        <v>-90.223569669458769</v>
      </c>
      <c r="AS22">
        <f t="shared" si="14"/>
        <v>54.66454912013176</v>
      </c>
      <c r="AT22">
        <f t="shared" si="15"/>
        <v>34.303381975989119</v>
      </c>
      <c r="AU22">
        <f t="shared" si="16"/>
        <v>-1.2556385733378854</v>
      </c>
      <c r="AW22">
        <v>19</v>
      </c>
      <c r="AX22">
        <f>(R22*SUMPRODUCT(K23:$K$23, X23:$X$23)-$AZ$3*SUMPRODUCT(K22:$K$22, W23:$W$23))/Z22</f>
        <v>658.23630763624135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9.4514217999999997E-2</v>
      </c>
      <c r="O23">
        <f t="shared" si="30"/>
        <v>3742.7502536427814</v>
      </c>
      <c r="P23">
        <f t="shared" si="31"/>
        <v>187.13751268213909</v>
      </c>
      <c r="Q23" s="5">
        <f t="shared" si="32"/>
        <v>25</v>
      </c>
      <c r="R23">
        <f t="shared" si="0"/>
        <v>50000</v>
      </c>
      <c r="S23">
        <f t="shared" si="20"/>
        <v>735.06059042737695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257.36489636705363</v>
      </c>
      <c r="AC23">
        <f t="shared" si="1"/>
        <v>257.36489636705363</v>
      </c>
      <c r="AE23">
        <f t="shared" si="2"/>
        <v>1310.4396340939547</v>
      </c>
      <c r="AF23">
        <f t="shared" si="3"/>
        <v>-65.521981704697737</v>
      </c>
      <c r="AG23">
        <f t="shared" si="4"/>
        <v>-8.7531864624049973</v>
      </c>
      <c r="AH23">
        <f t="shared" si="5"/>
        <v>-1847.7134760413087</v>
      </c>
      <c r="AI23">
        <f t="shared" si="6"/>
        <v>-611.54901011445668</v>
      </c>
      <c r="AJ23">
        <f t="shared" si="7"/>
        <v>0</v>
      </c>
      <c r="AK23">
        <f t="shared" si="28"/>
        <v>128.5503176970775</v>
      </c>
      <c r="AL23">
        <f t="shared" si="8"/>
        <v>-482.99869241737917</v>
      </c>
      <c r="AN23">
        <f t="shared" si="9"/>
        <v>253.66488995837301</v>
      </c>
      <c r="AO23">
        <f t="shared" si="10"/>
        <v>-12.68324449791865</v>
      </c>
      <c r="AP23">
        <f t="shared" si="11"/>
        <v>-1.6943749433420214</v>
      </c>
      <c r="AQ23">
        <f t="shared" si="12"/>
        <v>-357.66625442360282</v>
      </c>
      <c r="AR23">
        <f t="shared" si="13"/>
        <v>-118.37898390649052</v>
      </c>
      <c r="AS23">
        <f t="shared" si="14"/>
        <v>0</v>
      </c>
      <c r="AT23">
        <f t="shared" si="15"/>
        <v>24.883788115344124</v>
      </c>
      <c r="AU23">
        <f t="shared" si="16"/>
        <v>-93.495195791146386</v>
      </c>
      <c r="AW23">
        <v>20</v>
      </c>
      <c r="AX23">
        <f>(R23*SUMPRODUCT(K$23:$K24, X$23:$X24)-$AZ$3*SUMPRODUCT(K$22:$K23, W$23:$W24))/Z23</f>
        <v>735.06059042737695</v>
      </c>
    </row>
    <row r="25" spans="5:50" x14ac:dyDescent="0.25">
      <c r="AN25" s="6">
        <f t="shared" ref="AN25:AU25" si="33">SUM(AN3:AN23)</f>
        <v>27906.28529578376</v>
      </c>
      <c r="AO25" s="6">
        <f t="shared" si="33"/>
        <v>-4202.3769550212755</v>
      </c>
      <c r="AP25" s="6">
        <f t="shared" si="33"/>
        <v>-1683.8348540803565</v>
      </c>
      <c r="AQ25" s="6">
        <f t="shared" si="33"/>
        <v>-10120.230503374565</v>
      </c>
      <c r="AR25" s="6">
        <f t="shared" si="33"/>
        <v>11899.842983307559</v>
      </c>
      <c r="AS25" s="6">
        <f t="shared" si="33"/>
        <v>-1313.7345878323367</v>
      </c>
      <c r="AT25" s="6">
        <f t="shared" si="33"/>
        <v>3228.2058668602067</v>
      </c>
      <c r="AU25" s="7">
        <f t="shared" si="33"/>
        <v>13814.314262335423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272.83928828641859</v>
      </c>
      <c r="K3">
        <v>1</v>
      </c>
      <c r="L3" s="2">
        <v>0</v>
      </c>
      <c r="O3">
        <f>$C$3</f>
        <v>272.83928828641859</v>
      </c>
      <c r="P3">
        <f>O3*B5</f>
        <v>218.2714306291349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272.83928828641859</v>
      </c>
      <c r="AF3">
        <f t="shared" ref="AF3:AF23" si="4">-$Z3*P3</f>
        <v>-218.2714306291349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-1467.8647293427164</v>
      </c>
      <c r="AJ3">
        <f t="shared" ref="AJ3:AJ23" si="8">AB3-AC3</f>
        <v>0</v>
      </c>
      <c r="AL3">
        <f t="shared" ref="AL3:AL23" si="9">SUM(AI3:AK3)</f>
        <v>-1467.8647293427164</v>
      </c>
      <c r="AN3">
        <f t="shared" ref="AN3:AN23" si="10">AE3*$K3</f>
        <v>272.83928828641859</v>
      </c>
      <c r="AO3">
        <f t="shared" ref="AO3:AO23" si="11">AF3*$K3</f>
        <v>-218.2714306291349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-1467.8647293427164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-1467.8647293427164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120.64892647191665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14.660635818219014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14.497135247030428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-14.497135247030428</v>
      </c>
      <c r="AK4">
        <f>G4*MAX(0, SUM(AB4, AE4:AF4))</f>
        <v>0</v>
      </c>
      <c r="AL4">
        <f t="shared" si="9"/>
        <v>-129.73233524703042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-106.15179122488647</v>
      </c>
      <c r="AR4">
        <f t="shared" si="14"/>
        <v>-106.15179122488647</v>
      </c>
      <c r="AS4">
        <f t="shared" si="15"/>
        <v>-13.354399299013815</v>
      </c>
      <c r="AT4">
        <f t="shared" si="16"/>
        <v>0</v>
      </c>
      <c r="AU4">
        <f t="shared" si="17"/>
        <v>-119.50619052390027</v>
      </c>
      <c r="AW4">
        <v>1</v>
      </c>
      <c r="AX4">
        <f>(R4*SUMPRODUCT(K5:$K$23, X5:$X$23)-$AZ$3*SUMPRODUCT(K4:$K$22, W5:$W$23))/Z4</f>
        <v>14.660635818219014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272.83928828641859</v>
      </c>
      <c r="P5">
        <f t="shared" ref="P5:P23" si="30">O5*$C$5</f>
        <v>13.641964414320931</v>
      </c>
      <c r="Q5" s="5">
        <f t="shared" ref="Q5:Q23" si="31">$C$8</f>
        <v>25</v>
      </c>
      <c r="R5">
        <f t="shared" si="0"/>
        <v>100000</v>
      </c>
      <c r="S5">
        <f t="shared" si="1"/>
        <v>27.67327578496884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14.497135247030428</v>
      </c>
      <c r="AC5">
        <f t="shared" si="2"/>
        <v>27.059263617509146</v>
      </c>
      <c r="AE5">
        <f t="shared" si="3"/>
        <v>266.78555456618085</v>
      </c>
      <c r="AF5">
        <f t="shared" si="4"/>
        <v>-13.339277728309044</v>
      </c>
      <c r="AG5">
        <f t="shared" si="5"/>
        <v>-24.445302236505366</v>
      </c>
      <c r="AH5">
        <f t="shared" si="6"/>
        <v>-114.7082059785312</v>
      </c>
      <c r="AI5">
        <f t="shared" si="7"/>
        <v>114.29276862283524</v>
      </c>
      <c r="AJ5">
        <f t="shared" si="8"/>
        <v>-12.562128370478717</v>
      </c>
      <c r="AK5">
        <f>G5*SUM(AB5, AE5:AF5)</f>
        <v>18.756038845943156</v>
      </c>
      <c r="AL5">
        <f t="shared" si="9"/>
        <v>120.48667909829967</v>
      </c>
      <c r="AN5">
        <f t="shared" si="10"/>
        <v>226.38447710007785</v>
      </c>
      <c r="AO5">
        <f t="shared" si="11"/>
        <v>-11.319223855003894</v>
      </c>
      <c r="AP5">
        <f t="shared" si="12"/>
        <v>-20.743390598353464</v>
      </c>
      <c r="AQ5">
        <f t="shared" si="13"/>
        <v>-97.337193806330887</v>
      </c>
      <c r="AR5">
        <f t="shared" si="14"/>
        <v>96.984668840389602</v>
      </c>
      <c r="AS5">
        <f t="shared" si="15"/>
        <v>-10.659763295802454</v>
      </c>
      <c r="AT5">
        <f t="shared" si="16"/>
        <v>15.915689488930989</v>
      </c>
      <c r="AU5">
        <f t="shared" si="17"/>
        <v>102.24059503351813</v>
      </c>
      <c r="AW5">
        <v>2</v>
      </c>
      <c r="AX5">
        <f>(R5*SUMPRODUCT(K6:$K$23, X6:$X$23)-$AZ$3*SUMPRODUCT(K5:$K$22, W6:$W$23))/Z5</f>
        <v>27.67327578496884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272.83928828641859</v>
      </c>
      <c r="P6">
        <f t="shared" si="30"/>
        <v>13.641964414320931</v>
      </c>
      <c r="Q6" s="5">
        <f t="shared" si="31"/>
        <v>25</v>
      </c>
      <c r="R6">
        <f t="shared" si="0"/>
        <v>100000</v>
      </c>
      <c r="S6">
        <f t="shared" si="1"/>
        <v>39.071870762317353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27.059263617509146</v>
      </c>
      <c r="AC6">
        <f t="shared" si="2"/>
        <v>37.778217847377618</v>
      </c>
      <c r="AE6">
        <f t="shared" si="3"/>
        <v>263.80569624909498</v>
      </c>
      <c r="AF6">
        <f t="shared" si="4"/>
        <v>-13.190284812454751</v>
      </c>
      <c r="AG6">
        <f t="shared" si="5"/>
        <v>-24.172260702073046</v>
      </c>
      <c r="AH6">
        <f t="shared" si="6"/>
        <v>-114.3540482690737</v>
      </c>
      <c r="AI6">
        <f t="shared" si="7"/>
        <v>112.08910246549345</v>
      </c>
      <c r="AJ6">
        <f t="shared" si="8"/>
        <v>-10.718954229868473</v>
      </c>
      <c r="AK6">
        <f>G6*SUM(AB6, AE6:AF6)</f>
        <v>19.437227253790457</v>
      </c>
      <c r="AL6">
        <f t="shared" si="9"/>
        <v>120.80737548941543</v>
      </c>
      <c r="AN6">
        <f t="shared" si="10"/>
        <v>206.21044996945179</v>
      </c>
      <c r="AO6">
        <f t="shared" si="11"/>
        <v>-10.31052249847259</v>
      </c>
      <c r="AP6">
        <f t="shared" si="12"/>
        <v>-18.894864011756454</v>
      </c>
      <c r="AQ6">
        <f t="shared" si="13"/>
        <v>-89.387758053291066</v>
      </c>
      <c r="AR6">
        <f t="shared" si="14"/>
        <v>87.617305405931646</v>
      </c>
      <c r="AS6">
        <f t="shared" si="15"/>
        <v>-8.3787439254383393</v>
      </c>
      <c r="AT6">
        <f t="shared" si="16"/>
        <v>15.193604365456807</v>
      </c>
      <c r="AU6">
        <f t="shared" si="17"/>
        <v>94.432165845950109</v>
      </c>
      <c r="AW6">
        <v>3</v>
      </c>
      <c r="AX6">
        <f>(R6*SUMPRODUCT(K7:$K$23, X7:$X$23)-$AZ$3*SUMPRODUCT(K6:$K$22, W7:$W$23))/Z6</f>
        <v>39.071870762317353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272.83928828641859</v>
      </c>
      <c r="P7">
        <f t="shared" si="30"/>
        <v>13.641964414320931</v>
      </c>
      <c r="Q7" s="5">
        <f t="shared" si="31"/>
        <v>25</v>
      </c>
      <c r="R7">
        <f t="shared" si="0"/>
        <v>100000</v>
      </c>
      <c r="S7">
        <f t="shared" si="1"/>
        <v>49.003344485257024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37.778217847377618</v>
      </c>
      <c r="AC7">
        <f t="shared" si="2"/>
        <v>46.851174566528243</v>
      </c>
      <c r="AE7">
        <f t="shared" si="3"/>
        <v>260.85650394658518</v>
      </c>
      <c r="AF7">
        <f t="shared" si="4"/>
        <v>-13.042825197329261</v>
      </c>
      <c r="AG7">
        <f t="shared" si="5"/>
        <v>-23.902029064885422</v>
      </c>
      <c r="AH7">
        <f t="shared" si="6"/>
        <v>-114.03612066757069</v>
      </c>
      <c r="AI7">
        <f t="shared" si="7"/>
        <v>109.87552901679982</v>
      </c>
      <c r="AJ7">
        <f t="shared" si="8"/>
        <v>-9.0729567191506248</v>
      </c>
      <c r="AK7">
        <f>G7*SUM(AB7, AE7:AF7)</f>
        <v>19.991432761764351</v>
      </c>
      <c r="AL7">
        <f t="shared" si="9"/>
        <v>120.79400505941354</v>
      </c>
      <c r="AN7">
        <f t="shared" si="10"/>
        <v>187.83232642459566</v>
      </c>
      <c r="AO7">
        <f t="shared" si="11"/>
        <v>-9.391616321229785</v>
      </c>
      <c r="AP7">
        <f t="shared" si="12"/>
        <v>-17.210894333096824</v>
      </c>
      <c r="AQ7">
        <f t="shared" si="13"/>
        <v>-82.112845634900339</v>
      </c>
      <c r="AR7">
        <f t="shared" si="14"/>
        <v>79.116970135368732</v>
      </c>
      <c r="AS7">
        <f t="shared" si="15"/>
        <v>-6.5330729436467943</v>
      </c>
      <c r="AT7">
        <f t="shared" si="16"/>
        <v>14.395030476111824</v>
      </c>
      <c r="AU7">
        <f t="shared" si="17"/>
        <v>86.978927667833759</v>
      </c>
      <c r="AW7">
        <v>4</v>
      </c>
      <c r="AX7">
        <f>(R7*SUMPRODUCT(K8:$K$23, X8:$X$23)-$AZ$3*SUMPRODUCT(K7:$K$22, W8:$W$23))/Z7</f>
        <v>49.003344485257024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272.83928828641859</v>
      </c>
      <c r="P8">
        <f t="shared" si="30"/>
        <v>13.641964414320931</v>
      </c>
      <c r="Q8" s="5">
        <f t="shared" si="31"/>
        <v>25</v>
      </c>
      <c r="R8">
        <f t="shared" si="0"/>
        <v>100000</v>
      </c>
      <c r="S8">
        <f t="shared" si="1"/>
        <v>57.452720558233231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46.851174566528243</v>
      </c>
      <c r="AC8">
        <f t="shared" si="2"/>
        <v>54.314691163752514</v>
      </c>
      <c r="AE8">
        <f t="shared" si="3"/>
        <v>257.93698778101134</v>
      </c>
      <c r="AF8">
        <f t="shared" si="4"/>
        <v>-12.896849389050569</v>
      </c>
      <c r="AG8">
        <f t="shared" si="5"/>
        <v>-23.63451662341209</v>
      </c>
      <c r="AH8">
        <f t="shared" si="6"/>
        <v>-113.9686032979078</v>
      </c>
      <c r="AI8">
        <f t="shared" si="7"/>
        <v>107.43701847064088</v>
      </c>
      <c r="AJ8">
        <f t="shared" si="8"/>
        <v>-7.4635165972242703</v>
      </c>
      <c r="AK8">
        <f t="shared" ref="AK8:AK23" si="32">G8*SUM(AB8:AB8, AE8:AF8)</f>
        <v>20.432391907094235</v>
      </c>
      <c r="AL8">
        <f t="shared" si="9"/>
        <v>120.40589378051084</v>
      </c>
      <c r="AN8">
        <f t="shared" si="10"/>
        <v>171.08993404551606</v>
      </c>
      <c r="AO8">
        <f t="shared" si="11"/>
        <v>-8.5544967022758041</v>
      </c>
      <c r="AP8">
        <f t="shared" si="12"/>
        <v>-15.676805118505415</v>
      </c>
      <c r="AQ8">
        <f t="shared" si="13"/>
        <v>-75.595520399165054</v>
      </c>
      <c r="AR8">
        <f t="shared" si="14"/>
        <v>71.263111825569794</v>
      </c>
      <c r="AS8">
        <f t="shared" si="15"/>
        <v>-4.9505601090869193</v>
      </c>
      <c r="AT8">
        <f t="shared" si="16"/>
        <v>13.552831696804978</v>
      </c>
      <c r="AU8">
        <f t="shared" si="17"/>
        <v>79.865383413287844</v>
      </c>
      <c r="AW8">
        <v>5</v>
      </c>
      <c r="AX8">
        <f>(R8*SUMPRODUCT(K9:$K$23, X9:$X$23)-$AZ$3*SUMPRODUCT(K8:$K$22, W9:$W$23))/Z8</f>
        <v>57.452720558233231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272.83928828641859</v>
      </c>
      <c r="P9">
        <f t="shared" si="30"/>
        <v>13.641964414320931</v>
      </c>
      <c r="Q9" s="5">
        <f t="shared" si="31"/>
        <v>25</v>
      </c>
      <c r="R9">
        <f t="shared" si="0"/>
        <v>100000</v>
      </c>
      <c r="S9">
        <f t="shared" si="1"/>
        <v>64.150555617502235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54.314691163752514</v>
      </c>
      <c r="AC9">
        <f t="shared" si="2"/>
        <v>59.966731338521981</v>
      </c>
      <c r="AE9">
        <f t="shared" si="3"/>
        <v>255.04502871057525</v>
      </c>
      <c r="AF9">
        <f t="shared" si="4"/>
        <v>-12.752251435528764</v>
      </c>
      <c r="AG9">
        <f t="shared" si="5"/>
        <v>-23.369529211903359</v>
      </c>
      <c r="AH9">
        <f t="shared" si="6"/>
        <v>-114.56898109845557</v>
      </c>
      <c r="AI9">
        <f t="shared" si="7"/>
        <v>104.35426696468755</v>
      </c>
      <c r="AJ9">
        <f t="shared" si="8"/>
        <v>-5.6520401747694677</v>
      </c>
      <c r="AK9">
        <f t="shared" si="32"/>
        <v>20.762522790715931</v>
      </c>
      <c r="AL9">
        <f t="shared" si="9"/>
        <v>119.46474958063402</v>
      </c>
      <c r="AN9">
        <f t="shared" si="10"/>
        <v>155.83674373242627</v>
      </c>
      <c r="AO9">
        <f t="shared" si="11"/>
        <v>-7.791837186621315</v>
      </c>
      <c r="AP9">
        <f t="shared" si="12"/>
        <v>-14.279170048343028</v>
      </c>
      <c r="AQ9">
        <f t="shared" si="13"/>
        <v>-70.003548147515431</v>
      </c>
      <c r="AR9">
        <f t="shared" si="14"/>
        <v>63.762188349946499</v>
      </c>
      <c r="AS9">
        <f t="shared" si="15"/>
        <v>-3.4534903139808026</v>
      </c>
      <c r="AT9">
        <f t="shared" si="16"/>
        <v>12.686245874830096</v>
      </c>
      <c r="AU9">
        <f t="shared" si="17"/>
        <v>72.994943910795797</v>
      </c>
      <c r="AW9">
        <v>6</v>
      </c>
      <c r="AX9">
        <f>(R9*SUMPRODUCT(K10:$K$23, X10:$X$23)-$AZ$3*SUMPRODUCT(K9:$K$22, W10:$W$23))/Z9</f>
        <v>64.150555617502235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272.83928828641859</v>
      </c>
      <c r="P10">
        <f t="shared" si="30"/>
        <v>13.641964414320931</v>
      </c>
      <c r="Q10" s="5">
        <f t="shared" si="31"/>
        <v>25</v>
      </c>
      <c r="R10">
        <f t="shared" si="0"/>
        <v>100000</v>
      </c>
      <c r="S10">
        <f t="shared" si="1"/>
        <v>69.114457245505861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59.966731338521981</v>
      </c>
      <c r="AC10">
        <f t="shared" si="2"/>
        <v>63.881013144445262</v>
      </c>
      <c r="AE10">
        <f t="shared" si="3"/>
        <v>252.17951288301737</v>
      </c>
      <c r="AF10">
        <f t="shared" si="4"/>
        <v>-12.608975644150869</v>
      </c>
      <c r="AG10">
        <f t="shared" si="5"/>
        <v>-23.106964769154395</v>
      </c>
      <c r="AH10">
        <f t="shared" si="6"/>
        <v>-115.47660251971284</v>
      </c>
      <c r="AI10">
        <f t="shared" si="7"/>
        <v>100.98696994999928</v>
      </c>
      <c r="AJ10">
        <f t="shared" si="8"/>
        <v>-3.9142818059232809</v>
      </c>
      <c r="AK10">
        <f t="shared" si="32"/>
        <v>20.967608800417196</v>
      </c>
      <c r="AL10">
        <f t="shared" si="9"/>
        <v>118.04029694449319</v>
      </c>
      <c r="AN10">
        <f t="shared" si="10"/>
        <v>141.94005547588532</v>
      </c>
      <c r="AO10">
        <f t="shared" si="11"/>
        <v>-7.0970027737942658</v>
      </c>
      <c r="AP10">
        <f t="shared" si="12"/>
        <v>-13.005829949138487</v>
      </c>
      <c r="AQ10">
        <f t="shared" si="13"/>
        <v>-64.996379683778059</v>
      </c>
      <c r="AR10">
        <f t="shared" si="14"/>
        <v>56.840843069174504</v>
      </c>
      <c r="AS10">
        <f t="shared" si="15"/>
        <v>-2.2031661903428739</v>
      </c>
      <c r="AT10">
        <f t="shared" si="16"/>
        <v>11.801686514116117</v>
      </c>
      <c r="AU10">
        <f t="shared" si="17"/>
        <v>66.43936339294774</v>
      </c>
      <c r="AW10">
        <v>7</v>
      </c>
      <c r="AX10">
        <f>(R10*SUMPRODUCT(K11:$K$23, X11:$X$23)-$AZ$3*SUMPRODUCT(K10:$K$22, W11:$W$23))/Z10</f>
        <v>69.114457245505861</v>
      </c>
    </row>
    <row r="11" spans="1:52" x14ac:dyDescent="0.25">
      <c r="A11" t="s">
        <v>33</v>
      </c>
      <c r="C11" s="24">
        <f>AU25</f>
        <v>-670.74220239037265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272.83928828641859</v>
      </c>
      <c r="P11">
        <f t="shared" si="30"/>
        <v>13.641964414320931</v>
      </c>
      <c r="Q11" s="5">
        <f t="shared" si="31"/>
        <v>25</v>
      </c>
      <c r="R11">
        <f t="shared" si="0"/>
        <v>100000</v>
      </c>
      <c r="S11">
        <f t="shared" si="1"/>
        <v>72.596510381607999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63.881013144445262</v>
      </c>
      <c r="AC11">
        <f t="shared" si="2"/>
        <v>66.343972850164391</v>
      </c>
      <c r="AE11">
        <f t="shared" si="3"/>
        <v>249.34039169902303</v>
      </c>
      <c r="AF11">
        <f t="shared" si="4"/>
        <v>-12.467019584951153</v>
      </c>
      <c r="AG11">
        <f t="shared" si="5"/>
        <v>-22.846818842057022</v>
      </c>
      <c r="AH11">
        <f t="shared" si="6"/>
        <v>-116.30511762331651</v>
      </c>
      <c r="AI11">
        <f t="shared" si="7"/>
        <v>97.72143564869836</v>
      </c>
      <c r="AJ11">
        <f t="shared" si="8"/>
        <v>-2.462959705719129</v>
      </c>
      <c r="AK11">
        <f t="shared" si="32"/>
        <v>21.052806968096199</v>
      </c>
      <c r="AL11">
        <f t="shared" si="9"/>
        <v>116.31128291107544</v>
      </c>
      <c r="AN11">
        <f t="shared" si="10"/>
        <v>129.27959221732291</v>
      </c>
      <c r="AO11">
        <f t="shared" si="11"/>
        <v>-6.4639796108661463</v>
      </c>
      <c r="AP11">
        <f t="shared" si="12"/>
        <v>-11.845763950389088</v>
      </c>
      <c r="AQ11">
        <f t="shared" si="13"/>
        <v>-60.302617143875487</v>
      </c>
      <c r="AR11">
        <f t="shared" si="14"/>
        <v>50.667231512192203</v>
      </c>
      <c r="AS11">
        <f t="shared" si="15"/>
        <v>-1.2770110138730253</v>
      </c>
      <c r="AT11">
        <f t="shared" si="16"/>
        <v>10.915593263167858</v>
      </c>
      <c r="AU11">
        <f t="shared" si="17"/>
        <v>60.305813761487038</v>
      </c>
      <c r="AW11">
        <v>8</v>
      </c>
      <c r="AX11">
        <f>(R11*SUMPRODUCT(K12:$K$23, X12:$X$23)-$AZ$3*SUMPRODUCT(K11:$K$22, W12:$W$23))/Z11</f>
        <v>72.596510381607999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272.83928828641859</v>
      </c>
      <c r="P12">
        <f t="shared" si="30"/>
        <v>13.641964414320931</v>
      </c>
      <c r="Q12" s="5">
        <f t="shared" si="31"/>
        <v>25</v>
      </c>
      <c r="R12">
        <f t="shared" si="0"/>
        <v>100000</v>
      </c>
      <c r="S12">
        <f t="shared" si="1"/>
        <v>74.491953323611696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66.343972850164391</v>
      </c>
      <c r="AC12">
        <f t="shared" si="2"/>
        <v>67.307746706255159</v>
      </c>
      <c r="AE12">
        <f t="shared" si="3"/>
        <v>246.52592512534235</v>
      </c>
      <c r="AF12">
        <f t="shared" si="4"/>
        <v>-12.326296256267119</v>
      </c>
      <c r="AG12">
        <f t="shared" si="5"/>
        <v>-22.588931993048114</v>
      </c>
      <c r="AH12">
        <f t="shared" si="6"/>
        <v>-117.67464235334815</v>
      </c>
      <c r="AI12">
        <f t="shared" si="7"/>
        <v>93.936054522678987</v>
      </c>
      <c r="AJ12">
        <f t="shared" si="8"/>
        <v>-0.96377385609076782</v>
      </c>
      <c r="AK12">
        <f t="shared" si="32"/>
        <v>21.038052120346777</v>
      </c>
      <c r="AL12">
        <f t="shared" si="9"/>
        <v>114.010332786935</v>
      </c>
      <c r="AN12">
        <f t="shared" si="10"/>
        <v>117.74489870463466</v>
      </c>
      <c r="AO12">
        <f t="shared" si="11"/>
        <v>-5.8872449352317338</v>
      </c>
      <c r="AP12">
        <f t="shared" si="12"/>
        <v>-10.788851144215487</v>
      </c>
      <c r="AQ12">
        <f t="shared" si="13"/>
        <v>-56.203374298076056</v>
      </c>
      <c r="AR12">
        <f t="shared" si="14"/>
        <v>44.865428327111388</v>
      </c>
      <c r="AS12">
        <f t="shared" si="15"/>
        <v>-0.46031448823033805</v>
      </c>
      <c r="AT12">
        <f t="shared" si="16"/>
        <v>10.048125018062908</v>
      </c>
      <c r="AU12">
        <f t="shared" si="17"/>
        <v>54.453238856943955</v>
      </c>
      <c r="AW12">
        <v>9</v>
      </c>
      <c r="AX12">
        <f>(R12*SUMPRODUCT(K13:$K$23, X13:$X$23)-$AZ$3*SUMPRODUCT(K12:$K$22, W13:$W$23))/Z12</f>
        <v>74.491953323611696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272.83928828641859</v>
      </c>
      <c r="P13">
        <f t="shared" si="30"/>
        <v>13.641964414320931</v>
      </c>
      <c r="Q13" s="5">
        <f t="shared" si="31"/>
        <v>25</v>
      </c>
      <c r="R13">
        <f t="shared" si="0"/>
        <v>100000</v>
      </c>
      <c r="S13">
        <f t="shared" si="1"/>
        <v>74.982662706420697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67.307746706255159</v>
      </c>
      <c r="AC13">
        <f t="shared" si="2"/>
        <v>66.984332657743607</v>
      </c>
      <c r="AE13">
        <f t="shared" si="3"/>
        <v>243.73577823229954</v>
      </c>
      <c r="AF13">
        <f t="shared" si="4"/>
        <v>-12.186788911614977</v>
      </c>
      <c r="AG13">
        <f t="shared" si="5"/>
        <v>-22.333273532845546</v>
      </c>
      <c r="AH13">
        <f t="shared" si="6"/>
        <v>-119.07656108834544</v>
      </c>
      <c r="AI13">
        <f t="shared" si="7"/>
        <v>90.139154699493588</v>
      </c>
      <c r="AJ13">
        <f t="shared" si="8"/>
        <v>0.32341404851155175</v>
      </c>
      <c r="AK13">
        <f t="shared" si="32"/>
        <v>20.919971521885781</v>
      </c>
      <c r="AL13">
        <f t="shared" si="9"/>
        <v>111.38254026989092</v>
      </c>
      <c r="AN13">
        <f t="shared" si="10"/>
        <v>107.23608606943985</v>
      </c>
      <c r="AO13">
        <f t="shared" si="11"/>
        <v>-5.3618043034719927</v>
      </c>
      <c r="AP13">
        <f t="shared" si="12"/>
        <v>-9.825938810255451</v>
      </c>
      <c r="AQ13">
        <f t="shared" si="13"/>
        <v>-52.389946385107912</v>
      </c>
      <c r="AR13">
        <f t="shared" si="14"/>
        <v>39.658396570604502</v>
      </c>
      <c r="AS13">
        <f t="shared" si="15"/>
        <v>0.14229202209778324</v>
      </c>
      <c r="AT13">
        <f t="shared" si="16"/>
        <v>9.2041303207978729</v>
      </c>
      <c r="AU13">
        <f t="shared" si="17"/>
        <v>49.004818913500159</v>
      </c>
      <c r="AW13">
        <v>10</v>
      </c>
      <c r="AX13">
        <f>(R13*SUMPRODUCT(K14:$K$23, X14:$X$23)-$AZ$3*SUMPRODUCT(K13:$K$22, W14:$W$23))/Z13</f>
        <v>74.982662706420697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272.83928828641859</v>
      </c>
      <c r="P14">
        <f t="shared" si="30"/>
        <v>13.641964414320931</v>
      </c>
      <c r="Q14" s="5">
        <f t="shared" si="31"/>
        <v>25</v>
      </c>
      <c r="R14">
        <f t="shared" si="0"/>
        <v>100000</v>
      </c>
      <c r="S14">
        <f t="shared" si="1"/>
        <v>74.049704995716382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66.984332657743607</v>
      </c>
      <c r="AC14">
        <f t="shared" si="2"/>
        <v>65.399849037137017</v>
      </c>
      <c r="AE14">
        <f t="shared" si="3"/>
        <v>240.96852602402535</v>
      </c>
      <c r="AF14">
        <f t="shared" si="4"/>
        <v>-12.048426301201269</v>
      </c>
      <c r="AG14">
        <f t="shared" si="5"/>
        <v>-22.079712890456573</v>
      </c>
      <c r="AH14">
        <f t="shared" si="6"/>
        <v>-120.91162824207274</v>
      </c>
      <c r="AI14">
        <f t="shared" si="7"/>
        <v>85.928758590294791</v>
      </c>
      <c r="AJ14">
        <f t="shared" si="8"/>
        <v>1.5844836206065906</v>
      </c>
      <c r="AK14">
        <f t="shared" si="32"/>
        <v>20.713310266639738</v>
      </c>
      <c r="AL14">
        <f t="shared" si="9"/>
        <v>108.22655247754112</v>
      </c>
      <c r="AN14">
        <f t="shared" si="10"/>
        <v>97.661672691893813</v>
      </c>
      <c r="AO14">
        <f t="shared" si="11"/>
        <v>-4.8830836345946915</v>
      </c>
      <c r="AP14">
        <f t="shared" si="12"/>
        <v>-8.9486445761956652</v>
      </c>
      <c r="AQ14">
        <f t="shared" si="13"/>
        <v>-49.00404238204915</v>
      </c>
      <c r="AR14">
        <f t="shared" si="14"/>
        <v>34.825902099054311</v>
      </c>
      <c r="AS14">
        <f t="shared" si="15"/>
        <v>0.64217233385043526</v>
      </c>
      <c r="AT14">
        <f t="shared" si="16"/>
        <v>8.3948578721211256</v>
      </c>
      <c r="AU14">
        <f t="shared" si="17"/>
        <v>43.862932305025872</v>
      </c>
      <c r="AW14">
        <v>11</v>
      </c>
      <c r="AX14">
        <f>(R14*SUMPRODUCT(K15:$K$23, X15:$X$23)-$AZ$3*SUMPRODUCT(K14:$K$22, W15:$W$23))/Z14</f>
        <v>74.049704995716382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272.83928828641859</v>
      </c>
      <c r="P15">
        <f t="shared" si="30"/>
        <v>13.641964414320931</v>
      </c>
      <c r="Q15" s="5">
        <f t="shared" si="31"/>
        <v>25</v>
      </c>
      <c r="R15">
        <f t="shared" si="0"/>
        <v>100000</v>
      </c>
      <c r="S15">
        <f t="shared" si="1"/>
        <v>71.394689712944924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65.399849037137017</v>
      </c>
      <c r="AC15">
        <f t="shared" si="2"/>
        <v>62.335976339637817</v>
      </c>
      <c r="AE15">
        <f t="shared" si="3"/>
        <v>238.22084650172604</v>
      </c>
      <c r="AF15">
        <f t="shared" si="4"/>
        <v>-11.911042325086303</v>
      </c>
      <c r="AG15">
        <f t="shared" si="5"/>
        <v>-21.827945674345923</v>
      </c>
      <c r="AH15">
        <f t="shared" si="6"/>
        <v>-123.88034882434408</v>
      </c>
      <c r="AI15">
        <f t="shared" si="7"/>
        <v>80.601509677949736</v>
      </c>
      <c r="AJ15">
        <f t="shared" si="8"/>
        <v>3.0638726974991997</v>
      </c>
      <c r="AK15">
        <f t="shared" si="32"/>
        <v>20.419675724964375</v>
      </c>
      <c r="AL15">
        <f t="shared" si="9"/>
        <v>104.08505810041331</v>
      </c>
      <c r="AN15">
        <f t="shared" si="10"/>
        <v>88.937674141174924</v>
      </c>
      <c r="AO15">
        <f t="shared" si="11"/>
        <v>-4.4468837070587464</v>
      </c>
      <c r="AP15">
        <f t="shared" si="12"/>
        <v>-8.1492730298990868</v>
      </c>
      <c r="AQ15">
        <f t="shared" si="13"/>
        <v>-46.249647157369019</v>
      </c>
      <c r="AR15">
        <f t="shared" si="14"/>
        <v>30.091870246848067</v>
      </c>
      <c r="AS15">
        <f t="shared" si="15"/>
        <v>1.1438701338770201</v>
      </c>
      <c r="AT15">
        <f t="shared" si="16"/>
        <v>7.6235077339555284</v>
      </c>
      <c r="AU15">
        <f t="shared" si="17"/>
        <v>38.859248114680618</v>
      </c>
      <c r="AW15">
        <v>12</v>
      </c>
      <c r="AX15">
        <f>(R15*SUMPRODUCT(K16:$K$23, X16:$X$23)-$AZ$3*SUMPRODUCT(K15:$K$22, W16:$W$23))/Z15</f>
        <v>71.394689712944924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272.83928828641859</v>
      </c>
      <c r="P16">
        <f t="shared" si="30"/>
        <v>13.641964414320931</v>
      </c>
      <c r="Q16" s="5">
        <f t="shared" si="31"/>
        <v>25</v>
      </c>
      <c r="R16">
        <f t="shared" si="0"/>
        <v>100000</v>
      </c>
      <c r="S16">
        <f t="shared" si="1"/>
        <v>67.028343847356851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62.335976339637817</v>
      </c>
      <c r="AC16">
        <f t="shared" si="2"/>
        <v>57.853018166789468</v>
      </c>
      <c r="AE16">
        <f t="shared" si="3"/>
        <v>235.49106834258328</v>
      </c>
      <c r="AF16">
        <f t="shared" si="4"/>
        <v>-11.774553417129166</v>
      </c>
      <c r="AG16">
        <f t="shared" si="5"/>
        <v>-21.577818742820842</v>
      </c>
      <c r="AH16">
        <f t="shared" si="6"/>
        <v>-127.38989912648485</v>
      </c>
      <c r="AI16">
        <f t="shared" si="7"/>
        <v>74.748797056148405</v>
      </c>
      <c r="AJ16">
        <f t="shared" si="8"/>
        <v>4.482958172848349</v>
      </c>
      <c r="AK16">
        <f t="shared" si="32"/>
        <v>20.023674388556437</v>
      </c>
      <c r="AL16">
        <f t="shared" si="9"/>
        <v>99.255429617553176</v>
      </c>
      <c r="AN16">
        <f t="shared" si="10"/>
        <v>80.988361218184622</v>
      </c>
      <c r="AO16">
        <f t="shared" si="11"/>
        <v>-4.0494180609092316</v>
      </c>
      <c r="AP16">
        <f t="shared" si="12"/>
        <v>-7.420885178124113</v>
      </c>
      <c r="AQ16">
        <f t="shared" si="13"/>
        <v>-43.81099987620312</v>
      </c>
      <c r="AR16">
        <f t="shared" si="14"/>
        <v>25.707058102948153</v>
      </c>
      <c r="AS16">
        <f t="shared" si="15"/>
        <v>1.5417460984145632</v>
      </c>
      <c r="AT16">
        <f t="shared" si="16"/>
        <v>6.8863952493372569</v>
      </c>
      <c r="AU16">
        <f t="shared" si="17"/>
        <v>34.135199450699972</v>
      </c>
      <c r="AW16">
        <v>13</v>
      </c>
      <c r="AX16">
        <f>(R16*SUMPRODUCT(K17:$K$23, X17:$X$23)-$AZ$3*SUMPRODUCT(K16:$K$22, W17:$W$23))/Z16</f>
        <v>67.028343847356851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272.83928828641859</v>
      </c>
      <c r="P17">
        <f t="shared" si="30"/>
        <v>13.641964414320931</v>
      </c>
      <c r="Q17" s="5">
        <f t="shared" si="31"/>
        <v>25</v>
      </c>
      <c r="R17">
        <f t="shared" si="0"/>
        <v>100000</v>
      </c>
      <c r="S17">
        <f t="shared" si="1"/>
        <v>61.174388095107169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57.853018166789468</v>
      </c>
      <c r="AC17">
        <f t="shared" si="2"/>
        <v>52.192305432274679</v>
      </c>
      <c r="AE17">
        <f t="shared" si="3"/>
        <v>232.77897681673991</v>
      </c>
      <c r="AF17">
        <f t="shared" si="4"/>
        <v>-11.638948840836997</v>
      </c>
      <c r="AG17">
        <f t="shared" si="5"/>
        <v>-21.329312420392281</v>
      </c>
      <c r="AH17">
        <f t="shared" si="6"/>
        <v>-130.91254000141907</v>
      </c>
      <c r="AI17">
        <f t="shared" si="7"/>
        <v>68.898175554091551</v>
      </c>
      <c r="AJ17">
        <f t="shared" si="8"/>
        <v>5.6607127345147887</v>
      </c>
      <c r="AK17">
        <f t="shared" si="32"/>
        <v>19.529513229988467</v>
      </c>
      <c r="AL17">
        <f t="shared" si="9"/>
        <v>94.088401518594807</v>
      </c>
      <c r="AN17">
        <f t="shared" si="10"/>
        <v>73.745256952673216</v>
      </c>
      <c r="AO17">
        <f t="shared" si="11"/>
        <v>-3.6872628476336611</v>
      </c>
      <c r="AP17">
        <f t="shared" si="12"/>
        <v>-6.7572065423416614</v>
      </c>
      <c r="AQ17">
        <f t="shared" si="13"/>
        <v>-41.473585942996102</v>
      </c>
      <c r="AR17">
        <f t="shared" si="14"/>
        <v>21.827201619701786</v>
      </c>
      <c r="AS17">
        <f t="shared" si="15"/>
        <v>1.7933351235180885</v>
      </c>
      <c r="AT17">
        <f t="shared" si="16"/>
        <v>6.1870233772870513</v>
      </c>
      <c r="AU17">
        <f t="shared" si="17"/>
        <v>29.807560120506924</v>
      </c>
      <c r="AW17">
        <v>14</v>
      </c>
      <c r="AX17">
        <f>(R17*SUMPRODUCT(K18:$K$23, X18:$X$23)-$AZ$3*SUMPRODUCT(K17:$K$22, W18:$W$23))/Z17</f>
        <v>61.174388095107169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272.83928828641859</v>
      </c>
      <c r="P18">
        <f t="shared" si="30"/>
        <v>13.641964414320931</v>
      </c>
      <c r="Q18" s="5">
        <f t="shared" si="31"/>
        <v>25</v>
      </c>
      <c r="R18">
        <f t="shared" si="0"/>
        <v>100000</v>
      </c>
      <c r="S18">
        <f t="shared" si="1"/>
        <v>53.981088656910032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52.192305432274679</v>
      </c>
      <c r="AC18">
        <f t="shared" si="2"/>
        <v>45.52197026230877</v>
      </c>
      <c r="AE18">
        <f t="shared" si="3"/>
        <v>230.08394748581918</v>
      </c>
      <c r="AF18">
        <f t="shared" si="4"/>
        <v>-11.50419737429096</v>
      </c>
      <c r="AG18">
        <f t="shared" si="5"/>
        <v>-21.08236949037595</v>
      </c>
      <c r="AH18">
        <f t="shared" si="6"/>
        <v>-134.59922324963327</v>
      </c>
      <c r="AI18">
        <f t="shared" si="7"/>
        <v>62.898157371519005</v>
      </c>
      <c r="AJ18">
        <f t="shared" si="8"/>
        <v>6.6703351699659095</v>
      </c>
      <c r="AK18">
        <f t="shared" si="32"/>
        <v>18.954043888066202</v>
      </c>
      <c r="AL18">
        <f t="shared" si="9"/>
        <v>88.52253642955111</v>
      </c>
      <c r="AN18">
        <f t="shared" si="10"/>
        <v>67.145795762530042</v>
      </c>
      <c r="AO18">
        <f t="shared" si="11"/>
        <v>-3.357289788126502</v>
      </c>
      <c r="AP18">
        <f t="shared" si="12"/>
        <v>-6.1525042987982701</v>
      </c>
      <c r="AQ18">
        <f t="shared" si="13"/>
        <v>-39.280323781267214</v>
      </c>
      <c r="AR18">
        <f t="shared" si="14"/>
        <v>18.355677894338051</v>
      </c>
      <c r="AS18">
        <f t="shared" si="15"/>
        <v>1.9466154326900909</v>
      </c>
      <c r="AT18">
        <f t="shared" si="16"/>
        <v>5.5313913625398117</v>
      </c>
      <c r="AU18">
        <f t="shared" si="17"/>
        <v>25.833684689567953</v>
      </c>
      <c r="AW18">
        <v>15</v>
      </c>
      <c r="AX18">
        <f>(R18*SUMPRODUCT(K19:$K$23, X19:$X$23)-$AZ$3*SUMPRODUCT(K18:$K$22, W19:$W$23))/Z18</f>
        <v>53.981088656910032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272.83928828641859</v>
      </c>
      <c r="P19">
        <f t="shared" si="30"/>
        <v>13.641964414320931</v>
      </c>
      <c r="Q19" s="5">
        <f t="shared" si="31"/>
        <v>25</v>
      </c>
      <c r="R19">
        <f t="shared" si="0"/>
        <v>100000</v>
      </c>
      <c r="S19">
        <f t="shared" si="1"/>
        <v>45.404545564280511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45.52197026230877</v>
      </c>
      <c r="AC19">
        <f t="shared" si="2"/>
        <v>37.843404392252467</v>
      </c>
      <c r="AE19">
        <f t="shared" si="3"/>
        <v>227.40382911881932</v>
      </c>
      <c r="AF19">
        <f t="shared" si="4"/>
        <v>-11.370191455940967</v>
      </c>
      <c r="AG19">
        <f t="shared" si="5"/>
        <v>-20.836792837556583</v>
      </c>
      <c r="AH19">
        <f t="shared" si="6"/>
        <v>-139.01183166242745</v>
      </c>
      <c r="AI19">
        <f t="shared" si="7"/>
        <v>56.185013162894336</v>
      </c>
      <c r="AJ19">
        <f t="shared" si="8"/>
        <v>7.6785658700563033</v>
      </c>
      <c r="AK19">
        <f t="shared" si="32"/>
        <v>18.308892554763098</v>
      </c>
      <c r="AL19">
        <f t="shared" si="9"/>
        <v>82.172471587713744</v>
      </c>
      <c r="AN19">
        <f t="shared" si="10"/>
        <v>61.132540684410344</v>
      </c>
      <c r="AO19">
        <f t="shared" si="11"/>
        <v>-3.0566270342205177</v>
      </c>
      <c r="AP19">
        <f t="shared" si="12"/>
        <v>-5.6015155541158004</v>
      </c>
      <c r="AQ19">
        <f t="shared" si="13"/>
        <v>-37.370287420610829</v>
      </c>
      <c r="AR19">
        <f t="shared" si="14"/>
        <v>15.104110675463202</v>
      </c>
      <c r="AS19">
        <f t="shared" si="15"/>
        <v>2.0642143198207674</v>
      </c>
      <c r="AT19">
        <f t="shared" si="16"/>
        <v>4.9219449088771965</v>
      </c>
      <c r="AU19">
        <f t="shared" si="17"/>
        <v>22.090269904161168</v>
      </c>
      <c r="AW19">
        <v>16</v>
      </c>
      <c r="AX19">
        <f>(R19*SUMPRODUCT(K20:$K$23, X20:$X$23)-$AZ$3*SUMPRODUCT(K19:$K$22, W20:$W$23))/Z19</f>
        <v>45.404545564280511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272.83928828641859</v>
      </c>
      <c r="P20">
        <f t="shared" si="30"/>
        <v>13.641964414320931</v>
      </c>
      <c r="Q20" s="5">
        <f t="shared" si="31"/>
        <v>25</v>
      </c>
      <c r="R20">
        <f t="shared" si="0"/>
        <v>100000</v>
      </c>
      <c r="S20">
        <f t="shared" si="1"/>
        <v>35.71546209909404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37.843404392252467</v>
      </c>
      <c r="AC20">
        <f t="shared" si="2"/>
        <v>29.41901129707999</v>
      </c>
      <c r="AE20">
        <f t="shared" si="3"/>
        <v>224.73913629103004</v>
      </c>
      <c r="AF20">
        <f t="shared" si="4"/>
        <v>-11.236956814551503</v>
      </c>
      <c r="AG20">
        <f t="shared" si="5"/>
        <v>-20.5926296119701</v>
      </c>
      <c r="AH20">
        <f t="shared" si="6"/>
        <v>-143.18118884366896</v>
      </c>
      <c r="AI20">
        <f t="shared" si="7"/>
        <v>49.728361020839486</v>
      </c>
      <c r="AJ20">
        <f t="shared" si="8"/>
        <v>8.4243930951724764</v>
      </c>
      <c r="AK20">
        <f t="shared" si="32"/>
        <v>17.594190870811172</v>
      </c>
      <c r="AL20">
        <f t="shared" si="9"/>
        <v>75.746944986823138</v>
      </c>
      <c r="AN20">
        <f t="shared" si="10"/>
        <v>55.653892755310522</v>
      </c>
      <c r="AO20">
        <f t="shared" si="11"/>
        <v>-2.7826946377655264</v>
      </c>
      <c r="AP20">
        <f t="shared" si="12"/>
        <v>-5.0995123452388125</v>
      </c>
      <c r="AQ20">
        <f t="shared" si="13"/>
        <v>-35.457066623965062</v>
      </c>
      <c r="AR20">
        <f t="shared" si="14"/>
        <v>12.314619148341128</v>
      </c>
      <c r="AS20">
        <f t="shared" si="15"/>
        <v>2.0861977027452898</v>
      </c>
      <c r="AT20">
        <f t="shared" si="16"/>
        <v>4.3569857391129894</v>
      </c>
      <c r="AU20">
        <f t="shared" si="17"/>
        <v>18.757802590199407</v>
      </c>
      <c r="AW20">
        <v>17</v>
      </c>
      <c r="AX20">
        <f>(R20*SUMPRODUCT(K21:$K$23, X21:$X$23)-$AZ$3*SUMPRODUCT(K20:$K$22, W21:$W$23))/Z20</f>
        <v>35.71546209909404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272.83928828641859</v>
      </c>
      <c r="P21">
        <f t="shared" si="30"/>
        <v>13.641964414320931</v>
      </c>
      <c r="Q21" s="5">
        <f t="shared" si="31"/>
        <v>25</v>
      </c>
      <c r="R21">
        <f t="shared" si="0"/>
        <v>100000</v>
      </c>
      <c r="S21">
        <f t="shared" si="1"/>
        <v>24.866743540941759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29.41901129707999</v>
      </c>
      <c r="AC21">
        <f t="shared" si="2"/>
        <v>20.241205348042683</v>
      </c>
      <c r="AE21">
        <f t="shared" si="3"/>
        <v>222.08762687911096</v>
      </c>
      <c r="AF21">
        <f t="shared" si="4"/>
        <v>-11.104381343955549</v>
      </c>
      <c r="AG21">
        <f t="shared" si="5"/>
        <v>-20.349674370024189</v>
      </c>
      <c r="AH21">
        <f t="shared" si="6"/>
        <v>-148.11578330483289</v>
      </c>
      <c r="AI21">
        <f t="shared" si="7"/>
        <v>42.517787860298341</v>
      </c>
      <c r="AJ21">
        <f t="shared" si="8"/>
        <v>9.1778059490373067</v>
      </c>
      <c r="AK21">
        <f t="shared" si="32"/>
        <v>16.828157978256481</v>
      </c>
      <c r="AL21">
        <f t="shared" si="9"/>
        <v>68.523751787592133</v>
      </c>
      <c r="AN21">
        <f t="shared" si="10"/>
        <v>50.662121231879162</v>
      </c>
      <c r="AO21">
        <f t="shared" si="11"/>
        <v>-2.533106061593958</v>
      </c>
      <c r="AP21">
        <f t="shared" si="12"/>
        <v>-4.6421211503359041</v>
      </c>
      <c r="AQ21">
        <f t="shared" si="13"/>
        <v>-33.787833548371275</v>
      </c>
      <c r="AR21">
        <f t="shared" si="14"/>
        <v>9.6990604715780258</v>
      </c>
      <c r="AS21">
        <f t="shared" si="15"/>
        <v>2.0936200911628702</v>
      </c>
      <c r="AT21">
        <f t="shared" si="16"/>
        <v>3.8388008894692423</v>
      </c>
      <c r="AU21">
        <f t="shared" si="17"/>
        <v>15.631481452210139</v>
      </c>
      <c r="AW21">
        <v>18</v>
      </c>
      <c r="AX21">
        <f>(R21*SUMPRODUCT(K22:$K$23, X22:$X$23)-$AZ$3*SUMPRODUCT(K21:$K$22, W22:$W$23))/Z21</f>
        <v>24.866743540941759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272.83928828641859</v>
      </c>
      <c r="P22">
        <f t="shared" si="30"/>
        <v>13.641964414320931</v>
      </c>
      <c r="Q22" s="5">
        <f t="shared" si="31"/>
        <v>25</v>
      </c>
      <c r="R22">
        <f t="shared" si="0"/>
        <v>100000</v>
      </c>
      <c r="S22">
        <f t="shared" si="1"/>
        <v>12.946708708030647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20.241205348042683</v>
      </c>
      <c r="AC22">
        <f t="shared" si="2"/>
        <v>10.413210095131191</v>
      </c>
      <c r="AE22">
        <f t="shared" si="3"/>
        <v>219.44827022872863</v>
      </c>
      <c r="AF22">
        <f t="shared" si="4"/>
        <v>-10.972413511436434</v>
      </c>
      <c r="AG22">
        <f t="shared" si="5"/>
        <v>-20.107832673859487</v>
      </c>
      <c r="AH22">
        <f t="shared" si="6"/>
        <v>-153.37980985783878</v>
      </c>
      <c r="AI22">
        <f t="shared" si="7"/>
        <v>34.988214185593932</v>
      </c>
      <c r="AJ22">
        <f t="shared" si="8"/>
        <v>9.8279952529114922</v>
      </c>
      <c r="AK22">
        <f t="shared" si="32"/>
        <v>16.010194344573442</v>
      </c>
      <c r="AL22">
        <f t="shared" si="9"/>
        <v>60.826403783078867</v>
      </c>
      <c r="AN22">
        <f t="shared" si="10"/>
        <v>46.114057345483722</v>
      </c>
      <c r="AO22">
        <f t="shared" si="11"/>
        <v>-2.3057028672741868</v>
      </c>
      <c r="AP22">
        <f t="shared" si="12"/>
        <v>-4.2253864569052233</v>
      </c>
      <c r="AQ22">
        <f t="shared" si="13"/>
        <v>-32.230672586535725</v>
      </c>
      <c r="AR22">
        <f t="shared" si="14"/>
        <v>7.3522954347685916</v>
      </c>
      <c r="AS22">
        <f t="shared" si="15"/>
        <v>2.0652189976778019</v>
      </c>
      <c r="AT22">
        <f t="shared" si="16"/>
        <v>3.3643237166940607</v>
      </c>
      <c r="AU22">
        <f t="shared" si="17"/>
        <v>12.781838149140453</v>
      </c>
      <c r="AW22">
        <v>19</v>
      </c>
      <c r="AX22">
        <f>(R22*SUMPRODUCT(K23:$K$23, X23:$X$23)-$AZ$3*SUMPRODUCT(K22:$K$22, W23:$W$23))/Z22</f>
        <v>12.946708708030647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272.83928828641859</v>
      </c>
      <c r="P23">
        <f t="shared" si="30"/>
        <v>13.641964414320931</v>
      </c>
      <c r="Q23" s="5">
        <f t="shared" si="31"/>
        <v>25</v>
      </c>
      <c r="R23">
        <f t="shared" si="0"/>
        <v>100000</v>
      </c>
      <c r="S23">
        <f t="shared" si="1"/>
        <v>13.103671813970934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10.413210095131191</v>
      </c>
      <c r="AC23">
        <f t="shared" si="2"/>
        <v>10.413210095131191</v>
      </c>
      <c r="AE23">
        <f t="shared" si="3"/>
        <v>216.81959617634587</v>
      </c>
      <c r="AF23">
        <f t="shared" si="4"/>
        <v>-10.840979808817295</v>
      </c>
      <c r="AG23">
        <f t="shared" si="5"/>
        <v>-19.866969813813533</v>
      </c>
      <c r="AH23">
        <f t="shared" si="6"/>
        <v>-159.13813322943503</v>
      </c>
      <c r="AI23">
        <f t="shared" si="7"/>
        <v>26.973513324279992</v>
      </c>
      <c r="AJ23">
        <f t="shared" si="8"/>
        <v>0</v>
      </c>
      <c r="AK23">
        <f t="shared" si="32"/>
        <v>15.147427852386185</v>
      </c>
      <c r="AL23">
        <f t="shared" si="9"/>
        <v>42.120941176666179</v>
      </c>
      <c r="AN23">
        <f t="shared" si="10"/>
        <v>41.970280487524036</v>
      </c>
      <c r="AO23">
        <f t="shared" si="11"/>
        <v>-2.0985140243762022</v>
      </c>
      <c r="AP23">
        <f t="shared" si="12"/>
        <v>-3.8456961927221491</v>
      </c>
      <c r="AQ23">
        <f t="shared" si="13"/>
        <v>-30.804743693314823</v>
      </c>
      <c r="AR23">
        <f t="shared" si="14"/>
        <v>5.2213265771108563</v>
      </c>
      <c r="AS23">
        <f t="shared" si="15"/>
        <v>0</v>
      </c>
      <c r="AT23">
        <f t="shared" si="16"/>
        <v>2.9321233266762206</v>
      </c>
      <c r="AU23">
        <f t="shared" si="17"/>
        <v>8.1534499037870773</v>
      </c>
      <c r="AW23">
        <v>20</v>
      </c>
      <c r="AX23">
        <f>(R23*SUMPRODUCT(K$23:$K24, X$23:$X24)-$AZ$3*SUMPRODUCT(K$22:$K23, W$23:$W24))/Z23</f>
        <v>13.103671813970934</v>
      </c>
    </row>
    <row r="25" spans="5:50" x14ac:dyDescent="0.25">
      <c r="AN25" s="6">
        <f t="shared" ref="AN25:AU25" si="33">SUM(AN3:AN23)</f>
        <v>2380.4055052968333</v>
      </c>
      <c r="AO25" s="6">
        <f t="shared" si="33"/>
        <v>-323.64974147965557</v>
      </c>
      <c r="AP25" s="6">
        <f t="shared" si="33"/>
        <v>-1715.5468402887302</v>
      </c>
      <c r="AQ25" s="6">
        <f t="shared" si="33"/>
        <v>-1143.9501777896091</v>
      </c>
      <c r="AR25" s="6">
        <f t="shared" si="33"/>
        <v>-802.74125426116177</v>
      </c>
      <c r="AS25" s="6">
        <f t="shared" si="33"/>
        <v>-35.751239323560661</v>
      </c>
      <c r="AT25" s="6">
        <f t="shared" si="33"/>
        <v>167.75029119434993</v>
      </c>
      <c r="AU25" s="7">
        <f t="shared" si="33"/>
        <v>-670.74220239037265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565.98074133995181</v>
      </c>
      <c r="K3">
        <v>1</v>
      </c>
      <c r="L3" s="2">
        <v>0</v>
      </c>
      <c r="O3">
        <f>$C$3</f>
        <v>565.98074133995181</v>
      </c>
      <c r="P3">
        <f>O3*B5</f>
        <v>452.78459307196147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565.98074133995181</v>
      </c>
      <c r="AF3">
        <f t="shared" ref="AF3:AF23" si="4">-$Z3*P3</f>
        <v>-452.78459307196147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-1409.2364387320097</v>
      </c>
      <c r="AJ3">
        <f t="shared" ref="AJ3:AJ23" si="8">AB3-AC3</f>
        <v>0</v>
      </c>
      <c r="AL3">
        <f t="shared" ref="AL3:AL23" si="9">SUM(AI3:AK3)</f>
        <v>-1409.2364387320097</v>
      </c>
      <c r="AN3">
        <f t="shared" ref="AN3:AN23" si="10">AE3*$K3</f>
        <v>565.98074133995181</v>
      </c>
      <c r="AO3">
        <f t="shared" ref="AO3:AO23" si="11">AF3*$K3</f>
        <v>-452.78459307196147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-1409.2364387320097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-1409.2364387320097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214.63606088385529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94.305048874268877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93.237717156596545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-93.237717156596545</v>
      </c>
      <c r="AK4">
        <f>G4*MAX(0, SUM(AB4, AE4:AF4))</f>
        <v>0</v>
      </c>
      <c r="AL4">
        <f t="shared" si="9"/>
        <v>-225.02411715659653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-121.39834372725848</v>
      </c>
      <c r="AR4">
        <f t="shared" si="14"/>
        <v>-121.39834372725848</v>
      </c>
      <c r="AS4">
        <f t="shared" si="15"/>
        <v>-85.888258847054132</v>
      </c>
      <c r="AT4">
        <f t="shared" si="16"/>
        <v>0</v>
      </c>
      <c r="AU4">
        <f t="shared" si="17"/>
        <v>-207.28660257431261</v>
      </c>
      <c r="AW4">
        <v>1</v>
      </c>
      <c r="AX4">
        <f>(R4*SUMPRODUCT(K5:$K$23, X5:$X$23)-$AZ$3*SUMPRODUCT(K4:$K$22, W5:$W$23))/Z4</f>
        <v>94.305048874268877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565.98074133995181</v>
      </c>
      <c r="P5">
        <f t="shared" ref="P5:P23" si="30">O5*$C$5</f>
        <v>28.299037066997592</v>
      </c>
      <c r="Q5" s="5">
        <f t="shared" ref="Q5:Q23" si="31">$C$8</f>
        <v>25</v>
      </c>
      <c r="R5">
        <f t="shared" si="0"/>
        <v>100000</v>
      </c>
      <c r="S5">
        <f t="shared" si="1"/>
        <v>179.20464426984233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93.237717156596545</v>
      </c>
      <c r="AC5">
        <f t="shared" si="2"/>
        <v>175.16485929180931</v>
      </c>
      <c r="AE5">
        <f t="shared" si="3"/>
        <v>553.22191744876818</v>
      </c>
      <c r="AF5">
        <f t="shared" si="4"/>
        <v>-27.661095872438409</v>
      </c>
      <c r="AG5">
        <f t="shared" si="5"/>
        <v>-24.436428531959528</v>
      </c>
      <c r="AH5">
        <f t="shared" si="6"/>
        <v>-133.81733616189118</v>
      </c>
      <c r="AI5">
        <f t="shared" si="7"/>
        <v>367.30705688247906</v>
      </c>
      <c r="AJ5">
        <f t="shared" si="8"/>
        <v>-81.927142135212762</v>
      </c>
      <c r="AK5">
        <f>G5*SUM(AB5, AE5:AF5)</f>
        <v>43.315897711304849</v>
      </c>
      <c r="AL5">
        <f t="shared" si="9"/>
        <v>328.69581245857114</v>
      </c>
      <c r="AN5">
        <f t="shared" si="10"/>
        <v>469.44391237972229</v>
      </c>
      <c r="AO5">
        <f t="shared" si="11"/>
        <v>-23.472195618986113</v>
      </c>
      <c r="AP5">
        <f t="shared" si="12"/>
        <v>-20.735860696793328</v>
      </c>
      <c r="AQ5">
        <f t="shared" si="13"/>
        <v>-113.55250370731775</v>
      </c>
      <c r="AR5">
        <f t="shared" si="14"/>
        <v>311.68335235662511</v>
      </c>
      <c r="AS5">
        <f t="shared" si="15"/>
        <v>-69.520380377202841</v>
      </c>
      <c r="AT5">
        <f t="shared" si="16"/>
        <v>36.756288658281328</v>
      </c>
      <c r="AU5">
        <f t="shared" si="17"/>
        <v>278.91926063770359</v>
      </c>
      <c r="AW5">
        <v>2</v>
      </c>
      <c r="AX5">
        <f>(R5*SUMPRODUCT(K6:$K$23, X6:$X$23)-$AZ$3*SUMPRODUCT(K5:$K$22, W6:$W$23))/Z5</f>
        <v>179.20464426984233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565.98074133995181</v>
      </c>
      <c r="P6">
        <f t="shared" si="30"/>
        <v>28.299037066997592</v>
      </c>
      <c r="Q6" s="5">
        <f t="shared" si="31"/>
        <v>25</v>
      </c>
      <c r="R6">
        <f t="shared" si="0"/>
        <v>100000</v>
      </c>
      <c r="S6">
        <f t="shared" si="1"/>
        <v>254.59842623360024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175.16485929180931</v>
      </c>
      <c r="AC6">
        <f t="shared" si="2"/>
        <v>246.02139748401146</v>
      </c>
      <c r="AE6">
        <f t="shared" si="3"/>
        <v>546.91372210499287</v>
      </c>
      <c r="AF6">
        <f t="shared" si="4"/>
        <v>-27.345686105249644</v>
      </c>
      <c r="AG6">
        <f t="shared" si="5"/>
        <v>-24.157788514596007</v>
      </c>
      <c r="AH6">
        <f t="shared" si="6"/>
        <v>-137.102928175698</v>
      </c>
      <c r="AI6">
        <f t="shared" si="7"/>
        <v>358.30731930944921</v>
      </c>
      <c r="AJ6">
        <f t="shared" si="8"/>
        <v>-70.856538192202152</v>
      </c>
      <c r="AK6">
        <f>G6*SUM(AB6, AE6:AF6)</f>
        <v>48.631302670408679</v>
      </c>
      <c r="AL6">
        <f t="shared" si="9"/>
        <v>336.08208378765573</v>
      </c>
      <c r="AN6">
        <f t="shared" si="10"/>
        <v>427.5090581184719</v>
      </c>
      <c r="AO6">
        <f t="shared" si="11"/>
        <v>-21.375452905923595</v>
      </c>
      <c r="AP6">
        <f t="shared" si="12"/>
        <v>-18.883551457349498</v>
      </c>
      <c r="AQ6">
        <f t="shared" si="13"/>
        <v>-107.17000016764082</v>
      </c>
      <c r="AR6">
        <f t="shared" si="14"/>
        <v>280.08005358755798</v>
      </c>
      <c r="AS6">
        <f t="shared" si="15"/>
        <v>-55.386820040819252</v>
      </c>
      <c r="AT6">
        <f t="shared" si="16"/>
        <v>38.013897913699729</v>
      </c>
      <c r="AU6">
        <f t="shared" si="17"/>
        <v>262.7071314604384</v>
      </c>
      <c r="AW6">
        <v>3</v>
      </c>
      <c r="AX6">
        <f>(R6*SUMPRODUCT(K7:$K$23, X7:$X$23)-$AZ$3*SUMPRODUCT(K6:$K$22, W7:$W$23))/Z6</f>
        <v>254.59842623360024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565.98074133995181</v>
      </c>
      <c r="P7">
        <f t="shared" si="30"/>
        <v>28.299037066997592</v>
      </c>
      <c r="Q7" s="5">
        <f t="shared" si="31"/>
        <v>25</v>
      </c>
      <c r="R7">
        <f t="shared" si="0"/>
        <v>100000</v>
      </c>
      <c r="S7">
        <f t="shared" si="1"/>
        <v>320.9940492317578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246.02139748401146</v>
      </c>
      <c r="AC7">
        <f t="shared" si="2"/>
        <v>306.62589156400168</v>
      </c>
      <c r="AE7">
        <f t="shared" si="3"/>
        <v>540.64662518437615</v>
      </c>
      <c r="AF7">
        <f t="shared" si="4"/>
        <v>-27.032331259218807</v>
      </c>
      <c r="AG7">
        <f t="shared" si="5"/>
        <v>-23.880963860378117</v>
      </c>
      <c r="AH7">
        <f t="shared" si="6"/>
        <v>-140.98707628772564</v>
      </c>
      <c r="AI7">
        <f t="shared" si="7"/>
        <v>348.74625377705354</v>
      </c>
      <c r="AJ7">
        <f t="shared" si="8"/>
        <v>-60.604494079990218</v>
      </c>
      <c r="AK7">
        <f>G7*SUM(AB7, AE7:AF7)</f>
        <v>53.174498398641816</v>
      </c>
      <c r="AL7">
        <f t="shared" si="9"/>
        <v>341.31625809570517</v>
      </c>
      <c r="AN7">
        <f t="shared" si="10"/>
        <v>389.29799274923215</v>
      </c>
      <c r="AO7">
        <f t="shared" si="11"/>
        <v>-19.46489963746161</v>
      </c>
      <c r="AP7">
        <f t="shared" si="12"/>
        <v>-17.195726122569752</v>
      </c>
      <c r="AQ7">
        <f t="shared" si="13"/>
        <v>-101.51914993213312</v>
      </c>
      <c r="AR7">
        <f t="shared" si="14"/>
        <v>251.11821705706765</v>
      </c>
      <c r="AS7">
        <f t="shared" si="15"/>
        <v>-43.63887019340396</v>
      </c>
      <c r="AT7">
        <f t="shared" si="16"/>
        <v>38.288827725464806</v>
      </c>
      <c r="AU7">
        <f t="shared" si="17"/>
        <v>245.76817458912851</v>
      </c>
      <c r="AW7">
        <v>4</v>
      </c>
      <c r="AX7">
        <f>(R7*SUMPRODUCT(K8:$K$23, X8:$X$23)-$AZ$3*SUMPRODUCT(K7:$K$22, W8:$W$23))/Z7</f>
        <v>320.9940492317578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565.98074133995181</v>
      </c>
      <c r="P8">
        <f t="shared" si="30"/>
        <v>28.299037066997592</v>
      </c>
      <c r="Q8" s="5">
        <f t="shared" si="31"/>
        <v>25</v>
      </c>
      <c r="R8">
        <f t="shared" si="0"/>
        <v>100000</v>
      </c>
      <c r="S8">
        <f t="shared" si="1"/>
        <v>379.30711438847061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306.62589156400168</v>
      </c>
      <c r="AC8">
        <f t="shared" si="2"/>
        <v>358.15593001736511</v>
      </c>
      <c r="AE8">
        <f t="shared" si="3"/>
        <v>534.42013370443055</v>
      </c>
      <c r="AF8">
        <f t="shared" si="4"/>
        <v>-26.721006685221528</v>
      </c>
      <c r="AG8">
        <f t="shared" si="5"/>
        <v>-23.605932793720068</v>
      </c>
      <c r="AH8">
        <f t="shared" si="6"/>
        <v>-144.88571221705857</v>
      </c>
      <c r="AI8">
        <f t="shared" si="7"/>
        <v>339.20748200843036</v>
      </c>
      <c r="AJ8">
        <f t="shared" si="8"/>
        <v>-51.530038453363431</v>
      </c>
      <c r="AK8">
        <f t="shared" ref="AK8:AK23" si="32">G8*SUM(AB8:AB8, AE8:AF8)</f>
        <v>57.002751300824755</v>
      </c>
      <c r="AL8">
        <f t="shared" si="9"/>
        <v>344.68019485589167</v>
      </c>
      <c r="AN8">
        <f t="shared" si="10"/>
        <v>354.48155851813834</v>
      </c>
      <c r="AO8">
        <f t="shared" si="11"/>
        <v>-17.724077925906915</v>
      </c>
      <c r="AP8">
        <f t="shared" si="12"/>
        <v>-15.657845427695472</v>
      </c>
      <c r="AQ8">
        <f t="shared" si="13"/>
        <v>-96.102878306075326</v>
      </c>
      <c r="AR8">
        <f t="shared" si="14"/>
        <v>224.99675685846057</v>
      </c>
      <c r="AS8">
        <f t="shared" si="15"/>
        <v>-34.179940442794795</v>
      </c>
      <c r="AT8">
        <f t="shared" si="16"/>
        <v>37.809997877276224</v>
      </c>
      <c r="AU8">
        <f t="shared" si="17"/>
        <v>228.62681429294202</v>
      </c>
      <c r="AW8">
        <v>5</v>
      </c>
      <c r="AX8">
        <f>(R8*SUMPRODUCT(K9:$K$23, X9:$X$23)-$AZ$3*SUMPRODUCT(K8:$K$22, W9:$W$23))/Z8</f>
        <v>379.30711438847061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565.98074133995181</v>
      </c>
      <c r="P9">
        <f t="shared" si="30"/>
        <v>28.299037066997592</v>
      </c>
      <c r="Q9" s="5">
        <f t="shared" si="31"/>
        <v>25</v>
      </c>
      <c r="R9">
        <f t="shared" si="0"/>
        <v>100000</v>
      </c>
      <c r="S9">
        <f t="shared" si="1"/>
        <v>430.26095877355198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358.15593001736511</v>
      </c>
      <c r="AC9">
        <f t="shared" si="2"/>
        <v>401.56482444318601</v>
      </c>
      <c r="AE9">
        <f t="shared" si="3"/>
        <v>528.23281406300987</v>
      </c>
      <c r="AF9">
        <f t="shared" si="4"/>
        <v>-26.411640703150493</v>
      </c>
      <c r="AG9">
        <f t="shared" si="5"/>
        <v>-23.332631990817646</v>
      </c>
      <c r="AH9">
        <f t="shared" si="6"/>
        <v>-148.96589986088873</v>
      </c>
      <c r="AI9">
        <f t="shared" si="7"/>
        <v>329.52264150815301</v>
      </c>
      <c r="AJ9">
        <f t="shared" si="8"/>
        <v>-43.408894425820904</v>
      </c>
      <c r="AK9">
        <f t="shared" si="32"/>
        <v>60.198397236405718</v>
      </c>
      <c r="AL9">
        <f t="shared" si="9"/>
        <v>346.31214431873781</v>
      </c>
      <c r="AN9">
        <f t="shared" si="10"/>
        <v>322.75901276088035</v>
      </c>
      <c r="AO9">
        <f t="shared" si="11"/>
        <v>-16.137950638044018</v>
      </c>
      <c r="AP9">
        <f t="shared" si="12"/>
        <v>-14.256625234135736</v>
      </c>
      <c r="AQ9">
        <f t="shared" si="13"/>
        <v>-91.020636155332468</v>
      </c>
      <c r="AR9">
        <f t="shared" si="14"/>
        <v>201.34380073336811</v>
      </c>
      <c r="AS9">
        <f t="shared" si="15"/>
        <v>-26.52355464658428</v>
      </c>
      <c r="AT9">
        <f t="shared" si="16"/>
        <v>36.782219401258125</v>
      </c>
      <c r="AU9">
        <f t="shared" si="17"/>
        <v>211.60246548804196</v>
      </c>
      <c r="AW9">
        <v>6</v>
      </c>
      <c r="AX9">
        <f>(R9*SUMPRODUCT(K10:$K$23, X10:$X$23)-$AZ$3*SUMPRODUCT(K9:$K$22, W10:$W$23))/Z9</f>
        <v>430.26095877355198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565.98074133995181</v>
      </c>
      <c r="P10">
        <f t="shared" si="30"/>
        <v>28.299037066997592</v>
      </c>
      <c r="Q10" s="5">
        <f t="shared" si="31"/>
        <v>25</v>
      </c>
      <c r="R10">
        <f t="shared" si="0"/>
        <v>100000</v>
      </c>
      <c r="S10">
        <f t="shared" si="1"/>
        <v>474.14741874682187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401.56482444318601</v>
      </c>
      <c r="AC10">
        <f t="shared" si="2"/>
        <v>437.369572936439</v>
      </c>
      <c r="AE10">
        <f t="shared" si="3"/>
        <v>522.07972740706418</v>
      </c>
      <c r="AF10">
        <f t="shared" si="4"/>
        <v>-26.103986370353212</v>
      </c>
      <c r="AG10">
        <f t="shared" si="5"/>
        <v>-23.06084329702842</v>
      </c>
      <c r="AH10">
        <f t="shared" si="6"/>
        <v>-153.84949552418988</v>
      </c>
      <c r="AI10">
        <f t="shared" si="7"/>
        <v>319.06540221549267</v>
      </c>
      <c r="AJ10">
        <f t="shared" si="8"/>
        <v>-35.804748493252987</v>
      </c>
      <c r="AK10">
        <f t="shared" si="32"/>
        <v>62.827839583592791</v>
      </c>
      <c r="AL10">
        <f t="shared" si="9"/>
        <v>346.08849330583246</v>
      </c>
      <c r="AN10">
        <f t="shared" si="10"/>
        <v>293.85426525655004</v>
      </c>
      <c r="AO10">
        <f t="shared" si="11"/>
        <v>-14.692713262827505</v>
      </c>
      <c r="AP10">
        <f t="shared" si="12"/>
        <v>-12.979870329194153</v>
      </c>
      <c r="AQ10">
        <f t="shared" si="13"/>
        <v>-86.594686776838032</v>
      </c>
      <c r="AR10">
        <f t="shared" si="14"/>
        <v>179.58699488769037</v>
      </c>
      <c r="AS10">
        <f t="shared" si="15"/>
        <v>-20.152818638324437</v>
      </c>
      <c r="AT10">
        <f t="shared" si="16"/>
        <v>35.3628529691943</v>
      </c>
      <c r="AU10">
        <f t="shared" si="17"/>
        <v>194.79702921856023</v>
      </c>
      <c r="AW10">
        <v>7</v>
      </c>
      <c r="AX10">
        <f>(R10*SUMPRODUCT(K11:$K$23, X11:$X$23)-$AZ$3*SUMPRODUCT(K10:$K$22, W11:$W$23))/Z10</f>
        <v>474.14741874682187</v>
      </c>
    </row>
    <row r="11" spans="1:52" x14ac:dyDescent="0.25">
      <c r="A11" t="s">
        <v>33</v>
      </c>
      <c r="C11" s="24">
        <f>AU25</f>
        <v>724.77399688720527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565.98074133995181</v>
      </c>
      <c r="P11">
        <f t="shared" si="30"/>
        <v>28.299037066997592</v>
      </c>
      <c r="Q11" s="5">
        <f t="shared" si="31"/>
        <v>25</v>
      </c>
      <c r="R11">
        <f t="shared" si="0"/>
        <v>100000</v>
      </c>
      <c r="S11">
        <f t="shared" si="1"/>
        <v>511.88401926913349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437.369572936439</v>
      </c>
      <c r="AC11">
        <f t="shared" si="2"/>
        <v>466.64614406470832</v>
      </c>
      <c r="AE11">
        <f t="shared" si="3"/>
        <v>515.96205511215794</v>
      </c>
      <c r="AF11">
        <f t="shared" si="4"/>
        <v>-25.798102755607896</v>
      </c>
      <c r="AG11">
        <f t="shared" si="5"/>
        <v>-22.79061889502745</v>
      </c>
      <c r="AH11">
        <f t="shared" si="6"/>
        <v>-158.46387612275544</v>
      </c>
      <c r="AI11">
        <f t="shared" si="7"/>
        <v>308.9094573387672</v>
      </c>
      <c r="AJ11">
        <f t="shared" si="8"/>
        <v>-29.276571128269325</v>
      </c>
      <c r="AK11">
        <f t="shared" si="32"/>
        <v>64.927346770509232</v>
      </c>
      <c r="AL11">
        <f t="shared" si="9"/>
        <v>344.56023298100712</v>
      </c>
      <c r="AN11">
        <f t="shared" si="10"/>
        <v>267.51928811048316</v>
      </c>
      <c r="AO11">
        <f t="shared" si="11"/>
        <v>-13.375964405524158</v>
      </c>
      <c r="AP11">
        <f t="shared" si="12"/>
        <v>-11.816625044393509</v>
      </c>
      <c r="AQ11">
        <f t="shared" si="13"/>
        <v>-82.16135840138918</v>
      </c>
      <c r="AR11">
        <f t="shared" si="14"/>
        <v>160.16534025917633</v>
      </c>
      <c r="AS11">
        <f t="shared" si="15"/>
        <v>-15.179502812174887</v>
      </c>
      <c r="AT11">
        <f t="shared" si="16"/>
        <v>33.663943723872158</v>
      </c>
      <c r="AU11">
        <f t="shared" si="17"/>
        <v>178.64978117087361</v>
      </c>
      <c r="AW11">
        <v>8</v>
      </c>
      <c r="AX11">
        <f>(R11*SUMPRODUCT(K12:$K$23, X12:$X$23)-$AZ$3*SUMPRODUCT(K11:$K$22, W12:$W$23))/Z11</f>
        <v>511.88401926913349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565.98074133995181</v>
      </c>
      <c r="P12">
        <f t="shared" si="30"/>
        <v>28.299037066997592</v>
      </c>
      <c r="Q12" s="5">
        <f t="shared" si="31"/>
        <v>25</v>
      </c>
      <c r="R12">
        <f t="shared" si="0"/>
        <v>100000</v>
      </c>
      <c r="S12">
        <f t="shared" si="1"/>
        <v>543.70120255768416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466.64614406470832</v>
      </c>
      <c r="AC12">
        <f t="shared" si="2"/>
        <v>489.80369811394769</v>
      </c>
      <c r="AE12">
        <f t="shared" si="3"/>
        <v>509.87464965220556</v>
      </c>
      <c r="AF12">
        <f t="shared" si="4"/>
        <v>-25.49373248261028</v>
      </c>
      <c r="AG12">
        <f t="shared" si="5"/>
        <v>-22.521731412851796</v>
      </c>
      <c r="AH12">
        <f t="shared" si="6"/>
        <v>-163.92517290150812</v>
      </c>
      <c r="AI12">
        <f t="shared" si="7"/>
        <v>297.93401285523538</v>
      </c>
      <c r="AJ12">
        <f t="shared" si="8"/>
        <v>-23.157554049239366</v>
      </c>
      <c r="AK12">
        <f t="shared" si="32"/>
        <v>66.57189428640126</v>
      </c>
      <c r="AL12">
        <f t="shared" si="9"/>
        <v>341.34835309239725</v>
      </c>
      <c r="AN12">
        <f t="shared" si="10"/>
        <v>243.52464733612126</v>
      </c>
      <c r="AO12">
        <f t="shared" si="11"/>
        <v>-12.176232366806063</v>
      </c>
      <c r="AP12">
        <f t="shared" si="12"/>
        <v>-10.75675502489625</v>
      </c>
      <c r="AQ12">
        <f t="shared" si="13"/>
        <v>-78.293400049566046</v>
      </c>
      <c r="AR12">
        <f t="shared" si="14"/>
        <v>142.29825989485289</v>
      </c>
      <c r="AS12">
        <f t="shared" si="15"/>
        <v>-11.060434533968184</v>
      </c>
      <c r="AT12">
        <f t="shared" si="16"/>
        <v>31.795848429906901</v>
      </c>
      <c r="AU12">
        <f t="shared" si="17"/>
        <v>163.0336737907916</v>
      </c>
      <c r="AW12">
        <v>9</v>
      </c>
      <c r="AX12">
        <f>(R12*SUMPRODUCT(K13:$K$23, X13:$X$23)-$AZ$3*SUMPRODUCT(K12:$K$22, W13:$W$23))/Z12</f>
        <v>543.70120255768416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565.98074133995181</v>
      </c>
      <c r="P13">
        <f t="shared" si="30"/>
        <v>28.299037066997592</v>
      </c>
      <c r="Q13" s="5">
        <f t="shared" si="31"/>
        <v>25</v>
      </c>
      <c r="R13">
        <f t="shared" si="0"/>
        <v>100000</v>
      </c>
      <c r="S13">
        <f t="shared" si="1"/>
        <v>570.08663897784152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489.80369811394769</v>
      </c>
      <c r="AC13">
        <f t="shared" si="2"/>
        <v>507.47006320162683</v>
      </c>
      <c r="AE13">
        <f t="shared" si="3"/>
        <v>503.81514482371995</v>
      </c>
      <c r="AF13">
        <f t="shared" si="4"/>
        <v>-25.190757241185999</v>
      </c>
      <c r="AG13">
        <f t="shared" si="5"/>
        <v>-22.254076332656847</v>
      </c>
      <c r="AH13">
        <f t="shared" si="6"/>
        <v>-169.7510642657235</v>
      </c>
      <c r="AI13">
        <f t="shared" si="7"/>
        <v>286.61924698415362</v>
      </c>
      <c r="AJ13">
        <f t="shared" si="8"/>
        <v>-17.666365087679139</v>
      </c>
      <c r="AK13">
        <f t="shared" si="32"/>
        <v>67.789965998753715</v>
      </c>
      <c r="AL13">
        <f t="shared" si="9"/>
        <v>336.74284789522818</v>
      </c>
      <c r="AN13">
        <f t="shared" si="10"/>
        <v>221.66283762374664</v>
      </c>
      <c r="AO13">
        <f t="shared" si="11"/>
        <v>-11.083141881187332</v>
      </c>
      <c r="AP13">
        <f t="shared" si="12"/>
        <v>-9.7910945299553322</v>
      </c>
      <c r="AQ13">
        <f t="shared" si="13"/>
        <v>-74.685135969774691</v>
      </c>
      <c r="AR13">
        <f t="shared" si="14"/>
        <v>126.1034652428293</v>
      </c>
      <c r="AS13">
        <f t="shared" si="15"/>
        <v>-7.7726456936942823</v>
      </c>
      <c r="AT13">
        <f t="shared" si="16"/>
        <v>29.825455586410932</v>
      </c>
      <c r="AU13">
        <f t="shared" si="17"/>
        <v>148.15627513554594</v>
      </c>
      <c r="AW13">
        <v>10</v>
      </c>
      <c r="AX13">
        <f>(R13*SUMPRODUCT(K14:$K$23, X14:$X$23)-$AZ$3*SUMPRODUCT(K13:$K$22, W14:$W$23))/Z13</f>
        <v>570.08663897784152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565.98074133995181</v>
      </c>
      <c r="P14">
        <f t="shared" si="30"/>
        <v>28.299037066997592</v>
      </c>
      <c r="Q14" s="5">
        <f t="shared" si="31"/>
        <v>25</v>
      </c>
      <c r="R14">
        <f t="shared" si="0"/>
        <v>100000</v>
      </c>
      <c r="S14">
        <f t="shared" si="1"/>
        <v>591.41542911089925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507.47006320162683</v>
      </c>
      <c r="AC14">
        <f t="shared" si="2"/>
        <v>520.1499779266162</v>
      </c>
      <c r="AE14">
        <f t="shared" si="3"/>
        <v>497.78016538635546</v>
      </c>
      <c r="AF14">
        <f t="shared" si="4"/>
        <v>-24.889008269317774</v>
      </c>
      <c r="AG14">
        <f t="shared" si="5"/>
        <v>-21.987504566315614</v>
      </c>
      <c r="AH14">
        <f t="shared" si="6"/>
        <v>-176.12401205866078</v>
      </c>
      <c r="AI14">
        <f t="shared" si="7"/>
        <v>274.77964049206128</v>
      </c>
      <c r="AJ14">
        <f t="shared" si="8"/>
        <v>-12.679914724989374</v>
      </c>
      <c r="AK14">
        <f t="shared" si="32"/>
        <v>68.625285422306519</v>
      </c>
      <c r="AL14">
        <f t="shared" si="9"/>
        <v>330.72501118937839</v>
      </c>
      <c r="AN14">
        <f t="shared" si="10"/>
        <v>201.74437046451467</v>
      </c>
      <c r="AO14">
        <f t="shared" si="11"/>
        <v>-10.087218523225733</v>
      </c>
      <c r="AP14">
        <f t="shared" si="12"/>
        <v>-8.9112736409938424</v>
      </c>
      <c r="AQ14">
        <f t="shared" si="13"/>
        <v>-71.380963741053606</v>
      </c>
      <c r="AR14">
        <f t="shared" si="14"/>
        <v>111.36491455924147</v>
      </c>
      <c r="AS14">
        <f t="shared" si="15"/>
        <v>-5.1390183691855684</v>
      </c>
      <c r="AT14">
        <f t="shared" si="16"/>
        <v>27.813010578123691</v>
      </c>
      <c r="AU14">
        <f t="shared" si="17"/>
        <v>134.03890676817957</v>
      </c>
      <c r="AW14">
        <v>11</v>
      </c>
      <c r="AX14">
        <f>(R14*SUMPRODUCT(K15:$K$23, X15:$X$23)-$AZ$3*SUMPRODUCT(K14:$K$22, W15:$W$23))/Z14</f>
        <v>591.41542911089925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565.98074133995181</v>
      </c>
      <c r="P15">
        <f t="shared" si="30"/>
        <v>28.299037066997592</v>
      </c>
      <c r="Q15" s="5">
        <f t="shared" si="31"/>
        <v>25</v>
      </c>
      <c r="R15">
        <f t="shared" si="0"/>
        <v>100000</v>
      </c>
      <c r="S15">
        <f t="shared" si="1"/>
        <v>608.16158971788286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520.1499779266162</v>
      </c>
      <c r="AC15">
        <f t="shared" si="2"/>
        <v>528.41784856907952</v>
      </c>
      <c r="AE15">
        <f t="shared" si="3"/>
        <v>491.76786355272151</v>
      </c>
      <c r="AF15">
        <f t="shared" si="4"/>
        <v>-24.588393177636078</v>
      </c>
      <c r="AG15">
        <f t="shared" si="5"/>
        <v>-21.721934495000117</v>
      </c>
      <c r="AH15">
        <f t="shared" si="6"/>
        <v>-182.78010260936162</v>
      </c>
      <c r="AI15">
        <f t="shared" si="7"/>
        <v>262.67743327072367</v>
      </c>
      <c r="AJ15">
        <f t="shared" si="8"/>
        <v>-8.2678706424633219</v>
      </c>
      <c r="AK15">
        <f t="shared" si="32"/>
        <v>69.113061381119124</v>
      </c>
      <c r="AL15">
        <f t="shared" si="9"/>
        <v>323.52262400937946</v>
      </c>
      <c r="AN15">
        <f t="shared" si="10"/>
        <v>183.59724030884433</v>
      </c>
      <c r="AO15">
        <f t="shared" si="11"/>
        <v>-9.1798620154422181</v>
      </c>
      <c r="AP15">
        <f t="shared" si="12"/>
        <v>-8.1096946812262694</v>
      </c>
      <c r="AQ15">
        <f t="shared" si="13"/>
        <v>-68.239356227978718</v>
      </c>
      <c r="AR15">
        <f t="shared" si="14"/>
        <v>98.068327384197133</v>
      </c>
      <c r="AS15">
        <f t="shared" si="15"/>
        <v>-3.0867373524989201</v>
      </c>
      <c r="AT15">
        <f t="shared" si="16"/>
        <v>25.802758332354667</v>
      </c>
      <c r="AU15">
        <f t="shared" si="17"/>
        <v>120.78434836405287</v>
      </c>
      <c r="AW15">
        <v>12</v>
      </c>
      <c r="AX15">
        <f>(R15*SUMPRODUCT(K16:$K$23, X16:$X$23)-$AZ$3*SUMPRODUCT(K15:$K$22, W16:$W$23))/Z15</f>
        <v>608.16158971788286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565.98074133995181</v>
      </c>
      <c r="P16">
        <f t="shared" si="30"/>
        <v>28.299037066997592</v>
      </c>
      <c r="Q16" s="5">
        <f t="shared" si="31"/>
        <v>25</v>
      </c>
      <c r="R16">
        <f t="shared" si="0"/>
        <v>100000</v>
      </c>
      <c r="S16">
        <f t="shared" si="1"/>
        <v>602.12484117103816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528.41784856907952</v>
      </c>
      <c r="AC16">
        <f t="shared" si="2"/>
        <v>516.5135003570407</v>
      </c>
      <c r="AE16">
        <f t="shared" si="3"/>
        <v>485.5084425276699</v>
      </c>
      <c r="AF16">
        <f t="shared" si="4"/>
        <v>-24.275422126383496</v>
      </c>
      <c r="AG16">
        <f t="shared" si="5"/>
        <v>-21.445448893642354</v>
      </c>
      <c r="AH16">
        <f t="shared" si="6"/>
        <v>-237.06502563106119</v>
      </c>
      <c r="AI16">
        <f t="shared" si="7"/>
        <v>202.72254587658284</v>
      </c>
      <c r="AJ16">
        <f t="shared" si="8"/>
        <v>11.904348212038826</v>
      </c>
      <c r="AK16">
        <f t="shared" si="32"/>
        <v>69.275560827925617</v>
      </c>
      <c r="AL16">
        <f t="shared" si="9"/>
        <v>283.9024549165473</v>
      </c>
      <c r="AN16">
        <f t="shared" si="10"/>
        <v>166.97250301105763</v>
      </c>
      <c r="AO16">
        <f t="shared" si="11"/>
        <v>-8.3486251505528806</v>
      </c>
      <c r="AP16">
        <f t="shared" si="12"/>
        <v>-7.375361510347175</v>
      </c>
      <c r="AQ16">
        <f t="shared" si="13"/>
        <v>-81.529665066005307</v>
      </c>
      <c r="AR16">
        <f t="shared" si="14"/>
        <v>69.718851284152237</v>
      </c>
      <c r="AS16">
        <f t="shared" si="15"/>
        <v>4.0940561349065501</v>
      </c>
      <c r="AT16">
        <f t="shared" si="16"/>
        <v>23.824742838069774</v>
      </c>
      <c r="AU16">
        <f t="shared" si="17"/>
        <v>97.63765025712857</v>
      </c>
      <c r="AW16">
        <v>13</v>
      </c>
      <c r="AX16">
        <f>(R16*SUMPRODUCT(K17:$K$23, X17:$X$23)-$AZ$3*SUMPRODUCT(K16:$K$22, W17:$W$23))/Z16</f>
        <v>602.12484117103816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565.98074133995181</v>
      </c>
      <c r="P17">
        <f t="shared" si="30"/>
        <v>28.299037066997592</v>
      </c>
      <c r="Q17" s="5">
        <f t="shared" si="31"/>
        <v>25</v>
      </c>
      <c r="R17">
        <f t="shared" si="0"/>
        <v>100000</v>
      </c>
      <c r="S17">
        <f t="shared" si="1"/>
        <v>573.66146882529893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516.5135003570407</v>
      </c>
      <c r="AC17">
        <f t="shared" si="2"/>
        <v>485.46736217013517</v>
      </c>
      <c r="AE17">
        <f t="shared" si="3"/>
        <v>478.9674615937646</v>
      </c>
      <c r="AF17">
        <f t="shared" si="4"/>
        <v>-23.948373079688231</v>
      </c>
      <c r="AG17">
        <f t="shared" si="5"/>
        <v>-21.156526477376932</v>
      </c>
      <c r="AH17">
        <f t="shared" si="6"/>
        <v>-297.8717093159799</v>
      </c>
      <c r="AI17">
        <f t="shared" si="7"/>
        <v>135.99085272071954</v>
      </c>
      <c r="AJ17">
        <f t="shared" si="8"/>
        <v>31.046138186905523</v>
      </c>
      <c r="AK17">
        <f t="shared" si="32"/>
        <v>68.0072812209782</v>
      </c>
      <c r="AL17">
        <f t="shared" si="9"/>
        <v>235.04427212860327</v>
      </c>
      <c r="AN17">
        <f t="shared" si="10"/>
        <v>151.738696553381</v>
      </c>
      <c r="AO17">
        <f t="shared" si="11"/>
        <v>-7.5869348276690509</v>
      </c>
      <c r="AP17">
        <f t="shared" si="12"/>
        <v>-6.7024673045473984</v>
      </c>
      <c r="AQ17">
        <f t="shared" si="13"/>
        <v>-94.36687987391835</v>
      </c>
      <c r="AR17">
        <f t="shared" si="14"/>
        <v>43.082414547246202</v>
      </c>
      <c r="AS17">
        <f t="shared" si="15"/>
        <v>9.8355335575858671</v>
      </c>
      <c r="AT17">
        <f t="shared" si="16"/>
        <v>21.544962938135416</v>
      </c>
      <c r="AU17">
        <f t="shared" si="17"/>
        <v>74.462911042967491</v>
      </c>
      <c r="AW17">
        <v>14</v>
      </c>
      <c r="AX17">
        <f>(R17*SUMPRODUCT(K18:$K$23, X18:$X$23)-$AZ$3*SUMPRODUCT(K17:$K$22, W18:$W$23))/Z17</f>
        <v>573.66146882529893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565.98074133995181</v>
      </c>
      <c r="P18">
        <f t="shared" si="30"/>
        <v>28.299037066997592</v>
      </c>
      <c r="Q18" s="5">
        <f t="shared" si="31"/>
        <v>25</v>
      </c>
      <c r="R18">
        <f t="shared" si="0"/>
        <v>100000</v>
      </c>
      <c r="S18">
        <f t="shared" si="1"/>
        <v>524.8421737187324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485.46736217013517</v>
      </c>
      <c r="AC18">
        <f t="shared" si="2"/>
        <v>437.82016343869407</v>
      </c>
      <c r="AE18">
        <f t="shared" si="3"/>
        <v>472.13770745757176</v>
      </c>
      <c r="AF18">
        <f t="shared" si="4"/>
        <v>-23.60688537287859</v>
      </c>
      <c r="AG18">
        <f t="shared" si="5"/>
        <v>-20.854848626995331</v>
      </c>
      <c r="AH18">
        <f t="shared" si="6"/>
        <v>-360.45034243133176</v>
      </c>
      <c r="AI18">
        <f t="shared" si="7"/>
        <v>67.225631026366102</v>
      </c>
      <c r="AJ18">
        <f t="shared" si="8"/>
        <v>47.647198731441108</v>
      </c>
      <c r="AK18">
        <f t="shared" si="32"/>
        <v>65.379872897837998</v>
      </c>
      <c r="AL18">
        <f t="shared" si="9"/>
        <v>180.25270265564521</v>
      </c>
      <c r="AN18">
        <f t="shared" si="10"/>
        <v>137.78476257536033</v>
      </c>
      <c r="AO18">
        <f t="shared" si="11"/>
        <v>-6.8892381287680164</v>
      </c>
      <c r="AP18">
        <f t="shared" si="12"/>
        <v>-6.0861064922967492</v>
      </c>
      <c r="AQ18">
        <f t="shared" si="13"/>
        <v>-105.19084594947637</v>
      </c>
      <c r="AR18">
        <f t="shared" si="14"/>
        <v>19.618572004819189</v>
      </c>
      <c r="AS18">
        <f t="shared" si="15"/>
        <v>13.904964295152354</v>
      </c>
      <c r="AT18">
        <f t="shared" si="16"/>
        <v>19.079921222444135</v>
      </c>
      <c r="AU18">
        <f t="shared" si="17"/>
        <v>52.603457522415674</v>
      </c>
      <c r="AW18">
        <v>15</v>
      </c>
      <c r="AX18">
        <f>(R18*SUMPRODUCT(K19:$K$23, X19:$X$23)-$AZ$3*SUMPRODUCT(K18:$K$22, W19:$W$23))/Z18</f>
        <v>524.8421737187324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565.98074133995181</v>
      </c>
      <c r="P19">
        <f t="shared" si="30"/>
        <v>28.299037066997592</v>
      </c>
      <c r="Q19" s="5">
        <f t="shared" si="31"/>
        <v>25</v>
      </c>
      <c r="R19">
        <f t="shared" si="0"/>
        <v>100000</v>
      </c>
      <c r="S19">
        <f t="shared" si="1"/>
        <v>456.65520781254639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437.82016343869407</v>
      </c>
      <c r="AC19">
        <f t="shared" si="2"/>
        <v>375.17792547497709</v>
      </c>
      <c r="AE19">
        <f t="shared" si="3"/>
        <v>464.99739138391294</v>
      </c>
      <c r="AF19">
        <f t="shared" si="4"/>
        <v>-23.249869569195646</v>
      </c>
      <c r="AG19">
        <f t="shared" si="5"/>
        <v>-20.539452909786199</v>
      </c>
      <c r="AH19">
        <f t="shared" si="6"/>
        <v>-427.38892375672339</v>
      </c>
      <c r="AI19">
        <f t="shared" si="7"/>
        <v>-6.1808548517922759</v>
      </c>
      <c r="AJ19">
        <f t="shared" si="8"/>
        <v>62.64223796371698</v>
      </c>
      <c r="AK19">
        <f t="shared" si="32"/>
        <v>61.569737967738803</v>
      </c>
      <c r="AL19">
        <f t="shared" si="9"/>
        <v>118.03112107966351</v>
      </c>
      <c r="AN19">
        <f t="shared" si="10"/>
        <v>125.0043680314143</v>
      </c>
      <c r="AO19">
        <f t="shared" si="11"/>
        <v>-6.2502184015707147</v>
      </c>
      <c r="AP19">
        <f t="shared" si="12"/>
        <v>-5.5215822244882453</v>
      </c>
      <c r="AQ19">
        <f t="shared" si="13"/>
        <v>-114.89415490876628</v>
      </c>
      <c r="AR19">
        <f t="shared" si="14"/>
        <v>-1.6615875034109373</v>
      </c>
      <c r="AS19">
        <f t="shared" si="15"/>
        <v>16.839994188833671</v>
      </c>
      <c r="AT19">
        <f t="shared" si="16"/>
        <v>16.551676046205088</v>
      </c>
      <c r="AU19">
        <f t="shared" si="17"/>
        <v>31.730082731627821</v>
      </c>
      <c r="AW19">
        <v>16</v>
      </c>
      <c r="AX19">
        <f>(R19*SUMPRODUCT(K20:$K$23, X20:$X$23)-$AZ$3*SUMPRODUCT(K19:$K$22, W20:$W$23))/Z19</f>
        <v>456.65520781254639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565.98074133995181</v>
      </c>
      <c r="P20">
        <f t="shared" si="30"/>
        <v>28.299037066997592</v>
      </c>
      <c r="Q20" s="5">
        <f t="shared" si="31"/>
        <v>25</v>
      </c>
      <c r="R20">
        <f t="shared" si="0"/>
        <v>100000</v>
      </c>
      <c r="S20">
        <f t="shared" si="1"/>
        <v>370.46611863994195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375.17792547497709</v>
      </c>
      <c r="AC20">
        <f t="shared" si="2"/>
        <v>299.48158771605364</v>
      </c>
      <c r="AE20">
        <f t="shared" si="3"/>
        <v>457.53390797374539</v>
      </c>
      <c r="AF20">
        <f t="shared" si="4"/>
        <v>-22.876695398687271</v>
      </c>
      <c r="AG20">
        <f t="shared" si="5"/>
        <v>-20.209782531228008</v>
      </c>
      <c r="AH20">
        <f t="shared" si="6"/>
        <v>-497.10339784131634</v>
      </c>
      <c r="AI20">
        <f t="shared" si="7"/>
        <v>-82.655967797486255</v>
      </c>
      <c r="AJ20">
        <f t="shared" si="8"/>
        <v>75.696337758923448</v>
      </c>
      <c r="AK20">
        <f t="shared" si="32"/>
        <v>56.688459663502471</v>
      </c>
      <c r="AL20">
        <f t="shared" si="9"/>
        <v>49.728829624939664</v>
      </c>
      <c r="AN20">
        <f t="shared" si="10"/>
        <v>113.30266488750077</v>
      </c>
      <c r="AO20">
        <f t="shared" si="11"/>
        <v>-5.6651332443750393</v>
      </c>
      <c r="AP20">
        <f t="shared" si="12"/>
        <v>-5.0047049577719838</v>
      </c>
      <c r="AQ20">
        <f t="shared" si="13"/>
        <v>-123.1015640993424</v>
      </c>
      <c r="AR20">
        <f t="shared" si="14"/>
        <v>-20.468737413988649</v>
      </c>
      <c r="AS20">
        <f t="shared" si="15"/>
        <v>18.745270330439695</v>
      </c>
      <c r="AT20">
        <f t="shared" si="16"/>
        <v>14.038202275952393</v>
      </c>
      <c r="AU20">
        <f t="shared" si="17"/>
        <v>12.314735192403441</v>
      </c>
      <c r="AW20">
        <v>17</v>
      </c>
      <c r="AX20">
        <f>(R20*SUMPRODUCT(K21:$K$23, X21:$X$23)-$AZ$3*SUMPRODUCT(K20:$K$22, W21:$W$23))/Z20</f>
        <v>370.46611863994195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565.98074133995181</v>
      </c>
      <c r="P21">
        <f t="shared" si="30"/>
        <v>28.299037066997592</v>
      </c>
      <c r="Q21" s="5">
        <f t="shared" si="31"/>
        <v>25</v>
      </c>
      <c r="R21">
        <f t="shared" si="0"/>
        <v>100000</v>
      </c>
      <c r="S21">
        <f t="shared" si="1"/>
        <v>265.79077438364027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299.48158771605364</v>
      </c>
      <c r="AC21">
        <f t="shared" si="2"/>
        <v>211.18489783947206</v>
      </c>
      <c r="AE21">
        <f t="shared" si="3"/>
        <v>449.70178260010886</v>
      </c>
      <c r="AF21">
        <f t="shared" si="4"/>
        <v>-22.485089130005445</v>
      </c>
      <c r="AG21">
        <f t="shared" si="5"/>
        <v>-19.863828826376935</v>
      </c>
      <c r="AH21">
        <f t="shared" si="6"/>
        <v>-575.4235181551702</v>
      </c>
      <c r="AI21">
        <f t="shared" si="7"/>
        <v>-168.07065351144377</v>
      </c>
      <c r="AJ21">
        <f t="shared" si="8"/>
        <v>88.296689876581581</v>
      </c>
      <c r="AK21">
        <f t="shared" si="32"/>
        <v>50.868879683030997</v>
      </c>
      <c r="AL21">
        <f t="shared" si="9"/>
        <v>-28.905083951831188</v>
      </c>
      <c r="AN21">
        <f t="shared" si="10"/>
        <v>102.58494157659794</v>
      </c>
      <c r="AO21">
        <f t="shared" si="11"/>
        <v>-5.1292470788298976</v>
      </c>
      <c r="AP21">
        <f t="shared" si="12"/>
        <v>-4.5312911766984101</v>
      </c>
      <c r="AQ21">
        <f t="shared" si="13"/>
        <v>-131.26429619746474</v>
      </c>
      <c r="AR21">
        <f t="shared" si="14"/>
        <v>-38.339892876395105</v>
      </c>
      <c r="AS21">
        <f t="shared" si="15"/>
        <v>20.142038841884538</v>
      </c>
      <c r="AT21">
        <f t="shared" si="16"/>
        <v>11.604092428050476</v>
      </c>
      <c r="AU21">
        <f t="shared" si="17"/>
        <v>-6.5937616064600926</v>
      </c>
      <c r="AW21">
        <v>18</v>
      </c>
      <c r="AX21">
        <f>(R21*SUMPRODUCT(K22:$K$23, X22:$X$23)-$AZ$3*SUMPRODUCT(K21:$K$22, W22:$W$23))/Z21</f>
        <v>265.79077438364027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565.98074133995181</v>
      </c>
      <c r="P22">
        <f t="shared" si="30"/>
        <v>28.299037066997592</v>
      </c>
      <c r="Q22" s="5">
        <f t="shared" si="31"/>
        <v>25</v>
      </c>
      <c r="R22">
        <f t="shared" si="0"/>
        <v>100000</v>
      </c>
      <c r="S22">
        <f t="shared" si="1"/>
        <v>142.24986663622565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211.18489783947206</v>
      </c>
      <c r="AC22">
        <f t="shared" si="2"/>
        <v>110.95296719044156</v>
      </c>
      <c r="AE22">
        <f t="shared" si="3"/>
        <v>441.45730403322136</v>
      </c>
      <c r="AF22">
        <f t="shared" si="4"/>
        <v>-22.07286520166107</v>
      </c>
      <c r="AG22">
        <f t="shared" si="5"/>
        <v>-19.499661021507425</v>
      </c>
      <c r="AH22">
        <f t="shared" si="6"/>
        <v>-662.11806642295608</v>
      </c>
      <c r="AI22">
        <f t="shared" si="7"/>
        <v>-262.23328861290321</v>
      </c>
      <c r="AJ22">
        <f t="shared" si="8"/>
        <v>100.2319306490305</v>
      </c>
      <c r="AK22">
        <f t="shared" si="32"/>
        <v>44.13985356697227</v>
      </c>
      <c r="AL22">
        <f t="shared" si="9"/>
        <v>-117.86150439690041</v>
      </c>
      <c r="AN22">
        <f t="shared" si="10"/>
        <v>92.766224188289669</v>
      </c>
      <c r="AO22">
        <f t="shared" si="11"/>
        <v>-4.6383112094144838</v>
      </c>
      <c r="AP22">
        <f t="shared" si="12"/>
        <v>-4.0975874889606176</v>
      </c>
      <c r="AQ22">
        <f t="shared" si="13"/>
        <v>-139.13507020440318</v>
      </c>
      <c r="AR22">
        <f t="shared" si="14"/>
        <v>-55.104744714488611</v>
      </c>
      <c r="AS22">
        <f t="shared" si="15"/>
        <v>21.062371523732555</v>
      </c>
      <c r="AT22">
        <f t="shared" si="16"/>
        <v>9.275387481920303</v>
      </c>
      <c r="AU22">
        <f t="shared" si="17"/>
        <v>-24.766985708835751</v>
      </c>
      <c r="AW22">
        <v>19</v>
      </c>
      <c r="AX22">
        <f>(R22*SUMPRODUCT(K23:$K$23, X23:$X$23)-$AZ$3*SUMPRODUCT(K22:$K$22, W23:$W$23))/Z22</f>
        <v>142.24986663622565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565.98074133995181</v>
      </c>
      <c r="P23">
        <f t="shared" si="30"/>
        <v>28.299037066997592</v>
      </c>
      <c r="Q23" s="5">
        <f t="shared" si="31"/>
        <v>25</v>
      </c>
      <c r="R23">
        <f t="shared" si="0"/>
        <v>100000</v>
      </c>
      <c r="S23">
        <f t="shared" si="1"/>
        <v>145.10534998094755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110.95296719044156</v>
      </c>
      <c r="AC23">
        <f t="shared" si="2"/>
        <v>110.95296719044156</v>
      </c>
      <c r="AE23">
        <f t="shared" si="3"/>
        <v>432.77000215745863</v>
      </c>
      <c r="AF23">
        <f t="shared" si="4"/>
        <v>-21.638500107872932</v>
      </c>
      <c r="AG23">
        <f t="shared" si="5"/>
        <v>-19.115933217660437</v>
      </c>
      <c r="AH23">
        <f t="shared" si="6"/>
        <v>-754.92477452765888</v>
      </c>
      <c r="AI23">
        <f t="shared" si="7"/>
        <v>-362.90920569573359</v>
      </c>
      <c r="AJ23">
        <f t="shared" si="8"/>
        <v>0</v>
      </c>
      <c r="AK23">
        <f t="shared" si="32"/>
        <v>36.545912846801912</v>
      </c>
      <c r="AL23">
        <f t="shared" si="9"/>
        <v>-326.36329284893168</v>
      </c>
      <c r="AN23">
        <f t="shared" si="10"/>
        <v>83.772309779426124</v>
      </c>
      <c r="AO23">
        <f t="shared" si="11"/>
        <v>-4.1886154889713056</v>
      </c>
      <c r="AP23">
        <f t="shared" si="12"/>
        <v>-3.7003162678776089</v>
      </c>
      <c r="AQ23">
        <f t="shared" si="13"/>
        <v>-146.13256870074053</v>
      </c>
      <c r="AR23">
        <f t="shared" si="14"/>
        <v>-70.24919067816333</v>
      </c>
      <c r="AS23">
        <f t="shared" si="15"/>
        <v>0</v>
      </c>
      <c r="AT23">
        <f t="shared" si="16"/>
        <v>7.0742785241854449</v>
      </c>
      <c r="AU23">
        <f t="shared" si="17"/>
        <v>-63.174912153977886</v>
      </c>
      <c r="AW23">
        <v>20</v>
      </c>
      <c r="AX23">
        <f>(R23*SUMPRODUCT(K$23:$K24, X$23:$X24)-$AZ$3*SUMPRODUCT(K$22:$K23, W$23:$W24))/Z23</f>
        <v>145.10534998094755</v>
      </c>
    </row>
    <row r="25" spans="5:50" x14ac:dyDescent="0.25">
      <c r="AN25" s="6">
        <f t="shared" ref="AN25:AU25" si="33">SUM(AN3:AN23)</f>
        <v>4915.3013955696861</v>
      </c>
      <c r="AO25" s="6">
        <f t="shared" si="33"/>
        <v>-670.25062578344819</v>
      </c>
      <c r="AP25" s="6">
        <f t="shared" si="33"/>
        <v>-1714.5469266121913</v>
      </c>
      <c r="AQ25" s="6">
        <f t="shared" si="33"/>
        <v>-2027.7334581624755</v>
      </c>
      <c r="AR25" s="6">
        <f t="shared" si="33"/>
        <v>502.77038501157006</v>
      </c>
      <c r="AS25" s="6">
        <f t="shared" si="33"/>
        <v>-272.90475307517039</v>
      </c>
      <c r="AT25" s="6">
        <f t="shared" si="33"/>
        <v>494.90836495080589</v>
      </c>
      <c r="AU25" s="7">
        <f t="shared" si="33"/>
        <v>724.77399688720527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2190.9942194138266</v>
      </c>
      <c r="K3">
        <v>1</v>
      </c>
      <c r="L3" s="2">
        <v>0</v>
      </c>
      <c r="O3">
        <f>$C$3</f>
        <v>2190.9942194138266</v>
      </c>
      <c r="P3">
        <f>O3*B5</f>
        <v>1752.7953755310614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2190.9942194138266</v>
      </c>
      <c r="AF3">
        <f t="shared" ref="AF3:AF23" si="4">-$Z3*P3</f>
        <v>-1752.7953755310614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-1084.2337431172348</v>
      </c>
      <c r="AJ3">
        <f t="shared" ref="AJ3:AJ23" si="8">AB3-AC3</f>
        <v>0</v>
      </c>
      <c r="AL3">
        <f t="shared" ref="AL3:AL23" si="9">SUM(AI3:AK3)</f>
        <v>-1084.2337431172348</v>
      </c>
      <c r="AN3">
        <f t="shared" ref="AN3:AN23" si="10">AE3*$K3</f>
        <v>2190.9942194138266</v>
      </c>
      <c r="AO3">
        <f t="shared" ref="AO3:AO23" si="11">AF3*$K3</f>
        <v>-1752.7953755310614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-1084.2337431172348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-1084.2337431172348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757.16962582600115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581.8797884505035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574.90970707364158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-574.90970707364158</v>
      </c>
      <c r="AK4">
        <f>H4*SUM(AB4, AE4:AF4)</f>
        <v>0</v>
      </c>
      <c r="AL4">
        <f t="shared" si="9"/>
        <v>-772.7656070736416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-182.25991875236051</v>
      </c>
      <c r="AR4">
        <f t="shared" si="14"/>
        <v>-182.25991875236051</v>
      </c>
      <c r="AS4">
        <f t="shared" si="15"/>
        <v>-529.59247867354622</v>
      </c>
      <c r="AT4">
        <f t="shared" si="16"/>
        <v>0</v>
      </c>
      <c r="AU4">
        <f t="shared" si="17"/>
        <v>-711.85239742590682</v>
      </c>
      <c r="AW4">
        <v>1</v>
      </c>
      <c r="AX4">
        <f>(R4*SUMPRODUCT(K5:$K$23, X5:$X$23)-$AZ$3*SUMPRODUCT(K4:$K$22, W5:$W$23))/Z4</f>
        <v>581.8797884505035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2190.9942194138266</v>
      </c>
      <c r="P5">
        <f t="shared" ref="P5:P23" si="30">O5*$C$5</f>
        <v>109.54971097069134</v>
      </c>
      <c r="Q5" s="5">
        <f t="shared" ref="Q5:Q23" si="31">$C$8</f>
        <v>25</v>
      </c>
      <c r="R5">
        <f t="shared" si="0"/>
        <v>100000</v>
      </c>
      <c r="S5">
        <f t="shared" si="1"/>
        <v>1116.500146907365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574.90970707364158</v>
      </c>
      <c r="AC5">
        <f t="shared" si="2"/>
        <v>1089.802276771662</v>
      </c>
      <c r="AE5">
        <f t="shared" si="3"/>
        <v>2138.6029328564414</v>
      </c>
      <c r="AF5">
        <f t="shared" si="4"/>
        <v>-106.93014664282208</v>
      </c>
      <c r="AG5">
        <f t="shared" si="5"/>
        <v>-24.402197343868373</v>
      </c>
      <c r="AH5">
        <f t="shared" si="6"/>
        <v>-205.33328352651071</v>
      </c>
      <c r="AI5">
        <f t="shared" si="7"/>
        <v>1801.93730534324</v>
      </c>
      <c r="AJ5">
        <f t="shared" si="8"/>
        <v>-514.89256969802045</v>
      </c>
      <c r="AK5">
        <f>H5*SUM(AB5, AE5:AF5)</f>
        <v>223.04526395059094</v>
      </c>
      <c r="AL5">
        <f t="shared" si="9"/>
        <v>1510.0899995958105</v>
      </c>
      <c r="AN5">
        <f t="shared" si="10"/>
        <v>1814.7403350480033</v>
      </c>
      <c r="AO5">
        <f t="shared" si="11"/>
        <v>-90.73701675240018</v>
      </c>
      <c r="AP5">
        <f t="shared" si="12"/>
        <v>-20.706813360894156</v>
      </c>
      <c r="AQ5">
        <f t="shared" si="13"/>
        <v>-174.23832447742188</v>
      </c>
      <c r="AR5">
        <f t="shared" si="14"/>
        <v>1529.0581804572869</v>
      </c>
      <c r="AS5">
        <f t="shared" si="15"/>
        <v>-436.91902788119694</v>
      </c>
      <c r="AT5">
        <f t="shared" si="16"/>
        <v>189.2680641244294</v>
      </c>
      <c r="AU5">
        <f t="shared" si="17"/>
        <v>1281.4072167005193</v>
      </c>
      <c r="AW5">
        <v>2</v>
      </c>
      <c r="AX5">
        <f>(R5*SUMPRODUCT(K6:$K$23, X6:$X$23)-$AZ$3*SUMPRODUCT(K5:$K$22, W6:$W$23))/Z5</f>
        <v>1116.500146907365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2190.9942194138266</v>
      </c>
      <c r="P6">
        <f t="shared" si="30"/>
        <v>109.54971097069134</v>
      </c>
      <c r="Q6" s="5">
        <f t="shared" si="31"/>
        <v>25</v>
      </c>
      <c r="R6">
        <f t="shared" si="0"/>
        <v>100000</v>
      </c>
      <c r="S6">
        <f t="shared" si="1"/>
        <v>1565.6622066348705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1089.802276771662</v>
      </c>
      <c r="AC6">
        <f t="shared" si="2"/>
        <v>1508.772071021599</v>
      </c>
      <c r="AE6">
        <f t="shared" si="3"/>
        <v>2111.381926454254</v>
      </c>
      <c r="AF6">
        <f t="shared" si="4"/>
        <v>-105.56909632271271</v>
      </c>
      <c r="AG6">
        <f t="shared" si="5"/>
        <v>-24.091596268783494</v>
      </c>
      <c r="AH6">
        <f t="shared" si="6"/>
        <v>-266.31640658477812</v>
      </c>
      <c r="AI6">
        <f t="shared" si="7"/>
        <v>1715.4048272779796</v>
      </c>
      <c r="AJ6">
        <f t="shared" si="8"/>
        <v>-418.96979424993697</v>
      </c>
      <c r="AK6">
        <f>H6*SUM(AB6, AE6:AF6)</f>
        <v>264.89178469770712</v>
      </c>
      <c r="AL6">
        <f t="shared" si="9"/>
        <v>1561.3268177257498</v>
      </c>
      <c r="AN6">
        <f t="shared" si="10"/>
        <v>1650.4155266624321</v>
      </c>
      <c r="AO6">
        <f t="shared" si="11"/>
        <v>-82.520776333121603</v>
      </c>
      <c r="AP6">
        <f t="shared" si="12"/>
        <v>-18.831810600394697</v>
      </c>
      <c r="AQ6">
        <f t="shared" si="13"/>
        <v>-208.17301073074523</v>
      </c>
      <c r="AR6">
        <f t="shared" si="14"/>
        <v>1340.8899289981705</v>
      </c>
      <c r="AS6">
        <f t="shared" si="15"/>
        <v>-327.49842412163048</v>
      </c>
      <c r="AT6">
        <f t="shared" si="16"/>
        <v>207.05941870242205</v>
      </c>
      <c r="AU6">
        <f t="shared" si="17"/>
        <v>1220.4509235789621</v>
      </c>
      <c r="AW6">
        <v>3</v>
      </c>
      <c r="AX6">
        <f>(R6*SUMPRODUCT(K7:$K$23, X7:$X$23)-$AZ$3*SUMPRODUCT(K6:$K$22, W7:$W$23))/Z6</f>
        <v>1565.6622066348705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2190.9942194138266</v>
      </c>
      <c r="P7">
        <f t="shared" si="30"/>
        <v>109.54971097069134</v>
      </c>
      <c r="Q7" s="5">
        <f t="shared" si="31"/>
        <v>25</v>
      </c>
      <c r="R7">
        <f t="shared" si="0"/>
        <v>100000</v>
      </c>
      <c r="S7">
        <f t="shared" si="1"/>
        <v>1933.5364537579862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1508.772071021599</v>
      </c>
      <c r="AC7">
        <f t="shared" si="2"/>
        <v>1838.1762768951812</v>
      </c>
      <c r="AE7">
        <f t="shared" si="3"/>
        <v>2082.9364706899241</v>
      </c>
      <c r="AF7">
        <f t="shared" si="4"/>
        <v>-104.14682353449622</v>
      </c>
      <c r="AG7">
        <f t="shared" si="5"/>
        <v>-23.767023804006065</v>
      </c>
      <c r="AH7">
        <f t="shared" si="6"/>
        <v>-334.62600835837281</v>
      </c>
      <c r="AI7">
        <f t="shared" si="7"/>
        <v>1620.3966149930488</v>
      </c>
      <c r="AJ7">
        <f t="shared" si="8"/>
        <v>-329.40420587358221</v>
      </c>
      <c r="AK7">
        <f>H7*SUM(AB7, AE7:AF7)</f>
        <v>298.43065622440821</v>
      </c>
      <c r="AL7">
        <f t="shared" si="9"/>
        <v>1589.4230653438749</v>
      </c>
      <c r="AN7">
        <f t="shared" si="10"/>
        <v>1499.8391727447161</v>
      </c>
      <c r="AO7">
        <f t="shared" si="11"/>
        <v>-74.991958637235811</v>
      </c>
      <c r="AP7">
        <f t="shared" si="12"/>
        <v>-17.113682448988609</v>
      </c>
      <c r="AQ7">
        <f t="shared" si="13"/>
        <v>-240.95079356349768</v>
      </c>
      <c r="AR7">
        <f t="shared" si="14"/>
        <v>1166.7827380949939</v>
      </c>
      <c r="AS7">
        <f t="shared" si="15"/>
        <v>-237.19078262258284</v>
      </c>
      <c r="AT7">
        <f t="shared" si="16"/>
        <v>214.88796938920694</v>
      </c>
      <c r="AU7">
        <f t="shared" si="17"/>
        <v>1144.479924861618</v>
      </c>
      <c r="AW7">
        <v>4</v>
      </c>
      <c r="AX7">
        <f>(R7*SUMPRODUCT(K8:$K$23, X8:$X$23)-$AZ$3*SUMPRODUCT(K7:$K$22, W8:$W$23))/Z7</f>
        <v>1933.5364537579862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2190.9942194138266</v>
      </c>
      <c r="P8">
        <f t="shared" si="30"/>
        <v>109.54971097069134</v>
      </c>
      <c r="Q8" s="5">
        <f t="shared" si="31"/>
        <v>25</v>
      </c>
      <c r="R8">
        <f t="shared" si="0"/>
        <v>100000</v>
      </c>
      <c r="S8">
        <f t="shared" si="1"/>
        <v>2227.9918877232521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1838.1762768951812</v>
      </c>
      <c r="AC8">
        <f t="shared" si="2"/>
        <v>2087.9066318496243</v>
      </c>
      <c r="AE8">
        <f t="shared" si="3"/>
        <v>2053.2351963511942</v>
      </c>
      <c r="AF8">
        <f t="shared" si="4"/>
        <v>-102.66175981755971</v>
      </c>
      <c r="AG8">
        <f t="shared" si="5"/>
        <v>-23.428122016000934</v>
      </c>
      <c r="AH8">
        <f t="shared" si="6"/>
        <v>-404.92619986027813</v>
      </c>
      <c r="AI8">
        <f t="shared" si="7"/>
        <v>1522.2191146573555</v>
      </c>
      <c r="AJ8">
        <f t="shared" si="8"/>
        <v>-249.7303549544431</v>
      </c>
      <c r="AK8">
        <f t="shared" ref="AK8:AK23" si="32">H8*SUM(AB8:AB8, AE8:AF8)</f>
        <v>324.20331297810378</v>
      </c>
      <c r="AL8">
        <f t="shared" si="9"/>
        <v>1596.6920726810163</v>
      </c>
      <c r="AN8">
        <f t="shared" si="10"/>
        <v>1361.9135330133483</v>
      </c>
      <c r="AO8">
        <f t="shared" si="11"/>
        <v>-68.095676650667428</v>
      </c>
      <c r="AP8">
        <f t="shared" si="12"/>
        <v>-15.539903311311695</v>
      </c>
      <c r="AQ8">
        <f t="shared" si="13"/>
        <v>-268.58806650178525</v>
      </c>
      <c r="AR8">
        <f t="shared" si="14"/>
        <v>1009.6898865495841</v>
      </c>
      <c r="AS8">
        <f t="shared" si="15"/>
        <v>-165.64646399063048</v>
      </c>
      <c r="AT8">
        <f t="shared" si="16"/>
        <v>215.04447234164755</v>
      </c>
      <c r="AU8">
        <f t="shared" si="17"/>
        <v>1059.0878949006012</v>
      </c>
      <c r="AW8">
        <v>5</v>
      </c>
      <c r="AX8">
        <f>(R8*SUMPRODUCT(K9:$K$23, X9:$X$23)-$AZ$3*SUMPRODUCT(K8:$K$22, W9:$W$23))/Z8</f>
        <v>2227.9918877232521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2190.9942194138266</v>
      </c>
      <c r="P9">
        <f t="shared" si="30"/>
        <v>109.54971097069134</v>
      </c>
      <c r="Q9" s="5">
        <f t="shared" si="31"/>
        <v>25</v>
      </c>
      <c r="R9">
        <f t="shared" si="0"/>
        <v>100000</v>
      </c>
      <c r="S9">
        <f t="shared" si="1"/>
        <v>2454.2939056736791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2087.9066318496243</v>
      </c>
      <c r="AC9">
        <f t="shared" si="2"/>
        <v>2265.1964228407719</v>
      </c>
      <c r="AE9">
        <f t="shared" si="3"/>
        <v>2022.1833484603412</v>
      </c>
      <c r="AF9">
        <f t="shared" si="4"/>
        <v>-101.10916742301707</v>
      </c>
      <c r="AG9">
        <f t="shared" si="5"/>
        <v>-23.073809717779074</v>
      </c>
      <c r="AH9">
        <f t="shared" si="6"/>
        <v>-480.12431224740317</v>
      </c>
      <c r="AI9">
        <f t="shared" si="7"/>
        <v>1417.876059072142</v>
      </c>
      <c r="AJ9">
        <f t="shared" si="8"/>
        <v>-177.28979099114758</v>
      </c>
      <c r="AK9">
        <f t="shared" si="32"/>
        <v>343.04848815873623</v>
      </c>
      <c r="AL9">
        <f t="shared" si="9"/>
        <v>1583.6347562397307</v>
      </c>
      <c r="AN9">
        <f t="shared" si="10"/>
        <v>1235.5875738774093</v>
      </c>
      <c r="AO9">
        <f t="shared" si="11"/>
        <v>-61.77937869387047</v>
      </c>
      <c r="AP9">
        <f t="shared" si="12"/>
        <v>-14.098480531454522</v>
      </c>
      <c r="AQ9">
        <f t="shared" si="13"/>
        <v>-293.3639200327749</v>
      </c>
      <c r="AR9">
        <f t="shared" si="14"/>
        <v>866.34579461930934</v>
      </c>
      <c r="AS9">
        <f t="shared" si="15"/>
        <v>-108.32700352852358</v>
      </c>
      <c r="AT9">
        <f t="shared" si="16"/>
        <v>209.60831743031181</v>
      </c>
      <c r="AU9">
        <f t="shared" si="17"/>
        <v>967.62710852109763</v>
      </c>
      <c r="AW9">
        <v>6</v>
      </c>
      <c r="AX9">
        <f>(R9*SUMPRODUCT(K10:$K$23, X10:$X$23)-$AZ$3*SUMPRODUCT(K9:$K$22, W10:$W$23))/Z9</f>
        <v>2454.2939056736791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2190.9942194138266</v>
      </c>
      <c r="P10">
        <f t="shared" si="30"/>
        <v>109.54971097069134</v>
      </c>
      <c r="Q10" s="5">
        <f t="shared" si="31"/>
        <v>25</v>
      </c>
      <c r="R10">
        <f t="shared" si="0"/>
        <v>100000</v>
      </c>
      <c r="S10">
        <f t="shared" si="1"/>
        <v>2618.4045210116747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2265.1964228407719</v>
      </c>
      <c r="AC10">
        <f t="shared" si="2"/>
        <v>2377.8738401636697</v>
      </c>
      <c r="AE10">
        <f t="shared" si="3"/>
        <v>1989.7261085850105</v>
      </c>
      <c r="AF10">
        <f t="shared" si="4"/>
        <v>-99.486305429250535</v>
      </c>
      <c r="AG10">
        <f t="shared" si="5"/>
        <v>-22.70346141211337</v>
      </c>
      <c r="AH10">
        <f t="shared" si="6"/>
        <v>-558.44083395166524</v>
      </c>
      <c r="AI10">
        <f t="shared" si="7"/>
        <v>1309.0955077919812</v>
      </c>
      <c r="AJ10">
        <f t="shared" si="8"/>
        <v>-112.67741732289778</v>
      </c>
      <c r="AK10">
        <f t="shared" si="32"/>
        <v>355.58067785852319</v>
      </c>
      <c r="AL10">
        <f t="shared" si="9"/>
        <v>1551.9987683276065</v>
      </c>
      <c r="AN10">
        <f t="shared" si="10"/>
        <v>1119.923783679388</v>
      </c>
      <c r="AO10">
        <f t="shared" si="11"/>
        <v>-55.996189183969406</v>
      </c>
      <c r="AP10">
        <f t="shared" si="12"/>
        <v>-12.778716777936204</v>
      </c>
      <c r="AQ10">
        <f t="shared" si="13"/>
        <v>-314.320231825767</v>
      </c>
      <c r="AR10">
        <f t="shared" si="14"/>
        <v>736.82864589171527</v>
      </c>
      <c r="AS10">
        <f t="shared" si="15"/>
        <v>-63.420849230963221</v>
      </c>
      <c r="AT10">
        <f t="shared" si="16"/>
        <v>200.1397360332144</v>
      </c>
      <c r="AU10">
        <f t="shared" si="17"/>
        <v>873.54753269396645</v>
      </c>
      <c r="AW10">
        <v>7</v>
      </c>
      <c r="AX10">
        <f>(R10*SUMPRODUCT(K11:$K$23, X11:$X$23)-$AZ$3*SUMPRODUCT(K10:$K$22, W11:$W$23))/Z10</f>
        <v>2618.4045210116747</v>
      </c>
    </row>
    <row r="11" spans="1:52" x14ac:dyDescent="0.25">
      <c r="A11" t="s">
        <v>33</v>
      </c>
      <c r="C11" s="24">
        <f>AU25</f>
        <v>8434.2632282380928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2190.9942194138266</v>
      </c>
      <c r="P11">
        <f t="shared" si="30"/>
        <v>109.54971097069134</v>
      </c>
      <c r="Q11" s="5">
        <f t="shared" si="31"/>
        <v>25</v>
      </c>
      <c r="R11">
        <f t="shared" si="0"/>
        <v>100000</v>
      </c>
      <c r="S11">
        <f t="shared" si="1"/>
        <v>2722.1119828453539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2377.8738401636697</v>
      </c>
      <c r="AC11">
        <f t="shared" si="2"/>
        <v>2429.7376204341513</v>
      </c>
      <c r="AE11">
        <f t="shared" si="3"/>
        <v>1955.6657164041321</v>
      </c>
      <c r="AF11">
        <f t="shared" si="4"/>
        <v>-97.783285820206615</v>
      </c>
      <c r="AG11">
        <f t="shared" si="5"/>
        <v>-22.314820585507366</v>
      </c>
      <c r="AH11">
        <f t="shared" si="6"/>
        <v>-646.42484993947176</v>
      </c>
      <c r="AI11">
        <f t="shared" si="7"/>
        <v>1189.1427600589464</v>
      </c>
      <c r="AJ11">
        <f t="shared" si="8"/>
        <v>-51.863780270481584</v>
      </c>
      <c r="AK11">
        <f t="shared" si="32"/>
        <v>362.45366408787174</v>
      </c>
      <c r="AL11">
        <f t="shared" si="9"/>
        <v>1499.7326438763366</v>
      </c>
      <c r="AN11">
        <f t="shared" si="10"/>
        <v>1013.9859996502745</v>
      </c>
      <c r="AO11">
        <f t="shared" si="11"/>
        <v>-50.699299982513729</v>
      </c>
      <c r="AP11">
        <f t="shared" si="12"/>
        <v>-11.569930110559053</v>
      </c>
      <c r="AQ11">
        <f t="shared" si="13"/>
        <v>-335.16246778097326</v>
      </c>
      <c r="AR11">
        <f t="shared" si="14"/>
        <v>616.55430177622839</v>
      </c>
      <c r="AS11">
        <f t="shared" si="15"/>
        <v>-26.890662674141328</v>
      </c>
      <c r="AT11">
        <f t="shared" si="16"/>
        <v>187.92728114230437</v>
      </c>
      <c r="AU11">
        <f t="shared" si="17"/>
        <v>777.59092024439155</v>
      </c>
      <c r="AW11">
        <v>8</v>
      </c>
      <c r="AX11">
        <f>(R11*SUMPRODUCT(K12:$K$23, X12:$X$23)-$AZ$3*SUMPRODUCT(K11:$K$22, W12:$W$23))/Z11</f>
        <v>2722.1119828453539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2190.9942194138266</v>
      </c>
      <c r="P12">
        <f t="shared" si="30"/>
        <v>109.54971097069134</v>
      </c>
      <c r="Q12" s="5">
        <f t="shared" si="31"/>
        <v>25</v>
      </c>
      <c r="R12">
        <f t="shared" si="0"/>
        <v>100000</v>
      </c>
      <c r="S12">
        <f t="shared" si="1"/>
        <v>2767.4216683809755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2429.7376204341513</v>
      </c>
      <c r="AC12">
        <f t="shared" si="2"/>
        <v>2424.8943712758883</v>
      </c>
      <c r="AE12">
        <f t="shared" si="3"/>
        <v>1919.8120802684975</v>
      </c>
      <c r="AF12">
        <f t="shared" si="4"/>
        <v>-95.990604013424885</v>
      </c>
      <c r="AG12">
        <f t="shared" si="5"/>
        <v>-21.905718226656475</v>
      </c>
      <c r="AH12">
        <f t="shared" si="6"/>
        <v>-743.81661198327049</v>
      </c>
      <c r="AI12">
        <f t="shared" si="7"/>
        <v>1058.0991460451455</v>
      </c>
      <c r="AJ12">
        <f t="shared" si="8"/>
        <v>4.8432491582630064</v>
      </c>
      <c r="AK12">
        <f t="shared" si="32"/>
        <v>363.97705190369692</v>
      </c>
      <c r="AL12">
        <f t="shared" si="9"/>
        <v>1426.9194471071055</v>
      </c>
      <c r="AN12">
        <f t="shared" si="10"/>
        <v>916.93430947766444</v>
      </c>
      <c r="AO12">
        <f t="shared" si="11"/>
        <v>-45.846715473883222</v>
      </c>
      <c r="AP12">
        <f t="shared" si="12"/>
        <v>-10.462536840044457</v>
      </c>
      <c r="AQ12">
        <f t="shared" si="13"/>
        <v>-355.2592352640628</v>
      </c>
      <c r="AR12">
        <f t="shared" si="14"/>
        <v>505.36582189967385</v>
      </c>
      <c r="AS12">
        <f t="shared" si="15"/>
        <v>2.3132166779256207</v>
      </c>
      <c r="AT12">
        <f t="shared" si="16"/>
        <v>173.84151823149082</v>
      </c>
      <c r="AU12">
        <f t="shared" si="17"/>
        <v>681.52055680909029</v>
      </c>
      <c r="AW12">
        <v>9</v>
      </c>
      <c r="AX12">
        <f>(R12*SUMPRODUCT(K13:$K$23, X13:$X$23)-$AZ$3*SUMPRODUCT(K12:$K$22, W13:$W$23))/Z12</f>
        <v>2767.4216683809755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2190.9942194138266</v>
      </c>
      <c r="P13">
        <f t="shared" si="30"/>
        <v>109.54971097069134</v>
      </c>
      <c r="Q13" s="5">
        <f t="shared" si="31"/>
        <v>25</v>
      </c>
      <c r="R13">
        <f t="shared" si="0"/>
        <v>100000</v>
      </c>
      <c r="S13">
        <f t="shared" si="1"/>
        <v>2757.4903252907243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2424.8943712758883</v>
      </c>
      <c r="AC13">
        <f t="shared" si="2"/>
        <v>2368.6447425926081</v>
      </c>
      <c r="AE13">
        <f t="shared" si="3"/>
        <v>1882.0326915628264</v>
      </c>
      <c r="AF13">
        <f t="shared" si="4"/>
        <v>-94.101634578141329</v>
      </c>
      <c r="AG13">
        <f t="shared" si="5"/>
        <v>-21.474642366541033</v>
      </c>
      <c r="AH13">
        <f t="shared" si="6"/>
        <v>-848.07471139550398</v>
      </c>
      <c r="AI13">
        <f t="shared" si="7"/>
        <v>918.38170322264</v>
      </c>
      <c r="AJ13">
        <f t="shared" si="8"/>
        <v>56.249628683280207</v>
      </c>
      <c r="AK13">
        <f t="shared" si="32"/>
        <v>360.49147189625734</v>
      </c>
      <c r="AL13">
        <f t="shared" si="9"/>
        <v>1335.1228038021775</v>
      </c>
      <c r="AN13">
        <f t="shared" si="10"/>
        <v>828.03526491534853</v>
      </c>
      <c r="AO13">
        <f t="shared" si="11"/>
        <v>-41.401763245767434</v>
      </c>
      <c r="AP13">
        <f t="shared" si="12"/>
        <v>-9.4481680688422713</v>
      </c>
      <c r="AQ13">
        <f t="shared" si="13"/>
        <v>-373.12623285797036</v>
      </c>
      <c r="AR13">
        <f t="shared" si="14"/>
        <v>404.05910074276846</v>
      </c>
      <c r="AS13">
        <f t="shared" si="15"/>
        <v>24.748069678573426</v>
      </c>
      <c r="AT13">
        <f t="shared" si="16"/>
        <v>158.6049236920903</v>
      </c>
      <c r="AU13">
        <f t="shared" si="17"/>
        <v>587.41209411343209</v>
      </c>
      <c r="AW13">
        <v>10</v>
      </c>
      <c r="AX13">
        <f>(R13*SUMPRODUCT(K14:$K$23, X14:$X$23)-$AZ$3*SUMPRODUCT(K13:$K$22, W14:$W$23))/Z13</f>
        <v>2757.4903252907243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2190.9942194138266</v>
      </c>
      <c r="P14">
        <f t="shared" si="30"/>
        <v>109.54971097069134</v>
      </c>
      <c r="Q14" s="5">
        <f t="shared" si="31"/>
        <v>25</v>
      </c>
      <c r="R14">
        <f t="shared" si="0"/>
        <v>100000</v>
      </c>
      <c r="S14">
        <f t="shared" si="1"/>
        <v>2693.5751888636469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2368.6447425926081</v>
      </c>
      <c r="AC14">
        <f t="shared" si="2"/>
        <v>2264.677323172582</v>
      </c>
      <c r="AE14">
        <f t="shared" si="3"/>
        <v>1842.1223006594471</v>
      </c>
      <c r="AF14">
        <f t="shared" si="4"/>
        <v>-92.106115032972355</v>
      </c>
      <c r="AG14">
        <f t="shared" si="5"/>
        <v>-21.019251036092239</v>
      </c>
      <c r="AH14">
        <f t="shared" si="6"/>
        <v>-962.5796271335438</v>
      </c>
      <c r="AI14">
        <f t="shared" si="7"/>
        <v>766.41730745683856</v>
      </c>
      <c r="AJ14">
        <f t="shared" si="8"/>
        <v>103.96741942002609</v>
      </c>
      <c r="AK14">
        <f t="shared" si="32"/>
        <v>352.43381562770696</v>
      </c>
      <c r="AL14">
        <f t="shared" si="9"/>
        <v>1222.8185425045717</v>
      </c>
      <c r="AN14">
        <f t="shared" si="10"/>
        <v>746.5902213615409</v>
      </c>
      <c r="AO14">
        <f t="shared" si="11"/>
        <v>-37.329511068077046</v>
      </c>
      <c r="AP14">
        <f t="shared" si="12"/>
        <v>-8.5188520209934868</v>
      </c>
      <c r="AQ14">
        <f t="shared" si="13"/>
        <v>-390.12205467708475</v>
      </c>
      <c r="AR14">
        <f t="shared" si="14"/>
        <v>310.61980359538558</v>
      </c>
      <c r="AS14">
        <f t="shared" si="15"/>
        <v>42.136756420243373</v>
      </c>
      <c r="AT14">
        <f t="shared" si="16"/>
        <v>142.83722656774125</v>
      </c>
      <c r="AU14">
        <f t="shared" si="17"/>
        <v>495.59378658337027</v>
      </c>
      <c r="AW14">
        <v>11</v>
      </c>
      <c r="AX14">
        <f>(R14*SUMPRODUCT(K15:$K$23, X15:$X$23)-$AZ$3*SUMPRODUCT(K14:$K$22, W15:$W$23))/Z14</f>
        <v>2693.5751888636469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2190.9942194138266</v>
      </c>
      <c r="P15">
        <f t="shared" si="30"/>
        <v>109.54971097069134</v>
      </c>
      <c r="Q15" s="5">
        <f t="shared" si="31"/>
        <v>25</v>
      </c>
      <c r="R15">
        <f t="shared" si="0"/>
        <v>100000</v>
      </c>
      <c r="S15">
        <f t="shared" si="1"/>
        <v>2576.5286055917809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2264.677323172582</v>
      </c>
      <c r="AC15">
        <f t="shared" si="2"/>
        <v>2116.5788360705365</v>
      </c>
      <c r="AE15">
        <f t="shared" si="3"/>
        <v>1799.8682353845102</v>
      </c>
      <c r="AF15">
        <f t="shared" si="4"/>
        <v>-89.993411769225503</v>
      </c>
      <c r="AG15">
        <f t="shared" si="5"/>
        <v>-20.537117572428404</v>
      </c>
      <c r="AH15">
        <f t="shared" si="6"/>
        <v>-1087.7638132116394</v>
      </c>
      <c r="AI15">
        <f t="shared" si="7"/>
        <v>601.57389283121688</v>
      </c>
      <c r="AJ15">
        <f t="shared" si="8"/>
        <v>148.09848710204551</v>
      </c>
      <c r="AK15">
        <f t="shared" si="32"/>
        <v>340.10242720063775</v>
      </c>
      <c r="AL15">
        <f t="shared" si="9"/>
        <v>1089.7748071339001</v>
      </c>
      <c r="AN15">
        <f t="shared" si="10"/>
        <v>671.96509863178267</v>
      </c>
      <c r="AO15">
        <f t="shared" si="11"/>
        <v>-33.598254931589132</v>
      </c>
      <c r="AP15">
        <f t="shared" si="12"/>
        <v>-7.6673536228173909</v>
      </c>
      <c r="AQ15">
        <f t="shared" si="13"/>
        <v>-406.10712699015488</v>
      </c>
      <c r="AR15">
        <f t="shared" si="14"/>
        <v>224.59236308722123</v>
      </c>
      <c r="AS15">
        <f t="shared" si="15"/>
        <v>55.291277737052646</v>
      </c>
      <c r="AT15">
        <f t="shared" si="16"/>
        <v>126.9742731972612</v>
      </c>
      <c r="AU15">
        <f t="shared" si="17"/>
        <v>406.85791402153507</v>
      </c>
      <c r="AW15">
        <v>12</v>
      </c>
      <c r="AX15">
        <f>(R15*SUMPRODUCT(K16:$K$23, X16:$X$23)-$AZ$3*SUMPRODUCT(K15:$K$22, W16:$W$23))/Z15</f>
        <v>2576.5286055917809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2190.9942194138266</v>
      </c>
      <c r="P16">
        <f t="shared" si="30"/>
        <v>109.54971097069134</v>
      </c>
      <c r="Q16" s="5">
        <f t="shared" si="31"/>
        <v>25</v>
      </c>
      <c r="R16">
        <f t="shared" si="0"/>
        <v>100000</v>
      </c>
      <c r="S16">
        <f t="shared" si="1"/>
        <v>2411.858733545942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2116.5788360705365</v>
      </c>
      <c r="AC16">
        <f t="shared" si="2"/>
        <v>1932.2817034293075</v>
      </c>
      <c r="AE16">
        <f t="shared" si="3"/>
        <v>1755.3341676311206</v>
      </c>
      <c r="AF16">
        <f t="shared" si="4"/>
        <v>-87.766708381556029</v>
      </c>
      <c r="AG16">
        <f t="shared" si="5"/>
        <v>-20.02896849381851</v>
      </c>
      <c r="AH16">
        <f t="shared" si="6"/>
        <v>-1211.1116115424363</v>
      </c>
      <c r="AI16">
        <f t="shared" si="7"/>
        <v>436.4268792133098</v>
      </c>
      <c r="AJ16">
        <f t="shared" si="8"/>
        <v>184.29713264122893</v>
      </c>
      <c r="AK16">
        <f t="shared" si="32"/>
        <v>323.80939849054107</v>
      </c>
      <c r="AL16">
        <f t="shared" si="9"/>
        <v>944.5334103450798</v>
      </c>
      <c r="AN16">
        <f t="shared" si="10"/>
        <v>603.68165394671951</v>
      </c>
      <c r="AO16">
        <f t="shared" si="11"/>
        <v>-30.184082697335977</v>
      </c>
      <c r="AP16">
        <f t="shared" si="12"/>
        <v>-6.8882159591939391</v>
      </c>
      <c r="AQ16">
        <f t="shared" si="13"/>
        <v>-416.51662358779953</v>
      </c>
      <c r="AR16">
        <f t="shared" si="14"/>
        <v>150.09273170239013</v>
      </c>
      <c r="AS16">
        <f t="shared" si="15"/>
        <v>63.382118289556011</v>
      </c>
      <c r="AT16">
        <f t="shared" si="16"/>
        <v>111.36215362802727</v>
      </c>
      <c r="AU16">
        <f t="shared" si="17"/>
        <v>324.83700361997342</v>
      </c>
      <c r="AW16">
        <v>13</v>
      </c>
      <c r="AX16">
        <f>(R16*SUMPRODUCT(K17:$K$23, X17:$X$23)-$AZ$3*SUMPRODUCT(K16:$K$22, W17:$W$23))/Z16</f>
        <v>2411.858733545942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2190.9942194138266</v>
      </c>
      <c r="P17">
        <f t="shared" si="30"/>
        <v>109.54971097069134</v>
      </c>
      <c r="Q17" s="5">
        <f t="shared" si="31"/>
        <v>25</v>
      </c>
      <c r="R17">
        <f t="shared" si="0"/>
        <v>100000</v>
      </c>
      <c r="S17">
        <f t="shared" si="1"/>
        <v>2202.7743283749533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1932.2817034293075</v>
      </c>
      <c r="AC17">
        <f t="shared" si="2"/>
        <v>1717.6982096716797</v>
      </c>
      <c r="AE17">
        <f t="shared" si="3"/>
        <v>1708.5122155316481</v>
      </c>
      <c r="AF17">
        <f t="shared" si="4"/>
        <v>-85.425610776582403</v>
      </c>
      <c r="AG17">
        <f t="shared" si="5"/>
        <v>-19.494713865433422</v>
      </c>
      <c r="AH17">
        <f t="shared" si="6"/>
        <v>-1335.859773787621</v>
      </c>
      <c r="AI17">
        <f t="shared" si="7"/>
        <v>267.73211710201144</v>
      </c>
      <c r="AJ17">
        <f t="shared" si="8"/>
        <v>214.58349375762782</v>
      </c>
      <c r="AK17">
        <f t="shared" si="32"/>
        <v>304.23286613133683</v>
      </c>
      <c r="AL17">
        <f t="shared" si="9"/>
        <v>786.54847699097604</v>
      </c>
      <c r="AN17">
        <f t="shared" si="10"/>
        <v>541.26310745129831</v>
      </c>
      <c r="AO17">
        <f t="shared" si="11"/>
        <v>-27.063155372564918</v>
      </c>
      <c r="AP17">
        <f t="shared" si="12"/>
        <v>-6.1759988074741088</v>
      </c>
      <c r="AQ17">
        <f t="shared" si="13"/>
        <v>-423.20540977488992</v>
      </c>
      <c r="AR17">
        <f t="shared" si="14"/>
        <v>84.818543496369443</v>
      </c>
      <c r="AS17">
        <f t="shared" si="15"/>
        <v>67.98085936006494</v>
      </c>
      <c r="AT17">
        <f t="shared" si="16"/>
        <v>96.382118321478245</v>
      </c>
      <c r="AU17">
        <f t="shared" si="17"/>
        <v>249.1815211779126</v>
      </c>
      <c r="AW17">
        <v>14</v>
      </c>
      <c r="AX17">
        <f>(R17*SUMPRODUCT(K18:$K$23, X18:$X$23)-$AZ$3*SUMPRODUCT(K17:$K$22, W18:$W$23))/Z17</f>
        <v>2202.7743283749533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2190.9942194138266</v>
      </c>
      <c r="P18">
        <f t="shared" si="30"/>
        <v>109.54971097069134</v>
      </c>
      <c r="Q18" s="5">
        <f t="shared" si="31"/>
        <v>25</v>
      </c>
      <c r="R18">
        <f t="shared" si="0"/>
        <v>100000</v>
      </c>
      <c r="S18">
        <f t="shared" si="1"/>
        <v>1950.0896208713937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1717.6982096716797</v>
      </c>
      <c r="AC18">
        <f t="shared" si="2"/>
        <v>1476.8582828694416</v>
      </c>
      <c r="AE18">
        <f t="shared" si="3"/>
        <v>1659.3021807964246</v>
      </c>
      <c r="AF18">
        <f t="shared" si="4"/>
        <v>-82.965109039821243</v>
      </c>
      <c r="AG18">
        <f t="shared" si="5"/>
        <v>-18.933210390216711</v>
      </c>
      <c r="AH18">
        <f t="shared" si="6"/>
        <v>-1466.2253462495028</v>
      </c>
      <c r="AI18">
        <f t="shared" si="7"/>
        <v>91.178515116883773</v>
      </c>
      <c r="AJ18">
        <f t="shared" si="8"/>
        <v>240.8399268022381</v>
      </c>
      <c r="AK18">
        <f t="shared" si="32"/>
        <v>281.87059903181824</v>
      </c>
      <c r="AL18">
        <f t="shared" si="9"/>
        <v>613.88904095094017</v>
      </c>
      <c r="AN18">
        <f t="shared" si="10"/>
        <v>484.23702112875253</v>
      </c>
      <c r="AO18">
        <f t="shared" si="11"/>
        <v>-24.211851056437631</v>
      </c>
      <c r="AP18">
        <f t="shared" si="12"/>
        <v>-5.5253114868817885</v>
      </c>
      <c r="AQ18">
        <f t="shared" si="13"/>
        <v>-427.8910750485183</v>
      </c>
      <c r="AR18">
        <f t="shared" si="14"/>
        <v>26.608783536914803</v>
      </c>
      <c r="AS18">
        <f t="shared" si="15"/>
        <v>70.284731782613633</v>
      </c>
      <c r="AT18">
        <f t="shared" si="16"/>
        <v>82.258783721619523</v>
      </c>
      <c r="AU18">
        <f t="shared" si="17"/>
        <v>179.15229904114798</v>
      </c>
      <c r="AW18">
        <v>15</v>
      </c>
      <c r="AX18">
        <f>(R18*SUMPRODUCT(K19:$K$23, X19:$X$23)-$AZ$3*SUMPRODUCT(K18:$K$22, W19:$W$23))/Z18</f>
        <v>1950.0896208713937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2190.9942194138266</v>
      </c>
      <c r="P19">
        <f t="shared" si="30"/>
        <v>109.54971097069134</v>
      </c>
      <c r="Q19" s="5">
        <f t="shared" si="31"/>
        <v>25</v>
      </c>
      <c r="R19">
        <f t="shared" si="0"/>
        <v>100000</v>
      </c>
      <c r="S19">
        <f t="shared" si="1"/>
        <v>1648.824134611097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1476.8582828694416</v>
      </c>
      <c r="AC19">
        <f t="shared" si="2"/>
        <v>1209.5558564731823</v>
      </c>
      <c r="AE19">
        <f t="shared" si="3"/>
        <v>1607.2847515759834</v>
      </c>
      <c r="AF19">
        <f t="shared" si="4"/>
        <v>-80.364237578799177</v>
      </c>
      <c r="AG19">
        <f t="shared" si="5"/>
        <v>-18.339673575291226</v>
      </c>
      <c r="AH19">
        <f t="shared" si="6"/>
        <v>-1616.8188440932736</v>
      </c>
      <c r="AI19">
        <f t="shared" si="7"/>
        <v>-108.23800367138074</v>
      </c>
      <c r="AJ19">
        <f t="shared" si="8"/>
        <v>267.30242639625931</v>
      </c>
      <c r="AK19">
        <f t="shared" si="32"/>
        <v>257.03335164787717</v>
      </c>
      <c r="AL19">
        <f t="shared" si="9"/>
        <v>416.09777437275574</v>
      </c>
      <c r="AN19">
        <f t="shared" si="10"/>
        <v>432.08331560596253</v>
      </c>
      <c r="AO19">
        <f t="shared" si="11"/>
        <v>-21.604165780298128</v>
      </c>
      <c r="AP19">
        <f t="shared" si="12"/>
        <v>-4.9302197123272311</v>
      </c>
      <c r="AQ19">
        <f t="shared" si="13"/>
        <v>-434.64634764003455</v>
      </c>
      <c r="AR19">
        <f t="shared" si="14"/>
        <v>-29.097417526697424</v>
      </c>
      <c r="AS19">
        <f t="shared" si="15"/>
        <v>71.858405023482504</v>
      </c>
      <c r="AT19">
        <f t="shared" si="16"/>
        <v>69.097789108265403</v>
      </c>
      <c r="AU19">
        <f t="shared" si="17"/>
        <v>111.85877660505049</v>
      </c>
      <c r="AW19">
        <v>16</v>
      </c>
      <c r="AX19">
        <f>(R19*SUMPRODUCT(K20:$K$23, X20:$X$23)-$AZ$3*SUMPRODUCT(K19:$K$22, W20:$W$23))/Z19</f>
        <v>1648.824134611097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2190.9942194138266</v>
      </c>
      <c r="P20">
        <f t="shared" si="30"/>
        <v>109.54971097069134</v>
      </c>
      <c r="Q20" s="5">
        <f t="shared" si="31"/>
        <v>25</v>
      </c>
      <c r="R20">
        <f t="shared" si="0"/>
        <v>100000</v>
      </c>
      <c r="S20">
        <f t="shared" si="1"/>
        <v>1300.7810745475815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1209.5558564731823</v>
      </c>
      <c r="AC20">
        <f t="shared" si="2"/>
        <v>921.73149094191717</v>
      </c>
      <c r="AE20">
        <f t="shared" si="3"/>
        <v>1552.5351713837197</v>
      </c>
      <c r="AF20">
        <f t="shared" si="4"/>
        <v>-77.626758569185981</v>
      </c>
      <c r="AG20">
        <f t="shared" si="5"/>
        <v>-17.714961975106</v>
      </c>
      <c r="AH20">
        <f t="shared" si="6"/>
        <v>-1765.2594577292632</v>
      </c>
      <c r="AI20">
        <f t="shared" si="7"/>
        <v>-308.06600688983553</v>
      </c>
      <c r="AJ20">
        <f t="shared" si="8"/>
        <v>287.82436553126513</v>
      </c>
      <c r="AK20">
        <f t="shared" si="32"/>
        <v>229.70960752294988</v>
      </c>
      <c r="AL20">
        <f t="shared" si="9"/>
        <v>209.46796616437948</v>
      </c>
      <c r="AN20">
        <f t="shared" si="10"/>
        <v>384.46630770684254</v>
      </c>
      <c r="AO20">
        <f t="shared" si="11"/>
        <v>-19.223315385342126</v>
      </c>
      <c r="AP20">
        <f t="shared" si="12"/>
        <v>-4.386893222950877</v>
      </c>
      <c r="AQ20">
        <f t="shared" si="13"/>
        <v>-437.14487012417692</v>
      </c>
      <c r="AR20">
        <f t="shared" si="14"/>
        <v>-76.288771025627398</v>
      </c>
      <c r="AS20">
        <f t="shared" si="15"/>
        <v>71.276176619717958</v>
      </c>
      <c r="AT20">
        <f t="shared" si="16"/>
        <v>56.88476903903176</v>
      </c>
      <c r="AU20">
        <f t="shared" si="17"/>
        <v>51.87217463312232</v>
      </c>
      <c r="AW20">
        <v>17</v>
      </c>
      <c r="AX20">
        <f>(R20*SUMPRODUCT(K21:$K$23, X21:$X$23)-$AZ$3*SUMPRODUCT(K20:$K$22, W21:$W$23))/Z20</f>
        <v>1300.7810745475815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2190.9942194138266</v>
      </c>
      <c r="P21">
        <f t="shared" si="30"/>
        <v>109.54971097069134</v>
      </c>
      <c r="Q21" s="5">
        <f t="shared" si="31"/>
        <v>25</v>
      </c>
      <c r="R21">
        <f t="shared" si="0"/>
        <v>100000</v>
      </c>
      <c r="S21">
        <f t="shared" si="1"/>
        <v>911.16340538129464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921.73149094191717</v>
      </c>
      <c r="AC21">
        <f t="shared" si="2"/>
        <v>621.90985100441981</v>
      </c>
      <c r="AE21">
        <f t="shared" si="3"/>
        <v>1495.4517274286168</v>
      </c>
      <c r="AF21">
        <f t="shared" si="4"/>
        <v>-74.772586371430833</v>
      </c>
      <c r="AG21">
        <f t="shared" si="5"/>
        <v>-17.063620184136159</v>
      </c>
      <c r="AH21">
        <f t="shared" si="6"/>
        <v>-1896.7686848751287</v>
      </c>
      <c r="AI21">
        <f t="shared" si="7"/>
        <v>-493.15316400207894</v>
      </c>
      <c r="AJ21">
        <f t="shared" si="8"/>
        <v>299.82163993749737</v>
      </c>
      <c r="AK21">
        <f t="shared" si="32"/>
        <v>200.44007778016325</v>
      </c>
      <c r="AL21">
        <f t="shared" si="9"/>
        <v>7.108553715581678</v>
      </c>
      <c r="AN21">
        <f t="shared" si="10"/>
        <v>341.13902596046768</v>
      </c>
      <c r="AO21">
        <f t="shared" si="11"/>
        <v>-17.056951298023382</v>
      </c>
      <c r="AP21">
        <f t="shared" si="12"/>
        <v>-3.8925139890571598</v>
      </c>
      <c r="AQ21">
        <f t="shared" si="13"/>
        <v>-432.68653194391072</v>
      </c>
      <c r="AR21">
        <f t="shared" si="14"/>
        <v>-112.49697127052359</v>
      </c>
      <c r="AS21">
        <f t="shared" si="15"/>
        <v>68.394626408982589</v>
      </c>
      <c r="AT21">
        <f t="shared" si="16"/>
        <v>45.723931868358612</v>
      </c>
      <c r="AU21">
        <f t="shared" si="17"/>
        <v>1.6215870068176113</v>
      </c>
      <c r="AW21">
        <v>18</v>
      </c>
      <c r="AX21">
        <f>(R21*SUMPRODUCT(K22:$K$23, X22:$X$23)-$AZ$3*SUMPRODUCT(K21:$K$22, W22:$W$23))/Z21</f>
        <v>911.16340538129464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2190.9942194138266</v>
      </c>
      <c r="P22">
        <f t="shared" si="30"/>
        <v>109.54971097069134</v>
      </c>
      <c r="Q22" s="5">
        <f t="shared" si="31"/>
        <v>25</v>
      </c>
      <c r="R22">
        <f t="shared" si="0"/>
        <v>100000</v>
      </c>
      <c r="S22">
        <f t="shared" si="1"/>
        <v>477.87811365172655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621.90985100441981</v>
      </c>
      <c r="AC22">
        <f t="shared" si="2"/>
        <v>313.21023572645822</v>
      </c>
      <c r="AE22">
        <f t="shared" si="3"/>
        <v>1436.0185083471704</v>
      </c>
      <c r="AF22">
        <f t="shared" si="4"/>
        <v>-71.800925417358528</v>
      </c>
      <c r="AG22">
        <f t="shared" si="5"/>
        <v>-16.385466648234235</v>
      </c>
      <c r="AH22">
        <f t="shared" si="6"/>
        <v>-2030.0693362422317</v>
      </c>
      <c r="AI22">
        <f t="shared" si="7"/>
        <v>-682.2372199606541</v>
      </c>
      <c r="AJ22">
        <f t="shared" si="8"/>
        <v>308.69961527796158</v>
      </c>
      <c r="AK22">
        <f t="shared" si="32"/>
        <v>169.95292452175221</v>
      </c>
      <c r="AL22">
        <f t="shared" si="9"/>
        <v>-203.58468016094031</v>
      </c>
      <c r="AN22">
        <f t="shared" si="10"/>
        <v>301.75968019285972</v>
      </c>
      <c r="AO22">
        <f t="shared" si="11"/>
        <v>-15.087984009642989</v>
      </c>
      <c r="AP22">
        <f t="shared" si="12"/>
        <v>-3.4431820668334736</v>
      </c>
      <c r="AQ22">
        <f t="shared" si="13"/>
        <v>-426.59134970263693</v>
      </c>
      <c r="AR22">
        <f t="shared" si="14"/>
        <v>-143.36283558625371</v>
      </c>
      <c r="AS22">
        <f t="shared" si="15"/>
        <v>64.869008749165729</v>
      </c>
      <c r="AT22">
        <f t="shared" si="16"/>
        <v>35.713286321464722</v>
      </c>
      <c r="AU22">
        <f t="shared" si="17"/>
        <v>-42.780540515623244</v>
      </c>
      <c r="AW22">
        <v>19</v>
      </c>
      <c r="AX22">
        <f>(R22*SUMPRODUCT(K23:$K$23, X23:$X$23)-$AZ$3*SUMPRODUCT(K22:$K$22, W23:$W$23))/Z22</f>
        <v>477.87811365172655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2190.9942194138266</v>
      </c>
      <c r="P23">
        <f t="shared" si="30"/>
        <v>109.54971097069134</v>
      </c>
      <c r="Q23" s="5">
        <f t="shared" si="31"/>
        <v>25</v>
      </c>
      <c r="R23">
        <f t="shared" si="0"/>
        <v>100000</v>
      </c>
      <c r="S23">
        <f t="shared" si="1"/>
        <v>499.30160674980891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313.21023572645822</v>
      </c>
      <c r="AC23">
        <f t="shared" si="2"/>
        <v>313.21023572645822</v>
      </c>
      <c r="AE23">
        <f t="shared" si="3"/>
        <v>1374.4033799630361</v>
      </c>
      <c r="AF23">
        <f t="shared" si="4"/>
        <v>-68.720168998151806</v>
      </c>
      <c r="AG23">
        <f t="shared" si="5"/>
        <v>-15.682416774366715</v>
      </c>
      <c r="AH23">
        <f t="shared" si="6"/>
        <v>-2156.7808295407153</v>
      </c>
      <c r="AI23">
        <f t="shared" si="7"/>
        <v>-866.78003535019775</v>
      </c>
      <c r="AJ23">
        <f t="shared" si="8"/>
        <v>0</v>
      </c>
      <c r="AK23">
        <f t="shared" si="32"/>
        <v>138.52871223337817</v>
      </c>
      <c r="AL23">
        <f t="shared" si="9"/>
        <v>-728.25132311681955</v>
      </c>
      <c r="AN23">
        <f t="shared" si="10"/>
        <v>266.04650307130674</v>
      </c>
      <c r="AO23">
        <f t="shared" si="11"/>
        <v>-13.30232515356534</v>
      </c>
      <c r="AP23">
        <f t="shared" si="12"/>
        <v>-3.0356823937956832</v>
      </c>
      <c r="AQ23">
        <f t="shared" si="13"/>
        <v>-417.49315081426215</v>
      </c>
      <c r="AR23">
        <f t="shared" si="14"/>
        <v>-167.78465529031641</v>
      </c>
      <c r="AS23">
        <f t="shared" si="15"/>
        <v>0</v>
      </c>
      <c r="AT23">
        <f t="shared" si="16"/>
        <v>26.815329474562859</v>
      </c>
      <c r="AU23">
        <f t="shared" si="17"/>
        <v>-140.96932581575354</v>
      </c>
      <c r="AW23">
        <v>20</v>
      </c>
      <c r="AX23">
        <f>(R23*SUMPRODUCT(K$23:$K24, X$23:$X24)-$AZ$3*SUMPRODUCT(K$22:$K23, W$23:$W24))/Z23</f>
        <v>499.30160674980891</v>
      </c>
    </row>
    <row r="25" spans="5:50" x14ac:dyDescent="0.25">
      <c r="AN25" s="6">
        <f t="shared" ref="AN25:AU25" si="33">SUM(AN3:AN23)</f>
        <v>18405.601653539947</v>
      </c>
      <c r="AO25" s="6">
        <f t="shared" si="33"/>
        <v>-2563.5257472373678</v>
      </c>
      <c r="AP25" s="6">
        <f t="shared" si="33"/>
        <v>-1707.4468523327507</v>
      </c>
      <c r="AQ25" s="6">
        <f t="shared" si="33"/>
        <v>-6957.8467420908282</v>
      </c>
      <c r="AR25" s="6">
        <f t="shared" si="33"/>
        <v>7176.7823118789975</v>
      </c>
      <c r="AS25" s="6">
        <f t="shared" si="33"/>
        <v>-1292.9504459758373</v>
      </c>
      <c r="AT25" s="6">
        <f t="shared" si="33"/>
        <v>2550.4313623349285</v>
      </c>
      <c r="AU25" s="7">
        <f t="shared" si="33"/>
        <v>8434.2632282380928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7410.5279454606898</v>
      </c>
      <c r="K3">
        <v>1</v>
      </c>
      <c r="L3" s="2">
        <v>0</v>
      </c>
      <c r="O3">
        <f>$C$3</f>
        <v>7410.5279454606898</v>
      </c>
      <c r="P3">
        <f>O3*B5</f>
        <v>5928.4223563685518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7410.5279454606898</v>
      </c>
      <c r="AF3">
        <f t="shared" ref="AF3:AF23" si="4">-$Z3*P3</f>
        <v>-5928.4223563685518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-40.326997907862051</v>
      </c>
      <c r="AJ3">
        <f t="shared" ref="AJ3:AJ23" si="8">AB3-AC3</f>
        <v>0</v>
      </c>
      <c r="AL3">
        <f t="shared" ref="AL3:AL23" si="9">SUM(AI3:AK3)</f>
        <v>-40.326997907862051</v>
      </c>
      <c r="AN3">
        <f t="shared" ref="AN3:AN23" si="10">AE3*$K3</f>
        <v>7410.5279454606898</v>
      </c>
      <c r="AO3">
        <f t="shared" ref="AO3:AO23" si="11">AF3*$K3</f>
        <v>-5928.4223563685518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-40.326997907862051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-40.326997907862051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2441.5642598475956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1439.8282230803577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1409.295221462231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-1409.295221462231</v>
      </c>
      <c r="AK4">
        <f>H4*SUM(AB4, AE4:AF4)</f>
        <v>0</v>
      </c>
      <c r="AL4">
        <f t="shared" si="9"/>
        <v>-2529.895521462231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-1032.2690383853644</v>
      </c>
      <c r="AR4">
        <f t="shared" si="14"/>
        <v>-1032.2690383853644</v>
      </c>
      <c r="AS4">
        <f t="shared" si="15"/>
        <v>-1298.2075973564404</v>
      </c>
      <c r="AT4">
        <f t="shared" si="16"/>
        <v>0</v>
      </c>
      <c r="AU4">
        <f t="shared" si="17"/>
        <v>-2330.4766357418048</v>
      </c>
      <c r="AW4">
        <v>1</v>
      </c>
      <c r="AX4">
        <f>(R4*SUMPRODUCT(K5:$K$23, X5:$X$23)-$AZ$3*SUMPRODUCT(K4:$K$22, W5:$W$23))/Z4</f>
        <v>1439.8282230803577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7410.5279454606898</v>
      </c>
      <c r="P5">
        <f t="shared" ref="P5:P23" si="30">O5*$C$5</f>
        <v>370.52639727303449</v>
      </c>
      <c r="Q5" s="5">
        <f t="shared" ref="Q5:Q23" si="31">$C$8</f>
        <v>25</v>
      </c>
      <c r="R5">
        <f t="shared" si="0"/>
        <v>100000</v>
      </c>
      <c r="S5">
        <f t="shared" si="1"/>
        <v>2651.9185095010243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1409.295221462231</v>
      </c>
      <c r="AC5">
        <f t="shared" si="2"/>
        <v>2536.142921149567</v>
      </c>
      <c r="AE5">
        <f t="shared" si="3"/>
        <v>7087.0043417727102</v>
      </c>
      <c r="AF5">
        <f t="shared" si="4"/>
        <v>-354.35021708863547</v>
      </c>
      <c r="AG5">
        <f t="shared" si="5"/>
        <v>-23.908567628146677</v>
      </c>
      <c r="AH5">
        <f t="shared" si="6"/>
        <v>-1266.3351904132874</v>
      </c>
      <c r="AI5">
        <f t="shared" si="7"/>
        <v>5442.4103666426399</v>
      </c>
      <c r="AJ5">
        <f t="shared" si="8"/>
        <v>-1126.847699687336</v>
      </c>
      <c r="AK5">
        <f>H5*SUM(AB5, AE5:AF5)</f>
        <v>696.70660554973938</v>
      </c>
      <c r="AL5">
        <f t="shared" si="9"/>
        <v>5012.2692725050438</v>
      </c>
      <c r="AN5">
        <f t="shared" si="10"/>
        <v>6013.7730272806048</v>
      </c>
      <c r="AO5">
        <f t="shared" si="11"/>
        <v>-300.68865136403025</v>
      </c>
      <c r="AP5">
        <f t="shared" si="12"/>
        <v>-20.287937214258584</v>
      </c>
      <c r="AQ5">
        <f t="shared" si="13"/>
        <v>-1074.5657889210186</v>
      </c>
      <c r="AR5">
        <f t="shared" si="14"/>
        <v>4618.230649781297</v>
      </c>
      <c r="AS5">
        <f t="shared" si="15"/>
        <v>-956.20179915648646</v>
      </c>
      <c r="AT5">
        <f t="shared" si="16"/>
        <v>591.19977783662887</v>
      </c>
      <c r="AU5">
        <f t="shared" si="17"/>
        <v>4253.2286284614402</v>
      </c>
      <c r="AW5">
        <v>2</v>
      </c>
      <c r="AX5">
        <f>(R5*SUMPRODUCT(K6:$K$23, X6:$X$23)-$AZ$3*SUMPRODUCT(K5:$K$22, W6:$W$23))/Z5</f>
        <v>2651.9185095010243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7410.5279454606898</v>
      </c>
      <c r="P6">
        <f t="shared" si="30"/>
        <v>370.52639727303449</v>
      </c>
      <c r="Q6" s="5">
        <f t="shared" si="31"/>
        <v>25</v>
      </c>
      <c r="R6">
        <f t="shared" si="0"/>
        <v>100000</v>
      </c>
      <c r="S6">
        <f t="shared" si="1"/>
        <v>3661.9265986717419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2536.142921149567</v>
      </c>
      <c r="AC6">
        <f t="shared" si="2"/>
        <v>3415.4055382895804</v>
      </c>
      <c r="AE6">
        <f t="shared" si="3"/>
        <v>6911.6508768244021</v>
      </c>
      <c r="AF6">
        <f t="shared" si="4"/>
        <v>-345.58254384122012</v>
      </c>
      <c r="AG6">
        <f t="shared" si="5"/>
        <v>-23.316998895666149</v>
      </c>
      <c r="AH6">
        <f t="shared" si="6"/>
        <v>-1409.9322247962452</v>
      </c>
      <c r="AI6">
        <f t="shared" si="7"/>
        <v>5132.8191092912703</v>
      </c>
      <c r="AJ6">
        <f t="shared" si="8"/>
        <v>-879.26261714001339</v>
      </c>
      <c r="AK6">
        <f>H6*SUM(AB6, AE6:AF6)</f>
        <v>778.87621701613944</v>
      </c>
      <c r="AL6">
        <f t="shared" si="9"/>
        <v>5032.4327091673968</v>
      </c>
      <c r="AN6">
        <f t="shared" si="10"/>
        <v>5402.6681667856719</v>
      </c>
      <c r="AO6">
        <f t="shared" si="11"/>
        <v>-270.13340833928362</v>
      </c>
      <c r="AP6">
        <f t="shared" si="12"/>
        <v>-18.226326810139991</v>
      </c>
      <c r="AQ6">
        <f t="shared" si="13"/>
        <v>-1102.1094791946191</v>
      </c>
      <c r="AR6">
        <f t="shared" si="14"/>
        <v>4012.1989524416294</v>
      </c>
      <c r="AS6">
        <f t="shared" si="15"/>
        <v>-687.29804738771622</v>
      </c>
      <c r="AT6">
        <f t="shared" si="16"/>
        <v>608.82845770603217</v>
      </c>
      <c r="AU6">
        <f t="shared" si="17"/>
        <v>3933.7293627599456</v>
      </c>
      <c r="AW6">
        <v>3</v>
      </c>
      <c r="AX6">
        <f>(R6*SUMPRODUCT(K7:$K$23, X7:$X$23)-$AZ$3*SUMPRODUCT(K6:$K$22, W7:$W$23))/Z6</f>
        <v>3661.9265986717419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7410.5279454606898</v>
      </c>
      <c r="P7">
        <f t="shared" si="30"/>
        <v>370.52639727303449</v>
      </c>
      <c r="Q7" s="5">
        <f t="shared" si="31"/>
        <v>25</v>
      </c>
      <c r="R7">
        <f t="shared" si="0"/>
        <v>100000</v>
      </c>
      <c r="S7">
        <f t="shared" si="1"/>
        <v>4489.5575488280911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3415.4055382895804</v>
      </c>
      <c r="AC7">
        <f t="shared" si="2"/>
        <v>4075.6273516883593</v>
      </c>
      <c r="AE7">
        <f t="shared" si="3"/>
        <v>6727.2888378175039</v>
      </c>
      <c r="AF7">
        <f t="shared" si="4"/>
        <v>-336.36444189087518</v>
      </c>
      <c r="AG7">
        <f t="shared" si="5"/>
        <v>-22.695039028691259</v>
      </c>
      <c r="AH7">
        <f t="shared" si="6"/>
        <v>-1555.1595120729255</v>
      </c>
      <c r="AI7">
        <f t="shared" si="7"/>
        <v>4813.0698448250123</v>
      </c>
      <c r="AJ7">
        <f t="shared" si="8"/>
        <v>-660.22181339877898</v>
      </c>
      <c r="AK7">
        <f>H7*SUM(AB7, AE7:AF7)</f>
        <v>839.127652470881</v>
      </c>
      <c r="AL7">
        <f t="shared" si="9"/>
        <v>4991.9756838971143</v>
      </c>
      <c r="AN7">
        <f t="shared" si="10"/>
        <v>4844.0513992176338</v>
      </c>
      <c r="AO7">
        <f t="shared" si="11"/>
        <v>-242.2025699608817</v>
      </c>
      <c r="AP7">
        <f t="shared" si="12"/>
        <v>-16.341789123758897</v>
      </c>
      <c r="AQ7">
        <f t="shared" si="13"/>
        <v>-1119.8081117188131</v>
      </c>
      <c r="AR7">
        <f t="shared" si="14"/>
        <v>3465.6989284141805</v>
      </c>
      <c r="AS7">
        <f t="shared" si="15"/>
        <v>-475.39929919612553</v>
      </c>
      <c r="AT7">
        <f t="shared" si="16"/>
        <v>604.2222323239049</v>
      </c>
      <c r="AU7">
        <f t="shared" si="17"/>
        <v>3594.5218615419599</v>
      </c>
      <c r="AW7">
        <v>4</v>
      </c>
      <c r="AX7">
        <f>(R7*SUMPRODUCT(K8:$K$23, X8:$X$23)-$AZ$3*SUMPRODUCT(K7:$K$22, W8:$W$23))/Z7</f>
        <v>4489.5575488280911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7410.5279454606898</v>
      </c>
      <c r="P8">
        <f t="shared" si="30"/>
        <v>370.52639727303449</v>
      </c>
      <c r="Q8" s="5">
        <f t="shared" si="31"/>
        <v>25</v>
      </c>
      <c r="R8">
        <f t="shared" si="0"/>
        <v>100000</v>
      </c>
      <c r="S8">
        <f t="shared" si="1"/>
        <v>5148.732469796395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4075.6273516883593</v>
      </c>
      <c r="AC8">
        <f t="shared" si="2"/>
        <v>4539.4020272709622</v>
      </c>
      <c r="AE8">
        <f t="shared" si="3"/>
        <v>6533.5236926968619</v>
      </c>
      <c r="AF8">
        <f t="shared" si="4"/>
        <v>-326.67618463484308</v>
      </c>
      <c r="AG8">
        <f t="shared" si="5"/>
        <v>-22.041357042243405</v>
      </c>
      <c r="AH8">
        <f t="shared" si="6"/>
        <v>-1706.9263846437584</v>
      </c>
      <c r="AI8">
        <f t="shared" si="7"/>
        <v>4477.8797663760179</v>
      </c>
      <c r="AJ8">
        <f t="shared" si="8"/>
        <v>-463.77467558260287</v>
      </c>
      <c r="AK8">
        <f t="shared" ref="AK8:AK23" si="32">H8*SUM(AB8:AB8, AE8:AF8)</f>
        <v>879.8713737488398</v>
      </c>
      <c r="AL8">
        <f t="shared" si="9"/>
        <v>4893.9764645422547</v>
      </c>
      <c r="AN8">
        <f t="shared" si="10"/>
        <v>4333.6946255158746</v>
      </c>
      <c r="AO8">
        <f t="shared" si="11"/>
        <v>-216.68473127579372</v>
      </c>
      <c r="AP8">
        <f t="shared" si="12"/>
        <v>-14.620060329745041</v>
      </c>
      <c r="AQ8">
        <f t="shared" si="13"/>
        <v>-1132.2064550788357</v>
      </c>
      <c r="AR8">
        <f t="shared" si="14"/>
        <v>2970.1833788315007</v>
      </c>
      <c r="AS8">
        <f t="shared" si="15"/>
        <v>-307.62233574958987</v>
      </c>
      <c r="AT8">
        <f t="shared" si="16"/>
        <v>583.61980807123609</v>
      </c>
      <c r="AU8">
        <f t="shared" si="17"/>
        <v>3246.1808511531467</v>
      </c>
      <c r="AW8">
        <v>5</v>
      </c>
      <c r="AX8">
        <f>(R8*SUMPRODUCT(K9:$K$23, X9:$X$23)-$AZ$3*SUMPRODUCT(K8:$K$22, W9:$W$23))/Z8</f>
        <v>5148.732469796395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7410.5279454606898</v>
      </c>
      <c r="P9">
        <f t="shared" si="30"/>
        <v>370.52639727303449</v>
      </c>
      <c r="Q9" s="5">
        <f t="shared" si="31"/>
        <v>25</v>
      </c>
      <c r="R9">
        <f t="shared" si="0"/>
        <v>100000</v>
      </c>
      <c r="S9">
        <f t="shared" si="1"/>
        <v>5640.5939954349014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4539.4020272709622</v>
      </c>
      <c r="AC9">
        <f t="shared" si="2"/>
        <v>4817.1536867221967</v>
      </c>
      <c r="AE9">
        <f t="shared" si="3"/>
        <v>6328.7043956585048</v>
      </c>
      <c r="AF9">
        <f t="shared" si="4"/>
        <v>-316.43521978292523</v>
      </c>
      <c r="AG9">
        <f t="shared" si="5"/>
        <v>-21.350383003194615</v>
      </c>
      <c r="AH9">
        <f t="shared" si="6"/>
        <v>-1882.2418745054265</v>
      </c>
      <c r="AI9">
        <f t="shared" si="7"/>
        <v>4108.6769183669585</v>
      </c>
      <c r="AJ9">
        <f t="shared" si="8"/>
        <v>-277.75165945123445</v>
      </c>
      <c r="AK9">
        <f t="shared" si="32"/>
        <v>902.90650485324977</v>
      </c>
      <c r="AL9">
        <f t="shared" si="9"/>
        <v>4733.8317637689743</v>
      </c>
      <c r="AN9">
        <f t="shared" si="10"/>
        <v>3866.94337878549</v>
      </c>
      <c r="AO9">
        <f t="shared" si="11"/>
        <v>-193.3471689392745</v>
      </c>
      <c r="AP9">
        <f t="shared" si="12"/>
        <v>-13.045438217239912</v>
      </c>
      <c r="AQ9">
        <f t="shared" si="13"/>
        <v>-1150.0810116656135</v>
      </c>
      <c r="AR9">
        <f t="shared" si="14"/>
        <v>2510.4697599633619</v>
      </c>
      <c r="AS9">
        <f t="shared" si="15"/>
        <v>-169.71087181737104</v>
      </c>
      <c r="AT9">
        <f t="shared" si="16"/>
        <v>551.69085366031413</v>
      </c>
      <c r="AU9">
        <f t="shared" si="17"/>
        <v>2892.4497418063052</v>
      </c>
      <c r="AW9">
        <v>6</v>
      </c>
      <c r="AX9">
        <f>(R9*SUMPRODUCT(K10:$K$23, X10:$X$23)-$AZ$3*SUMPRODUCT(K9:$K$22, W10:$W$23))/Z9</f>
        <v>5640.5939954349014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7410.5279454606898</v>
      </c>
      <c r="P10">
        <f t="shared" si="30"/>
        <v>370.52639727303449</v>
      </c>
      <c r="Q10" s="5">
        <f t="shared" si="31"/>
        <v>25</v>
      </c>
      <c r="R10">
        <f t="shared" si="0"/>
        <v>100000</v>
      </c>
      <c r="S10">
        <f t="shared" si="1"/>
        <v>5981.7736512773736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4817.1536867221967</v>
      </c>
      <c r="AC10">
        <f t="shared" si="2"/>
        <v>4934.5125738239685</v>
      </c>
      <c r="AE10">
        <f t="shared" si="3"/>
        <v>6113.1272190048394</v>
      </c>
      <c r="AF10">
        <f t="shared" si="4"/>
        <v>-305.656360950242</v>
      </c>
      <c r="AG10">
        <f t="shared" si="5"/>
        <v>-20.623116409504362</v>
      </c>
      <c r="AH10">
        <f t="shared" si="6"/>
        <v>-2055.0510546332289</v>
      </c>
      <c r="AI10">
        <f t="shared" si="7"/>
        <v>3731.7966870118644</v>
      </c>
      <c r="AJ10">
        <f t="shared" si="8"/>
        <v>-117.35888710177187</v>
      </c>
      <c r="AK10">
        <f t="shared" si="32"/>
        <v>909.14912229655022</v>
      </c>
      <c r="AL10">
        <f t="shared" si="9"/>
        <v>4523.5869222066431</v>
      </c>
      <c r="AN10">
        <f t="shared" si="10"/>
        <v>3440.7934517630879</v>
      </c>
      <c r="AO10">
        <f t="shared" si="11"/>
        <v>-172.03967258815442</v>
      </c>
      <c r="AP10">
        <f t="shared" si="12"/>
        <v>-11.607787856298222</v>
      </c>
      <c r="AQ10">
        <f t="shared" si="13"/>
        <v>-1156.6921411087426</v>
      </c>
      <c r="AR10">
        <f t="shared" si="14"/>
        <v>2100.4538502098926</v>
      </c>
      <c r="AS10">
        <f t="shared" si="15"/>
        <v>-66.055829656317258</v>
      </c>
      <c r="AT10">
        <f t="shared" si="16"/>
        <v>511.71752764264733</v>
      </c>
      <c r="AU10">
        <f t="shared" si="17"/>
        <v>2546.1155481962228</v>
      </c>
      <c r="AW10">
        <v>7</v>
      </c>
      <c r="AX10">
        <f>(R10*SUMPRODUCT(K11:$K$23, X11:$X$23)-$AZ$3*SUMPRODUCT(K10:$K$22, W11:$W$23))/Z10</f>
        <v>5981.7736512773736</v>
      </c>
    </row>
    <row r="11" spans="1:52" x14ac:dyDescent="0.25">
      <c r="A11" t="s">
        <v>33</v>
      </c>
      <c r="C11" s="24">
        <f>AU25</f>
        <v>28798.293194451973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7410.5279454606898</v>
      </c>
      <c r="P11">
        <f t="shared" si="30"/>
        <v>370.52639727303449</v>
      </c>
      <c r="Q11" s="5">
        <f t="shared" si="31"/>
        <v>25</v>
      </c>
      <c r="R11">
        <f t="shared" si="0"/>
        <v>100000</v>
      </c>
      <c r="S11">
        <f t="shared" si="1"/>
        <v>6195.9493538136312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4934.5125738239685</v>
      </c>
      <c r="AC11">
        <f t="shared" si="2"/>
        <v>4923.2636636755806</v>
      </c>
      <c r="AE11">
        <f t="shared" si="3"/>
        <v>5888.3604237473364</v>
      </c>
      <c r="AF11">
        <f t="shared" si="4"/>
        <v>-294.41802118736683</v>
      </c>
      <c r="AG11">
        <f t="shared" si="5"/>
        <v>-19.864847913279394</v>
      </c>
      <c r="AH11">
        <f t="shared" si="6"/>
        <v>-2208.1493285196966</v>
      </c>
      <c r="AI11">
        <f t="shared" si="7"/>
        <v>3365.9282261269927</v>
      </c>
      <c r="AJ11">
        <f t="shared" si="8"/>
        <v>11.248910148387949</v>
      </c>
      <c r="AK11">
        <f t="shared" si="32"/>
        <v>900.91989232917365</v>
      </c>
      <c r="AL11">
        <f t="shared" si="9"/>
        <v>4278.097028604554</v>
      </c>
      <c r="AN11">
        <f t="shared" si="10"/>
        <v>3053.0345654127773</v>
      </c>
      <c r="AO11">
        <f t="shared" si="11"/>
        <v>-152.65172827063887</v>
      </c>
      <c r="AP11">
        <f t="shared" si="12"/>
        <v>-10.299652696414531</v>
      </c>
      <c r="AQ11">
        <f t="shared" si="13"/>
        <v>-1144.8953087816149</v>
      </c>
      <c r="AR11">
        <f t="shared" si="14"/>
        <v>1745.1878756641083</v>
      </c>
      <c r="AS11">
        <f t="shared" si="15"/>
        <v>5.8324064824134849</v>
      </c>
      <c r="AT11">
        <f t="shared" si="16"/>
        <v>467.1146760745479</v>
      </c>
      <c r="AU11">
        <f t="shared" si="17"/>
        <v>2218.1349582210696</v>
      </c>
      <c r="AW11">
        <v>8</v>
      </c>
      <c r="AX11">
        <f>(R11*SUMPRODUCT(K12:$K$23, X12:$X$23)-$AZ$3*SUMPRODUCT(K11:$K$22, W12:$W$23))/Z11</f>
        <v>6195.9493538136312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7410.5279454606898</v>
      </c>
      <c r="P12">
        <f t="shared" si="30"/>
        <v>370.52639727303449</v>
      </c>
      <c r="Q12" s="5">
        <f t="shared" si="31"/>
        <v>25</v>
      </c>
      <c r="R12">
        <f t="shared" si="0"/>
        <v>100000</v>
      </c>
      <c r="S12">
        <f t="shared" si="1"/>
        <v>6291.3430067624968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4923.2636636755806</v>
      </c>
      <c r="AC12">
        <f t="shared" si="2"/>
        <v>4800.3868586200333</v>
      </c>
      <c r="AE12">
        <f t="shared" si="3"/>
        <v>5654.341358687413</v>
      </c>
      <c r="AF12">
        <f t="shared" si="4"/>
        <v>-282.71706793437068</v>
      </c>
      <c r="AG12">
        <f t="shared" si="5"/>
        <v>-19.075366155764158</v>
      </c>
      <c r="AH12">
        <f t="shared" si="6"/>
        <v>-2363.3331135297726</v>
      </c>
      <c r="AI12">
        <f t="shared" si="7"/>
        <v>2989.2158110675059</v>
      </c>
      <c r="AJ12">
        <f t="shared" si="8"/>
        <v>122.87680505554727</v>
      </c>
      <c r="AK12">
        <f t="shared" si="32"/>
        <v>880.93356226045728</v>
      </c>
      <c r="AL12">
        <f t="shared" si="9"/>
        <v>3993.0261783835103</v>
      </c>
      <c r="AN12">
        <f t="shared" si="10"/>
        <v>2700.6078576992468</v>
      </c>
      <c r="AO12">
        <f t="shared" si="11"/>
        <v>-135.03039288496237</v>
      </c>
      <c r="AP12">
        <f t="shared" si="12"/>
        <v>-9.1107134254635032</v>
      </c>
      <c r="AQ12">
        <f t="shared" si="13"/>
        <v>-1128.7673615518918</v>
      </c>
      <c r="AR12">
        <f t="shared" si="14"/>
        <v>1427.6993898369294</v>
      </c>
      <c r="AS12">
        <f t="shared" si="15"/>
        <v>58.688014078269696</v>
      </c>
      <c r="AT12">
        <f t="shared" si="16"/>
        <v>420.74858050378634</v>
      </c>
      <c r="AU12">
        <f t="shared" si="17"/>
        <v>1907.1359844189853</v>
      </c>
      <c r="AW12">
        <v>9</v>
      </c>
      <c r="AX12">
        <f>(R12*SUMPRODUCT(K13:$K$23, X13:$X$23)-$AZ$3*SUMPRODUCT(K12:$K$22, W13:$W$23))/Z12</f>
        <v>6291.3430067624968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7410.5279454606898</v>
      </c>
      <c r="P13">
        <f t="shared" si="30"/>
        <v>370.52639727303449</v>
      </c>
      <c r="Q13" s="5">
        <f t="shared" si="31"/>
        <v>25</v>
      </c>
      <c r="R13">
        <f t="shared" si="0"/>
        <v>100000</v>
      </c>
      <c r="S13">
        <f t="shared" si="1"/>
        <v>6279.0902579214408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4800.3868586200333</v>
      </c>
      <c r="AC13">
        <f t="shared" si="2"/>
        <v>4585.4691644138811</v>
      </c>
      <c r="AE13">
        <f t="shared" si="3"/>
        <v>5411.7309976662045</v>
      </c>
      <c r="AF13">
        <f t="shared" si="4"/>
        <v>-270.58654988331023</v>
      </c>
      <c r="AG13">
        <f t="shared" si="5"/>
        <v>-18.256900984298809</v>
      </c>
      <c r="AH13">
        <f t="shared" si="6"/>
        <v>-2510.8460396308251</v>
      </c>
      <c r="AI13">
        <f t="shared" si="7"/>
        <v>2612.0415071677703</v>
      </c>
      <c r="AJ13">
        <f t="shared" si="8"/>
        <v>214.91769420615219</v>
      </c>
      <c r="AK13">
        <f t="shared" si="32"/>
        <v>850.69683388889848</v>
      </c>
      <c r="AL13">
        <f t="shared" si="9"/>
        <v>3677.6560352628212</v>
      </c>
      <c r="AN13">
        <f t="shared" si="10"/>
        <v>2380.9916429145887</v>
      </c>
      <c r="AO13">
        <f t="shared" si="11"/>
        <v>-119.04958214572943</v>
      </c>
      <c r="AP13">
        <f t="shared" si="12"/>
        <v>-8.0324629379916921</v>
      </c>
      <c r="AQ13">
        <f t="shared" si="13"/>
        <v>-1104.6933854591655</v>
      </c>
      <c r="AR13">
        <f t="shared" si="14"/>
        <v>1149.2162123717019</v>
      </c>
      <c r="AS13">
        <f t="shared" si="15"/>
        <v>94.557034346311426</v>
      </c>
      <c r="AT13">
        <f t="shared" si="16"/>
        <v>374.27988438761275</v>
      </c>
      <c r="AU13">
        <f t="shared" si="17"/>
        <v>1618.0531311056263</v>
      </c>
      <c r="AW13">
        <v>10</v>
      </c>
      <c r="AX13">
        <f>(R13*SUMPRODUCT(K14:$K$23, X14:$X$23)-$AZ$3*SUMPRODUCT(K13:$K$22, W14:$W$23))/Z13</f>
        <v>6279.0902579214408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7410.5279454606898</v>
      </c>
      <c r="P14">
        <f t="shared" si="30"/>
        <v>370.52639727303449</v>
      </c>
      <c r="Q14" s="5">
        <f t="shared" si="31"/>
        <v>25</v>
      </c>
      <c r="R14">
        <f t="shared" si="0"/>
        <v>100000</v>
      </c>
      <c r="S14">
        <f t="shared" si="1"/>
        <v>6163.0050099522987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4585.4691644138811</v>
      </c>
      <c r="AC14">
        <f t="shared" si="2"/>
        <v>4291.7301594786059</v>
      </c>
      <c r="AE14">
        <f t="shared" si="3"/>
        <v>5160.4673742491141</v>
      </c>
      <c r="AF14">
        <f t="shared" si="4"/>
        <v>-258.02336871245569</v>
      </c>
      <c r="AG14">
        <f t="shared" si="5"/>
        <v>-17.409243350233069</v>
      </c>
      <c r="AH14">
        <f t="shared" si="6"/>
        <v>-2660.354496891006</v>
      </c>
      <c r="AI14">
        <f t="shared" si="7"/>
        <v>2224.6802652954198</v>
      </c>
      <c r="AJ14">
        <f t="shared" si="8"/>
        <v>293.73900493527526</v>
      </c>
      <c r="AK14">
        <f t="shared" si="32"/>
        <v>811.88072995266759</v>
      </c>
      <c r="AL14">
        <f t="shared" si="9"/>
        <v>3330.3000001833625</v>
      </c>
      <c r="AN14">
        <f t="shared" si="10"/>
        <v>2091.4759448329996</v>
      </c>
      <c r="AO14">
        <f t="shared" si="11"/>
        <v>-104.57379724164997</v>
      </c>
      <c r="AP14">
        <f t="shared" si="12"/>
        <v>-7.0557589156455798</v>
      </c>
      <c r="AQ14">
        <f t="shared" si="13"/>
        <v>-1078.2099820533113</v>
      </c>
      <c r="AR14">
        <f t="shared" si="14"/>
        <v>901.63640662239277</v>
      </c>
      <c r="AS14">
        <f t="shared" si="15"/>
        <v>119.0489190856869</v>
      </c>
      <c r="AT14">
        <f t="shared" si="16"/>
        <v>329.04558708047961</v>
      </c>
      <c r="AU14">
        <f t="shared" si="17"/>
        <v>1349.7309127885592</v>
      </c>
      <c r="AW14">
        <v>11</v>
      </c>
      <c r="AX14">
        <f>(R14*SUMPRODUCT(K15:$K$23, X15:$X$23)-$AZ$3*SUMPRODUCT(K14:$K$22, W15:$W$23))/Z14</f>
        <v>6163.0050099522987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7410.5279454606898</v>
      </c>
      <c r="P15">
        <f t="shared" si="30"/>
        <v>370.52639727303449</v>
      </c>
      <c r="Q15" s="5">
        <f t="shared" si="31"/>
        <v>25</v>
      </c>
      <c r="R15">
        <f t="shared" si="0"/>
        <v>100000</v>
      </c>
      <c r="S15">
        <f t="shared" si="1"/>
        <v>5940.7385685133204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4291.7301594786059</v>
      </c>
      <c r="AC15">
        <f t="shared" si="2"/>
        <v>3928.0637249904185</v>
      </c>
      <c r="AE15">
        <f t="shared" si="3"/>
        <v>4899.9001841073259</v>
      </c>
      <c r="AF15">
        <f t="shared" si="4"/>
        <v>-244.9950092053663</v>
      </c>
      <c r="AG15">
        <f t="shared" si="5"/>
        <v>-16.530199400667378</v>
      </c>
      <c r="AH15">
        <f t="shared" si="6"/>
        <v>-2819.8060642534406</v>
      </c>
      <c r="AI15">
        <f t="shared" si="7"/>
        <v>1818.5689112478517</v>
      </c>
      <c r="AJ15">
        <f t="shared" si="8"/>
        <v>363.66643448818741</v>
      </c>
      <c r="AK15">
        <f t="shared" si="32"/>
        <v>765.56358556294504</v>
      </c>
      <c r="AL15">
        <f t="shared" si="9"/>
        <v>2947.7989312989839</v>
      </c>
      <c r="AN15">
        <f t="shared" si="10"/>
        <v>1829.3349733994116</v>
      </c>
      <c r="AO15">
        <f t="shared" si="11"/>
        <v>-91.466748669970585</v>
      </c>
      <c r="AP15">
        <f t="shared" si="12"/>
        <v>-6.1714056908724322</v>
      </c>
      <c r="AQ15">
        <f t="shared" si="13"/>
        <v>-1052.7499862698387</v>
      </c>
      <c r="AR15">
        <f t="shared" si="14"/>
        <v>678.94683276873002</v>
      </c>
      <c r="AS15">
        <f t="shared" si="15"/>
        <v>135.77168968022704</v>
      </c>
      <c r="AT15">
        <f t="shared" si="16"/>
        <v>285.81648376710541</v>
      </c>
      <c r="AU15">
        <f t="shared" si="17"/>
        <v>1100.5350062160624</v>
      </c>
      <c r="AW15">
        <v>12</v>
      </c>
      <c r="AX15">
        <f>(R15*SUMPRODUCT(K16:$K$23, X16:$X$23)-$AZ$3*SUMPRODUCT(K15:$K$22, W16:$W$23))/Z15</f>
        <v>5940.7385685133204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7410.5279454606898</v>
      </c>
      <c r="P16">
        <f t="shared" si="30"/>
        <v>370.52639727303449</v>
      </c>
      <c r="Q16" s="5">
        <f t="shared" si="31"/>
        <v>25</v>
      </c>
      <c r="R16">
        <f t="shared" si="0"/>
        <v>100000</v>
      </c>
      <c r="S16">
        <f t="shared" si="1"/>
        <v>5618.365547559104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3928.0637249904185</v>
      </c>
      <c r="AC16">
        <f t="shared" si="2"/>
        <v>3511.1933320655949</v>
      </c>
      <c r="AE16">
        <f t="shared" si="3"/>
        <v>4631.203877521215</v>
      </c>
      <c r="AF16">
        <f t="shared" si="4"/>
        <v>-231.56019387606074</v>
      </c>
      <c r="AG16">
        <f t="shared" si="5"/>
        <v>-15.623731236173441</v>
      </c>
      <c r="AH16">
        <f t="shared" si="6"/>
        <v>-2964.6646819490579</v>
      </c>
      <c r="AI16">
        <f t="shared" si="7"/>
        <v>1419.3552704599224</v>
      </c>
      <c r="AJ16">
        <f t="shared" si="8"/>
        <v>416.87039292482359</v>
      </c>
      <c r="AK16">
        <f t="shared" si="32"/>
        <v>712.60192295694605</v>
      </c>
      <c r="AL16">
        <f t="shared" si="9"/>
        <v>2548.827586341692</v>
      </c>
      <c r="AN16">
        <f t="shared" si="10"/>
        <v>1592.7296739853541</v>
      </c>
      <c r="AO16">
        <f t="shared" si="11"/>
        <v>-79.6364836992677</v>
      </c>
      <c r="AP16">
        <f t="shared" si="12"/>
        <v>-5.3731990679590478</v>
      </c>
      <c r="AQ16">
        <f t="shared" si="13"/>
        <v>-1019.5857356389913</v>
      </c>
      <c r="AR16">
        <f t="shared" si="14"/>
        <v>488.13425557913598</v>
      </c>
      <c r="AS16">
        <f t="shared" si="15"/>
        <v>143.3670083582407</v>
      </c>
      <c r="AT16">
        <f t="shared" si="16"/>
        <v>245.07282737896566</v>
      </c>
      <c r="AU16">
        <f t="shared" si="17"/>
        <v>876.57409131634233</v>
      </c>
      <c r="AW16">
        <v>13</v>
      </c>
      <c r="AX16">
        <f>(R16*SUMPRODUCT(K17:$K$23, X17:$X$23)-$AZ$3*SUMPRODUCT(K16:$K$22, W17:$W$23))/Z16</f>
        <v>5618.365547559104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7410.5279454606898</v>
      </c>
      <c r="P17">
        <f t="shared" si="30"/>
        <v>370.52639727303449</v>
      </c>
      <c r="Q17" s="5">
        <f t="shared" si="31"/>
        <v>25</v>
      </c>
      <c r="R17">
        <f t="shared" si="0"/>
        <v>100000</v>
      </c>
      <c r="S17">
        <f t="shared" si="1"/>
        <v>5200.5906549589263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3511.1933320655949</v>
      </c>
      <c r="AC17">
        <f t="shared" si="2"/>
        <v>3056.8815306221277</v>
      </c>
      <c r="AE17">
        <f t="shared" si="3"/>
        <v>4355.8717675726848</v>
      </c>
      <c r="AF17">
        <f t="shared" si="4"/>
        <v>-217.79358837863424</v>
      </c>
      <c r="AG17">
        <f t="shared" si="5"/>
        <v>-14.694876666111451</v>
      </c>
      <c r="AH17">
        <f t="shared" si="6"/>
        <v>-3090.4690308010222</v>
      </c>
      <c r="AI17">
        <f t="shared" si="7"/>
        <v>1032.9142717269169</v>
      </c>
      <c r="AJ17">
        <f t="shared" si="8"/>
        <v>454.31180144346717</v>
      </c>
      <c r="AK17">
        <f t="shared" si="32"/>
        <v>654.54816321848784</v>
      </c>
      <c r="AL17">
        <f t="shared" si="9"/>
        <v>2141.7742363888719</v>
      </c>
      <c r="AN17">
        <f t="shared" si="10"/>
        <v>1379.9565886288497</v>
      </c>
      <c r="AO17">
        <f t="shared" si="11"/>
        <v>-68.997829431442483</v>
      </c>
      <c r="AP17">
        <f t="shared" si="12"/>
        <v>-4.6553922972321438</v>
      </c>
      <c r="AQ17">
        <f t="shared" si="13"/>
        <v>-979.07223365847676</v>
      </c>
      <c r="AR17">
        <f t="shared" si="14"/>
        <v>327.23113324169827</v>
      </c>
      <c r="AS17">
        <f t="shared" si="15"/>
        <v>143.92769051672798</v>
      </c>
      <c r="AT17">
        <f t="shared" si="16"/>
        <v>207.3633244055759</v>
      </c>
      <c r="AU17">
        <f t="shared" si="17"/>
        <v>678.52214816400215</v>
      </c>
      <c r="AW17">
        <v>14</v>
      </c>
      <c r="AX17">
        <f>(R17*SUMPRODUCT(K18:$K$23, X18:$X$23)-$AZ$3*SUMPRODUCT(K17:$K$22, W18:$W$23))/Z17</f>
        <v>5200.5906549589263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7410.5279454606898</v>
      </c>
      <c r="P18">
        <f t="shared" si="30"/>
        <v>370.52639727303449</v>
      </c>
      <c r="Q18" s="5">
        <f t="shared" si="31"/>
        <v>25</v>
      </c>
      <c r="R18">
        <f t="shared" si="0"/>
        <v>100000</v>
      </c>
      <c r="S18">
        <f t="shared" si="1"/>
        <v>4681.9180483715636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3056.8815306221277</v>
      </c>
      <c r="AC18">
        <f t="shared" si="2"/>
        <v>2574.0915568117857</v>
      </c>
      <c r="AE18">
        <f t="shared" si="3"/>
        <v>4074.2655507528229</v>
      </c>
      <c r="AF18">
        <f t="shared" si="4"/>
        <v>-203.71327753764115</v>
      </c>
      <c r="AG18">
        <f t="shared" si="5"/>
        <v>-13.744855902097061</v>
      </c>
      <c r="AH18">
        <f t="shared" si="6"/>
        <v>-3212.287989413097</v>
      </c>
      <c r="AI18">
        <f t="shared" si="7"/>
        <v>644.51942789998748</v>
      </c>
      <c r="AJ18">
        <f t="shared" si="8"/>
        <v>482.78997381034196</v>
      </c>
      <c r="AK18">
        <f t="shared" si="32"/>
        <v>592.7805105943587</v>
      </c>
      <c r="AL18">
        <f t="shared" si="9"/>
        <v>1720.0899123046881</v>
      </c>
      <c r="AN18">
        <f t="shared" si="10"/>
        <v>1188.9999521588616</v>
      </c>
      <c r="AO18">
        <f t="shared" si="11"/>
        <v>-59.449997607943075</v>
      </c>
      <c r="AP18">
        <f t="shared" si="12"/>
        <v>-4.0111850360377561</v>
      </c>
      <c r="AQ18">
        <f t="shared" si="13"/>
        <v>-937.44755175001433</v>
      </c>
      <c r="AR18">
        <f t="shared" si="14"/>
        <v>188.09121776486623</v>
      </c>
      <c r="AS18">
        <f t="shared" si="15"/>
        <v>140.89343186214427</v>
      </c>
      <c r="AT18">
        <f t="shared" si="16"/>
        <v>172.99216017158369</v>
      </c>
      <c r="AU18">
        <f t="shared" si="17"/>
        <v>501.97680979859422</v>
      </c>
      <c r="AW18">
        <v>15</v>
      </c>
      <c r="AX18">
        <f>(R18*SUMPRODUCT(K19:$K$23, X19:$X$23)-$AZ$3*SUMPRODUCT(K18:$K$22, W19:$W$23))/Z18</f>
        <v>4681.9180483715636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7410.5279454606898</v>
      </c>
      <c r="P19">
        <f t="shared" si="30"/>
        <v>370.52639727303449</v>
      </c>
      <c r="Q19" s="5">
        <f t="shared" si="31"/>
        <v>25</v>
      </c>
      <c r="R19">
        <f t="shared" si="0"/>
        <v>100000</v>
      </c>
      <c r="S19">
        <f t="shared" si="1"/>
        <v>4053.5615609282704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2574.0915568117857</v>
      </c>
      <c r="AC19">
        <f t="shared" si="2"/>
        <v>2071.4824805684752</v>
      </c>
      <c r="AE19">
        <f t="shared" si="3"/>
        <v>3786.9854891927607</v>
      </c>
      <c r="AF19">
        <f t="shared" si="4"/>
        <v>-189.34927445963802</v>
      </c>
      <c r="AG19">
        <f t="shared" si="5"/>
        <v>-12.775693975732437</v>
      </c>
      <c r="AH19">
        <f t="shared" si="6"/>
        <v>-3326.8534693746187</v>
      </c>
      <c r="AI19">
        <f t="shared" si="7"/>
        <v>258.00705138277181</v>
      </c>
      <c r="AJ19">
        <f t="shared" si="8"/>
        <v>502.60907624331048</v>
      </c>
      <c r="AK19">
        <f t="shared" si="32"/>
        <v>528.11474541109783</v>
      </c>
      <c r="AL19">
        <f t="shared" si="9"/>
        <v>1288.7308730371801</v>
      </c>
      <c r="AN19">
        <f t="shared" si="10"/>
        <v>1018.0481365966106</v>
      </c>
      <c r="AO19">
        <f t="shared" si="11"/>
        <v>-50.902406829830525</v>
      </c>
      <c r="AP19">
        <f t="shared" si="12"/>
        <v>-3.4344656146267374</v>
      </c>
      <c r="AQ19">
        <f t="shared" si="13"/>
        <v>-894.35171718832112</v>
      </c>
      <c r="AR19">
        <f t="shared" si="14"/>
        <v>69.359546963832315</v>
      </c>
      <c r="AS19">
        <f t="shared" si="15"/>
        <v>135.11544603650344</v>
      </c>
      <c r="AT19">
        <f t="shared" si="16"/>
        <v>141.9720867717312</v>
      </c>
      <c r="AU19">
        <f t="shared" si="17"/>
        <v>346.44707977206696</v>
      </c>
      <c r="AW19">
        <v>16</v>
      </c>
      <c r="AX19">
        <f>(R19*SUMPRODUCT(K20:$K$23, X20:$X$23)-$AZ$3*SUMPRODUCT(K19:$K$22, W20:$W$23))/Z19</f>
        <v>4053.5615609282704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7410.5279454606898</v>
      </c>
      <c r="P20">
        <f t="shared" si="30"/>
        <v>370.52639727303449</v>
      </c>
      <c r="Q20" s="5">
        <f t="shared" si="31"/>
        <v>25</v>
      </c>
      <c r="R20">
        <f t="shared" si="0"/>
        <v>100000</v>
      </c>
      <c r="S20">
        <f t="shared" si="1"/>
        <v>3300.1646197659948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2071.4824805684752</v>
      </c>
      <c r="AC20">
        <f t="shared" si="2"/>
        <v>1556.2479731627045</v>
      </c>
      <c r="AE20">
        <f t="shared" si="3"/>
        <v>3494.5587338629562</v>
      </c>
      <c r="AF20">
        <f t="shared" si="4"/>
        <v>-174.72793669314783</v>
      </c>
      <c r="AG20">
        <f t="shared" si="5"/>
        <v>-11.789169272357796</v>
      </c>
      <c r="AH20">
        <f t="shared" si="6"/>
        <v>-3435.0710544692715</v>
      </c>
      <c r="AI20">
        <f t="shared" si="7"/>
        <v>-127.0294265718212</v>
      </c>
      <c r="AJ20">
        <f t="shared" si="8"/>
        <v>515.23450740577073</v>
      </c>
      <c r="AK20">
        <f t="shared" si="32"/>
        <v>461.33467717606493</v>
      </c>
      <c r="AL20">
        <f t="shared" si="9"/>
        <v>849.53975801001445</v>
      </c>
      <c r="AN20">
        <f t="shared" si="10"/>
        <v>865.38464199528539</v>
      </c>
      <c r="AO20">
        <f t="shared" si="11"/>
        <v>-43.269232099764274</v>
      </c>
      <c r="AP20">
        <f t="shared" si="12"/>
        <v>-2.9194432851622127</v>
      </c>
      <c r="AQ20">
        <f t="shared" si="13"/>
        <v>-850.65324725969674</v>
      </c>
      <c r="AR20">
        <f t="shared" si="14"/>
        <v>-31.457280649337893</v>
      </c>
      <c r="AS20">
        <f t="shared" si="15"/>
        <v>127.59151117259367</v>
      </c>
      <c r="AT20">
        <f t="shared" si="16"/>
        <v>114.24387879916971</v>
      </c>
      <c r="AU20">
        <f t="shared" si="17"/>
        <v>210.3781093224255</v>
      </c>
      <c r="AW20">
        <v>17</v>
      </c>
      <c r="AX20">
        <f>(R20*SUMPRODUCT(K21:$K$23, X21:$X$23)-$AZ$3*SUMPRODUCT(K20:$K$22, W21:$W$23))/Z20</f>
        <v>3300.1646197659948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7410.5279454606898</v>
      </c>
      <c r="P21">
        <f t="shared" si="30"/>
        <v>370.52639727303449</v>
      </c>
      <c r="Q21" s="5">
        <f t="shared" si="31"/>
        <v>25</v>
      </c>
      <c r="R21">
        <f t="shared" si="0"/>
        <v>100000</v>
      </c>
      <c r="S21">
        <f t="shared" si="1"/>
        <v>2398.610595123142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1556.2479731627045</v>
      </c>
      <c r="AC21">
        <f t="shared" si="2"/>
        <v>1035.0067511189518</v>
      </c>
      <c r="AE21">
        <f t="shared" si="3"/>
        <v>3197.6622084893706</v>
      </c>
      <c r="AF21">
        <f t="shared" si="4"/>
        <v>-159.88311042446853</v>
      </c>
      <c r="AG21">
        <f t="shared" si="5"/>
        <v>-10.787565447506662</v>
      </c>
      <c r="AH21">
        <f t="shared" si="6"/>
        <v>-3534.8485285102279</v>
      </c>
      <c r="AI21">
        <f t="shared" si="7"/>
        <v>-507.8569958928324</v>
      </c>
      <c r="AJ21">
        <f t="shared" si="8"/>
        <v>521.24122204375271</v>
      </c>
      <c r="AK21">
        <f t="shared" si="32"/>
        <v>393.11089648494635</v>
      </c>
      <c r="AL21">
        <f t="shared" si="9"/>
        <v>406.49512263586666</v>
      </c>
      <c r="AN21">
        <f t="shared" si="10"/>
        <v>729.44338566537374</v>
      </c>
      <c r="AO21">
        <f t="shared" si="11"/>
        <v>-36.472169283268684</v>
      </c>
      <c r="AP21">
        <f t="shared" si="12"/>
        <v>-2.4608347442782179</v>
      </c>
      <c r="AQ21">
        <f t="shared" si="13"/>
        <v>-806.36155739191679</v>
      </c>
      <c r="AR21">
        <f t="shared" si="14"/>
        <v>-115.85117575408994</v>
      </c>
      <c r="AS21">
        <f t="shared" si="15"/>
        <v>118.90435479599086</v>
      </c>
      <c r="AT21">
        <f t="shared" si="16"/>
        <v>89.67555813514025</v>
      </c>
      <c r="AU21">
        <f t="shared" si="17"/>
        <v>92.728737177041168</v>
      </c>
      <c r="AW21">
        <v>18</v>
      </c>
      <c r="AX21">
        <f>(R21*SUMPRODUCT(K22:$K$23, X22:$X$23)-$AZ$3*SUMPRODUCT(K21:$K$22, W22:$W$23))/Z21</f>
        <v>2398.610595123142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7410.5279454606898</v>
      </c>
      <c r="P22">
        <f t="shared" si="30"/>
        <v>370.52639727303449</v>
      </c>
      <c r="Q22" s="5">
        <f t="shared" si="31"/>
        <v>25</v>
      </c>
      <c r="R22">
        <f t="shared" si="0"/>
        <v>100000</v>
      </c>
      <c r="S22">
        <f t="shared" si="1"/>
        <v>1316.4726152724827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1035.0067511189518</v>
      </c>
      <c r="AC22">
        <f t="shared" si="2"/>
        <v>514.72979273410726</v>
      </c>
      <c r="AE22">
        <f t="shared" si="3"/>
        <v>2897.4545077246321</v>
      </c>
      <c r="AF22">
        <f t="shared" si="4"/>
        <v>-144.87272538623162</v>
      </c>
      <c r="AG22">
        <f t="shared" si="5"/>
        <v>-9.7747911115410631</v>
      </c>
      <c r="AH22">
        <f t="shared" si="6"/>
        <v>-3619.5947259621294</v>
      </c>
      <c r="AI22">
        <f t="shared" si="7"/>
        <v>-876.78773473527008</v>
      </c>
      <c r="AJ22">
        <f t="shared" si="8"/>
        <v>520.27695838484453</v>
      </c>
      <c r="AK22">
        <f t="shared" si="32"/>
        <v>324.10395080794564</v>
      </c>
      <c r="AL22">
        <f t="shared" si="9"/>
        <v>-32.406825542479908</v>
      </c>
      <c r="AN22">
        <f t="shared" si="10"/>
        <v>608.86049904098206</v>
      </c>
      <c r="AO22">
        <f t="shared" si="11"/>
        <v>-30.443024952049107</v>
      </c>
      <c r="AP22">
        <f t="shared" si="12"/>
        <v>-2.0540388738900135</v>
      </c>
      <c r="AQ22">
        <f t="shared" si="13"/>
        <v>-760.60840482568017</v>
      </c>
      <c r="AR22">
        <f t="shared" si="14"/>
        <v>-184.24496961063724</v>
      </c>
      <c r="AS22">
        <f t="shared" si="15"/>
        <v>109.32909824026352</v>
      </c>
      <c r="AT22">
        <f t="shared" si="16"/>
        <v>68.1060195091884</v>
      </c>
      <c r="AU22">
        <f t="shared" si="17"/>
        <v>-6.8098518611853125</v>
      </c>
      <c r="AW22">
        <v>19</v>
      </c>
      <c r="AX22">
        <f>(R22*SUMPRODUCT(K23:$K$23, X23:$X$23)-$AZ$3*SUMPRODUCT(K22:$K$22, W23:$W$23))/Z22</f>
        <v>1316.4726152724827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7410.5279454606898</v>
      </c>
      <c r="P23">
        <f t="shared" si="30"/>
        <v>370.52639727303449</v>
      </c>
      <c r="Q23" s="5">
        <f t="shared" si="31"/>
        <v>25</v>
      </c>
      <c r="R23">
        <f t="shared" si="0"/>
        <v>100000</v>
      </c>
      <c r="S23">
        <f t="shared" si="1"/>
        <v>1470.1211808547539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514.72979273410726</v>
      </c>
      <c r="AC23">
        <f t="shared" si="2"/>
        <v>514.72979273410726</v>
      </c>
      <c r="AE23">
        <f t="shared" si="3"/>
        <v>2594.6293156592174</v>
      </c>
      <c r="AF23">
        <f t="shared" si="4"/>
        <v>-129.73146578296087</v>
      </c>
      <c r="AG23">
        <f t="shared" si="5"/>
        <v>-8.7531864624049973</v>
      </c>
      <c r="AH23">
        <f t="shared" si="6"/>
        <v>-3695.4269520826174</v>
      </c>
      <c r="AI23">
        <f t="shared" si="7"/>
        <v>-1239.2822886687663</v>
      </c>
      <c r="AJ23">
        <f t="shared" si="8"/>
        <v>0</v>
      </c>
      <c r="AK23">
        <f t="shared" si="32"/>
        <v>254.96673737816889</v>
      </c>
      <c r="AL23">
        <f t="shared" si="9"/>
        <v>-984.31555129059745</v>
      </c>
      <c r="AN23">
        <f t="shared" si="10"/>
        <v>502.24851470897698</v>
      </c>
      <c r="AO23">
        <f t="shared" si="11"/>
        <v>-25.112425735448848</v>
      </c>
      <c r="AP23">
        <f t="shared" si="12"/>
        <v>-1.6943749433420214</v>
      </c>
      <c r="AQ23">
        <f t="shared" si="13"/>
        <v>-715.33250884720564</v>
      </c>
      <c r="AR23">
        <f t="shared" si="14"/>
        <v>-239.8907948170197</v>
      </c>
      <c r="AS23">
        <f t="shared" si="15"/>
        <v>0</v>
      </c>
      <c r="AT23">
        <f t="shared" si="16"/>
        <v>49.3545125600509</v>
      </c>
      <c r="AU23">
        <f t="shared" si="17"/>
        <v>-190.53628225696878</v>
      </c>
      <c r="AW23">
        <v>20</v>
      </c>
      <c r="AX23">
        <f>(R23*SUMPRODUCT(K$23:$K24, X$23:$X24)-$AZ$3*SUMPRODUCT(K$22:$K23, W$23:$W24))/Z23</f>
        <v>1470.1211808547539</v>
      </c>
    </row>
    <row r="25" spans="5:50" x14ac:dyDescent="0.25">
      <c r="AN25" s="6">
        <f t="shared" ref="AN25:AU25" si="33">SUM(AN3:AN23)</f>
        <v>55253.568371848356</v>
      </c>
      <c r="AO25" s="6">
        <f t="shared" si="33"/>
        <v>-8320.5743776879372</v>
      </c>
      <c r="AP25" s="6">
        <f t="shared" si="33"/>
        <v>-1683.8348540803565</v>
      </c>
      <c r="AQ25" s="6">
        <f t="shared" si="33"/>
        <v>-20240.46100674913</v>
      </c>
      <c r="AR25" s="6">
        <f t="shared" si="33"/>
        <v>25008.698133330945</v>
      </c>
      <c r="AS25" s="6">
        <f t="shared" si="33"/>
        <v>-2627.4691756646735</v>
      </c>
      <c r="AT25" s="6">
        <f t="shared" si="33"/>
        <v>6417.0642367857008</v>
      </c>
      <c r="AU25" s="7">
        <f t="shared" si="33"/>
        <v>28798.293194451973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586.84566513248694</v>
      </c>
      <c r="K3">
        <v>1</v>
      </c>
      <c r="L3" s="2">
        <v>0</v>
      </c>
      <c r="O3">
        <f>$C$3</f>
        <v>586.84566513248694</v>
      </c>
      <c r="P3">
        <f>O3*B5</f>
        <v>469.47653210598958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586.84566513248694</v>
      </c>
      <c r="AF3">
        <f t="shared" ref="AF3:AF23" si="4">-$Z3*P3</f>
        <v>-469.47653210598958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-1405.0634539735026</v>
      </c>
      <c r="AJ3">
        <f t="shared" ref="AJ3:AJ23" si="8">AB3-AC3</f>
        <v>0</v>
      </c>
      <c r="AL3">
        <f t="shared" ref="AL3:AL23" si="9">SUM(AI3:AK3)</f>
        <v>-1405.0634539735026</v>
      </c>
      <c r="AN3">
        <f t="shared" ref="AN3:AN23" si="10">AE3*$K3</f>
        <v>586.84566513248694</v>
      </c>
      <c r="AO3">
        <f t="shared" ref="AO3:AO23" si="11">AF3*$K3</f>
        <v>-469.47653210598958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-1405.0634539735026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-1405.0634539735026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301.6223161797916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36.651589545547878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36.242838117576412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-36.242838117576412</v>
      </c>
      <c r="AK4">
        <f>G4*MAX(0, SUM(AB4, AE4:AF4))</f>
        <v>0</v>
      </c>
      <c r="AL4">
        <f t="shared" si="9"/>
        <v>-324.33083811757638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-265.37947806221615</v>
      </c>
      <c r="AR4">
        <f t="shared" si="14"/>
        <v>-265.37947806221615</v>
      </c>
      <c r="AS4">
        <f t="shared" si="15"/>
        <v>-33.385998247534857</v>
      </c>
      <c r="AT4">
        <f t="shared" si="16"/>
        <v>0</v>
      </c>
      <c r="AU4">
        <f t="shared" si="17"/>
        <v>-298.76547630975097</v>
      </c>
      <c r="AW4">
        <v>1</v>
      </c>
      <c r="AX4">
        <f>(R4*SUMPRODUCT(K5:$K$23, X5:$X$23)-$AZ$3*SUMPRODUCT(K4:$K$22, W5:$W$23))/Z4</f>
        <v>36.651589545547878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586.84566513248694</v>
      </c>
      <c r="P5">
        <f t="shared" ref="P5:P23" si="30">O5*$C$5</f>
        <v>29.342283256624349</v>
      </c>
      <c r="Q5" s="5">
        <f t="shared" ref="Q5:Q23" si="31">$C$8</f>
        <v>25</v>
      </c>
      <c r="R5">
        <f t="shared" si="0"/>
        <v>250000</v>
      </c>
      <c r="S5">
        <f t="shared" si="1"/>
        <v>69.183189462422163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36.242838117576412</v>
      </c>
      <c r="AC5">
        <f t="shared" si="2"/>
        <v>67.648159043772921</v>
      </c>
      <c r="AE5">
        <f t="shared" si="3"/>
        <v>573.82478601386651</v>
      </c>
      <c r="AF5">
        <f t="shared" si="4"/>
        <v>-28.691239300693326</v>
      </c>
      <c r="AG5">
        <f t="shared" si="5"/>
        <v>-24.445302236505366</v>
      </c>
      <c r="AH5">
        <f t="shared" si="6"/>
        <v>-286.77051494632798</v>
      </c>
      <c r="AI5">
        <f t="shared" si="7"/>
        <v>233.91772953033995</v>
      </c>
      <c r="AJ5">
        <f t="shared" si="8"/>
        <v>-31.405320926196509</v>
      </c>
      <c r="AK5">
        <f>G5*SUM(AB5, AE5:AF5)</f>
        <v>40.69634693815248</v>
      </c>
      <c r="AL5">
        <f t="shared" si="9"/>
        <v>243.20875554229593</v>
      </c>
      <c r="AN5">
        <f t="shared" si="10"/>
        <v>486.92675411174866</v>
      </c>
      <c r="AO5">
        <f t="shared" si="11"/>
        <v>-24.34633770558743</v>
      </c>
      <c r="AP5">
        <f t="shared" si="12"/>
        <v>-20.743390598353464</v>
      </c>
      <c r="AQ5">
        <f t="shared" si="13"/>
        <v>-243.3429845158272</v>
      </c>
      <c r="AR5">
        <f t="shared" si="14"/>
        <v>198.49404129198064</v>
      </c>
      <c r="AS5">
        <f t="shared" si="15"/>
        <v>-26.649408239505895</v>
      </c>
      <c r="AT5">
        <f t="shared" si="16"/>
        <v>34.533433552870839</v>
      </c>
      <c r="AU5">
        <f t="shared" si="17"/>
        <v>206.37806660534557</v>
      </c>
      <c r="AW5">
        <v>2</v>
      </c>
      <c r="AX5">
        <f>(R5*SUMPRODUCT(K6:$K$23, X6:$X$23)-$AZ$3*SUMPRODUCT(K5:$K$22, W6:$W$23))/Z5</f>
        <v>69.183189462422163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586.84566513248694</v>
      </c>
      <c r="P6">
        <f t="shared" si="30"/>
        <v>29.342283256624349</v>
      </c>
      <c r="Q6" s="5">
        <f t="shared" si="31"/>
        <v>25</v>
      </c>
      <c r="R6">
        <f t="shared" si="0"/>
        <v>250000</v>
      </c>
      <c r="S6">
        <f t="shared" si="1"/>
        <v>97.679676905793613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67.648159043772921</v>
      </c>
      <c r="AC6">
        <f t="shared" si="2"/>
        <v>94.445544618444274</v>
      </c>
      <c r="AE6">
        <f t="shared" si="3"/>
        <v>567.41545637855722</v>
      </c>
      <c r="AF6">
        <f t="shared" si="4"/>
        <v>-28.370772818927865</v>
      </c>
      <c r="AG6">
        <f t="shared" si="5"/>
        <v>-24.172260702073046</v>
      </c>
      <c r="AH6">
        <f t="shared" si="6"/>
        <v>-285.88512067268425</v>
      </c>
      <c r="AI6">
        <f t="shared" si="7"/>
        <v>228.98730218487208</v>
      </c>
      <c r="AJ6">
        <f t="shared" si="8"/>
        <v>-26.797385574671353</v>
      </c>
      <c r="AK6">
        <f>G6*SUM(AB6, AE6:AF6)</f>
        <v>42.46849898223816</v>
      </c>
      <c r="AL6">
        <f t="shared" si="9"/>
        <v>244.65841559243887</v>
      </c>
      <c r="AN6">
        <f t="shared" si="10"/>
        <v>443.53476154268418</v>
      </c>
      <c r="AO6">
        <f t="shared" si="11"/>
        <v>-22.176738077134214</v>
      </c>
      <c r="AP6">
        <f t="shared" si="12"/>
        <v>-18.894864011756454</v>
      </c>
      <c r="AQ6">
        <f t="shared" si="13"/>
        <v>-223.46939513322766</v>
      </c>
      <c r="AR6">
        <f t="shared" si="14"/>
        <v>178.9937643205659</v>
      </c>
      <c r="AS6">
        <f t="shared" si="15"/>
        <v>-20.946859813595982</v>
      </c>
      <c r="AT6">
        <f t="shared" si="16"/>
        <v>33.196585248809157</v>
      </c>
      <c r="AU6">
        <f t="shared" si="17"/>
        <v>191.24348975577905</v>
      </c>
      <c r="AW6">
        <v>3</v>
      </c>
      <c r="AX6">
        <f>(R6*SUMPRODUCT(K7:$K$23, X7:$X$23)-$AZ$3*SUMPRODUCT(K6:$K$22, W7:$W$23))/Z6</f>
        <v>97.679676905793613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586.84566513248694</v>
      </c>
      <c r="P7">
        <f t="shared" si="30"/>
        <v>29.342283256624349</v>
      </c>
      <c r="Q7" s="5">
        <f t="shared" si="31"/>
        <v>25</v>
      </c>
      <c r="R7">
        <f t="shared" si="0"/>
        <v>250000</v>
      </c>
      <c r="S7">
        <f t="shared" si="1"/>
        <v>122.50836121314303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94.445544618444274</v>
      </c>
      <c r="AC7">
        <f t="shared" si="2"/>
        <v>117.12793641632106</v>
      </c>
      <c r="AE7">
        <f t="shared" si="3"/>
        <v>561.07208578394875</v>
      </c>
      <c r="AF7">
        <f t="shared" si="4"/>
        <v>-28.053604289197441</v>
      </c>
      <c r="AG7">
        <f t="shared" si="5"/>
        <v>-23.902029064885422</v>
      </c>
      <c r="AH7">
        <f t="shared" si="6"/>
        <v>-285.09030166892671</v>
      </c>
      <c r="AI7">
        <f t="shared" si="7"/>
        <v>224.02615076093917</v>
      </c>
      <c r="AJ7">
        <f t="shared" si="8"/>
        <v>-22.682391797876789</v>
      </c>
      <c r="AK7">
        <f>G7*SUM(AB7, AE7:AF7)</f>
        <v>43.922481827923697</v>
      </c>
      <c r="AL7">
        <f t="shared" si="9"/>
        <v>245.26624079098607</v>
      </c>
      <c r="AN7">
        <f t="shared" si="10"/>
        <v>404.00554929724615</v>
      </c>
      <c r="AO7">
        <f t="shared" si="11"/>
        <v>-20.20027746486231</v>
      </c>
      <c r="AP7">
        <f t="shared" si="12"/>
        <v>-17.210894333096824</v>
      </c>
      <c r="AQ7">
        <f t="shared" si="13"/>
        <v>-205.28211408725082</v>
      </c>
      <c r="AR7">
        <f t="shared" si="14"/>
        <v>161.3122634120362</v>
      </c>
      <c r="AS7">
        <f t="shared" si="15"/>
        <v>-16.33268235911715</v>
      </c>
      <c r="AT7">
        <f t="shared" si="16"/>
        <v>31.626820950457407</v>
      </c>
      <c r="AU7">
        <f t="shared" si="17"/>
        <v>176.60640200337645</v>
      </c>
      <c r="AW7">
        <v>4</v>
      </c>
      <c r="AX7">
        <f>(R7*SUMPRODUCT(K8:$K$23, X8:$X$23)-$AZ$3*SUMPRODUCT(K7:$K$22, W8:$W$23))/Z7</f>
        <v>122.50836121314303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586.84566513248694</v>
      </c>
      <c r="P8">
        <f t="shared" si="30"/>
        <v>29.342283256624349</v>
      </c>
      <c r="Q8" s="5">
        <f t="shared" si="31"/>
        <v>25</v>
      </c>
      <c r="R8">
        <f t="shared" si="0"/>
        <v>250000</v>
      </c>
      <c r="S8">
        <f t="shared" si="1"/>
        <v>143.63180139558318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117.12793641632106</v>
      </c>
      <c r="AC8">
        <f t="shared" si="2"/>
        <v>135.7867279093814</v>
      </c>
      <c r="AE8">
        <f t="shared" si="3"/>
        <v>554.79254511804356</v>
      </c>
      <c r="AF8">
        <f t="shared" si="4"/>
        <v>-27.739627255902178</v>
      </c>
      <c r="AG8">
        <f t="shared" si="5"/>
        <v>-23.63451662341209</v>
      </c>
      <c r="AH8">
        <f t="shared" si="6"/>
        <v>-284.92150824476948</v>
      </c>
      <c r="AI8">
        <f t="shared" si="7"/>
        <v>218.49689299395982</v>
      </c>
      <c r="AJ8">
        <f t="shared" si="8"/>
        <v>-18.658791493060335</v>
      </c>
      <c r="AK8">
        <f t="shared" ref="AK8:AK23" si="32">G8*SUM(AB8:AB8, AE8:AF8)</f>
        <v>45.092659799492374</v>
      </c>
      <c r="AL8">
        <f t="shared" si="9"/>
        <v>244.93076130039185</v>
      </c>
      <c r="AN8">
        <f t="shared" si="10"/>
        <v>367.99460507686751</v>
      </c>
      <c r="AO8">
        <f t="shared" si="11"/>
        <v>-18.399730253843376</v>
      </c>
      <c r="AP8">
        <f t="shared" si="12"/>
        <v>-15.676805118505415</v>
      </c>
      <c r="AQ8">
        <f t="shared" si="13"/>
        <v>-188.98880099791262</v>
      </c>
      <c r="AR8">
        <f t="shared" si="14"/>
        <v>144.92926870660611</v>
      </c>
      <c r="AS8">
        <f t="shared" si="15"/>
        <v>-12.376400272717072</v>
      </c>
      <c r="AT8">
        <f t="shared" si="16"/>
        <v>29.910018944557105</v>
      </c>
      <c r="AU8">
        <f t="shared" si="17"/>
        <v>162.46288737844611</v>
      </c>
      <c r="AW8">
        <v>5</v>
      </c>
      <c r="AX8">
        <f>(R8*SUMPRODUCT(K9:$K$23, X9:$X$23)-$AZ$3*SUMPRODUCT(K8:$K$22, W9:$W$23))/Z8</f>
        <v>143.63180139558318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586.84566513248694</v>
      </c>
      <c r="P9">
        <f t="shared" si="30"/>
        <v>29.342283256624349</v>
      </c>
      <c r="Q9" s="5">
        <f t="shared" si="31"/>
        <v>25</v>
      </c>
      <c r="R9">
        <f t="shared" si="0"/>
        <v>250000</v>
      </c>
      <c r="S9">
        <f t="shared" si="1"/>
        <v>160.37638904375589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135.7867279093814</v>
      </c>
      <c r="AC9">
        <f t="shared" si="2"/>
        <v>149.91682834630524</v>
      </c>
      <c r="AE9">
        <f t="shared" si="3"/>
        <v>548.57227656770044</v>
      </c>
      <c r="AF9">
        <f t="shared" si="4"/>
        <v>-27.428613828385021</v>
      </c>
      <c r="AG9">
        <f t="shared" si="5"/>
        <v>-23.369529211903359</v>
      </c>
      <c r="AH9">
        <f t="shared" si="6"/>
        <v>-286.4224527461389</v>
      </c>
      <c r="AI9">
        <f t="shared" si="7"/>
        <v>211.35168078127322</v>
      </c>
      <c r="AJ9">
        <f t="shared" si="8"/>
        <v>-14.13010043692384</v>
      </c>
      <c r="AK9">
        <f t="shared" si="32"/>
        <v>45.985127345408785</v>
      </c>
      <c r="AL9">
        <f t="shared" si="9"/>
        <v>243.20670768975816</v>
      </c>
      <c r="AN9">
        <f t="shared" si="10"/>
        <v>335.18676178239002</v>
      </c>
      <c r="AO9">
        <f t="shared" si="11"/>
        <v>-16.759338089119499</v>
      </c>
      <c r="AP9">
        <f t="shared" si="12"/>
        <v>-14.279170048343028</v>
      </c>
      <c r="AQ9">
        <f t="shared" si="13"/>
        <v>-175.00887036878856</v>
      </c>
      <c r="AR9">
        <f t="shared" si="14"/>
        <v>129.13938327613894</v>
      </c>
      <c r="AS9">
        <f t="shared" si="15"/>
        <v>-8.6337257849521105</v>
      </c>
      <c r="AT9">
        <f t="shared" si="16"/>
        <v>28.097675700088313</v>
      </c>
      <c r="AU9">
        <f t="shared" si="17"/>
        <v>148.60333319127514</v>
      </c>
      <c r="AW9">
        <v>6</v>
      </c>
      <c r="AX9">
        <f>(R9*SUMPRODUCT(K10:$K$23, X10:$X$23)-$AZ$3*SUMPRODUCT(K9:$K$22, W10:$W$23))/Z9</f>
        <v>160.37638904375589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586.84566513248694</v>
      </c>
      <c r="P10">
        <f t="shared" si="30"/>
        <v>29.342283256624349</v>
      </c>
      <c r="Q10" s="5">
        <f t="shared" si="31"/>
        <v>25</v>
      </c>
      <c r="R10">
        <f t="shared" si="0"/>
        <v>250000</v>
      </c>
      <c r="S10">
        <f t="shared" si="1"/>
        <v>172.78614311376498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149.91682834630524</v>
      </c>
      <c r="AC10">
        <f t="shared" si="2"/>
        <v>159.70253286111347</v>
      </c>
      <c r="AE10">
        <f t="shared" si="3"/>
        <v>542.4088843658941</v>
      </c>
      <c r="AF10">
        <f t="shared" si="4"/>
        <v>-27.120444218294708</v>
      </c>
      <c r="AG10">
        <f t="shared" si="5"/>
        <v>-23.106964769154395</v>
      </c>
      <c r="AH10">
        <f t="shared" si="6"/>
        <v>-288.69150629928214</v>
      </c>
      <c r="AI10">
        <f t="shared" si="7"/>
        <v>203.4899690791629</v>
      </c>
      <c r="AJ10">
        <f t="shared" si="8"/>
        <v>-9.7857045148082307</v>
      </c>
      <c r="AK10">
        <f t="shared" si="32"/>
        <v>46.564368794573333</v>
      </c>
      <c r="AL10">
        <f t="shared" si="9"/>
        <v>240.26863335892801</v>
      </c>
      <c r="AN10">
        <f t="shared" si="10"/>
        <v>305.29659708408775</v>
      </c>
      <c r="AO10">
        <f t="shared" si="11"/>
        <v>-15.264829854204388</v>
      </c>
      <c r="AP10">
        <f t="shared" si="12"/>
        <v>-13.005829949138487</v>
      </c>
      <c r="AQ10">
        <f t="shared" si="13"/>
        <v>-162.49094920944518</v>
      </c>
      <c r="AR10">
        <f t="shared" si="14"/>
        <v>114.53498807129972</v>
      </c>
      <c r="AS10">
        <f t="shared" si="15"/>
        <v>-5.5079154758572004</v>
      </c>
      <c r="AT10">
        <f t="shared" si="16"/>
        <v>26.20890576851621</v>
      </c>
      <c r="AU10">
        <f t="shared" si="17"/>
        <v>135.23597836395874</v>
      </c>
      <c r="AW10">
        <v>7</v>
      </c>
      <c r="AX10">
        <f>(R10*SUMPRODUCT(K11:$K$23, X11:$X$23)-$AZ$3*SUMPRODUCT(K10:$K$22, W11:$W$23))/Z10</f>
        <v>172.78614311376498</v>
      </c>
    </row>
    <row r="11" spans="1:52" x14ac:dyDescent="0.25">
      <c r="A11" t="s">
        <v>33</v>
      </c>
      <c r="C11" s="24">
        <f>AU25</f>
        <v>129.48874427001823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586.84566513248694</v>
      </c>
      <c r="P11">
        <f t="shared" si="30"/>
        <v>29.342283256624349</v>
      </c>
      <c r="Q11" s="5">
        <f t="shared" si="31"/>
        <v>25</v>
      </c>
      <c r="R11">
        <f t="shared" si="0"/>
        <v>250000</v>
      </c>
      <c r="S11">
        <f t="shared" si="1"/>
        <v>181.49127595402001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159.70253286111347</v>
      </c>
      <c r="AC11">
        <f t="shared" si="2"/>
        <v>165.85993212541098</v>
      </c>
      <c r="AE11">
        <f t="shared" si="3"/>
        <v>536.30226398113552</v>
      </c>
      <c r="AF11">
        <f t="shared" si="4"/>
        <v>-26.815113199056775</v>
      </c>
      <c r="AG11">
        <f t="shared" si="5"/>
        <v>-22.846818842057022</v>
      </c>
      <c r="AH11">
        <f t="shared" si="6"/>
        <v>-290.76279405829126</v>
      </c>
      <c r="AI11">
        <f t="shared" si="7"/>
        <v>195.87753788173046</v>
      </c>
      <c r="AJ11">
        <f t="shared" si="8"/>
        <v>-6.1573992642975099</v>
      </c>
      <c r="AK11">
        <f t="shared" si="32"/>
        <v>46.843277855023459</v>
      </c>
      <c r="AL11">
        <f t="shared" si="9"/>
        <v>236.56341647245642</v>
      </c>
      <c r="AN11">
        <f t="shared" si="10"/>
        <v>278.06540897874078</v>
      </c>
      <c r="AO11">
        <f t="shared" si="11"/>
        <v>-13.90327044893704</v>
      </c>
      <c r="AP11">
        <f t="shared" si="12"/>
        <v>-11.845763950389088</v>
      </c>
      <c r="AQ11">
        <f t="shared" si="13"/>
        <v>-150.75654285968872</v>
      </c>
      <c r="AR11">
        <f t="shared" si="14"/>
        <v>101.55983171972596</v>
      </c>
      <c r="AS11">
        <f t="shared" si="15"/>
        <v>-3.1925275346824011</v>
      </c>
      <c r="AT11">
        <f t="shared" si="16"/>
        <v>24.287600648875991</v>
      </c>
      <c r="AU11">
        <f t="shared" si="17"/>
        <v>122.65490483391956</v>
      </c>
      <c r="AW11">
        <v>8</v>
      </c>
      <c r="AX11">
        <f>(R11*SUMPRODUCT(K12:$K$23, X12:$X$23)-$AZ$3*SUMPRODUCT(K11:$K$22, W12:$W$23))/Z11</f>
        <v>181.49127595402001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586.84566513248694</v>
      </c>
      <c r="P12">
        <f t="shared" si="30"/>
        <v>29.342283256624349</v>
      </c>
      <c r="Q12" s="5">
        <f t="shared" si="31"/>
        <v>25</v>
      </c>
      <c r="R12">
        <f t="shared" si="0"/>
        <v>250000</v>
      </c>
      <c r="S12">
        <f t="shared" si="1"/>
        <v>186.22988330902933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165.85993212541098</v>
      </c>
      <c r="AC12">
        <f t="shared" si="2"/>
        <v>168.26936676563798</v>
      </c>
      <c r="AE12">
        <f t="shared" si="3"/>
        <v>530.24867280371336</v>
      </c>
      <c r="AF12">
        <f t="shared" si="4"/>
        <v>-26.51243364018567</v>
      </c>
      <c r="AG12">
        <f t="shared" si="5"/>
        <v>-22.588931993048114</v>
      </c>
      <c r="AH12">
        <f t="shared" si="6"/>
        <v>-294.18660588337036</v>
      </c>
      <c r="AI12">
        <f t="shared" si="7"/>
        <v>186.9607012871092</v>
      </c>
      <c r="AJ12">
        <f t="shared" si="8"/>
        <v>-2.4094346402270048</v>
      </c>
      <c r="AK12">
        <f t="shared" si="32"/>
        <v>46.871731990225712</v>
      </c>
      <c r="AL12">
        <f t="shared" si="9"/>
        <v>231.42299863710792</v>
      </c>
      <c r="AN12">
        <f t="shared" si="10"/>
        <v>253.25562102970119</v>
      </c>
      <c r="AO12">
        <f t="shared" si="11"/>
        <v>-12.662781051485061</v>
      </c>
      <c r="AP12">
        <f t="shared" si="12"/>
        <v>-10.788851144215487</v>
      </c>
      <c r="AQ12">
        <f t="shared" si="13"/>
        <v>-140.50843574519013</v>
      </c>
      <c r="AR12">
        <f t="shared" si="14"/>
        <v>89.295553088810507</v>
      </c>
      <c r="AS12">
        <f t="shared" si="15"/>
        <v>-1.1507862205758859</v>
      </c>
      <c r="AT12">
        <f t="shared" si="16"/>
        <v>22.386721933986884</v>
      </c>
      <c r="AU12">
        <f t="shared" si="17"/>
        <v>110.53148880222152</v>
      </c>
      <c r="AW12">
        <v>9</v>
      </c>
      <c r="AX12">
        <f>(R12*SUMPRODUCT(K13:$K$23, X13:$X$23)-$AZ$3*SUMPRODUCT(K12:$K$22, W13:$W$23))/Z12</f>
        <v>186.22988330902933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586.84566513248694</v>
      </c>
      <c r="P13">
        <f t="shared" si="30"/>
        <v>29.342283256624349</v>
      </c>
      <c r="Q13" s="5">
        <f t="shared" si="31"/>
        <v>25</v>
      </c>
      <c r="R13">
        <f t="shared" si="0"/>
        <v>250000</v>
      </c>
      <c r="S13">
        <f t="shared" si="1"/>
        <v>187.45665676605199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168.26936676563798</v>
      </c>
      <c r="AC13">
        <f t="shared" si="2"/>
        <v>167.46083164435925</v>
      </c>
      <c r="AE13">
        <f t="shared" si="3"/>
        <v>524.24739043874047</v>
      </c>
      <c r="AF13">
        <f t="shared" si="4"/>
        <v>-26.212369521937024</v>
      </c>
      <c r="AG13">
        <f t="shared" si="5"/>
        <v>-22.333273532845546</v>
      </c>
      <c r="AH13">
        <f t="shared" si="6"/>
        <v>-297.69140272086361</v>
      </c>
      <c r="AI13">
        <f t="shared" si="7"/>
        <v>178.01034466309426</v>
      </c>
      <c r="AJ13">
        <f t="shared" si="8"/>
        <v>0.80853512127873728</v>
      </c>
      <c r="AK13">
        <f t="shared" si="32"/>
        <v>46.641307137770902</v>
      </c>
      <c r="AL13">
        <f t="shared" si="9"/>
        <v>225.46018692214389</v>
      </c>
      <c r="AN13">
        <f t="shared" si="10"/>
        <v>230.65238386621914</v>
      </c>
      <c r="AO13">
        <f t="shared" si="11"/>
        <v>-11.532619193310957</v>
      </c>
      <c r="AP13">
        <f t="shared" si="12"/>
        <v>-9.825938810255451</v>
      </c>
      <c r="AQ13">
        <f t="shared" si="13"/>
        <v>-130.97486596276977</v>
      </c>
      <c r="AR13">
        <f t="shared" si="14"/>
        <v>78.318959899882941</v>
      </c>
      <c r="AS13">
        <f t="shared" si="15"/>
        <v>0.35573005524439555</v>
      </c>
      <c r="AT13">
        <f t="shared" si="16"/>
        <v>20.52071002005388</v>
      </c>
      <c r="AU13">
        <f t="shared" si="17"/>
        <v>99.195399975181218</v>
      </c>
      <c r="AW13">
        <v>10</v>
      </c>
      <c r="AX13">
        <f>(R13*SUMPRODUCT(K14:$K$23, X14:$X$23)-$AZ$3*SUMPRODUCT(K13:$K$22, W14:$W$23))/Z13</f>
        <v>187.45665676605199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586.84566513248694</v>
      </c>
      <c r="P14">
        <f t="shared" si="30"/>
        <v>29.342283256624349</v>
      </c>
      <c r="Q14" s="5">
        <f t="shared" si="31"/>
        <v>25</v>
      </c>
      <c r="R14">
        <f t="shared" si="0"/>
        <v>250000</v>
      </c>
      <c r="S14">
        <f t="shared" si="1"/>
        <v>185.12426248929097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167.46083164435925</v>
      </c>
      <c r="AC14">
        <f t="shared" si="2"/>
        <v>163.49962259284257</v>
      </c>
      <c r="AE14">
        <f t="shared" si="3"/>
        <v>518.29535188537341</v>
      </c>
      <c r="AF14">
        <f t="shared" si="4"/>
        <v>-25.914767594268667</v>
      </c>
      <c r="AG14">
        <f t="shared" si="5"/>
        <v>-22.079712890456573</v>
      </c>
      <c r="AH14">
        <f t="shared" si="6"/>
        <v>-302.2790706051818</v>
      </c>
      <c r="AI14">
        <f t="shared" si="7"/>
        <v>168.02180079546639</v>
      </c>
      <c r="AJ14">
        <f t="shared" si="8"/>
        <v>3.9612090515166756</v>
      </c>
      <c r="AK14">
        <f t="shared" si="32"/>
        <v>46.188899115482478</v>
      </c>
      <c r="AL14">
        <f t="shared" si="9"/>
        <v>218.17190896246555</v>
      </c>
      <c r="AN14">
        <f t="shared" si="10"/>
        <v>210.05893113407069</v>
      </c>
      <c r="AO14">
        <f t="shared" si="11"/>
        <v>-10.502946556703534</v>
      </c>
      <c r="AP14">
        <f t="shared" si="12"/>
        <v>-8.9486445761956652</v>
      </c>
      <c r="AQ14">
        <f t="shared" si="13"/>
        <v>-122.51010595512285</v>
      </c>
      <c r="AR14">
        <f t="shared" si="14"/>
        <v>68.097234046048655</v>
      </c>
      <c r="AS14">
        <f t="shared" si="15"/>
        <v>1.6054308346261688</v>
      </c>
      <c r="AT14">
        <f t="shared" si="16"/>
        <v>18.719810515691179</v>
      </c>
      <c r="AU14">
        <f t="shared" si="17"/>
        <v>88.422475396366011</v>
      </c>
      <c r="AW14">
        <v>11</v>
      </c>
      <c r="AX14">
        <f>(R14*SUMPRODUCT(K15:$K$23, X15:$X$23)-$AZ$3*SUMPRODUCT(K14:$K$22, W15:$W$23))/Z14</f>
        <v>185.12426248929097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586.84566513248694</v>
      </c>
      <c r="P15">
        <f t="shared" si="30"/>
        <v>29.342283256624349</v>
      </c>
      <c r="Q15" s="5">
        <f t="shared" si="31"/>
        <v>25</v>
      </c>
      <c r="R15">
        <f t="shared" si="0"/>
        <v>250000</v>
      </c>
      <c r="S15">
        <f t="shared" si="1"/>
        <v>178.48672428236245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163.49962259284257</v>
      </c>
      <c r="AC15">
        <f t="shared" si="2"/>
        <v>155.83994084909466</v>
      </c>
      <c r="AE15">
        <f t="shared" si="3"/>
        <v>512.38541190949297</v>
      </c>
      <c r="AF15">
        <f t="shared" si="4"/>
        <v>-25.619270595474649</v>
      </c>
      <c r="AG15">
        <f t="shared" si="5"/>
        <v>-21.827945674345923</v>
      </c>
      <c r="AH15">
        <f t="shared" si="6"/>
        <v>-309.70087206086021</v>
      </c>
      <c r="AI15">
        <f t="shared" si="7"/>
        <v>155.23732357881221</v>
      </c>
      <c r="AJ15">
        <f t="shared" si="8"/>
        <v>7.6596817437479103</v>
      </c>
      <c r="AK15">
        <f t="shared" si="32"/>
        <v>45.518603473480269</v>
      </c>
      <c r="AL15">
        <f t="shared" si="9"/>
        <v>208.41560879604037</v>
      </c>
      <c r="AN15">
        <f t="shared" si="10"/>
        <v>191.29462206309469</v>
      </c>
      <c r="AO15">
        <f t="shared" si="11"/>
        <v>-9.5647311031547346</v>
      </c>
      <c r="AP15">
        <f t="shared" si="12"/>
        <v>-8.1492730298990868</v>
      </c>
      <c r="AQ15">
        <f t="shared" si="13"/>
        <v>-115.62411789342255</v>
      </c>
      <c r="AR15">
        <f t="shared" si="14"/>
        <v>57.956500036618309</v>
      </c>
      <c r="AS15">
        <f t="shared" si="15"/>
        <v>2.859675334692517</v>
      </c>
      <c r="AT15">
        <f t="shared" si="16"/>
        <v>16.99397337611429</v>
      </c>
      <c r="AU15">
        <f t="shared" si="17"/>
        <v>77.810148747425117</v>
      </c>
      <c r="AW15">
        <v>12</v>
      </c>
      <c r="AX15">
        <f>(R15*SUMPRODUCT(K16:$K$23, X16:$X$23)-$AZ$3*SUMPRODUCT(K15:$K$22, W16:$W$23))/Z15</f>
        <v>178.48672428236245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586.84566513248694</v>
      </c>
      <c r="P16">
        <f t="shared" si="30"/>
        <v>29.342283256624349</v>
      </c>
      <c r="Q16" s="5">
        <f t="shared" si="31"/>
        <v>25</v>
      </c>
      <c r="R16">
        <f t="shared" si="0"/>
        <v>250000</v>
      </c>
      <c r="S16">
        <f t="shared" si="1"/>
        <v>167.57085961839209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155.83994084909466</v>
      </c>
      <c r="AC16">
        <f t="shared" si="2"/>
        <v>144.63254541697364</v>
      </c>
      <c r="AE16">
        <f t="shared" si="3"/>
        <v>506.51397568955764</v>
      </c>
      <c r="AF16">
        <f t="shared" si="4"/>
        <v>-25.325698784477883</v>
      </c>
      <c r="AG16">
        <f t="shared" si="5"/>
        <v>-21.577818742820842</v>
      </c>
      <c r="AH16">
        <f t="shared" si="6"/>
        <v>-318.47474781621213</v>
      </c>
      <c r="AI16">
        <f t="shared" si="7"/>
        <v>141.13571034604678</v>
      </c>
      <c r="AJ16">
        <f t="shared" si="8"/>
        <v>11.207395432121018</v>
      </c>
      <c r="AK16">
        <f t="shared" si="32"/>
        <v>44.591975242792216</v>
      </c>
      <c r="AL16">
        <f t="shared" si="9"/>
        <v>196.93508102096001</v>
      </c>
      <c r="AN16">
        <f t="shared" si="10"/>
        <v>174.19657192912237</v>
      </c>
      <c r="AO16">
        <f t="shared" si="11"/>
        <v>-8.7098285964561182</v>
      </c>
      <c r="AP16">
        <f t="shared" si="12"/>
        <v>-7.420885178124113</v>
      </c>
      <c r="AQ16">
        <f t="shared" si="13"/>
        <v>-109.52749969050781</v>
      </c>
      <c r="AR16">
        <f t="shared" si="14"/>
        <v>48.538358464034332</v>
      </c>
      <c r="AS16">
        <f t="shared" si="15"/>
        <v>3.8543652460364584</v>
      </c>
      <c r="AT16">
        <f t="shared" si="16"/>
        <v>15.335745104106591</v>
      </c>
      <c r="AU16">
        <f t="shared" si="17"/>
        <v>67.728468814177376</v>
      </c>
      <c r="AW16">
        <v>13</v>
      </c>
      <c r="AX16">
        <f>(R16*SUMPRODUCT(K17:$K$23, X17:$X$23)-$AZ$3*SUMPRODUCT(K16:$K$22, W17:$W$23))/Z16</f>
        <v>167.57085961839209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586.84566513248694</v>
      </c>
      <c r="P17">
        <f t="shared" si="30"/>
        <v>29.342283256624349</v>
      </c>
      <c r="Q17" s="5">
        <f t="shared" si="31"/>
        <v>25</v>
      </c>
      <c r="R17">
        <f t="shared" si="0"/>
        <v>250000</v>
      </c>
      <c r="S17">
        <f t="shared" si="1"/>
        <v>152.935970237768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144.63254541697364</v>
      </c>
      <c r="AC17">
        <f t="shared" si="2"/>
        <v>130.48076358068676</v>
      </c>
      <c r="AE17">
        <f t="shared" si="3"/>
        <v>500.68058136654889</v>
      </c>
      <c r="AF17">
        <f t="shared" si="4"/>
        <v>-25.034029068327445</v>
      </c>
      <c r="AG17">
        <f t="shared" si="5"/>
        <v>-21.329312420392281</v>
      </c>
      <c r="AH17">
        <f t="shared" si="6"/>
        <v>-327.28135000354769</v>
      </c>
      <c r="AI17">
        <f t="shared" si="7"/>
        <v>127.03588987428145</v>
      </c>
      <c r="AJ17">
        <f t="shared" si="8"/>
        <v>14.151781836286887</v>
      </c>
      <c r="AK17">
        <f t="shared" si="32"/>
        <v>43.419536840063664</v>
      </c>
      <c r="AL17">
        <f t="shared" si="9"/>
        <v>184.60720855063201</v>
      </c>
      <c r="AN17">
        <f t="shared" si="10"/>
        <v>158.61749471112338</v>
      </c>
      <c r="AO17">
        <f t="shared" si="11"/>
        <v>-7.9308747355561691</v>
      </c>
      <c r="AP17">
        <f t="shared" si="12"/>
        <v>-6.7572065423416614</v>
      </c>
      <c r="AQ17">
        <f t="shared" si="13"/>
        <v>-103.68396485749025</v>
      </c>
      <c r="AR17">
        <f t="shared" si="14"/>
        <v>40.245448575735288</v>
      </c>
      <c r="AS17">
        <f t="shared" si="15"/>
        <v>4.4833378087951941</v>
      </c>
      <c r="AT17">
        <f t="shared" si="16"/>
        <v>13.755472873125415</v>
      </c>
      <c r="AU17">
        <f t="shared" si="17"/>
        <v>58.4842592576559</v>
      </c>
      <c r="AW17">
        <v>14</v>
      </c>
      <c r="AX17">
        <f>(R17*SUMPRODUCT(K18:$K$23, X18:$X$23)-$AZ$3*SUMPRODUCT(K17:$K$22, W18:$W$23))/Z17</f>
        <v>152.935970237768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586.84566513248694</v>
      </c>
      <c r="P18">
        <f t="shared" si="30"/>
        <v>29.342283256624349</v>
      </c>
      <c r="Q18" s="5">
        <f t="shared" si="31"/>
        <v>25</v>
      </c>
      <c r="R18">
        <f t="shared" si="0"/>
        <v>250000</v>
      </c>
      <c r="S18">
        <f t="shared" si="1"/>
        <v>134.95272164227512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130.48076358068676</v>
      </c>
      <c r="AC18">
        <f t="shared" si="2"/>
        <v>113.80492565577197</v>
      </c>
      <c r="AE18">
        <f t="shared" si="3"/>
        <v>494.88388584594094</v>
      </c>
      <c r="AF18">
        <f t="shared" si="4"/>
        <v>-24.744194292297049</v>
      </c>
      <c r="AG18">
        <f t="shared" si="5"/>
        <v>-21.08236949037595</v>
      </c>
      <c r="AH18">
        <f t="shared" si="6"/>
        <v>-336.49805812408317</v>
      </c>
      <c r="AI18">
        <f t="shared" si="7"/>
        <v>112.5592639391848</v>
      </c>
      <c r="AJ18">
        <f t="shared" si="8"/>
        <v>16.675837924914788</v>
      </c>
      <c r="AK18">
        <f t="shared" si="32"/>
        <v>42.04343185940315</v>
      </c>
      <c r="AL18">
        <f t="shared" si="9"/>
        <v>171.27853372350273</v>
      </c>
      <c r="AN18">
        <f t="shared" si="10"/>
        <v>144.42281909835023</v>
      </c>
      <c r="AO18">
        <f t="shared" si="11"/>
        <v>-7.2211409549175123</v>
      </c>
      <c r="AP18">
        <f t="shared" si="12"/>
        <v>-6.1525042987982701</v>
      </c>
      <c r="AQ18">
        <f t="shared" si="13"/>
        <v>-98.200809453168034</v>
      </c>
      <c r="AR18">
        <f t="shared" si="14"/>
        <v>32.848364391466433</v>
      </c>
      <c r="AS18">
        <f t="shared" si="15"/>
        <v>4.8665385817252309</v>
      </c>
      <c r="AT18">
        <f t="shared" si="16"/>
        <v>12.269607330869205</v>
      </c>
      <c r="AU18">
        <f t="shared" si="17"/>
        <v>49.984510304060862</v>
      </c>
      <c r="AW18">
        <v>15</v>
      </c>
      <c r="AX18">
        <f>(R18*SUMPRODUCT(K19:$K$23, X19:$X$23)-$AZ$3*SUMPRODUCT(K18:$K$22, W19:$W$23))/Z18</f>
        <v>134.95272164227512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586.84566513248694</v>
      </c>
      <c r="P19">
        <f t="shared" si="30"/>
        <v>29.342283256624349</v>
      </c>
      <c r="Q19" s="5">
        <f t="shared" si="31"/>
        <v>25</v>
      </c>
      <c r="R19">
        <f t="shared" si="0"/>
        <v>250000</v>
      </c>
      <c r="S19">
        <f t="shared" si="1"/>
        <v>113.51136391070138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113.80492565577197</v>
      </c>
      <c r="AC19">
        <f t="shared" si="2"/>
        <v>94.608510980631252</v>
      </c>
      <c r="AE19">
        <f t="shared" si="3"/>
        <v>489.11926207934931</v>
      </c>
      <c r="AF19">
        <f t="shared" si="4"/>
        <v>-24.455963103967466</v>
      </c>
      <c r="AG19">
        <f t="shared" si="5"/>
        <v>-20.836792837556583</v>
      </c>
      <c r="AH19">
        <f t="shared" si="6"/>
        <v>-347.52957915606862</v>
      </c>
      <c r="AI19">
        <f t="shared" si="7"/>
        <v>96.296926981756656</v>
      </c>
      <c r="AJ19">
        <f t="shared" si="8"/>
        <v>19.196414675140716</v>
      </c>
      <c r="AK19">
        <f t="shared" si="32"/>
        <v>40.49277572418076</v>
      </c>
      <c r="AL19">
        <f t="shared" si="9"/>
        <v>155.98611738107815</v>
      </c>
      <c r="AN19">
        <f t="shared" si="10"/>
        <v>131.4890048442023</v>
      </c>
      <c r="AO19">
        <f t="shared" si="11"/>
        <v>-6.5744502422101156</v>
      </c>
      <c r="AP19">
        <f t="shared" si="12"/>
        <v>-5.6015155541158004</v>
      </c>
      <c r="AQ19">
        <f t="shared" si="13"/>
        <v>-93.425718551527069</v>
      </c>
      <c r="AR19">
        <f t="shared" si="14"/>
        <v>25.887320496349325</v>
      </c>
      <c r="AS19">
        <f t="shared" si="15"/>
        <v>5.1605357995519077</v>
      </c>
      <c r="AT19">
        <f t="shared" si="16"/>
        <v>10.885596205549225</v>
      </c>
      <c r="AU19">
        <f t="shared" si="17"/>
        <v>41.933452501450461</v>
      </c>
      <c r="AW19">
        <v>16</v>
      </c>
      <c r="AX19">
        <f>(R19*SUMPRODUCT(K20:$K$23, X20:$X$23)-$AZ$3*SUMPRODUCT(K19:$K$22, W20:$W$23))/Z19</f>
        <v>113.51136391070138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586.84566513248694</v>
      </c>
      <c r="P20">
        <f t="shared" si="30"/>
        <v>29.342283256624349</v>
      </c>
      <c r="Q20" s="5">
        <f t="shared" si="31"/>
        <v>25</v>
      </c>
      <c r="R20">
        <f t="shared" si="0"/>
        <v>250000</v>
      </c>
      <c r="S20">
        <f t="shared" si="1"/>
        <v>89.288655247735122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94.608510980631252</v>
      </c>
      <c r="AC20">
        <f t="shared" si="2"/>
        <v>73.547528242699997</v>
      </c>
      <c r="AE20">
        <f t="shared" si="3"/>
        <v>483.38781685854161</v>
      </c>
      <c r="AF20">
        <f t="shared" si="4"/>
        <v>-24.169390842927083</v>
      </c>
      <c r="AG20">
        <f t="shared" si="5"/>
        <v>-20.5926296119701</v>
      </c>
      <c r="AH20">
        <f t="shared" si="6"/>
        <v>-357.95297210917244</v>
      </c>
      <c r="AI20">
        <f t="shared" si="7"/>
        <v>80.67282429447198</v>
      </c>
      <c r="AJ20">
        <f t="shared" si="8"/>
        <v>21.060982737931255</v>
      </c>
      <c r="AK20">
        <f t="shared" si="32"/>
        <v>38.767885589737205</v>
      </c>
      <c r="AL20">
        <f t="shared" si="9"/>
        <v>140.50169262214044</v>
      </c>
      <c r="AN20">
        <f t="shared" si="10"/>
        <v>119.70506856371998</v>
      </c>
      <c r="AO20">
        <f t="shared" si="11"/>
        <v>-5.9852534281859997</v>
      </c>
      <c r="AP20">
        <f t="shared" si="12"/>
        <v>-5.0995123452388125</v>
      </c>
      <c r="AQ20">
        <f t="shared" si="13"/>
        <v>-88.642666559912655</v>
      </c>
      <c r="AR20">
        <f t="shared" si="14"/>
        <v>19.977636230382505</v>
      </c>
      <c r="AS20">
        <f t="shared" si="15"/>
        <v>5.2154942568632405</v>
      </c>
      <c r="AT20">
        <f t="shared" si="16"/>
        <v>9.6003917366994784</v>
      </c>
      <c r="AU20">
        <f t="shared" si="17"/>
        <v>34.793522223945224</v>
      </c>
      <c r="AW20">
        <v>17</v>
      </c>
      <c r="AX20">
        <f>(R20*SUMPRODUCT(K21:$K$23, X21:$X$23)-$AZ$3*SUMPRODUCT(K20:$K$22, W21:$W$23))/Z20</f>
        <v>89.288655247735122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586.84566513248694</v>
      </c>
      <c r="P21">
        <f t="shared" si="30"/>
        <v>29.342283256624349</v>
      </c>
      <c r="Q21" s="5">
        <f t="shared" si="31"/>
        <v>25</v>
      </c>
      <c r="R21">
        <f t="shared" si="0"/>
        <v>250000</v>
      </c>
      <c r="S21">
        <f t="shared" si="1"/>
        <v>62.166858852354395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73.547528242699997</v>
      </c>
      <c r="AC21">
        <f t="shared" si="2"/>
        <v>50.603013370106709</v>
      </c>
      <c r="AE21">
        <f t="shared" si="3"/>
        <v>477.68472763625471</v>
      </c>
      <c r="AF21">
        <f t="shared" si="4"/>
        <v>-23.884236381812737</v>
      </c>
      <c r="AG21">
        <f t="shared" si="5"/>
        <v>-20.349674370024189</v>
      </c>
      <c r="AH21">
        <f t="shared" si="6"/>
        <v>-370.28945826208218</v>
      </c>
      <c r="AI21">
        <f t="shared" si="7"/>
        <v>63.161358622335626</v>
      </c>
      <c r="AJ21">
        <f t="shared" si="8"/>
        <v>22.944514872593288</v>
      </c>
      <c r="AK21">
        <f t="shared" si="32"/>
        <v>36.914361364799944</v>
      </c>
      <c r="AL21">
        <f t="shared" si="9"/>
        <v>123.02023485972886</v>
      </c>
      <c r="AN21">
        <f t="shared" si="10"/>
        <v>108.96834696377837</v>
      </c>
      <c r="AO21">
        <f t="shared" si="11"/>
        <v>-5.4484173481889187</v>
      </c>
      <c r="AP21">
        <f t="shared" si="12"/>
        <v>-4.6421211503359041</v>
      </c>
      <c r="AQ21">
        <f t="shared" si="13"/>
        <v>-84.469583870928176</v>
      </c>
      <c r="AR21">
        <f t="shared" si="14"/>
        <v>14.408224594325375</v>
      </c>
      <c r="AS21">
        <f t="shared" si="15"/>
        <v>5.2340502279071801</v>
      </c>
      <c r="AT21">
        <f t="shared" si="16"/>
        <v>8.4208196419644565</v>
      </c>
      <c r="AU21">
        <f t="shared" si="17"/>
        <v>28.063094464197011</v>
      </c>
      <c r="AW21">
        <v>18</v>
      </c>
      <c r="AX21">
        <f>(R21*SUMPRODUCT(K22:$K$23, X22:$X$23)-$AZ$3*SUMPRODUCT(K21:$K$22, W22:$W$23))/Z21</f>
        <v>62.166858852354395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586.84566513248694</v>
      </c>
      <c r="P22">
        <f t="shared" si="30"/>
        <v>29.342283256624349</v>
      </c>
      <c r="Q22" s="5">
        <f t="shared" si="31"/>
        <v>25</v>
      </c>
      <c r="R22">
        <f t="shared" si="0"/>
        <v>250000</v>
      </c>
      <c r="S22">
        <f t="shared" si="1"/>
        <v>32.366771770076625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50.603013370106709</v>
      </c>
      <c r="AC22">
        <f t="shared" si="2"/>
        <v>26.033025237827985</v>
      </c>
      <c r="AE22">
        <f t="shared" si="3"/>
        <v>472.00777759455298</v>
      </c>
      <c r="AF22">
        <f t="shared" si="4"/>
        <v>-23.60038887972765</v>
      </c>
      <c r="AG22">
        <f t="shared" si="5"/>
        <v>-20.107832673859487</v>
      </c>
      <c r="AH22">
        <f t="shared" si="6"/>
        <v>-383.44952464459692</v>
      </c>
      <c r="AI22">
        <f t="shared" si="7"/>
        <v>44.850031396368934</v>
      </c>
      <c r="AJ22">
        <f t="shared" si="8"/>
        <v>24.569988132278723</v>
      </c>
      <c r="AK22">
        <f t="shared" si="32"/>
        <v>34.930728145945253</v>
      </c>
      <c r="AL22">
        <f t="shared" si="9"/>
        <v>104.35074767459291</v>
      </c>
      <c r="AN22">
        <f t="shared" si="10"/>
        <v>99.185989029773935</v>
      </c>
      <c r="AO22">
        <f t="shared" si="11"/>
        <v>-4.9592994514886968</v>
      </c>
      <c r="AP22">
        <f t="shared" si="12"/>
        <v>-4.2253864569052233</v>
      </c>
      <c r="AQ22">
        <f t="shared" si="13"/>
        <v>-80.576681466339295</v>
      </c>
      <c r="AR22">
        <f t="shared" si="14"/>
        <v>9.4246216550407151</v>
      </c>
      <c r="AS22">
        <f t="shared" si="15"/>
        <v>5.1630474941945037</v>
      </c>
      <c r="AT22">
        <f t="shared" si="16"/>
        <v>7.3402155285284509</v>
      </c>
      <c r="AU22">
        <f t="shared" si="17"/>
        <v>21.927884677763668</v>
      </c>
      <c r="AW22">
        <v>19</v>
      </c>
      <c r="AX22">
        <f>(R22*SUMPRODUCT(K23:$K$23, X23:$X$23)-$AZ$3*SUMPRODUCT(K22:$K$22, W23:$W$23))/Z22</f>
        <v>32.366771770076625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586.84566513248694</v>
      </c>
      <c r="P23">
        <f t="shared" si="30"/>
        <v>29.342283256624349</v>
      </c>
      <c r="Q23" s="5">
        <f t="shared" si="31"/>
        <v>25</v>
      </c>
      <c r="R23">
        <f t="shared" si="0"/>
        <v>250000</v>
      </c>
      <c r="S23">
        <f t="shared" si="1"/>
        <v>32.759179534927341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26.033025237827985</v>
      </c>
      <c r="AC23">
        <f t="shared" si="2"/>
        <v>26.033025237827982</v>
      </c>
      <c r="AE23">
        <f t="shared" si="3"/>
        <v>466.35380458217776</v>
      </c>
      <c r="AF23">
        <f t="shared" si="4"/>
        <v>-23.317690229108887</v>
      </c>
      <c r="AG23">
        <f t="shared" si="5"/>
        <v>-19.866969813813533</v>
      </c>
      <c r="AH23">
        <f t="shared" si="6"/>
        <v>-397.84533307358754</v>
      </c>
      <c r="AI23">
        <f t="shared" si="7"/>
        <v>25.323811465667802</v>
      </c>
      <c r="AJ23">
        <f t="shared" si="8"/>
        <v>0</v>
      </c>
      <c r="AK23">
        <f t="shared" si="32"/>
        <v>32.83483977136278</v>
      </c>
      <c r="AL23">
        <f t="shared" si="9"/>
        <v>58.158651237030583</v>
      </c>
      <c r="AN23">
        <f t="shared" si="10"/>
        <v>90.273205604620102</v>
      </c>
      <c r="AO23">
        <f t="shared" si="11"/>
        <v>-4.5136602802310044</v>
      </c>
      <c r="AP23">
        <f t="shared" si="12"/>
        <v>-3.8456961927221491</v>
      </c>
      <c r="AQ23">
        <f t="shared" si="13"/>
        <v>-77.011859233287055</v>
      </c>
      <c r="AR23">
        <f t="shared" si="14"/>
        <v>4.9019898983798917</v>
      </c>
      <c r="AS23">
        <f t="shared" si="15"/>
        <v>0</v>
      </c>
      <c r="AT23">
        <f t="shared" si="16"/>
        <v>6.3559173583469164</v>
      </c>
      <c r="AU23">
        <f t="shared" si="17"/>
        <v>11.257907256726808</v>
      </c>
      <c r="AW23">
        <v>20</v>
      </c>
      <c r="AX23">
        <f>(R23*SUMPRODUCT(K$23:$K24, X$23:$X24)-$AZ$3*SUMPRODUCT(K$22:$K23, W$23:$W24))/Z23</f>
        <v>32.759179534927341</v>
      </c>
    </row>
    <row r="25" spans="5:50" x14ac:dyDescent="0.25">
      <c r="AN25" s="6">
        <f t="shared" ref="AN25:AU25" si="33">SUM(AN3:AN23)</f>
        <v>5119.976161844027</v>
      </c>
      <c r="AO25" s="6">
        <f t="shared" si="33"/>
        <v>-696.13305694156668</v>
      </c>
      <c r="AP25" s="6">
        <f t="shared" si="33"/>
        <v>-1715.5468402887302</v>
      </c>
      <c r="AQ25" s="6">
        <f t="shared" si="33"/>
        <v>-2859.8754444740225</v>
      </c>
      <c r="AR25" s="6">
        <f t="shared" si="33"/>
        <v>-151.57917986029122</v>
      </c>
      <c r="AS25" s="6">
        <f t="shared" si="33"/>
        <v>-89.378098308901784</v>
      </c>
      <c r="AT25" s="6">
        <f t="shared" si="33"/>
        <v>370.44602243921094</v>
      </c>
      <c r="AU25" s="7">
        <f t="shared" si="33"/>
        <v>129.48874427001823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1319.269350751772</v>
      </c>
      <c r="K3">
        <v>1</v>
      </c>
      <c r="L3" s="2">
        <v>0</v>
      </c>
      <c r="O3">
        <f>$C$3</f>
        <v>1319.269350751772</v>
      </c>
      <c r="P3">
        <f>O3*B5</f>
        <v>1055.4154806014176</v>
      </c>
      <c r="Q3" s="5">
        <f>B8</f>
        <v>1522.432587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1319.269350751772</v>
      </c>
      <c r="AF3">
        <f t="shared" ref="AF3:AF23" si="4">-$Z3*P3</f>
        <v>-1055.4154806014176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-1258.5787168496456</v>
      </c>
      <c r="AJ3">
        <f t="shared" ref="AJ3:AJ23" si="8">AB3-AC3</f>
        <v>-9.0949470177292824E-13</v>
      </c>
      <c r="AL3">
        <f t="shared" ref="AL3:AL23" si="9">SUM(AI3:AK3)</f>
        <v>-1258.5787168496465</v>
      </c>
      <c r="AN3">
        <f t="shared" ref="AN3:AN23" si="10">AE3*$K3</f>
        <v>1319.269350751772</v>
      </c>
      <c r="AO3">
        <f t="shared" ref="AO3:AO23" si="11">AF3*$K3</f>
        <v>-1055.4154806014176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-1258.5787168496456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-1258.5787168496465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536.59015220963818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235.76262218567183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9.0949470177292824E-13</v>
      </c>
      <c r="AC4">
        <f t="shared" si="2"/>
        <v>233.09429289149102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-233.09429289149011</v>
      </c>
      <c r="AK4">
        <f>G4*MAX(0, SUM(AB4, AE4:AF4))</f>
        <v>6.3664629124104983E-14</v>
      </c>
      <c r="AL4">
        <f t="shared" si="9"/>
        <v>-562.56029289149001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-303.49585931814624</v>
      </c>
      <c r="AR4">
        <f t="shared" si="14"/>
        <v>-303.49585931814624</v>
      </c>
      <c r="AS4">
        <f t="shared" si="15"/>
        <v>-214.72064711763417</v>
      </c>
      <c r="AT4">
        <f t="shared" si="16"/>
        <v>5.8646267973603715E-14</v>
      </c>
      <c r="AU4">
        <f t="shared" si="17"/>
        <v>-518.21650643578027</v>
      </c>
      <c r="AW4">
        <v>1</v>
      </c>
      <c r="AX4">
        <f>(R4*SUMPRODUCT(K5:$K$23, X5:$X$23)-$AZ$3*SUMPRODUCT(K4:$K$22, W5:$W$23))/Z4</f>
        <v>235.76262218567183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1319.269350751772</v>
      </c>
      <c r="P5">
        <f t="shared" ref="P5:P23" si="30">O5*$C$5</f>
        <v>65.963467537588599</v>
      </c>
      <c r="Q5" s="5">
        <f t="shared" ref="Q5:Q23" si="31">$C$8</f>
        <v>25</v>
      </c>
      <c r="R5">
        <f t="shared" si="0"/>
        <v>250000</v>
      </c>
      <c r="S5">
        <f t="shared" si="1"/>
        <v>448.01161067460663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233.09429289149102</v>
      </c>
      <c r="AC5">
        <f t="shared" si="2"/>
        <v>437.91214822952406</v>
      </c>
      <c r="AE5">
        <f t="shared" si="3"/>
        <v>1289.5292481620129</v>
      </c>
      <c r="AF5">
        <f t="shared" si="4"/>
        <v>-64.476462408100645</v>
      </c>
      <c r="AG5">
        <f t="shared" si="5"/>
        <v>-24.436428531959528</v>
      </c>
      <c r="AH5">
        <f t="shared" si="6"/>
        <v>-334.54334040472799</v>
      </c>
      <c r="AI5">
        <f t="shared" si="7"/>
        <v>866.0730168172247</v>
      </c>
      <c r="AJ5">
        <f t="shared" si="8"/>
        <v>-204.81785533803304</v>
      </c>
      <c r="AK5">
        <f>G5*SUM(AB5, AE5:AF5)</f>
        <v>102.07029550517824</v>
      </c>
      <c r="AL5">
        <f t="shared" si="9"/>
        <v>763.32545698436991</v>
      </c>
      <c r="AN5">
        <f t="shared" si="10"/>
        <v>1094.2474191495087</v>
      </c>
      <c r="AO5">
        <f t="shared" si="11"/>
        <v>-54.712370957475436</v>
      </c>
      <c r="AP5">
        <f t="shared" si="12"/>
        <v>-20.735860696793328</v>
      </c>
      <c r="AQ5">
        <f t="shared" si="13"/>
        <v>-283.8812592682944</v>
      </c>
      <c r="AR5">
        <f t="shared" si="14"/>
        <v>734.91792822694549</v>
      </c>
      <c r="AS5">
        <f t="shared" si="15"/>
        <v>-173.80095094300808</v>
      </c>
      <c r="AT5">
        <f t="shared" si="16"/>
        <v>86.613124586016795</v>
      </c>
      <c r="AU5">
        <f t="shared" si="17"/>
        <v>647.73010186995418</v>
      </c>
      <c r="AW5">
        <v>2</v>
      </c>
      <c r="AX5">
        <f>(R5*SUMPRODUCT(K6:$K$23, X6:$X$23)-$AZ$3*SUMPRODUCT(K5:$K$22, W6:$W$23))/Z5</f>
        <v>448.01161067460663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1319.269350751772</v>
      </c>
      <c r="P6">
        <f t="shared" si="30"/>
        <v>65.963467537588599</v>
      </c>
      <c r="Q6" s="5">
        <f t="shared" si="31"/>
        <v>25</v>
      </c>
      <c r="R6">
        <f t="shared" si="0"/>
        <v>250000</v>
      </c>
      <c r="S6">
        <f t="shared" si="1"/>
        <v>636.49606558400069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437.91214822952406</v>
      </c>
      <c r="AC6">
        <f t="shared" si="2"/>
        <v>615.05349371002876</v>
      </c>
      <c r="AE6">
        <f t="shared" si="3"/>
        <v>1274.8251987699875</v>
      </c>
      <c r="AF6">
        <f t="shared" si="4"/>
        <v>-63.741259938499375</v>
      </c>
      <c r="AG6">
        <f t="shared" si="5"/>
        <v>-24.157788514596007</v>
      </c>
      <c r="AH6">
        <f t="shared" si="6"/>
        <v>-342.75732043924495</v>
      </c>
      <c r="AI6">
        <f t="shared" si="7"/>
        <v>844.16882987764734</v>
      </c>
      <c r="AJ6">
        <f t="shared" si="8"/>
        <v>-177.1413454805047</v>
      </c>
      <c r="AK6">
        <f>G6*SUM(AB6, AE6:AF6)</f>
        <v>115.42972609427088</v>
      </c>
      <c r="AL6">
        <f t="shared" si="9"/>
        <v>782.45721049141355</v>
      </c>
      <c r="AN6">
        <f t="shared" si="10"/>
        <v>996.49962684100603</v>
      </c>
      <c r="AO6">
        <f t="shared" si="11"/>
        <v>-49.8249813420503</v>
      </c>
      <c r="AP6">
        <f t="shared" si="12"/>
        <v>-18.883551457349498</v>
      </c>
      <c r="AQ6">
        <f t="shared" si="13"/>
        <v>-267.92500041910199</v>
      </c>
      <c r="AR6">
        <f t="shared" si="14"/>
        <v>659.86609362250431</v>
      </c>
      <c r="AS6">
        <f t="shared" si="15"/>
        <v>-138.46705010204761</v>
      </c>
      <c r="AT6">
        <f t="shared" si="16"/>
        <v>90.228589056980326</v>
      </c>
      <c r="AU6">
        <f t="shared" si="17"/>
        <v>611.62763257743711</v>
      </c>
      <c r="AW6">
        <v>3</v>
      </c>
      <c r="AX6">
        <f>(R6*SUMPRODUCT(K7:$K$23, X7:$X$23)-$AZ$3*SUMPRODUCT(K6:$K$22, W7:$W$23))/Z6</f>
        <v>636.49606558400069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1319.269350751772</v>
      </c>
      <c r="P7">
        <f t="shared" si="30"/>
        <v>65.963467537588599</v>
      </c>
      <c r="Q7" s="5">
        <f t="shared" si="31"/>
        <v>25</v>
      </c>
      <c r="R7">
        <f t="shared" si="0"/>
        <v>250000</v>
      </c>
      <c r="S7">
        <f t="shared" si="1"/>
        <v>802.48512307939416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615.05349371002876</v>
      </c>
      <c r="AC7">
        <f t="shared" si="2"/>
        <v>766.56472891000385</v>
      </c>
      <c r="AE7">
        <f t="shared" si="3"/>
        <v>1260.2169474963027</v>
      </c>
      <c r="AF7">
        <f t="shared" si="4"/>
        <v>-63.010847374815135</v>
      </c>
      <c r="AG7">
        <f t="shared" si="5"/>
        <v>-23.880963860378117</v>
      </c>
      <c r="AH7">
        <f t="shared" si="6"/>
        <v>-352.46769071931413</v>
      </c>
      <c r="AI7">
        <f t="shared" si="7"/>
        <v>820.85744554179541</v>
      </c>
      <c r="AJ7">
        <f t="shared" si="8"/>
        <v>-151.51123519997509</v>
      </c>
      <c r="AK7">
        <f>G7*SUM(AB7, AE7:AF7)</f>
        <v>126.85817156820616</v>
      </c>
      <c r="AL7">
        <f t="shared" si="9"/>
        <v>796.20438191002654</v>
      </c>
      <c r="AN7">
        <f t="shared" si="10"/>
        <v>907.43177749711538</v>
      </c>
      <c r="AO7">
        <f t="shared" si="11"/>
        <v>-45.371588874855767</v>
      </c>
      <c r="AP7">
        <f t="shared" si="12"/>
        <v>-17.195726122569752</v>
      </c>
      <c r="AQ7">
        <f t="shared" si="13"/>
        <v>-253.79787483033283</v>
      </c>
      <c r="AR7">
        <f t="shared" si="14"/>
        <v>591.06658766935709</v>
      </c>
      <c r="AS7">
        <f t="shared" si="15"/>
        <v>-109.09717548350957</v>
      </c>
      <c r="AT7">
        <f t="shared" si="16"/>
        <v>91.345491222660357</v>
      </c>
      <c r="AU7">
        <f t="shared" si="17"/>
        <v>573.31490340850792</v>
      </c>
      <c r="AW7">
        <v>4</v>
      </c>
      <c r="AX7">
        <f>(R7*SUMPRODUCT(K8:$K$23, X8:$X$23)-$AZ$3*SUMPRODUCT(K7:$K$22, W8:$W$23))/Z7</f>
        <v>802.48512307939416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1319.269350751772</v>
      </c>
      <c r="P8">
        <f t="shared" si="30"/>
        <v>65.963467537588599</v>
      </c>
      <c r="Q8" s="5">
        <f t="shared" si="31"/>
        <v>25</v>
      </c>
      <c r="R8">
        <f t="shared" si="0"/>
        <v>250000</v>
      </c>
      <c r="S8">
        <f t="shared" si="1"/>
        <v>948.26778597117686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766.56472891000385</v>
      </c>
      <c r="AC8">
        <f t="shared" si="2"/>
        <v>895.38982504341311</v>
      </c>
      <c r="AE8">
        <f t="shared" si="3"/>
        <v>1245.7033452264416</v>
      </c>
      <c r="AF8">
        <f t="shared" si="4"/>
        <v>-62.28516726132208</v>
      </c>
      <c r="AG8">
        <f t="shared" si="5"/>
        <v>-23.605932793720068</v>
      </c>
      <c r="AH8">
        <f t="shared" si="6"/>
        <v>-362.21428054264641</v>
      </c>
      <c r="AI8">
        <f t="shared" si="7"/>
        <v>797.59796462875295</v>
      </c>
      <c r="AJ8">
        <f t="shared" si="8"/>
        <v>-128.82509613340926</v>
      </c>
      <c r="AK8">
        <f t="shared" ref="AK8:AK23" si="32">G8*SUM(AB8:AB8, AE8:AF8)</f>
        <v>136.49880348125865</v>
      </c>
      <c r="AL8">
        <f t="shared" si="9"/>
        <v>805.27167197660231</v>
      </c>
      <c r="AN8">
        <f t="shared" si="10"/>
        <v>826.27662286269629</v>
      </c>
      <c r="AO8">
        <f t="shared" si="11"/>
        <v>-41.31383114313482</v>
      </c>
      <c r="AP8">
        <f t="shared" si="12"/>
        <v>-15.657845427695472</v>
      </c>
      <c r="AQ8">
        <f t="shared" si="13"/>
        <v>-240.2571957651883</v>
      </c>
      <c r="AR8">
        <f t="shared" si="14"/>
        <v>529.04775052667765</v>
      </c>
      <c r="AS8">
        <f t="shared" si="15"/>
        <v>-85.449851106987438</v>
      </c>
      <c r="AT8">
        <f t="shared" si="16"/>
        <v>90.539831009919354</v>
      </c>
      <c r="AU8">
        <f t="shared" si="17"/>
        <v>534.13773042960952</v>
      </c>
      <c r="AW8">
        <v>5</v>
      </c>
      <c r="AX8">
        <f>(R8*SUMPRODUCT(K9:$K$23, X9:$X$23)-$AZ$3*SUMPRODUCT(K8:$K$22, W9:$W$23))/Z8</f>
        <v>948.26778597117686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1319.269350751772</v>
      </c>
      <c r="P9">
        <f t="shared" si="30"/>
        <v>65.963467537588599</v>
      </c>
      <c r="Q9" s="5">
        <f t="shared" si="31"/>
        <v>25</v>
      </c>
      <c r="R9">
        <f t="shared" si="0"/>
        <v>250000</v>
      </c>
      <c r="S9">
        <f t="shared" si="1"/>
        <v>1075.6523969338805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895.38982504341311</v>
      </c>
      <c r="AC9">
        <f t="shared" si="2"/>
        <v>1003.9120611079657</v>
      </c>
      <c r="AE9">
        <f t="shared" si="3"/>
        <v>1231.2810503142407</v>
      </c>
      <c r="AF9">
        <f t="shared" si="4"/>
        <v>-61.564052515712042</v>
      </c>
      <c r="AG9">
        <f t="shared" si="5"/>
        <v>-23.332631990817646</v>
      </c>
      <c r="AH9">
        <f t="shared" si="6"/>
        <v>-372.41474965222181</v>
      </c>
      <c r="AI9">
        <f t="shared" si="7"/>
        <v>773.96961615548912</v>
      </c>
      <c r="AJ9">
        <f t="shared" si="8"/>
        <v>-108.52223606455254</v>
      </c>
      <c r="AK9">
        <f t="shared" si="32"/>
        <v>144.55747759893598</v>
      </c>
      <c r="AL9">
        <f t="shared" si="9"/>
        <v>810.00485768987255</v>
      </c>
      <c r="AN9">
        <f t="shared" si="10"/>
        <v>752.33314866198327</v>
      </c>
      <c r="AO9">
        <f t="shared" si="11"/>
        <v>-37.616657433099164</v>
      </c>
      <c r="AP9">
        <f t="shared" si="12"/>
        <v>-14.256625234135736</v>
      </c>
      <c r="AQ9">
        <f t="shared" si="13"/>
        <v>-227.55159038833116</v>
      </c>
      <c r="AR9">
        <f t="shared" si="14"/>
        <v>472.90827560641713</v>
      </c>
      <c r="AS9">
        <f t="shared" si="15"/>
        <v>-66.308886616460882</v>
      </c>
      <c r="AT9">
        <f t="shared" si="16"/>
        <v>88.327017017670883</v>
      </c>
      <c r="AU9">
        <f t="shared" si="17"/>
        <v>494.92640600762712</v>
      </c>
      <c r="AW9">
        <v>6</v>
      </c>
      <c r="AX9">
        <f>(R9*SUMPRODUCT(K10:$K$23, X10:$X$23)-$AZ$3*SUMPRODUCT(K9:$K$22, W10:$W$23))/Z9</f>
        <v>1075.6523969338805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1319.269350751772</v>
      </c>
      <c r="P10">
        <f t="shared" si="30"/>
        <v>65.963467537588599</v>
      </c>
      <c r="Q10" s="5">
        <f t="shared" si="31"/>
        <v>25</v>
      </c>
      <c r="R10">
        <f t="shared" si="0"/>
        <v>250000</v>
      </c>
      <c r="S10">
        <f t="shared" si="1"/>
        <v>1185.3685468670546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1003.9120611079657</v>
      </c>
      <c r="AC10">
        <f t="shared" si="2"/>
        <v>1093.4239323410975</v>
      </c>
      <c r="AE10">
        <f t="shared" si="3"/>
        <v>1216.9385505703615</v>
      </c>
      <c r="AF10">
        <f t="shared" si="4"/>
        <v>-60.84692752851808</v>
      </c>
      <c r="AG10">
        <f t="shared" si="5"/>
        <v>-23.06084329702842</v>
      </c>
      <c r="AH10">
        <f t="shared" si="6"/>
        <v>-384.62373881047466</v>
      </c>
      <c r="AI10">
        <f t="shared" si="7"/>
        <v>748.40704093434033</v>
      </c>
      <c r="AJ10">
        <f t="shared" si="8"/>
        <v>-89.511871233131842</v>
      </c>
      <c r="AK10">
        <f t="shared" si="32"/>
        <v>151.20025789048668</v>
      </c>
      <c r="AL10">
        <f t="shared" si="9"/>
        <v>810.09542759169517</v>
      </c>
      <c r="AN10">
        <f t="shared" si="10"/>
        <v>684.95780408152643</v>
      </c>
      <c r="AO10">
        <f t="shared" si="11"/>
        <v>-34.24789020407632</v>
      </c>
      <c r="AP10">
        <f t="shared" si="12"/>
        <v>-12.979870329194153</v>
      </c>
      <c r="AQ10">
        <f t="shared" si="13"/>
        <v>-216.48671694209506</v>
      </c>
      <c r="AR10">
        <f t="shared" si="14"/>
        <v>421.24332660616085</v>
      </c>
      <c r="AS10">
        <f t="shared" si="15"/>
        <v>-50.382046595810742</v>
      </c>
      <c r="AT10">
        <f t="shared" si="16"/>
        <v>85.103554795505858</v>
      </c>
      <c r="AU10">
        <f t="shared" si="17"/>
        <v>455.96483480585596</v>
      </c>
      <c r="AW10">
        <v>7</v>
      </c>
      <c r="AX10">
        <f>(R10*SUMPRODUCT(K11:$K$23, X11:$X$23)-$AZ$3*SUMPRODUCT(K10:$K$22, W11:$W$23))/Z10</f>
        <v>1185.3685468670546</v>
      </c>
    </row>
    <row r="11" spans="1:52" x14ac:dyDescent="0.25">
      <c r="A11" t="s">
        <v>33</v>
      </c>
      <c r="C11" s="24">
        <f>AU25</f>
        <v>3617.2075423262004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1319.269350751772</v>
      </c>
      <c r="P11">
        <f t="shared" si="30"/>
        <v>65.963467537588599</v>
      </c>
      <c r="Q11" s="5">
        <f t="shared" si="31"/>
        <v>25</v>
      </c>
      <c r="R11">
        <f t="shared" si="0"/>
        <v>250000</v>
      </c>
      <c r="S11">
        <f t="shared" si="1"/>
        <v>1279.7100481728337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1093.4239323410975</v>
      </c>
      <c r="AC11">
        <f t="shared" si="2"/>
        <v>1166.6153601617707</v>
      </c>
      <c r="AE11">
        <f t="shared" si="3"/>
        <v>1202.678599714957</v>
      </c>
      <c r="AF11">
        <f t="shared" si="4"/>
        <v>-60.133929985747855</v>
      </c>
      <c r="AG11">
        <f t="shared" si="5"/>
        <v>-22.79061889502745</v>
      </c>
      <c r="AH11">
        <f t="shared" si="6"/>
        <v>-396.15969030688859</v>
      </c>
      <c r="AI11">
        <f t="shared" si="7"/>
        <v>723.59436052729313</v>
      </c>
      <c r="AJ11">
        <f t="shared" si="8"/>
        <v>-73.191427820673198</v>
      </c>
      <c r="AK11">
        <f t="shared" si="32"/>
        <v>156.51780214492152</v>
      </c>
      <c r="AL11">
        <f t="shared" si="9"/>
        <v>806.92073485154151</v>
      </c>
      <c r="AN11">
        <f t="shared" si="10"/>
        <v>623.57245001576609</v>
      </c>
      <c r="AO11">
        <f t="shared" si="11"/>
        <v>-31.178622500788308</v>
      </c>
      <c r="AP11">
        <f t="shared" si="12"/>
        <v>-11.816625044393509</v>
      </c>
      <c r="AQ11">
        <f t="shared" si="13"/>
        <v>-205.40339600347298</v>
      </c>
      <c r="AR11">
        <f t="shared" si="14"/>
        <v>375.17380646711132</v>
      </c>
      <c r="AS11">
        <f t="shared" si="15"/>
        <v>-37.948757030437157</v>
      </c>
      <c r="AT11">
        <f t="shared" si="16"/>
        <v>81.15234558736104</v>
      </c>
      <c r="AU11">
        <f t="shared" si="17"/>
        <v>418.37739502403525</v>
      </c>
      <c r="AW11">
        <v>8</v>
      </c>
      <c r="AX11">
        <f>(R11*SUMPRODUCT(K12:$K$23, X12:$X$23)-$AZ$3*SUMPRODUCT(K11:$K$22, W12:$W$23))/Z11</f>
        <v>1279.7100481728337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1319.269350751772</v>
      </c>
      <c r="P12">
        <f t="shared" si="30"/>
        <v>65.963467537588599</v>
      </c>
      <c r="Q12" s="5">
        <f t="shared" si="31"/>
        <v>25</v>
      </c>
      <c r="R12">
        <f t="shared" si="0"/>
        <v>250000</v>
      </c>
      <c r="S12">
        <f t="shared" si="1"/>
        <v>1359.2530063942106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1166.6153601617707</v>
      </c>
      <c r="AC12">
        <f t="shared" si="2"/>
        <v>1224.5092452848694</v>
      </c>
      <c r="AE12">
        <f t="shared" si="3"/>
        <v>1188.489199153551</v>
      </c>
      <c r="AF12">
        <f t="shared" si="4"/>
        <v>-59.424459957677549</v>
      </c>
      <c r="AG12">
        <f t="shared" si="5"/>
        <v>-22.521731412851796</v>
      </c>
      <c r="AH12">
        <f t="shared" si="6"/>
        <v>-409.81293225377027</v>
      </c>
      <c r="AI12">
        <f t="shared" si="7"/>
        <v>696.73007552925151</v>
      </c>
      <c r="AJ12">
        <f t="shared" si="8"/>
        <v>-57.893885123098698</v>
      </c>
      <c r="AK12">
        <f t="shared" si="32"/>
        <v>160.6976069550351</v>
      </c>
      <c r="AL12">
        <f t="shared" si="9"/>
        <v>799.53379736118791</v>
      </c>
      <c r="AN12">
        <f t="shared" si="10"/>
        <v>567.64228871562943</v>
      </c>
      <c r="AO12">
        <f t="shared" si="11"/>
        <v>-28.382114435781471</v>
      </c>
      <c r="AP12">
        <f t="shared" si="12"/>
        <v>-10.75675502489625</v>
      </c>
      <c r="AQ12">
        <f t="shared" si="13"/>
        <v>-195.73350012391512</v>
      </c>
      <c r="AR12">
        <f t="shared" si="14"/>
        <v>332.76991913103666</v>
      </c>
      <c r="AS12">
        <f t="shared" si="15"/>
        <v>-27.651086334920596</v>
      </c>
      <c r="AT12">
        <f t="shared" si="16"/>
        <v>76.751860654726443</v>
      </c>
      <c r="AU12">
        <f t="shared" si="17"/>
        <v>381.87069345084251</v>
      </c>
      <c r="AW12">
        <v>9</v>
      </c>
      <c r="AX12">
        <f>(R12*SUMPRODUCT(K13:$K$23, X13:$X$23)-$AZ$3*SUMPRODUCT(K12:$K$22, W13:$W$23))/Z12</f>
        <v>1359.2530063942106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1319.269350751772</v>
      </c>
      <c r="P13">
        <f t="shared" si="30"/>
        <v>65.963467537588599</v>
      </c>
      <c r="Q13" s="5">
        <f t="shared" si="31"/>
        <v>25</v>
      </c>
      <c r="R13">
        <f t="shared" si="0"/>
        <v>250000</v>
      </c>
      <c r="S13">
        <f t="shared" si="1"/>
        <v>1425.2165974446038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1224.5092452848694</v>
      </c>
      <c r="AC13">
        <f t="shared" si="2"/>
        <v>1268.6751580040673</v>
      </c>
      <c r="AE13">
        <f t="shared" si="3"/>
        <v>1174.364833398583</v>
      </c>
      <c r="AF13">
        <f t="shared" si="4"/>
        <v>-58.718241669929149</v>
      </c>
      <c r="AG13">
        <f t="shared" si="5"/>
        <v>-22.254076332656847</v>
      </c>
      <c r="AH13">
        <f t="shared" si="6"/>
        <v>-424.37766066430873</v>
      </c>
      <c r="AI13">
        <f t="shared" si="7"/>
        <v>669.01485473168827</v>
      </c>
      <c r="AJ13">
        <f t="shared" si="8"/>
        <v>-44.165912719197877</v>
      </c>
      <c r="AK13">
        <f t="shared" si="32"/>
        <v>163.81090859094664</v>
      </c>
      <c r="AL13">
        <f t="shared" si="9"/>
        <v>788.65985060343701</v>
      </c>
      <c r="AN13">
        <f t="shared" si="10"/>
        <v>516.68363694733591</v>
      </c>
      <c r="AO13">
        <f t="shared" si="11"/>
        <v>-25.834181847366796</v>
      </c>
      <c r="AP13">
        <f t="shared" si="12"/>
        <v>-9.7910945299553322</v>
      </c>
      <c r="AQ13">
        <f t="shared" si="13"/>
        <v>-186.71283992443671</v>
      </c>
      <c r="AR13">
        <f t="shared" si="14"/>
        <v>294.3455206455771</v>
      </c>
      <c r="AS13">
        <f t="shared" si="15"/>
        <v>-19.431614234235717</v>
      </c>
      <c r="AT13">
        <f t="shared" si="16"/>
        <v>72.071654068077294</v>
      </c>
      <c r="AU13">
        <f t="shared" si="17"/>
        <v>346.98556047941867</v>
      </c>
      <c r="AW13">
        <v>10</v>
      </c>
      <c r="AX13">
        <f>(R13*SUMPRODUCT(K14:$K$23, X14:$X$23)-$AZ$3*SUMPRODUCT(K13:$K$22, W14:$W$23))/Z13</f>
        <v>1425.2165974446038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1319.269350751772</v>
      </c>
      <c r="P14">
        <f t="shared" si="30"/>
        <v>65.963467537588599</v>
      </c>
      <c r="Q14" s="5">
        <f t="shared" si="31"/>
        <v>25</v>
      </c>
      <c r="R14">
        <f t="shared" si="0"/>
        <v>250000</v>
      </c>
      <c r="S14">
        <f t="shared" si="1"/>
        <v>1478.5385727772484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1268.6751580040673</v>
      </c>
      <c r="AC14">
        <f t="shared" si="2"/>
        <v>1300.3749448165408</v>
      </c>
      <c r="AE14">
        <f t="shared" si="3"/>
        <v>1160.2976349541927</v>
      </c>
      <c r="AF14">
        <f t="shared" si="4"/>
        <v>-58.014881747709644</v>
      </c>
      <c r="AG14">
        <f t="shared" si="5"/>
        <v>-21.987504566315614</v>
      </c>
      <c r="AH14">
        <f t="shared" si="6"/>
        <v>-440.31003014665197</v>
      </c>
      <c r="AI14">
        <f t="shared" si="7"/>
        <v>639.98521849351528</v>
      </c>
      <c r="AJ14">
        <f t="shared" si="8"/>
        <v>-31.699786812473576</v>
      </c>
      <c r="AK14">
        <f t="shared" si="32"/>
        <v>165.96705378473854</v>
      </c>
      <c r="AL14">
        <f t="shared" si="9"/>
        <v>774.25248546578018</v>
      </c>
      <c r="AN14">
        <f t="shared" si="10"/>
        <v>470.25480762901299</v>
      </c>
      <c r="AO14">
        <f t="shared" si="11"/>
        <v>-23.512740381450651</v>
      </c>
      <c r="AP14">
        <f t="shared" si="12"/>
        <v>-8.9112736409938424</v>
      </c>
      <c r="AQ14">
        <f t="shared" si="13"/>
        <v>-178.45240935263405</v>
      </c>
      <c r="AR14">
        <f t="shared" si="14"/>
        <v>259.37838425393437</v>
      </c>
      <c r="AS14">
        <f t="shared" si="15"/>
        <v>-12.847545922963977</v>
      </c>
      <c r="AT14">
        <f t="shared" si="16"/>
        <v>67.264469562913035</v>
      </c>
      <c r="AU14">
        <f t="shared" si="17"/>
        <v>313.79530789388343</v>
      </c>
      <c r="AW14">
        <v>11</v>
      </c>
      <c r="AX14">
        <f>(R14*SUMPRODUCT(K15:$K$23, X15:$X$23)-$AZ$3*SUMPRODUCT(K14:$K$22, W15:$W$23))/Z14</f>
        <v>1478.5385727772484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1319.269350751772</v>
      </c>
      <c r="P15">
        <f t="shared" si="30"/>
        <v>65.963467537588599</v>
      </c>
      <c r="Q15" s="5">
        <f t="shared" si="31"/>
        <v>25</v>
      </c>
      <c r="R15">
        <f t="shared" si="0"/>
        <v>250000</v>
      </c>
      <c r="S15">
        <f t="shared" si="1"/>
        <v>1520.4039742947075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1300.3749448165408</v>
      </c>
      <c r="AC15">
        <f t="shared" si="2"/>
        <v>1321.044621422699</v>
      </c>
      <c r="AE15">
        <f t="shared" si="3"/>
        <v>1146.2832967316531</v>
      </c>
      <c r="AF15">
        <f t="shared" si="4"/>
        <v>-57.314164836582648</v>
      </c>
      <c r="AG15">
        <f t="shared" si="5"/>
        <v>-21.721934495000117</v>
      </c>
      <c r="AH15">
        <f t="shared" si="6"/>
        <v>-456.95025652340405</v>
      </c>
      <c r="AI15">
        <f t="shared" si="7"/>
        <v>610.29694087666621</v>
      </c>
      <c r="AJ15">
        <f t="shared" si="8"/>
        <v>-20.669676606158191</v>
      </c>
      <c r="AK15">
        <f t="shared" si="32"/>
        <v>167.2540853698128</v>
      </c>
      <c r="AL15">
        <f t="shared" si="9"/>
        <v>756.88134964032088</v>
      </c>
      <c r="AN15">
        <f t="shared" si="10"/>
        <v>427.95486547585926</v>
      </c>
      <c r="AO15">
        <f t="shared" si="11"/>
        <v>-21.397743273792958</v>
      </c>
      <c r="AP15">
        <f t="shared" si="12"/>
        <v>-8.1096946812262694</v>
      </c>
      <c r="AQ15">
        <f t="shared" si="13"/>
        <v>-170.59839056994679</v>
      </c>
      <c r="AR15">
        <f t="shared" si="14"/>
        <v>227.84903695089321</v>
      </c>
      <c r="AS15">
        <f t="shared" si="15"/>
        <v>-7.7168433812472577</v>
      </c>
      <c r="AT15">
        <f t="shared" si="16"/>
        <v>62.442853183685934</v>
      </c>
      <c r="AU15">
        <f t="shared" si="17"/>
        <v>282.57504675333189</v>
      </c>
      <c r="AW15">
        <v>12</v>
      </c>
      <c r="AX15">
        <f>(R15*SUMPRODUCT(K16:$K$23, X16:$X$23)-$AZ$3*SUMPRODUCT(K15:$K$22, W16:$W$23))/Z15</f>
        <v>1520.4039742947075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1319.269350751772</v>
      </c>
      <c r="P16">
        <f t="shared" si="30"/>
        <v>65.963467537588599</v>
      </c>
      <c r="Q16" s="5">
        <f t="shared" si="31"/>
        <v>25</v>
      </c>
      <c r="R16">
        <f t="shared" si="0"/>
        <v>250000</v>
      </c>
      <c r="S16">
        <f t="shared" si="1"/>
        <v>1505.3121029275956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1321.044621422699</v>
      </c>
      <c r="AC16">
        <f t="shared" si="2"/>
        <v>1291.2837508926018</v>
      </c>
      <c r="AE16">
        <f t="shared" si="3"/>
        <v>1131.692937539834</v>
      </c>
      <c r="AF16">
        <f t="shared" si="4"/>
        <v>-56.584646876991705</v>
      </c>
      <c r="AG16">
        <f t="shared" si="5"/>
        <v>-21.445448893642354</v>
      </c>
      <c r="AH16">
        <f t="shared" si="6"/>
        <v>-592.66256407765297</v>
      </c>
      <c r="AI16">
        <f t="shared" si="7"/>
        <v>461.00027769154701</v>
      </c>
      <c r="AJ16">
        <f t="shared" si="8"/>
        <v>29.760870530097236</v>
      </c>
      <c r="AK16">
        <f t="shared" si="32"/>
        <v>167.7307038459879</v>
      </c>
      <c r="AL16">
        <f t="shared" si="9"/>
        <v>658.49185206763218</v>
      </c>
      <c r="AN16">
        <f t="shared" si="10"/>
        <v>389.20353565261297</v>
      </c>
      <c r="AO16">
        <f t="shared" si="11"/>
        <v>-19.460176782630651</v>
      </c>
      <c r="AP16">
        <f t="shared" si="12"/>
        <v>-7.375361510347175</v>
      </c>
      <c r="AQ16">
        <f t="shared" si="13"/>
        <v>-203.82416266501326</v>
      </c>
      <c r="AR16">
        <f t="shared" si="14"/>
        <v>158.54383469462189</v>
      </c>
      <c r="AS16">
        <f t="shared" si="15"/>
        <v>10.235140337266435</v>
      </c>
      <c r="AT16">
        <f t="shared" si="16"/>
        <v>57.684713590484883</v>
      </c>
      <c r="AU16">
        <f t="shared" si="17"/>
        <v>226.46368862237321</v>
      </c>
      <c r="AW16">
        <v>13</v>
      </c>
      <c r="AX16">
        <f>(R16*SUMPRODUCT(K17:$K$23, X17:$X$23)-$AZ$3*SUMPRODUCT(K16:$K$22, W17:$W$23))/Z16</f>
        <v>1505.3121029275956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1319.269350751772</v>
      </c>
      <c r="P17">
        <f t="shared" si="30"/>
        <v>65.963467537588599</v>
      </c>
      <c r="Q17" s="5">
        <f t="shared" si="31"/>
        <v>25</v>
      </c>
      <c r="R17">
        <f t="shared" si="0"/>
        <v>250000</v>
      </c>
      <c r="S17">
        <f t="shared" si="1"/>
        <v>1434.1536720632473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1291.2837508926018</v>
      </c>
      <c r="AC17">
        <f t="shared" si="2"/>
        <v>1213.6684054253378</v>
      </c>
      <c r="AE17">
        <f t="shared" si="3"/>
        <v>1116.4462779988696</v>
      </c>
      <c r="AF17">
        <f t="shared" si="4"/>
        <v>-55.822313899943481</v>
      </c>
      <c r="AG17">
        <f t="shared" si="5"/>
        <v>-21.156526477376932</v>
      </c>
      <c r="AH17">
        <f t="shared" si="6"/>
        <v>-744.67927328994972</v>
      </c>
      <c r="AI17">
        <f t="shared" si="7"/>
        <v>294.78816433159943</v>
      </c>
      <c r="AJ17">
        <f t="shared" si="8"/>
        <v>77.615345467263978</v>
      </c>
      <c r="AK17">
        <f t="shared" si="32"/>
        <v>164.63354004940697</v>
      </c>
      <c r="AL17">
        <f t="shared" si="9"/>
        <v>537.03704984827039</v>
      </c>
      <c r="AN17">
        <f t="shared" si="10"/>
        <v>353.69438757220905</v>
      </c>
      <c r="AO17">
        <f t="shared" si="11"/>
        <v>-17.684719378610453</v>
      </c>
      <c r="AP17">
        <f t="shared" si="12"/>
        <v>-6.7024673045473984</v>
      </c>
      <c r="AQ17">
        <f t="shared" si="13"/>
        <v>-235.91719968479589</v>
      </c>
      <c r="AR17">
        <f t="shared" si="14"/>
        <v>93.390001204255299</v>
      </c>
      <c r="AS17">
        <f t="shared" si="15"/>
        <v>24.588833893964718</v>
      </c>
      <c r="AT17">
        <f t="shared" si="16"/>
        <v>52.156525816890856</v>
      </c>
      <c r="AU17">
        <f t="shared" si="17"/>
        <v>170.13536091511088</v>
      </c>
      <c r="AW17">
        <v>14</v>
      </c>
      <c r="AX17">
        <f>(R17*SUMPRODUCT(K18:$K$23, X18:$X$23)-$AZ$3*SUMPRODUCT(K17:$K$22, W18:$W$23))/Z17</f>
        <v>1434.1536720632473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1319.269350751772</v>
      </c>
      <c r="P18">
        <f t="shared" si="30"/>
        <v>65.963467537588599</v>
      </c>
      <c r="Q18" s="5">
        <f t="shared" si="31"/>
        <v>25</v>
      </c>
      <c r="R18">
        <f t="shared" si="0"/>
        <v>250000</v>
      </c>
      <c r="S18">
        <f t="shared" si="1"/>
        <v>1312.1054342968312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1213.6684054253378</v>
      </c>
      <c r="AC18">
        <f t="shared" si="2"/>
        <v>1094.5504085967352</v>
      </c>
      <c r="AE18">
        <f t="shared" si="3"/>
        <v>1100.5265043265047</v>
      </c>
      <c r="AF18">
        <f t="shared" si="4"/>
        <v>-55.026325216325226</v>
      </c>
      <c r="AG18">
        <f t="shared" si="5"/>
        <v>-20.854848626995331</v>
      </c>
      <c r="AH18">
        <f t="shared" si="6"/>
        <v>-901.12585607832932</v>
      </c>
      <c r="AI18">
        <f t="shared" si="7"/>
        <v>123.5194744048548</v>
      </c>
      <c r="AJ18">
        <f t="shared" si="8"/>
        <v>119.1179968286026</v>
      </c>
      <c r="AK18">
        <f t="shared" si="32"/>
        <v>158.14180091748622</v>
      </c>
      <c r="AL18">
        <f t="shared" si="9"/>
        <v>400.7792721509436</v>
      </c>
      <c r="AN18">
        <f t="shared" si="10"/>
        <v>321.16855042793912</v>
      </c>
      <c r="AO18">
        <f t="shared" si="11"/>
        <v>-16.058427521396954</v>
      </c>
      <c r="AP18">
        <f t="shared" si="12"/>
        <v>-6.0861064922967492</v>
      </c>
      <c r="AQ18">
        <f t="shared" si="13"/>
        <v>-262.97711487369088</v>
      </c>
      <c r="AR18">
        <f t="shared" si="14"/>
        <v>36.046901540554501</v>
      </c>
      <c r="AS18">
        <f t="shared" si="15"/>
        <v>34.762410737880835</v>
      </c>
      <c r="AT18">
        <f t="shared" si="16"/>
        <v>46.150794881414626</v>
      </c>
      <c r="AU18">
        <f t="shared" si="17"/>
        <v>116.96010715984995</v>
      </c>
      <c r="AW18">
        <v>15</v>
      </c>
      <c r="AX18">
        <f>(R18*SUMPRODUCT(K19:$K$23, X19:$X$23)-$AZ$3*SUMPRODUCT(K18:$K$22, W19:$W$23))/Z18</f>
        <v>1312.1054342968312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1319.269350751772</v>
      </c>
      <c r="P19">
        <f t="shared" si="30"/>
        <v>65.963467537588599</v>
      </c>
      <c r="Q19" s="5">
        <f t="shared" si="31"/>
        <v>25</v>
      </c>
      <c r="R19">
        <f t="shared" si="0"/>
        <v>250000</v>
      </c>
      <c r="S19">
        <f t="shared" si="1"/>
        <v>1141.6380195313657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1094.5504085967352</v>
      </c>
      <c r="AC19">
        <f t="shared" si="2"/>
        <v>937.94481368744243</v>
      </c>
      <c r="AE19">
        <f t="shared" si="3"/>
        <v>1083.8828282036093</v>
      </c>
      <c r="AF19">
        <f t="shared" si="4"/>
        <v>-54.194141410180464</v>
      </c>
      <c r="AG19">
        <f t="shared" si="5"/>
        <v>-20.539452909786199</v>
      </c>
      <c r="AH19">
        <f t="shared" si="6"/>
        <v>-1068.4723093918085</v>
      </c>
      <c r="AI19">
        <f t="shared" si="7"/>
        <v>-59.323075508165857</v>
      </c>
      <c r="AJ19">
        <f t="shared" si="8"/>
        <v>156.60559490929279</v>
      </c>
      <c r="AK19">
        <f t="shared" si="32"/>
        <v>148.69673667731149</v>
      </c>
      <c r="AL19">
        <f t="shared" si="9"/>
        <v>245.97925607843842</v>
      </c>
      <c r="AN19">
        <f t="shared" si="10"/>
        <v>291.3781678569253</v>
      </c>
      <c r="AO19">
        <f t="shared" si="11"/>
        <v>-14.568908392846264</v>
      </c>
      <c r="AP19">
        <f t="shared" si="12"/>
        <v>-5.5215822244882453</v>
      </c>
      <c r="AQ19">
        <f t="shared" si="13"/>
        <v>-287.23538727191573</v>
      </c>
      <c r="AR19">
        <f t="shared" si="14"/>
        <v>-15.947710032324919</v>
      </c>
      <c r="AS19">
        <f t="shared" si="15"/>
        <v>42.099985472084271</v>
      </c>
      <c r="AT19">
        <f t="shared" si="16"/>
        <v>39.973862092775619</v>
      </c>
      <c r="AU19">
        <f t="shared" si="17"/>
        <v>66.126137532534969</v>
      </c>
      <c r="AW19">
        <v>16</v>
      </c>
      <c r="AX19">
        <f>(R19*SUMPRODUCT(K20:$K$23, X20:$X$23)-$AZ$3*SUMPRODUCT(K19:$K$22, W20:$W$23))/Z19</f>
        <v>1141.6380195313657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1319.269350751772</v>
      </c>
      <c r="P20">
        <f t="shared" si="30"/>
        <v>65.963467537588599</v>
      </c>
      <c r="Q20" s="5">
        <f t="shared" si="31"/>
        <v>25</v>
      </c>
      <c r="R20">
        <f t="shared" si="0"/>
        <v>250000</v>
      </c>
      <c r="S20">
        <f t="shared" si="1"/>
        <v>926.16529659985463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937.94481368744243</v>
      </c>
      <c r="AC20">
        <f t="shared" si="2"/>
        <v>748.70396929013395</v>
      </c>
      <c r="AE20">
        <f t="shared" si="3"/>
        <v>1066.485867152307</v>
      </c>
      <c r="AF20">
        <f t="shared" si="4"/>
        <v>-53.324293357615353</v>
      </c>
      <c r="AG20">
        <f t="shared" si="5"/>
        <v>-20.209782531228008</v>
      </c>
      <c r="AH20">
        <f t="shared" si="6"/>
        <v>-1242.758494603291</v>
      </c>
      <c r="AI20">
        <f t="shared" si="7"/>
        <v>-249.80670333982732</v>
      </c>
      <c r="AJ20">
        <f t="shared" si="8"/>
        <v>189.24084439730848</v>
      </c>
      <c r="AK20">
        <f t="shared" si="32"/>
        <v>136.57744712374941</v>
      </c>
      <c r="AL20">
        <f t="shared" si="9"/>
        <v>76.011588181230564</v>
      </c>
      <c r="AN20">
        <f t="shared" si="10"/>
        <v>264.10215441376079</v>
      </c>
      <c r="AO20">
        <f t="shared" si="11"/>
        <v>-13.205107720688039</v>
      </c>
      <c r="AP20">
        <f t="shared" si="12"/>
        <v>-5.0047049577719838</v>
      </c>
      <c r="AQ20">
        <f t="shared" si="13"/>
        <v>-307.75391024835602</v>
      </c>
      <c r="AR20">
        <f t="shared" si="14"/>
        <v>-61.861568513055268</v>
      </c>
      <c r="AS20">
        <f t="shared" si="15"/>
        <v>46.863175826099202</v>
      </c>
      <c r="AT20">
        <f t="shared" si="16"/>
        <v>33.82173092084907</v>
      </c>
      <c r="AU20">
        <f t="shared" si="17"/>
        <v>18.823338233892997</v>
      </c>
      <c r="AW20">
        <v>17</v>
      </c>
      <c r="AX20">
        <f>(R20*SUMPRODUCT(K21:$K$23, X21:$X$23)-$AZ$3*SUMPRODUCT(K20:$K$22, W21:$W$23))/Z20</f>
        <v>926.16529659985463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1319.269350751772</v>
      </c>
      <c r="P21">
        <f t="shared" si="30"/>
        <v>65.963467537588599</v>
      </c>
      <c r="Q21" s="5">
        <f t="shared" si="31"/>
        <v>25</v>
      </c>
      <c r="R21">
        <f t="shared" si="0"/>
        <v>250000</v>
      </c>
      <c r="S21">
        <f t="shared" si="1"/>
        <v>664.47693595910073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748.70396929013395</v>
      </c>
      <c r="AC21">
        <f t="shared" si="2"/>
        <v>527.96224459868017</v>
      </c>
      <c r="AE21">
        <f t="shared" si="3"/>
        <v>1048.2296223687451</v>
      </c>
      <c r="AF21">
        <f t="shared" si="4"/>
        <v>-52.411481118437258</v>
      </c>
      <c r="AG21">
        <f t="shared" si="5"/>
        <v>-19.863828826376935</v>
      </c>
      <c r="AH21">
        <f t="shared" si="6"/>
        <v>-1438.5587953879253</v>
      </c>
      <c r="AI21">
        <f t="shared" si="7"/>
        <v>-462.60448296399431</v>
      </c>
      <c r="AJ21">
        <f t="shared" si="8"/>
        <v>220.74172469145378</v>
      </c>
      <c r="AK21">
        <f t="shared" si="32"/>
        <v>122.11654773783094</v>
      </c>
      <c r="AL21">
        <f t="shared" si="9"/>
        <v>-119.74621053470959</v>
      </c>
      <c r="AN21">
        <f t="shared" si="10"/>
        <v>239.11974275000577</v>
      </c>
      <c r="AO21">
        <f t="shared" si="11"/>
        <v>-11.955987137500289</v>
      </c>
      <c r="AP21">
        <f t="shared" si="12"/>
        <v>-4.5312911766984101</v>
      </c>
      <c r="AQ21">
        <f t="shared" si="13"/>
        <v>-328.16074049366182</v>
      </c>
      <c r="AR21">
        <f t="shared" si="14"/>
        <v>-105.52827605785473</v>
      </c>
      <c r="AS21">
        <f t="shared" si="15"/>
        <v>50.355097104711305</v>
      </c>
      <c r="AT21">
        <f t="shared" si="16"/>
        <v>27.856947425892166</v>
      </c>
      <c r="AU21">
        <f t="shared" si="17"/>
        <v>-27.316231527251251</v>
      </c>
      <c r="AW21">
        <v>18</v>
      </c>
      <c r="AX21">
        <f>(R21*SUMPRODUCT(K22:$K$23, X22:$X$23)-$AZ$3*SUMPRODUCT(K21:$K$22, W22:$W$23))/Z21</f>
        <v>664.47693595910073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1319.269350751772</v>
      </c>
      <c r="P22">
        <f t="shared" si="30"/>
        <v>65.963467537588599</v>
      </c>
      <c r="Q22" s="5">
        <f t="shared" si="31"/>
        <v>25</v>
      </c>
      <c r="R22">
        <f t="shared" si="0"/>
        <v>250000</v>
      </c>
      <c r="S22">
        <f t="shared" si="1"/>
        <v>355.62466659056417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527.96224459868017</v>
      </c>
      <c r="AC22">
        <f t="shared" si="2"/>
        <v>277.38241797610391</v>
      </c>
      <c r="AE22">
        <f t="shared" si="3"/>
        <v>1029.0122054289495</v>
      </c>
      <c r="AF22">
        <f t="shared" si="4"/>
        <v>-51.450610271447474</v>
      </c>
      <c r="AG22">
        <f t="shared" si="5"/>
        <v>-19.499661021507425</v>
      </c>
      <c r="AH22">
        <f t="shared" si="6"/>
        <v>-1655.2951660573904</v>
      </c>
      <c r="AI22">
        <f t="shared" si="7"/>
        <v>-697.23323192139571</v>
      </c>
      <c r="AJ22">
        <f t="shared" si="8"/>
        <v>250.57982662257626</v>
      </c>
      <c r="AK22">
        <f t="shared" si="32"/>
        <v>105.38666878293277</v>
      </c>
      <c r="AL22">
        <f t="shared" si="9"/>
        <v>-341.26673651588669</v>
      </c>
      <c r="AN22">
        <f t="shared" si="10"/>
        <v>216.2328634483863</v>
      </c>
      <c r="AO22">
        <f t="shared" si="11"/>
        <v>-10.811643172419314</v>
      </c>
      <c r="AP22">
        <f t="shared" si="12"/>
        <v>-4.0975874889606176</v>
      </c>
      <c r="AQ22">
        <f t="shared" si="13"/>
        <v>-347.837675511008</v>
      </c>
      <c r="AR22">
        <f t="shared" si="14"/>
        <v>-146.5140427240016</v>
      </c>
      <c r="AS22">
        <f t="shared" si="15"/>
        <v>52.655928809331385</v>
      </c>
      <c r="AT22">
        <f t="shared" si="16"/>
        <v>22.145569352815293</v>
      </c>
      <c r="AU22">
        <f t="shared" si="17"/>
        <v>-71.712544561854926</v>
      </c>
      <c r="AW22">
        <v>19</v>
      </c>
      <c r="AX22">
        <f>(R22*SUMPRODUCT(K23:$K$23, X23:$X$23)-$AZ$3*SUMPRODUCT(K22:$K$22, W23:$W$23))/Z22</f>
        <v>355.62466659056417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1319.269350751772</v>
      </c>
      <c r="P23">
        <f t="shared" si="30"/>
        <v>65.963467537588599</v>
      </c>
      <c r="Q23" s="5">
        <f t="shared" si="31"/>
        <v>25</v>
      </c>
      <c r="R23">
        <f t="shared" si="0"/>
        <v>250000</v>
      </c>
      <c r="S23">
        <f t="shared" si="1"/>
        <v>362.76337495236891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277.38241797610391</v>
      </c>
      <c r="AC23">
        <f t="shared" si="2"/>
        <v>277.38241797610391</v>
      </c>
      <c r="AE23">
        <f t="shared" si="3"/>
        <v>1008.7625922030848</v>
      </c>
      <c r="AF23">
        <f t="shared" si="4"/>
        <v>-50.438129610154235</v>
      </c>
      <c r="AG23">
        <f t="shared" si="5"/>
        <v>-19.115933217660437</v>
      </c>
      <c r="AH23">
        <f t="shared" si="6"/>
        <v>-1887.3119363191472</v>
      </c>
      <c r="AI23">
        <f t="shared" si="7"/>
        <v>-948.10340694387708</v>
      </c>
      <c r="AJ23">
        <f t="shared" si="8"/>
        <v>0</v>
      </c>
      <c r="AK23">
        <f t="shared" si="32"/>
        <v>86.49948163983241</v>
      </c>
      <c r="AL23">
        <f t="shared" si="9"/>
        <v>-861.60392530404465</v>
      </c>
      <c r="AN23">
        <f t="shared" si="10"/>
        <v>195.26855361196453</v>
      </c>
      <c r="AO23">
        <f t="shared" si="11"/>
        <v>-9.7634276805982267</v>
      </c>
      <c r="AP23">
        <f t="shared" si="12"/>
        <v>-3.7003162678776089</v>
      </c>
      <c r="AQ23">
        <f t="shared" si="13"/>
        <v>-365.33142175185134</v>
      </c>
      <c r="AR23">
        <f t="shared" si="14"/>
        <v>-183.52661208836264</v>
      </c>
      <c r="AS23">
        <f t="shared" si="15"/>
        <v>0</v>
      </c>
      <c r="AT23">
        <f t="shared" si="16"/>
        <v>16.743908624829661</v>
      </c>
      <c r="AU23">
        <f t="shared" si="17"/>
        <v>-166.78270346353298</v>
      </c>
      <c r="AW23">
        <v>20</v>
      </c>
      <c r="AX23">
        <f>(R23*SUMPRODUCT(K$23:$K24, X$23:$X24)-$AZ$3*SUMPRODUCT(K$22:$K23, W$23:$W24))/Z23</f>
        <v>362.76337495236891</v>
      </c>
    </row>
    <row r="25" spans="5:50" x14ac:dyDescent="0.25">
      <c r="AN25" s="6">
        <f t="shared" ref="AN25:AU25" si="33">SUM(AN3:AN23)</f>
        <v>11457.291754363016</v>
      </c>
      <c r="AO25" s="6">
        <f t="shared" si="33"/>
        <v>-1562.3166007819796</v>
      </c>
      <c r="AP25" s="6">
        <f t="shared" si="33"/>
        <v>-1714.5469266121913</v>
      </c>
      <c r="AQ25" s="6">
        <f t="shared" si="33"/>
        <v>-5069.3336454061882</v>
      </c>
      <c r="AR25" s="6">
        <f t="shared" si="33"/>
        <v>3111.094581562656</v>
      </c>
      <c r="AS25" s="6">
        <f t="shared" si="33"/>
        <v>-682.26188268792578</v>
      </c>
      <c r="AT25" s="6">
        <f t="shared" si="33"/>
        <v>1188.3748434514696</v>
      </c>
      <c r="AU25" s="7">
        <f t="shared" si="33"/>
        <v>3617.2075423262004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5379.6083390546437</v>
      </c>
      <c r="K3">
        <v>1</v>
      </c>
      <c r="L3" s="2">
        <v>0</v>
      </c>
      <c r="O3">
        <f>$C$3</f>
        <v>5379.6083390546437</v>
      </c>
      <c r="P3">
        <f>O3*B5</f>
        <v>4303.686671243715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5379.6083390546437</v>
      </c>
      <c r="AF3">
        <f t="shared" ref="AF3:AF23" si="4">-$Z3*P3</f>
        <v>-4303.686671243715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-446.51091918907127</v>
      </c>
      <c r="AJ3">
        <f t="shared" ref="AJ3:AJ23" si="8">AB3-AC3</f>
        <v>0</v>
      </c>
      <c r="AL3">
        <f t="shared" ref="AL3:AL23" si="9">SUM(AI3:AK3)</f>
        <v>-446.51091918907127</v>
      </c>
      <c r="AN3">
        <f t="shared" ref="AN3:AN23" si="10">AE3*$K3</f>
        <v>5379.6083390546437</v>
      </c>
      <c r="AO3">
        <f t="shared" ref="AO3:AO23" si="11">AF3*$K3</f>
        <v>-4303.686671243715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-446.51091918907127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-446.51091918907127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1892.9240645650027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1454.6994711262591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1437.2742676841044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-1437.2742676841044</v>
      </c>
      <c r="AK4">
        <f>H4*SUM(AB4, AE4:AF4)</f>
        <v>0</v>
      </c>
      <c r="AL4">
        <f t="shared" si="9"/>
        <v>-1931.9140176841045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-455.64979688090131</v>
      </c>
      <c r="AR4">
        <f t="shared" si="14"/>
        <v>-455.64979688090131</v>
      </c>
      <c r="AS4">
        <f t="shared" si="15"/>
        <v>-1323.9811966838661</v>
      </c>
      <c r="AT4">
        <f t="shared" si="16"/>
        <v>0</v>
      </c>
      <c r="AU4">
        <f t="shared" si="17"/>
        <v>-1779.6309935647673</v>
      </c>
      <c r="AW4">
        <v>1</v>
      </c>
      <c r="AX4">
        <f>(R4*SUMPRODUCT(K5:$K$23, X5:$X$23)-$AZ$3*SUMPRODUCT(K4:$K$22, W5:$W$23))/Z4</f>
        <v>1454.6994711262591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5379.6083390546437</v>
      </c>
      <c r="P5">
        <f t="shared" ref="P5:P23" si="30">O5*$C$5</f>
        <v>268.98041695273218</v>
      </c>
      <c r="Q5" s="5">
        <f t="shared" ref="Q5:Q23" si="31">$C$8</f>
        <v>25</v>
      </c>
      <c r="R5">
        <f t="shared" si="0"/>
        <v>250000</v>
      </c>
      <c r="S5">
        <f t="shared" si="1"/>
        <v>2791.250367268412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1437.2742676841044</v>
      </c>
      <c r="AC5">
        <f t="shared" si="2"/>
        <v>2724.5056919291546</v>
      </c>
      <c r="AE5">
        <f t="shared" si="3"/>
        <v>5250.9705728932549</v>
      </c>
      <c r="AF5">
        <f t="shared" si="4"/>
        <v>-262.54852864466278</v>
      </c>
      <c r="AG5">
        <f t="shared" si="5"/>
        <v>-24.402197343868373</v>
      </c>
      <c r="AH5">
        <f t="shared" si="6"/>
        <v>-513.33320881627685</v>
      </c>
      <c r="AI5">
        <f t="shared" si="7"/>
        <v>4450.6866380884467</v>
      </c>
      <c r="AJ5">
        <f t="shared" si="8"/>
        <v>-1287.2314242450502</v>
      </c>
      <c r="AK5">
        <f>H5*SUM(AB5, AE5:AF5)</f>
        <v>549.84683341208085</v>
      </c>
      <c r="AL5">
        <f t="shared" si="9"/>
        <v>3713.3020472554772</v>
      </c>
      <c r="AN5">
        <f t="shared" si="10"/>
        <v>4455.7818332605721</v>
      </c>
      <c r="AO5">
        <f t="shared" si="11"/>
        <v>-222.78909166302864</v>
      </c>
      <c r="AP5">
        <f t="shared" si="12"/>
        <v>-20.706813360894156</v>
      </c>
      <c r="AQ5">
        <f t="shared" si="13"/>
        <v>-435.59581119355477</v>
      </c>
      <c r="AR5">
        <f t="shared" si="14"/>
        <v>3776.6901170430947</v>
      </c>
      <c r="AS5">
        <f t="shared" si="15"/>
        <v>-1092.2975697029915</v>
      </c>
      <c r="AT5">
        <f t="shared" si="16"/>
        <v>466.57993934318841</v>
      </c>
      <c r="AU5">
        <f t="shared" si="17"/>
        <v>3150.9724866832912</v>
      </c>
      <c r="AW5">
        <v>2</v>
      </c>
      <c r="AX5">
        <f>(R5*SUMPRODUCT(K6:$K$23, X6:$X$23)-$AZ$3*SUMPRODUCT(K5:$K$22, W6:$W$23))/Z5</f>
        <v>2791.250367268412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5379.6083390546437</v>
      </c>
      <c r="P6">
        <f t="shared" si="30"/>
        <v>268.98041695273218</v>
      </c>
      <c r="Q6" s="5">
        <f t="shared" si="31"/>
        <v>25</v>
      </c>
      <c r="R6">
        <f t="shared" si="0"/>
        <v>250000</v>
      </c>
      <c r="S6">
        <f t="shared" si="1"/>
        <v>3914.1555165871773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2724.5056919291546</v>
      </c>
      <c r="AC6">
        <f t="shared" si="2"/>
        <v>3771.9301775539989</v>
      </c>
      <c r="AE6">
        <f t="shared" si="3"/>
        <v>5184.134087547417</v>
      </c>
      <c r="AF6">
        <f t="shared" si="4"/>
        <v>-259.20670437737084</v>
      </c>
      <c r="AG6">
        <f t="shared" si="5"/>
        <v>-24.091596268783494</v>
      </c>
      <c r="AH6">
        <f t="shared" si="6"/>
        <v>-665.79101646194533</v>
      </c>
      <c r="AI6">
        <f t="shared" si="7"/>
        <v>4235.0447704393182</v>
      </c>
      <c r="AJ6">
        <f t="shared" si="8"/>
        <v>-1047.4244856248442</v>
      </c>
      <c r="AK6">
        <f>H6*SUM(AB6, AE6:AF6)</f>
        <v>654.56198823623868</v>
      </c>
      <c r="AL6">
        <f t="shared" si="9"/>
        <v>3842.1822730507129</v>
      </c>
      <c r="AN6">
        <f t="shared" si="10"/>
        <v>4052.3106138152375</v>
      </c>
      <c r="AO6">
        <f t="shared" si="11"/>
        <v>-202.61553069076186</v>
      </c>
      <c r="AP6">
        <f t="shared" si="12"/>
        <v>-18.831810600394697</v>
      </c>
      <c r="AQ6">
        <f t="shared" si="13"/>
        <v>-520.43252682686307</v>
      </c>
      <c r="AR6">
        <f t="shared" si="14"/>
        <v>3310.4307456972183</v>
      </c>
      <c r="AS6">
        <f t="shared" si="15"/>
        <v>-818.74606030407767</v>
      </c>
      <c r="AT6">
        <f t="shared" si="16"/>
        <v>511.65507055481874</v>
      </c>
      <c r="AU6">
        <f t="shared" si="17"/>
        <v>3003.3397559479599</v>
      </c>
      <c r="AW6">
        <v>3</v>
      </c>
      <c r="AX6">
        <f>(R6*SUMPRODUCT(K7:$K$23, X7:$X$23)-$AZ$3*SUMPRODUCT(K6:$K$22, W7:$W$23))/Z6</f>
        <v>3914.1555165871773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5379.6083390546437</v>
      </c>
      <c r="P7">
        <f t="shared" si="30"/>
        <v>268.98041695273218</v>
      </c>
      <c r="Q7" s="5">
        <f t="shared" si="31"/>
        <v>25</v>
      </c>
      <c r="R7">
        <f t="shared" si="0"/>
        <v>250000</v>
      </c>
      <c r="S7">
        <f t="shared" si="1"/>
        <v>4833.8411343949674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3771.9301775539989</v>
      </c>
      <c r="AC7">
        <f t="shared" si="2"/>
        <v>4595.4406922379549</v>
      </c>
      <c r="AE7">
        <f t="shared" si="3"/>
        <v>5114.29117802165</v>
      </c>
      <c r="AF7">
        <f t="shared" si="4"/>
        <v>-255.71455890108251</v>
      </c>
      <c r="AG7">
        <f t="shared" si="5"/>
        <v>-23.767023804006065</v>
      </c>
      <c r="AH7">
        <f t="shared" si="6"/>
        <v>-836.56502089593209</v>
      </c>
      <c r="AI7">
        <f t="shared" si="7"/>
        <v>3998.2445744206289</v>
      </c>
      <c r="AJ7">
        <f t="shared" si="8"/>
        <v>-823.51051468395599</v>
      </c>
      <c r="AK7">
        <f>H7*SUM(AB7, AE7:AF7)</f>
        <v>738.51246659144272</v>
      </c>
      <c r="AL7">
        <f t="shared" si="9"/>
        <v>3913.2465263281156</v>
      </c>
      <c r="AN7">
        <f t="shared" si="10"/>
        <v>3682.5963525804891</v>
      </c>
      <c r="AO7">
        <f t="shared" si="11"/>
        <v>-184.12981762902444</v>
      </c>
      <c r="AP7">
        <f t="shared" si="12"/>
        <v>-17.113682448988609</v>
      </c>
      <c r="AQ7">
        <f t="shared" si="13"/>
        <v>-602.37698390874425</v>
      </c>
      <c r="AR7">
        <f t="shared" si="14"/>
        <v>2878.9758685937313</v>
      </c>
      <c r="AS7">
        <f t="shared" si="15"/>
        <v>-592.97695655645748</v>
      </c>
      <c r="AT7">
        <f t="shared" si="16"/>
        <v>531.77326459087158</v>
      </c>
      <c r="AU7">
        <f t="shared" si="17"/>
        <v>2817.7721766281456</v>
      </c>
      <c r="AW7">
        <v>4</v>
      </c>
      <c r="AX7">
        <f>(R7*SUMPRODUCT(K8:$K$23, X8:$X$23)-$AZ$3*SUMPRODUCT(K7:$K$22, W8:$W$23))/Z7</f>
        <v>4833.8411343949674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5379.6083390546437</v>
      </c>
      <c r="P8">
        <f t="shared" si="30"/>
        <v>268.98041695273218</v>
      </c>
      <c r="Q8" s="5">
        <f t="shared" si="31"/>
        <v>25</v>
      </c>
      <c r="R8">
        <f t="shared" si="0"/>
        <v>250000</v>
      </c>
      <c r="S8">
        <f t="shared" si="1"/>
        <v>5569.9797193081313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4595.4406922379549</v>
      </c>
      <c r="AC8">
        <f t="shared" si="2"/>
        <v>5219.7665796240617</v>
      </c>
      <c r="AE8">
        <f t="shared" si="3"/>
        <v>5041.3648226267333</v>
      </c>
      <c r="AF8">
        <f t="shared" si="4"/>
        <v>-252.06824113133663</v>
      </c>
      <c r="AG8">
        <f t="shared" si="5"/>
        <v>-23.428122016000934</v>
      </c>
      <c r="AH8">
        <f t="shared" si="6"/>
        <v>-1012.3154996506953</v>
      </c>
      <c r="AI8">
        <f t="shared" si="7"/>
        <v>3753.5529598287003</v>
      </c>
      <c r="AJ8">
        <f t="shared" si="8"/>
        <v>-624.32588738610684</v>
      </c>
      <c r="AK8">
        <f t="shared" ref="AK8:AK23" si="32">H8*SUM(AB8:AB8, AE8:AF8)</f>
        <v>803.05196851336302</v>
      </c>
      <c r="AL8">
        <f t="shared" si="9"/>
        <v>3932.2790409559566</v>
      </c>
      <c r="AN8">
        <f t="shared" si="10"/>
        <v>3343.9437376654114</v>
      </c>
      <c r="AO8">
        <f t="shared" si="11"/>
        <v>-167.19718688327055</v>
      </c>
      <c r="AP8">
        <f t="shared" si="12"/>
        <v>-15.539903311311695</v>
      </c>
      <c r="AQ8">
        <f t="shared" si="13"/>
        <v>-671.47016625446304</v>
      </c>
      <c r="AR8">
        <f t="shared" si="14"/>
        <v>2489.736481216366</v>
      </c>
      <c r="AS8">
        <f t="shared" si="15"/>
        <v>-414.11615997657555</v>
      </c>
      <c r="AT8">
        <f t="shared" si="16"/>
        <v>532.66539828216025</v>
      </c>
      <c r="AU8">
        <f t="shared" si="17"/>
        <v>2608.2857195219508</v>
      </c>
      <c r="AW8">
        <v>5</v>
      </c>
      <c r="AX8">
        <f>(R8*SUMPRODUCT(K9:$K$23, X9:$X$23)-$AZ$3*SUMPRODUCT(K8:$K$22, W9:$W$23))/Z8</f>
        <v>5569.9797193081313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5379.6083390546437</v>
      </c>
      <c r="P9">
        <f t="shared" si="30"/>
        <v>268.98041695273218</v>
      </c>
      <c r="Q9" s="5">
        <f t="shared" si="31"/>
        <v>25</v>
      </c>
      <c r="R9">
        <f t="shared" si="0"/>
        <v>250000</v>
      </c>
      <c r="S9">
        <f t="shared" si="1"/>
        <v>6135.7347641841998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5219.7665796240617</v>
      </c>
      <c r="AC9">
        <f t="shared" si="2"/>
        <v>5662.9910571019318</v>
      </c>
      <c r="AE9">
        <f t="shared" si="3"/>
        <v>4965.1223668609755</v>
      </c>
      <c r="AF9">
        <f t="shared" si="4"/>
        <v>-248.25611834304877</v>
      </c>
      <c r="AG9">
        <f t="shared" si="5"/>
        <v>-23.073809717779074</v>
      </c>
      <c r="AH9">
        <f t="shared" si="6"/>
        <v>-1200.310780618508</v>
      </c>
      <c r="AI9">
        <f t="shared" si="7"/>
        <v>3493.4816581816394</v>
      </c>
      <c r="AJ9">
        <f t="shared" si="8"/>
        <v>-443.2244774778701</v>
      </c>
      <c r="AK9">
        <f t="shared" si="32"/>
        <v>850.27767110411003</v>
      </c>
      <c r="AL9">
        <f t="shared" si="9"/>
        <v>3900.5348518078795</v>
      </c>
      <c r="AN9">
        <f t="shared" si="10"/>
        <v>3033.7721374004918</v>
      </c>
      <c r="AO9">
        <f t="shared" si="11"/>
        <v>-151.68860687002459</v>
      </c>
      <c r="AP9">
        <f t="shared" si="12"/>
        <v>-14.098480531454522</v>
      </c>
      <c r="AQ9">
        <f t="shared" si="13"/>
        <v>-733.40980008193742</v>
      </c>
      <c r="AR9">
        <f t="shared" si="14"/>
        <v>2134.5752499170749</v>
      </c>
      <c r="AS9">
        <f t="shared" si="15"/>
        <v>-270.81750882130962</v>
      </c>
      <c r="AT9">
        <f t="shared" si="16"/>
        <v>519.53376312863304</v>
      </c>
      <c r="AU9">
        <f t="shared" si="17"/>
        <v>2383.2915042243985</v>
      </c>
      <c r="AW9">
        <v>6</v>
      </c>
      <c r="AX9">
        <f>(R9*SUMPRODUCT(K10:$K$23, X10:$X$23)-$AZ$3*SUMPRODUCT(K9:$K$22, W10:$W$23))/Z9</f>
        <v>6135.7347641841998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5379.6083390546437</v>
      </c>
      <c r="P10">
        <f t="shared" si="30"/>
        <v>268.98041695273218</v>
      </c>
      <c r="Q10" s="5">
        <f t="shared" si="31"/>
        <v>25</v>
      </c>
      <c r="R10">
        <f t="shared" si="0"/>
        <v>250000</v>
      </c>
      <c r="S10">
        <f t="shared" si="1"/>
        <v>6546.0113025291876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5662.9910571019318</v>
      </c>
      <c r="AC10">
        <f t="shared" si="2"/>
        <v>5944.6846004091749</v>
      </c>
      <c r="AE10">
        <f t="shared" si="3"/>
        <v>4885.4292135204159</v>
      </c>
      <c r="AF10">
        <f t="shared" si="4"/>
        <v>-244.27146067602078</v>
      </c>
      <c r="AG10">
        <f t="shared" si="5"/>
        <v>-22.70346141211337</v>
      </c>
      <c r="AH10">
        <f t="shared" si="6"/>
        <v>-1396.1020848791632</v>
      </c>
      <c r="AI10">
        <f t="shared" si="7"/>
        <v>3222.3522065531188</v>
      </c>
      <c r="AJ10">
        <f t="shared" si="8"/>
        <v>-281.69354330724309</v>
      </c>
      <c r="AK10">
        <f t="shared" si="32"/>
        <v>881.72601366710728</v>
      </c>
      <c r="AL10">
        <f t="shared" si="9"/>
        <v>3822.3846769129832</v>
      </c>
      <c r="AN10">
        <f t="shared" si="10"/>
        <v>2749.7796536401233</v>
      </c>
      <c r="AO10">
        <f t="shared" si="11"/>
        <v>-137.48898268200617</v>
      </c>
      <c r="AP10">
        <f t="shared" si="12"/>
        <v>-12.778716777936204</v>
      </c>
      <c r="AQ10">
        <f t="shared" si="13"/>
        <v>-785.8005795644176</v>
      </c>
      <c r="AR10">
        <f t="shared" si="14"/>
        <v>1813.7113746157636</v>
      </c>
      <c r="AS10">
        <f t="shared" si="15"/>
        <v>-158.55212307740729</v>
      </c>
      <c r="AT10">
        <f t="shared" si="16"/>
        <v>496.28234214448986</v>
      </c>
      <c r="AU10">
        <f t="shared" si="17"/>
        <v>2151.4415936828464</v>
      </c>
      <c r="AW10">
        <v>7</v>
      </c>
      <c r="AX10">
        <f>(R10*SUMPRODUCT(K11:$K$23, X11:$X$23)-$AZ$3*SUMPRODUCT(K10:$K$22, W11:$W$23))/Z10</f>
        <v>6546.0113025291876</v>
      </c>
    </row>
    <row r="11" spans="1:52" x14ac:dyDescent="0.25">
      <c r="A11" t="s">
        <v>33</v>
      </c>
      <c r="C11" s="24">
        <f>AU25</f>
        <v>22880.23979659372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5379.6083390546437</v>
      </c>
      <c r="P11">
        <f t="shared" si="30"/>
        <v>268.98041695273218</v>
      </c>
      <c r="Q11" s="5">
        <f t="shared" si="31"/>
        <v>25</v>
      </c>
      <c r="R11">
        <f t="shared" si="0"/>
        <v>250000</v>
      </c>
      <c r="S11">
        <f t="shared" si="1"/>
        <v>6805.2799571133864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5944.6846004091749</v>
      </c>
      <c r="AC11">
        <f t="shared" si="2"/>
        <v>6074.3440510853798</v>
      </c>
      <c r="AE11">
        <f t="shared" si="3"/>
        <v>4801.7997962521458</v>
      </c>
      <c r="AF11">
        <f t="shared" si="4"/>
        <v>-240.08998981260731</v>
      </c>
      <c r="AG11">
        <f t="shared" si="5"/>
        <v>-22.314820585507366</v>
      </c>
      <c r="AH11">
        <f t="shared" si="6"/>
        <v>-1616.0621248486793</v>
      </c>
      <c r="AI11">
        <f t="shared" si="7"/>
        <v>2923.3328610053513</v>
      </c>
      <c r="AJ11">
        <f t="shared" si="8"/>
        <v>-129.65945067620487</v>
      </c>
      <c r="AK11">
        <f t="shared" si="32"/>
        <v>899.03216939404444</v>
      </c>
      <c r="AL11">
        <f t="shared" si="9"/>
        <v>3692.705579723191</v>
      </c>
      <c r="AN11">
        <f t="shared" si="10"/>
        <v>2489.6677002017159</v>
      </c>
      <c r="AO11">
        <f t="shared" si="11"/>
        <v>-124.4833850100858</v>
      </c>
      <c r="AP11">
        <f t="shared" si="12"/>
        <v>-11.569930110559053</v>
      </c>
      <c r="AQ11">
        <f t="shared" si="13"/>
        <v>-837.90616945243323</v>
      </c>
      <c r="AR11">
        <f t="shared" si="14"/>
        <v>1515.7082156286376</v>
      </c>
      <c r="AS11">
        <f t="shared" si="15"/>
        <v>-67.226656685353788</v>
      </c>
      <c r="AT11">
        <f t="shared" si="16"/>
        <v>466.13591748028301</v>
      </c>
      <c r="AU11">
        <f t="shared" si="17"/>
        <v>1914.6174764235668</v>
      </c>
      <c r="AW11">
        <v>8</v>
      </c>
      <c r="AX11">
        <f>(R11*SUMPRODUCT(K12:$K$23, X12:$X$23)-$AZ$3*SUMPRODUCT(K11:$K$22, W12:$W$23))/Z11</f>
        <v>6805.2799571133864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5379.6083390546437</v>
      </c>
      <c r="P12">
        <f t="shared" si="30"/>
        <v>268.98041695273218</v>
      </c>
      <c r="Q12" s="5">
        <f t="shared" si="31"/>
        <v>25</v>
      </c>
      <c r="R12">
        <f t="shared" si="0"/>
        <v>250000</v>
      </c>
      <c r="S12">
        <f t="shared" si="1"/>
        <v>6918.5541709524387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6074.3440510853798</v>
      </c>
      <c r="AC12">
        <f t="shared" si="2"/>
        <v>6062.2359281897207</v>
      </c>
      <c r="AE12">
        <f t="shared" si="3"/>
        <v>4713.7673778040989</v>
      </c>
      <c r="AF12">
        <f t="shared" si="4"/>
        <v>-235.68836889020497</v>
      </c>
      <c r="AG12">
        <f t="shared" si="5"/>
        <v>-21.905718226656475</v>
      </c>
      <c r="AH12">
        <f t="shared" si="6"/>
        <v>-1859.5415299581762</v>
      </c>
      <c r="AI12">
        <f t="shared" si="7"/>
        <v>2596.6317607290612</v>
      </c>
      <c r="AJ12">
        <f t="shared" si="8"/>
        <v>12.108122895659108</v>
      </c>
      <c r="AK12">
        <f t="shared" si="32"/>
        <v>902.97084124413789</v>
      </c>
      <c r="AL12">
        <f t="shared" si="9"/>
        <v>3511.7107248688581</v>
      </c>
      <c r="AN12">
        <f t="shared" si="10"/>
        <v>2251.3740172947832</v>
      </c>
      <c r="AO12">
        <f t="shared" si="11"/>
        <v>-112.56870086473917</v>
      </c>
      <c r="AP12">
        <f t="shared" si="12"/>
        <v>-10.462536840044457</v>
      </c>
      <c r="AQ12">
        <f t="shared" si="13"/>
        <v>-888.14808816015693</v>
      </c>
      <c r="AR12">
        <f t="shared" si="14"/>
        <v>1240.1946914298426</v>
      </c>
      <c r="AS12">
        <f t="shared" si="15"/>
        <v>5.7830416948148118</v>
      </c>
      <c r="AT12">
        <f t="shared" si="16"/>
        <v>431.2739529583871</v>
      </c>
      <c r="AU12">
        <f t="shared" si="17"/>
        <v>1677.2516860830444</v>
      </c>
      <c r="AW12">
        <v>9</v>
      </c>
      <c r="AX12">
        <f>(R12*SUMPRODUCT(K13:$K$23, X13:$X$23)-$AZ$3*SUMPRODUCT(K12:$K$22, W13:$W$23))/Z12</f>
        <v>6918.5541709524387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5379.6083390546437</v>
      </c>
      <c r="P13">
        <f t="shared" si="30"/>
        <v>268.98041695273218</v>
      </c>
      <c r="Q13" s="5">
        <f t="shared" si="31"/>
        <v>25</v>
      </c>
      <c r="R13">
        <f t="shared" si="0"/>
        <v>250000</v>
      </c>
      <c r="S13">
        <f t="shared" si="1"/>
        <v>6893.7258132268098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6062.2359281897207</v>
      </c>
      <c r="AC13">
        <f t="shared" si="2"/>
        <v>5921.6118564815197</v>
      </c>
      <c r="AE13">
        <f t="shared" si="3"/>
        <v>4621.0066061304115</v>
      </c>
      <c r="AF13">
        <f t="shared" si="4"/>
        <v>-231.05033030652058</v>
      </c>
      <c r="AG13">
        <f t="shared" si="5"/>
        <v>-21.474642366541033</v>
      </c>
      <c r="AH13">
        <f t="shared" si="6"/>
        <v>-2120.18677848876</v>
      </c>
      <c r="AI13">
        <f t="shared" si="7"/>
        <v>2248.2948549685898</v>
      </c>
      <c r="AJ13">
        <f t="shared" si="8"/>
        <v>140.62407170820097</v>
      </c>
      <c r="AK13">
        <f t="shared" si="32"/>
        <v>894.39408689744494</v>
      </c>
      <c r="AL13">
        <f t="shared" si="9"/>
        <v>3283.3130135742358</v>
      </c>
      <c r="AN13">
        <f t="shared" si="10"/>
        <v>2033.0977492773477</v>
      </c>
      <c r="AO13">
        <f t="shared" si="11"/>
        <v>-101.65488746386738</v>
      </c>
      <c r="AP13">
        <f t="shared" si="12"/>
        <v>-9.4481680688422713</v>
      </c>
      <c r="AQ13">
        <f t="shared" si="13"/>
        <v>-932.815582144926</v>
      </c>
      <c r="AR13">
        <f t="shared" si="14"/>
        <v>989.17911159971197</v>
      </c>
      <c r="AS13">
        <f t="shared" si="15"/>
        <v>61.870174196433766</v>
      </c>
      <c r="AT13">
        <f t="shared" si="16"/>
        <v>393.5053030709401</v>
      </c>
      <c r="AU13">
        <f t="shared" si="17"/>
        <v>1444.5545888670858</v>
      </c>
      <c r="AW13">
        <v>10</v>
      </c>
      <c r="AX13">
        <f>(R13*SUMPRODUCT(K14:$K$23, X14:$X$23)-$AZ$3*SUMPRODUCT(K13:$K$22, W14:$W$23))/Z13</f>
        <v>6893.7258132268098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5379.6083390546437</v>
      </c>
      <c r="P14">
        <f t="shared" si="30"/>
        <v>268.98041695273218</v>
      </c>
      <c r="Q14" s="5">
        <f t="shared" si="31"/>
        <v>25</v>
      </c>
      <c r="R14">
        <f t="shared" si="0"/>
        <v>250000</v>
      </c>
      <c r="S14">
        <f t="shared" si="1"/>
        <v>6733.9379721591167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5921.6118564815197</v>
      </c>
      <c r="AC14">
        <f t="shared" si="2"/>
        <v>5661.6933079314549</v>
      </c>
      <c r="AE14">
        <f t="shared" si="3"/>
        <v>4523.0135261777905</v>
      </c>
      <c r="AF14">
        <f t="shared" si="4"/>
        <v>-226.15067630888953</v>
      </c>
      <c r="AG14">
        <f t="shared" si="5"/>
        <v>-21.019251036092239</v>
      </c>
      <c r="AH14">
        <f t="shared" si="6"/>
        <v>-2406.4490678338593</v>
      </c>
      <c r="AI14">
        <f t="shared" si="7"/>
        <v>1869.3945309989499</v>
      </c>
      <c r="AJ14">
        <f t="shared" si="8"/>
        <v>259.91854855006477</v>
      </c>
      <c r="AK14">
        <f t="shared" si="32"/>
        <v>874.39488062240548</v>
      </c>
      <c r="AL14">
        <f t="shared" si="9"/>
        <v>3003.7079601714204</v>
      </c>
      <c r="AN14">
        <f t="shared" si="10"/>
        <v>1833.1234948523627</v>
      </c>
      <c r="AO14">
        <f t="shared" si="11"/>
        <v>-91.656174742618134</v>
      </c>
      <c r="AP14">
        <f t="shared" si="12"/>
        <v>-8.5188520209934868</v>
      </c>
      <c r="AQ14">
        <f t="shared" si="13"/>
        <v>-975.30513669271181</v>
      </c>
      <c r="AR14">
        <f t="shared" si="14"/>
        <v>757.64333139603934</v>
      </c>
      <c r="AS14">
        <f t="shared" si="15"/>
        <v>105.34189105060824</v>
      </c>
      <c r="AT14">
        <f t="shared" si="16"/>
        <v>354.38182755161466</v>
      </c>
      <c r="AU14">
        <f t="shared" si="17"/>
        <v>1217.3670499982625</v>
      </c>
      <c r="AW14">
        <v>11</v>
      </c>
      <c r="AX14">
        <f>(R14*SUMPRODUCT(K15:$K$23, X15:$X$23)-$AZ$3*SUMPRODUCT(K14:$K$22, W15:$W$23))/Z14</f>
        <v>6733.9379721591167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5379.6083390546437</v>
      </c>
      <c r="P15">
        <f t="shared" si="30"/>
        <v>268.98041695273218</v>
      </c>
      <c r="Q15" s="5">
        <f t="shared" si="31"/>
        <v>25</v>
      </c>
      <c r="R15">
        <f t="shared" si="0"/>
        <v>250000</v>
      </c>
      <c r="S15">
        <f t="shared" si="1"/>
        <v>6441.3215139794511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5661.6933079314549</v>
      </c>
      <c r="AC15">
        <f t="shared" si="2"/>
        <v>5291.4470901763407</v>
      </c>
      <c r="AE15">
        <f t="shared" si="3"/>
        <v>4419.2659581112603</v>
      </c>
      <c r="AF15">
        <f t="shared" si="4"/>
        <v>-220.963297905563</v>
      </c>
      <c r="AG15">
        <f t="shared" si="5"/>
        <v>-20.537117572428404</v>
      </c>
      <c r="AH15">
        <f t="shared" si="6"/>
        <v>-2719.4095330290988</v>
      </c>
      <c r="AI15">
        <f t="shared" si="7"/>
        <v>1458.3560096041697</v>
      </c>
      <c r="AJ15">
        <f t="shared" si="8"/>
        <v>370.24621775511423</v>
      </c>
      <c r="AK15">
        <f t="shared" si="32"/>
        <v>843.71985499349626</v>
      </c>
      <c r="AL15">
        <f t="shared" si="9"/>
        <v>2672.3220823527799</v>
      </c>
      <c r="AN15">
        <f t="shared" si="10"/>
        <v>1649.8943795115708</v>
      </c>
      <c r="AO15">
        <f t="shared" si="11"/>
        <v>-82.494718975578536</v>
      </c>
      <c r="AP15">
        <f t="shared" si="12"/>
        <v>-7.6673536228173909</v>
      </c>
      <c r="AQ15">
        <f t="shared" si="13"/>
        <v>-1015.2678174753873</v>
      </c>
      <c r="AR15">
        <f t="shared" si="14"/>
        <v>544.46448943778751</v>
      </c>
      <c r="AS15">
        <f t="shared" si="15"/>
        <v>138.22819434263178</v>
      </c>
      <c r="AT15">
        <f t="shared" si="16"/>
        <v>314.99544490665403</v>
      </c>
      <c r="AU15">
        <f t="shared" si="17"/>
        <v>997.68812868707312</v>
      </c>
      <c r="AW15">
        <v>12</v>
      </c>
      <c r="AX15">
        <f>(R15*SUMPRODUCT(K16:$K$23, X16:$X$23)-$AZ$3*SUMPRODUCT(K15:$K$22, W16:$W$23))/Z15</f>
        <v>6441.3215139794511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5379.6083390546437</v>
      </c>
      <c r="P16">
        <f t="shared" si="30"/>
        <v>268.98041695273218</v>
      </c>
      <c r="Q16" s="5">
        <f t="shared" si="31"/>
        <v>25</v>
      </c>
      <c r="R16">
        <f t="shared" si="0"/>
        <v>250000</v>
      </c>
      <c r="S16">
        <f t="shared" si="1"/>
        <v>6029.6468338648556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5291.4470901763407</v>
      </c>
      <c r="AC16">
        <f t="shared" si="2"/>
        <v>4830.7042585732688</v>
      </c>
      <c r="AE16">
        <f t="shared" si="3"/>
        <v>4309.9202372803511</v>
      </c>
      <c r="AF16">
        <f t="shared" si="4"/>
        <v>-215.49601186401759</v>
      </c>
      <c r="AG16">
        <f t="shared" si="5"/>
        <v>-20.02896849381851</v>
      </c>
      <c r="AH16">
        <f t="shared" si="6"/>
        <v>-3027.7790288560905</v>
      </c>
      <c r="AI16">
        <f t="shared" si="7"/>
        <v>1046.6162280664248</v>
      </c>
      <c r="AJ16">
        <f t="shared" si="8"/>
        <v>460.74283160307186</v>
      </c>
      <c r="AK16">
        <f t="shared" si="32"/>
        <v>803.14900847526519</v>
      </c>
      <c r="AL16">
        <f t="shared" si="9"/>
        <v>2310.5080681447616</v>
      </c>
      <c r="AN16">
        <f t="shared" si="10"/>
        <v>1482.2361606115599</v>
      </c>
      <c r="AO16">
        <f t="shared" si="11"/>
        <v>-74.111808030578004</v>
      </c>
      <c r="AP16">
        <f t="shared" si="12"/>
        <v>-6.8882159591939391</v>
      </c>
      <c r="AQ16">
        <f t="shared" si="13"/>
        <v>-1041.2915589694987</v>
      </c>
      <c r="AR16">
        <f t="shared" si="14"/>
        <v>359.94457765228924</v>
      </c>
      <c r="AS16">
        <f t="shared" si="15"/>
        <v>158.45529572388989</v>
      </c>
      <c r="AT16">
        <f t="shared" si="16"/>
        <v>276.21311699089841</v>
      </c>
      <c r="AU16">
        <f t="shared" si="17"/>
        <v>794.61299036707737</v>
      </c>
      <c r="AW16">
        <v>13</v>
      </c>
      <c r="AX16">
        <f>(R16*SUMPRODUCT(K17:$K$23, X17:$X$23)-$AZ$3*SUMPRODUCT(K16:$K$22, W17:$W$23))/Z16</f>
        <v>6029.6468338648556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5379.6083390546437</v>
      </c>
      <c r="P17">
        <f t="shared" si="30"/>
        <v>268.98041695273218</v>
      </c>
      <c r="Q17" s="5">
        <f t="shared" si="31"/>
        <v>25</v>
      </c>
      <c r="R17">
        <f t="shared" si="0"/>
        <v>250000</v>
      </c>
      <c r="S17">
        <f t="shared" si="1"/>
        <v>5506.9358209373831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4830.7042585732688</v>
      </c>
      <c r="AC17">
        <f t="shared" si="2"/>
        <v>4294.2455241791995</v>
      </c>
      <c r="AE17">
        <f t="shared" si="3"/>
        <v>4194.9570111187932</v>
      </c>
      <c r="AF17">
        <f t="shared" si="4"/>
        <v>-209.74785055593964</v>
      </c>
      <c r="AG17">
        <f t="shared" si="5"/>
        <v>-19.494713865433422</v>
      </c>
      <c r="AH17">
        <f t="shared" si="6"/>
        <v>-3339.6494344690523</v>
      </c>
      <c r="AI17">
        <f t="shared" si="7"/>
        <v>626.06501222836778</v>
      </c>
      <c r="AJ17">
        <f t="shared" si="8"/>
        <v>536.45873439406932</v>
      </c>
      <c r="AK17">
        <f t="shared" si="32"/>
        <v>754.37771127547808</v>
      </c>
      <c r="AL17">
        <f t="shared" si="9"/>
        <v>1916.9014578979152</v>
      </c>
      <c r="AN17">
        <f t="shared" si="10"/>
        <v>1328.9781874671701</v>
      </c>
      <c r="AO17">
        <f t="shared" si="11"/>
        <v>-66.448909373358504</v>
      </c>
      <c r="AP17">
        <f t="shared" si="12"/>
        <v>-6.1759988074741088</v>
      </c>
      <c r="AQ17">
        <f t="shared" si="13"/>
        <v>-1058.0135244372248</v>
      </c>
      <c r="AR17">
        <f t="shared" si="14"/>
        <v>198.33975484911269</v>
      </c>
      <c r="AS17">
        <f t="shared" si="15"/>
        <v>169.95214840016226</v>
      </c>
      <c r="AT17">
        <f t="shared" si="16"/>
        <v>238.98970138174002</v>
      </c>
      <c r="AU17">
        <f t="shared" si="17"/>
        <v>607.28160463101494</v>
      </c>
      <c r="AW17">
        <v>14</v>
      </c>
      <c r="AX17">
        <f>(R17*SUMPRODUCT(K18:$K$23, X18:$X$23)-$AZ$3*SUMPRODUCT(K17:$K$22, W18:$W$23))/Z17</f>
        <v>5506.9358209373831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5379.6083390546437</v>
      </c>
      <c r="P18">
        <f t="shared" si="30"/>
        <v>268.98041695273218</v>
      </c>
      <c r="Q18" s="5">
        <f t="shared" si="31"/>
        <v>25</v>
      </c>
      <c r="R18">
        <f t="shared" si="0"/>
        <v>250000</v>
      </c>
      <c r="S18">
        <f t="shared" si="1"/>
        <v>4875.2240521784834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4294.2455241791995</v>
      </c>
      <c r="AC18">
        <f t="shared" si="2"/>
        <v>3692.1457071736031</v>
      </c>
      <c r="AE18">
        <f t="shared" si="3"/>
        <v>4074.1302600114341</v>
      </c>
      <c r="AF18">
        <f t="shared" si="4"/>
        <v>-203.7065130005717</v>
      </c>
      <c r="AG18">
        <f t="shared" si="5"/>
        <v>-18.933210390216711</v>
      </c>
      <c r="AH18">
        <f t="shared" si="6"/>
        <v>-3665.5633656237569</v>
      </c>
      <c r="AI18">
        <f t="shared" si="7"/>
        <v>185.92717099688889</v>
      </c>
      <c r="AJ18">
        <f t="shared" si="8"/>
        <v>602.09981700559638</v>
      </c>
      <c r="AK18">
        <f t="shared" si="32"/>
        <v>698.65074953573367</v>
      </c>
      <c r="AL18">
        <f t="shared" si="9"/>
        <v>1486.6777375382189</v>
      </c>
      <c r="AN18">
        <f t="shared" si="10"/>
        <v>1188.9604700281473</v>
      </c>
      <c r="AO18">
        <f t="shared" si="11"/>
        <v>-59.44802350140737</v>
      </c>
      <c r="AP18">
        <f t="shared" si="12"/>
        <v>-5.5253114868817885</v>
      </c>
      <c r="AQ18">
        <f t="shared" si="13"/>
        <v>-1069.7276876212957</v>
      </c>
      <c r="AR18">
        <f t="shared" si="14"/>
        <v>54.259447418562495</v>
      </c>
      <c r="AS18">
        <f t="shared" si="15"/>
        <v>175.71182945653442</v>
      </c>
      <c r="AT18">
        <f t="shared" si="16"/>
        <v>203.88845484562196</v>
      </c>
      <c r="AU18">
        <f t="shared" si="17"/>
        <v>433.85973172071886</v>
      </c>
      <c r="AW18">
        <v>15</v>
      </c>
      <c r="AX18">
        <f>(R18*SUMPRODUCT(K19:$K$23, X19:$X$23)-$AZ$3*SUMPRODUCT(K18:$K$22, W19:$W$23))/Z18</f>
        <v>4875.2240521784834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5379.6083390546437</v>
      </c>
      <c r="P19">
        <f t="shared" si="30"/>
        <v>268.98041695273218</v>
      </c>
      <c r="Q19" s="5">
        <f t="shared" si="31"/>
        <v>25</v>
      </c>
      <c r="R19">
        <f t="shared" si="0"/>
        <v>250000</v>
      </c>
      <c r="S19">
        <f t="shared" si="1"/>
        <v>4122.060336527742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3692.1457071736031</v>
      </c>
      <c r="AC19">
        <f t="shared" si="2"/>
        <v>3023.8896411829555</v>
      </c>
      <c r="AE19">
        <f t="shared" si="3"/>
        <v>3946.410436047071</v>
      </c>
      <c r="AF19">
        <f t="shared" si="4"/>
        <v>-197.32052180235354</v>
      </c>
      <c r="AG19">
        <f t="shared" si="5"/>
        <v>-18.339673575291226</v>
      </c>
      <c r="AH19">
        <f t="shared" si="6"/>
        <v>-4042.0471102331835</v>
      </c>
      <c r="AI19">
        <f t="shared" si="7"/>
        <v>-311.29686956375735</v>
      </c>
      <c r="AJ19">
        <f t="shared" si="8"/>
        <v>668.25606599064758</v>
      </c>
      <c r="AK19">
        <f t="shared" si="32"/>
        <v>636.74653212476574</v>
      </c>
      <c r="AL19">
        <f t="shared" si="9"/>
        <v>993.70572855165597</v>
      </c>
      <c r="AN19">
        <f t="shared" si="10"/>
        <v>1060.9060431122864</v>
      </c>
      <c r="AO19">
        <f t="shared" si="11"/>
        <v>-53.045302155614316</v>
      </c>
      <c r="AP19">
        <f t="shared" si="12"/>
        <v>-4.9302197123272311</v>
      </c>
      <c r="AQ19">
        <f t="shared" si="13"/>
        <v>-1086.6158691000862</v>
      </c>
      <c r="AR19">
        <f t="shared" si="14"/>
        <v>-83.685347855741426</v>
      </c>
      <c r="AS19">
        <f t="shared" si="15"/>
        <v>179.64601255870608</v>
      </c>
      <c r="AT19">
        <f t="shared" si="16"/>
        <v>171.1753642478707</v>
      </c>
      <c r="AU19">
        <f t="shared" si="17"/>
        <v>267.13602895083534</v>
      </c>
      <c r="AW19">
        <v>16</v>
      </c>
      <c r="AX19">
        <f>(R19*SUMPRODUCT(K20:$K$23, X20:$X$23)-$AZ$3*SUMPRODUCT(K19:$K$22, W20:$W$23))/Z19</f>
        <v>4122.060336527742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5379.6083390546437</v>
      </c>
      <c r="P20">
        <f t="shared" si="30"/>
        <v>268.98041695273218</v>
      </c>
      <c r="Q20" s="5">
        <f t="shared" si="31"/>
        <v>25</v>
      </c>
      <c r="R20">
        <f t="shared" si="0"/>
        <v>250000</v>
      </c>
      <c r="S20">
        <f t="shared" si="1"/>
        <v>3251.9526863689539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3023.8896411829555</v>
      </c>
      <c r="AC20">
        <f t="shared" si="2"/>
        <v>2304.328727354793</v>
      </c>
      <c r="AE20">
        <f t="shared" si="3"/>
        <v>3811.9822866926465</v>
      </c>
      <c r="AF20">
        <f t="shared" si="4"/>
        <v>-190.5991143346323</v>
      </c>
      <c r="AG20">
        <f t="shared" si="5"/>
        <v>-17.714961975106</v>
      </c>
      <c r="AH20">
        <f t="shared" si="6"/>
        <v>-4413.1486443231579</v>
      </c>
      <c r="AI20">
        <f t="shared" si="7"/>
        <v>-809.48043394024944</v>
      </c>
      <c r="AJ20">
        <f t="shared" si="8"/>
        <v>719.56091382816248</v>
      </c>
      <c r="AK20">
        <f t="shared" si="32"/>
        <v>568.63599465470077</v>
      </c>
      <c r="AL20">
        <f t="shared" si="9"/>
        <v>478.71647454261381</v>
      </c>
      <c r="AN20">
        <f t="shared" si="10"/>
        <v>943.99069458915369</v>
      </c>
      <c r="AO20">
        <f t="shared" si="11"/>
        <v>-47.199534729457682</v>
      </c>
      <c r="AP20">
        <f t="shared" si="12"/>
        <v>-4.386893222950877</v>
      </c>
      <c r="AQ20">
        <f t="shared" si="13"/>
        <v>-1092.8621753104424</v>
      </c>
      <c r="AR20">
        <f t="shared" si="14"/>
        <v>-200.45790867369712</v>
      </c>
      <c r="AS20">
        <f t="shared" si="15"/>
        <v>178.19044154929483</v>
      </c>
      <c r="AT20">
        <f t="shared" si="16"/>
        <v>140.81573501439658</v>
      </c>
      <c r="AU20">
        <f t="shared" si="17"/>
        <v>118.54826788999431</v>
      </c>
      <c r="AW20">
        <v>17</v>
      </c>
      <c r="AX20">
        <f>(R20*SUMPRODUCT(K21:$K$23, X21:$X$23)-$AZ$3*SUMPRODUCT(K20:$K$22, W21:$W$23))/Z20</f>
        <v>3251.9526863689539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5379.6083390546437</v>
      </c>
      <c r="P21">
        <f t="shared" si="30"/>
        <v>268.98041695273218</v>
      </c>
      <c r="Q21" s="5">
        <f t="shared" si="31"/>
        <v>25</v>
      </c>
      <c r="R21">
        <f t="shared" si="0"/>
        <v>250000</v>
      </c>
      <c r="S21">
        <f t="shared" si="1"/>
        <v>2277.9085134532365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2304.328727354793</v>
      </c>
      <c r="AC21">
        <f t="shared" si="2"/>
        <v>1554.7746275110494</v>
      </c>
      <c r="AE21">
        <f t="shared" si="3"/>
        <v>3671.8237374816003</v>
      </c>
      <c r="AF21">
        <f t="shared" si="4"/>
        <v>-183.59118687408002</v>
      </c>
      <c r="AG21">
        <f t="shared" si="5"/>
        <v>-17.063620184136159</v>
      </c>
      <c r="AH21">
        <f t="shared" si="6"/>
        <v>-4741.921712187821</v>
      </c>
      <c r="AI21">
        <f t="shared" si="7"/>
        <v>-1270.7527817644368</v>
      </c>
      <c r="AJ21">
        <f t="shared" si="8"/>
        <v>749.55409984374364</v>
      </c>
      <c r="AK21">
        <f t="shared" si="32"/>
        <v>495.6694685552352</v>
      </c>
      <c r="AL21">
        <f t="shared" si="9"/>
        <v>-25.529213365457963</v>
      </c>
      <c r="AN21">
        <f t="shared" si="10"/>
        <v>837.60802861675006</v>
      </c>
      <c r="AO21">
        <f t="shared" si="11"/>
        <v>-41.880401430837502</v>
      </c>
      <c r="AP21">
        <f t="shared" si="12"/>
        <v>-3.8925139890571598</v>
      </c>
      <c r="AQ21">
        <f t="shared" si="13"/>
        <v>-1081.7163298597766</v>
      </c>
      <c r="AR21">
        <f t="shared" si="14"/>
        <v>-289.88121666292125</v>
      </c>
      <c r="AS21">
        <f t="shared" si="15"/>
        <v>170.98656602245651</v>
      </c>
      <c r="AT21">
        <f t="shared" si="16"/>
        <v>113.07098490703169</v>
      </c>
      <c r="AU21">
        <f t="shared" si="17"/>
        <v>-5.8236657334330406</v>
      </c>
      <c r="AW21">
        <v>18</v>
      </c>
      <c r="AX21">
        <f>(R21*SUMPRODUCT(K22:$K$23, X22:$X$23)-$AZ$3*SUMPRODUCT(K21:$K$22, W22:$W$23))/Z21</f>
        <v>2277.9085134532365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5379.6083390546437</v>
      </c>
      <c r="P22">
        <f t="shared" si="30"/>
        <v>268.98041695273218</v>
      </c>
      <c r="Q22" s="5">
        <f t="shared" si="31"/>
        <v>25</v>
      </c>
      <c r="R22">
        <f t="shared" si="0"/>
        <v>250000</v>
      </c>
      <c r="S22">
        <f t="shared" si="1"/>
        <v>1194.6952841293162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1554.7746275110494</v>
      </c>
      <c r="AC22">
        <f t="shared" si="2"/>
        <v>783.02558931614544</v>
      </c>
      <c r="AE22">
        <f t="shared" si="3"/>
        <v>3525.8957208057059</v>
      </c>
      <c r="AF22">
        <f t="shared" si="4"/>
        <v>-176.29478604028529</v>
      </c>
      <c r="AG22">
        <f t="shared" si="5"/>
        <v>-16.385466648234235</v>
      </c>
      <c r="AH22">
        <f t="shared" si="6"/>
        <v>-5075.1733406055791</v>
      </c>
      <c r="AI22">
        <f t="shared" si="7"/>
        <v>-1741.9578724883927</v>
      </c>
      <c r="AJ22">
        <f t="shared" si="8"/>
        <v>771.74903819490396</v>
      </c>
      <c r="AK22">
        <f t="shared" si="32"/>
        <v>419.66741686399752</v>
      </c>
      <c r="AL22">
        <f t="shared" si="9"/>
        <v>-550.54141742949128</v>
      </c>
      <c r="AN22">
        <f t="shared" si="10"/>
        <v>740.91883838483045</v>
      </c>
      <c r="AO22">
        <f t="shared" si="11"/>
        <v>-37.045941919241521</v>
      </c>
      <c r="AP22">
        <f t="shared" si="12"/>
        <v>-3.4431820668334736</v>
      </c>
      <c r="AQ22">
        <f t="shared" si="13"/>
        <v>-1066.4783742565924</v>
      </c>
      <c r="AR22">
        <f t="shared" si="14"/>
        <v>-366.04865985783692</v>
      </c>
      <c r="AS22">
        <f t="shared" si="15"/>
        <v>162.17252187291433</v>
      </c>
      <c r="AT22">
        <f t="shared" si="16"/>
        <v>88.187376948227595</v>
      </c>
      <c r="AU22">
        <f t="shared" si="17"/>
        <v>-115.68876103669498</v>
      </c>
      <c r="AW22">
        <v>19</v>
      </c>
      <c r="AX22">
        <f>(R22*SUMPRODUCT(K23:$K$23, X23:$X$23)-$AZ$3*SUMPRODUCT(K22:$K$22, W23:$W$23))/Z22</f>
        <v>1194.6952841293162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5379.6083390546437</v>
      </c>
      <c r="P23">
        <f t="shared" si="30"/>
        <v>268.98041695273218</v>
      </c>
      <c r="Q23" s="5">
        <f t="shared" si="31"/>
        <v>25</v>
      </c>
      <c r="R23">
        <f t="shared" si="0"/>
        <v>250000</v>
      </c>
      <c r="S23">
        <f t="shared" si="1"/>
        <v>1248.254016874522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783.02558931614544</v>
      </c>
      <c r="AC23">
        <f t="shared" si="2"/>
        <v>783.02558931614544</v>
      </c>
      <c r="AE23">
        <f t="shared" si="3"/>
        <v>3374.6104022365439</v>
      </c>
      <c r="AF23">
        <f t="shared" si="4"/>
        <v>-168.73052011182722</v>
      </c>
      <c r="AG23">
        <f t="shared" si="5"/>
        <v>-15.682416774366715</v>
      </c>
      <c r="AH23">
        <f t="shared" si="6"/>
        <v>-5391.9520738517886</v>
      </c>
      <c r="AI23">
        <f t="shared" si="7"/>
        <v>-2201.7546085014387</v>
      </c>
      <c r="AJ23">
        <f t="shared" si="8"/>
        <v>0</v>
      </c>
      <c r="AK23">
        <f t="shared" si="32"/>
        <v>341.33064119119462</v>
      </c>
      <c r="AL23">
        <f t="shared" si="9"/>
        <v>-1860.4239673102441</v>
      </c>
      <c r="AN23">
        <f t="shared" si="10"/>
        <v>653.23129281538468</v>
      </c>
      <c r="AO23">
        <f t="shared" si="11"/>
        <v>-32.661564640769242</v>
      </c>
      <c r="AP23">
        <f t="shared" si="12"/>
        <v>-3.0356823937956832</v>
      </c>
      <c r="AQ23">
        <f t="shared" si="13"/>
        <v>-1043.7328770356555</v>
      </c>
      <c r="AR23">
        <f t="shared" si="14"/>
        <v>-426.19883125483574</v>
      </c>
      <c r="AS23">
        <f t="shared" si="15"/>
        <v>0</v>
      </c>
      <c r="AT23">
        <f t="shared" si="16"/>
        <v>66.07217706525617</v>
      </c>
      <c r="AU23">
        <f t="shared" si="17"/>
        <v>-360.12665418957954</v>
      </c>
      <c r="AW23">
        <v>20</v>
      </c>
      <c r="AX23">
        <f>(R23*SUMPRODUCT(K$23:$K24, X$23:$X24)-$AZ$3*SUMPRODUCT(K$22:$K23, W$23:$W24))/Z23</f>
        <v>1248.254016874522</v>
      </c>
    </row>
    <row r="25" spans="5:50" x14ac:dyDescent="0.25">
      <c r="AN25" s="6">
        <f t="shared" ref="AN25:AU25" si="33">SUM(AN3:AN23)</f>
        <v>45191.779724180029</v>
      </c>
      <c r="AO25" s="6">
        <f t="shared" si="33"/>
        <v>-6294.2952404999833</v>
      </c>
      <c r="AP25" s="6">
        <f t="shared" si="33"/>
        <v>-1707.4468523327507</v>
      </c>
      <c r="AQ25" s="6">
        <f t="shared" si="33"/>
        <v>-17394.616855227072</v>
      </c>
      <c r="AR25" s="6">
        <f t="shared" si="33"/>
        <v>19795.420776120227</v>
      </c>
      <c r="AS25" s="6">
        <f t="shared" si="33"/>
        <v>-3232.3761149395918</v>
      </c>
      <c r="AT25" s="6">
        <f t="shared" si="33"/>
        <v>6317.1951354130842</v>
      </c>
      <c r="AU25" s="7">
        <f t="shared" si="33"/>
        <v>22880.23979659372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18413.861020914417</v>
      </c>
      <c r="K3">
        <v>1</v>
      </c>
      <c r="L3" s="2">
        <v>0</v>
      </c>
      <c r="O3">
        <f>$C$3</f>
        <v>18413.861020914417</v>
      </c>
      <c r="P3">
        <f>O3*B5</f>
        <v>14731.088816731535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18413.861020914417</v>
      </c>
      <c r="AF3">
        <f t="shared" ref="AF3:AF23" si="4">-$Z3*P3</f>
        <v>-14731.088816731535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2160.3396171828817</v>
      </c>
      <c r="AJ3">
        <f t="shared" ref="AJ3:AJ23" si="8">AB3-AC3</f>
        <v>0</v>
      </c>
      <c r="AL3">
        <f t="shared" ref="AL3:AL23" si="9">SUM(AI3:AK3)</f>
        <v>2160.3396171828817</v>
      </c>
      <c r="AN3">
        <f t="shared" ref="AN3:AN23" si="10">AE3*$K3</f>
        <v>18413.861020914417</v>
      </c>
      <c r="AO3">
        <f t="shared" ref="AO3:AO23" si="11">AF3*$K3</f>
        <v>-14731.088816731535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2160.3396171828817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2160.3396171828817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6103.9106496189888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3599.5705577008962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3523.2380536555793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-3523.2380536555793</v>
      </c>
      <c r="AK4">
        <f>H4*SUM(AB4, AE4:AF4)</f>
        <v>0</v>
      </c>
      <c r="AL4">
        <f t="shared" si="9"/>
        <v>-6324.7388036555794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-2580.6725959634109</v>
      </c>
      <c r="AR4">
        <f t="shared" si="14"/>
        <v>-2580.6725959634109</v>
      </c>
      <c r="AS4">
        <f t="shared" si="15"/>
        <v>-3245.5189933911029</v>
      </c>
      <c r="AT4">
        <f t="shared" si="16"/>
        <v>0</v>
      </c>
      <c r="AU4">
        <f t="shared" si="17"/>
        <v>-5826.1915893545138</v>
      </c>
      <c r="AW4">
        <v>1</v>
      </c>
      <c r="AX4">
        <f>(R4*SUMPRODUCT(K5:$K$23, X5:$X$23)-$AZ$3*SUMPRODUCT(K4:$K$22, W5:$W$23))/Z4</f>
        <v>3599.5705577008962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18413.861020914417</v>
      </c>
      <c r="P5">
        <f t="shared" ref="P5:P23" si="30">O5*$C$5</f>
        <v>920.69305104572095</v>
      </c>
      <c r="Q5" s="5">
        <f t="shared" ref="Q5:Q23" si="31">$C$8</f>
        <v>25</v>
      </c>
      <c r="R5">
        <f t="shared" si="0"/>
        <v>250000</v>
      </c>
      <c r="S5">
        <f t="shared" si="1"/>
        <v>6629.7962737525704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3523.2380536555793</v>
      </c>
      <c r="AC5">
        <f t="shared" si="2"/>
        <v>6340.3573028739265</v>
      </c>
      <c r="AE5">
        <f t="shared" si="3"/>
        <v>17609.961660553054</v>
      </c>
      <c r="AF5">
        <f t="shared" si="4"/>
        <v>-880.4980830276528</v>
      </c>
      <c r="AG5">
        <f t="shared" si="5"/>
        <v>-23.908567628146677</v>
      </c>
      <c r="AH5">
        <f t="shared" si="6"/>
        <v>-3165.8379760332186</v>
      </c>
      <c r="AI5">
        <f t="shared" si="7"/>
        <v>13539.717033864034</v>
      </c>
      <c r="AJ5">
        <f t="shared" si="8"/>
        <v>-2817.1192492183472</v>
      </c>
      <c r="AK5">
        <f>H5*SUM(AB5, AE5:AF5)</f>
        <v>1733.0236785801565</v>
      </c>
      <c r="AL5">
        <f t="shared" si="9"/>
        <v>12455.621463225843</v>
      </c>
      <c r="AN5">
        <f t="shared" si="10"/>
        <v>14943.170250575806</v>
      </c>
      <c r="AO5">
        <f t="shared" si="11"/>
        <v>-747.15851252879031</v>
      </c>
      <c r="AP5">
        <f t="shared" si="12"/>
        <v>-20.287937214258584</v>
      </c>
      <c r="AQ5">
        <f t="shared" si="13"/>
        <v>-2686.414472302547</v>
      </c>
      <c r="AR5">
        <f t="shared" si="14"/>
        <v>11489.309328530207</v>
      </c>
      <c r="AS5">
        <f t="shared" si="15"/>
        <v>-2390.5044978912224</v>
      </c>
      <c r="AT5">
        <f t="shared" si="16"/>
        <v>1470.5805938983021</v>
      </c>
      <c r="AU5">
        <f t="shared" si="17"/>
        <v>10569.385424537288</v>
      </c>
      <c r="AW5">
        <v>2</v>
      </c>
      <c r="AX5">
        <f>(R5*SUMPRODUCT(K6:$K$23, X6:$X$23)-$AZ$3*SUMPRODUCT(K5:$K$22, W6:$W$23))/Z5</f>
        <v>6629.7962737525704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18413.861020914417</v>
      </c>
      <c r="P6">
        <f t="shared" si="30"/>
        <v>920.69305104572095</v>
      </c>
      <c r="Q6" s="5">
        <f t="shared" si="31"/>
        <v>25</v>
      </c>
      <c r="R6">
        <f t="shared" si="0"/>
        <v>250000</v>
      </c>
      <c r="S6">
        <f t="shared" si="1"/>
        <v>9154.8164966793556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6340.3573028739265</v>
      </c>
      <c r="AC6">
        <f t="shared" si="2"/>
        <v>8538.5138457239518</v>
      </c>
      <c r="AE6">
        <f t="shared" si="3"/>
        <v>17174.239083584456</v>
      </c>
      <c r="AF6">
        <f t="shared" si="4"/>
        <v>-858.71195417922297</v>
      </c>
      <c r="AG6">
        <f t="shared" si="5"/>
        <v>-23.316998895666149</v>
      </c>
      <c r="AH6">
        <f t="shared" si="6"/>
        <v>-3524.8305619906128</v>
      </c>
      <c r="AI6">
        <f t="shared" si="7"/>
        <v>12767.379568518953</v>
      </c>
      <c r="AJ6">
        <f t="shared" si="8"/>
        <v>-2198.1565428500253</v>
      </c>
      <c r="AK6">
        <f>H6*SUM(AB6, AE6:AF6)</f>
        <v>1938.6640308701278</v>
      </c>
      <c r="AL6">
        <f t="shared" si="9"/>
        <v>12507.887056539055</v>
      </c>
      <c r="AN6">
        <f t="shared" si="10"/>
        <v>13424.681952147368</v>
      </c>
      <c r="AO6">
        <f t="shared" si="11"/>
        <v>-671.23409760736854</v>
      </c>
      <c r="AP6">
        <f t="shared" si="12"/>
        <v>-18.226326810139991</v>
      </c>
      <c r="AQ6">
        <f t="shared" si="13"/>
        <v>-2755.2736979865476</v>
      </c>
      <c r="AR6">
        <f t="shared" si="14"/>
        <v>9979.9478297433106</v>
      </c>
      <c r="AS6">
        <f t="shared" si="15"/>
        <v>-1718.2451184692843</v>
      </c>
      <c r="AT6">
        <f t="shared" si="16"/>
        <v>1515.4061789774248</v>
      </c>
      <c r="AU6">
        <f t="shared" si="17"/>
        <v>9777.1088902514512</v>
      </c>
      <c r="AW6">
        <v>3</v>
      </c>
      <c r="AX6">
        <f>(R6*SUMPRODUCT(K7:$K$23, X7:$X$23)-$AZ$3*SUMPRODUCT(K6:$K$22, W7:$W$23))/Z6</f>
        <v>9154.8164966793556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18413.861020914417</v>
      </c>
      <c r="P7">
        <f t="shared" si="30"/>
        <v>920.69305104572095</v>
      </c>
      <c r="Q7" s="5">
        <f t="shared" si="31"/>
        <v>25</v>
      </c>
      <c r="R7">
        <f t="shared" si="0"/>
        <v>250000</v>
      </c>
      <c r="S7">
        <f t="shared" si="1"/>
        <v>11223.893872070228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8538.5138457239518</v>
      </c>
      <c r="AC7">
        <f t="shared" si="2"/>
        <v>10189.068379220898</v>
      </c>
      <c r="AE7">
        <f t="shared" si="3"/>
        <v>16716.131781541975</v>
      </c>
      <c r="AF7">
        <f t="shared" si="4"/>
        <v>-835.80658907709881</v>
      </c>
      <c r="AG7">
        <f t="shared" si="5"/>
        <v>-22.695039028691259</v>
      </c>
      <c r="AH7">
        <f t="shared" si="6"/>
        <v>-3887.8987801823137</v>
      </c>
      <c r="AI7">
        <f t="shared" si="7"/>
        <v>11969.731373253871</v>
      </c>
      <c r="AJ7">
        <f t="shared" si="8"/>
        <v>-1650.5545334969465</v>
      </c>
      <c r="AK7">
        <f>H7*SUM(AB7, AE7:AF7)</f>
        <v>2089.5200564978181</v>
      </c>
      <c r="AL7">
        <f t="shared" si="9"/>
        <v>12408.696896254743</v>
      </c>
      <c r="AN7">
        <f t="shared" si="10"/>
        <v>12036.617350319484</v>
      </c>
      <c r="AO7">
        <f t="shared" si="11"/>
        <v>-601.83086751597432</v>
      </c>
      <c r="AP7">
        <f t="shared" si="12"/>
        <v>-16.341789123758897</v>
      </c>
      <c r="AQ7">
        <f t="shared" si="13"/>
        <v>-2799.5202792970326</v>
      </c>
      <c r="AR7">
        <f t="shared" si="14"/>
        <v>8618.9244143827182</v>
      </c>
      <c r="AS7">
        <f t="shared" si="15"/>
        <v>-1188.4982479903131</v>
      </c>
      <c r="AT7">
        <f t="shared" si="16"/>
        <v>1504.5797493445079</v>
      </c>
      <c r="AU7">
        <f t="shared" si="17"/>
        <v>8935.0059157369142</v>
      </c>
      <c r="AW7">
        <v>4</v>
      </c>
      <c r="AX7">
        <f>(R7*SUMPRODUCT(K8:$K$23, X8:$X$23)-$AZ$3*SUMPRODUCT(K7:$K$22, W8:$W$23))/Z7</f>
        <v>11223.893872070228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18413.861020914417</v>
      </c>
      <c r="P8">
        <f t="shared" si="30"/>
        <v>920.69305104572095</v>
      </c>
      <c r="Q8" s="5">
        <f t="shared" si="31"/>
        <v>25</v>
      </c>
      <c r="R8">
        <f t="shared" si="0"/>
        <v>250000</v>
      </c>
      <c r="S8">
        <f t="shared" si="1"/>
        <v>12871.83117449099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10189.068379220898</v>
      </c>
      <c r="AC8">
        <f t="shared" si="2"/>
        <v>11348.505068177408</v>
      </c>
      <c r="AE8">
        <f t="shared" si="3"/>
        <v>16234.659411528934</v>
      </c>
      <c r="AF8">
        <f t="shared" si="4"/>
        <v>-811.73297057644675</v>
      </c>
      <c r="AG8">
        <f t="shared" si="5"/>
        <v>-22.041357042243405</v>
      </c>
      <c r="AH8">
        <f t="shared" si="6"/>
        <v>-4267.3159616093963</v>
      </c>
      <c r="AI8">
        <f t="shared" si="7"/>
        <v>11133.569122300847</v>
      </c>
      <c r="AJ8">
        <f t="shared" si="8"/>
        <v>-1159.4366889565099</v>
      </c>
      <c r="AK8">
        <f t="shared" ref="AK8:AK23" si="32">H8*SUM(AB8:AB8, AE8:AF8)</f>
        <v>2191.6183967622369</v>
      </c>
      <c r="AL8">
        <f t="shared" si="9"/>
        <v>12165.750830106574</v>
      </c>
      <c r="AN8">
        <f t="shared" si="10"/>
        <v>10768.470361172376</v>
      </c>
      <c r="AO8">
        <f t="shared" si="11"/>
        <v>-538.42351805861881</v>
      </c>
      <c r="AP8">
        <f t="shared" si="12"/>
        <v>-14.620060329745041</v>
      </c>
      <c r="AQ8">
        <f t="shared" si="13"/>
        <v>-2830.5161376970896</v>
      </c>
      <c r="AR8">
        <f t="shared" si="14"/>
        <v>7384.9106450869222</v>
      </c>
      <c r="AS8">
        <f t="shared" si="15"/>
        <v>-769.05583937397648</v>
      </c>
      <c r="AT8">
        <f t="shared" si="16"/>
        <v>1453.7032869180255</v>
      </c>
      <c r="AU8">
        <f t="shared" si="17"/>
        <v>8069.5580926309713</v>
      </c>
      <c r="AW8">
        <v>5</v>
      </c>
      <c r="AX8">
        <f>(R8*SUMPRODUCT(K9:$K$23, X9:$X$23)-$AZ$3*SUMPRODUCT(K8:$K$22, W9:$W$23))/Z8</f>
        <v>12871.83117449099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18413.861020914417</v>
      </c>
      <c r="P9">
        <f t="shared" si="30"/>
        <v>920.69305104572095</v>
      </c>
      <c r="Q9" s="5">
        <f t="shared" si="31"/>
        <v>25</v>
      </c>
      <c r="R9">
        <f t="shared" si="0"/>
        <v>250000</v>
      </c>
      <c r="S9">
        <f t="shared" si="1"/>
        <v>14101.484988587248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11348.505068177408</v>
      </c>
      <c r="AC9">
        <f t="shared" si="2"/>
        <v>12042.884216805487</v>
      </c>
      <c r="AE9">
        <f t="shared" si="3"/>
        <v>15725.719414564761</v>
      </c>
      <c r="AF9">
        <f t="shared" si="4"/>
        <v>-786.28597072823811</v>
      </c>
      <c r="AG9">
        <f t="shared" si="5"/>
        <v>-21.350383003194615</v>
      </c>
      <c r="AH9">
        <f t="shared" si="6"/>
        <v>-4705.6046862635667</v>
      </c>
      <c r="AI9">
        <f t="shared" si="7"/>
        <v>10212.47837456976</v>
      </c>
      <c r="AJ9">
        <f t="shared" si="8"/>
        <v>-694.37914862807884</v>
      </c>
      <c r="AK9">
        <f t="shared" si="32"/>
        <v>2249.4588984730321</v>
      </c>
      <c r="AL9">
        <f t="shared" si="9"/>
        <v>11767.558124414714</v>
      </c>
      <c r="AN9">
        <f t="shared" si="10"/>
        <v>9608.675451567251</v>
      </c>
      <c r="AO9">
        <f t="shared" si="11"/>
        <v>-480.43377257836261</v>
      </c>
      <c r="AP9">
        <f t="shared" si="12"/>
        <v>-13.045438217239912</v>
      </c>
      <c r="AQ9">
        <f t="shared" si="13"/>
        <v>-2875.2025291640339</v>
      </c>
      <c r="AR9">
        <f t="shared" si="14"/>
        <v>6239.9937116076144</v>
      </c>
      <c r="AS9">
        <f t="shared" si="15"/>
        <v>-424.27717954342319</v>
      </c>
      <c r="AT9">
        <f t="shared" si="16"/>
        <v>1374.4567054305128</v>
      </c>
      <c r="AU9">
        <f t="shared" si="17"/>
        <v>7190.1732374947042</v>
      </c>
      <c r="AW9">
        <v>6</v>
      </c>
      <c r="AX9">
        <f>(R9*SUMPRODUCT(K10:$K$23, X10:$X$23)-$AZ$3*SUMPRODUCT(K9:$K$22, W10:$W$23))/Z9</f>
        <v>14101.484988587248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18413.861020914417</v>
      </c>
      <c r="P10">
        <f t="shared" si="30"/>
        <v>920.69305104572095</v>
      </c>
      <c r="Q10" s="5">
        <f t="shared" si="31"/>
        <v>25</v>
      </c>
      <c r="R10">
        <f t="shared" si="0"/>
        <v>250000</v>
      </c>
      <c r="S10">
        <f t="shared" si="1"/>
        <v>14954.434128193434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12042.884216805487</v>
      </c>
      <c r="AC10">
        <f t="shared" si="2"/>
        <v>12336.281434559922</v>
      </c>
      <c r="AE10">
        <f t="shared" si="3"/>
        <v>15190.047975310114</v>
      </c>
      <c r="AF10">
        <f t="shared" si="4"/>
        <v>-759.50239876550575</v>
      </c>
      <c r="AG10">
        <f t="shared" si="5"/>
        <v>-20.623116409504362</v>
      </c>
      <c r="AH10">
        <f t="shared" si="6"/>
        <v>-5137.6276365830727</v>
      </c>
      <c r="AI10">
        <f t="shared" si="7"/>
        <v>9272.2948235520307</v>
      </c>
      <c r="AJ10">
        <f t="shared" si="8"/>
        <v>-293.39721775443468</v>
      </c>
      <c r="AK10">
        <f t="shared" si="32"/>
        <v>2265.331387416968</v>
      </c>
      <c r="AL10">
        <f t="shared" si="9"/>
        <v>11244.228993214565</v>
      </c>
      <c r="AN10">
        <f t="shared" si="10"/>
        <v>8549.7676938453405</v>
      </c>
      <c r="AO10">
        <f t="shared" si="11"/>
        <v>-427.48838469226706</v>
      </c>
      <c r="AP10">
        <f t="shared" si="12"/>
        <v>-11.607787856298222</v>
      </c>
      <c r="AQ10">
        <f t="shared" si="13"/>
        <v>-2891.7303527718568</v>
      </c>
      <c r="AR10">
        <f t="shared" si="14"/>
        <v>5218.9411685249188</v>
      </c>
      <c r="AS10">
        <f t="shared" si="15"/>
        <v>-165.13957414079599</v>
      </c>
      <c r="AT10">
        <f t="shared" si="16"/>
        <v>1275.0491073808494</v>
      </c>
      <c r="AU10">
        <f t="shared" si="17"/>
        <v>6328.8507017649727</v>
      </c>
      <c r="AW10">
        <v>7</v>
      </c>
      <c r="AX10">
        <f>(R10*SUMPRODUCT(K11:$K$23, X11:$X$23)-$AZ$3*SUMPRODUCT(K10:$K$22, W11:$W$23))/Z10</f>
        <v>14954.434128193434</v>
      </c>
    </row>
    <row r="11" spans="1:52" x14ac:dyDescent="0.25">
      <c r="A11" t="s">
        <v>33</v>
      </c>
      <c r="C11" s="24">
        <f>AU25</f>
        <v>73750.229990801599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18413.861020914417</v>
      </c>
      <c r="P11">
        <f t="shared" si="30"/>
        <v>920.69305104572095</v>
      </c>
      <c r="Q11" s="5">
        <f t="shared" si="31"/>
        <v>25</v>
      </c>
      <c r="R11">
        <f t="shared" si="0"/>
        <v>250000</v>
      </c>
      <c r="S11">
        <f t="shared" si="1"/>
        <v>15489.873384534078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12336.281434559922</v>
      </c>
      <c r="AC11">
        <f t="shared" si="2"/>
        <v>12308.159159188952</v>
      </c>
      <c r="AE11">
        <f t="shared" si="3"/>
        <v>14631.541947069141</v>
      </c>
      <c r="AF11">
        <f t="shared" si="4"/>
        <v>-731.57709735345713</v>
      </c>
      <c r="AG11">
        <f t="shared" si="5"/>
        <v>-19.864847913279394</v>
      </c>
      <c r="AH11">
        <f t="shared" si="6"/>
        <v>-5520.3733212992411</v>
      </c>
      <c r="AI11">
        <f t="shared" si="7"/>
        <v>8359.726680503165</v>
      </c>
      <c r="AJ11">
        <f t="shared" si="8"/>
        <v>28.122275370969874</v>
      </c>
      <c r="AK11">
        <f t="shared" si="32"/>
        <v>2245.0355945454639</v>
      </c>
      <c r="AL11">
        <f t="shared" si="9"/>
        <v>10632.8845504196</v>
      </c>
      <c r="AN11">
        <f t="shared" si="10"/>
        <v>7586.2549326185444</v>
      </c>
      <c r="AO11">
        <f t="shared" si="11"/>
        <v>-379.31274663092728</v>
      </c>
      <c r="AP11">
        <f t="shared" si="12"/>
        <v>-10.299652696414531</v>
      </c>
      <c r="AQ11">
        <f t="shared" si="13"/>
        <v>-2862.2382719540369</v>
      </c>
      <c r="AR11">
        <f t="shared" si="14"/>
        <v>4334.4042613371666</v>
      </c>
      <c r="AS11">
        <f t="shared" si="15"/>
        <v>14.581016206033713</v>
      </c>
      <c r="AT11">
        <f t="shared" si="16"/>
        <v>1164.0203346056983</v>
      </c>
      <c r="AU11">
        <f t="shared" si="17"/>
        <v>5513.0056121488988</v>
      </c>
      <c r="AW11">
        <v>8</v>
      </c>
      <c r="AX11">
        <f>(R11*SUMPRODUCT(K12:$K$23, X12:$X$23)-$AZ$3*SUMPRODUCT(K11:$K$22, W12:$W$23))/Z11</f>
        <v>15489.873384534078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18413.861020914417</v>
      </c>
      <c r="P12">
        <f t="shared" si="30"/>
        <v>920.69305104572095</v>
      </c>
      <c r="Q12" s="5">
        <f t="shared" si="31"/>
        <v>25</v>
      </c>
      <c r="R12">
        <f t="shared" si="0"/>
        <v>250000</v>
      </c>
      <c r="S12">
        <f t="shared" si="1"/>
        <v>15728.357516906241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12308.159159188952</v>
      </c>
      <c r="AC12">
        <f t="shared" si="2"/>
        <v>12000.967146550083</v>
      </c>
      <c r="AE12">
        <f t="shared" si="3"/>
        <v>14050.045652611827</v>
      </c>
      <c r="AF12">
        <f t="shared" si="4"/>
        <v>-702.50228263059148</v>
      </c>
      <c r="AG12">
        <f t="shared" si="5"/>
        <v>-19.075366155764158</v>
      </c>
      <c r="AH12">
        <f t="shared" si="6"/>
        <v>-5908.3327838244313</v>
      </c>
      <c r="AI12">
        <f t="shared" si="7"/>
        <v>7420.1352200010388</v>
      </c>
      <c r="AJ12">
        <f t="shared" si="8"/>
        <v>307.19201263886862</v>
      </c>
      <c r="AK12">
        <f t="shared" si="32"/>
        <v>2195.3584654210936</v>
      </c>
      <c r="AL12">
        <f t="shared" si="9"/>
        <v>9922.6856980610009</v>
      </c>
      <c r="AN12">
        <f t="shared" si="10"/>
        <v>6710.5364327145617</v>
      </c>
      <c r="AO12">
        <f t="shared" si="11"/>
        <v>-335.5268216357282</v>
      </c>
      <c r="AP12">
        <f t="shared" si="12"/>
        <v>-9.1107134254635032</v>
      </c>
      <c r="AQ12">
        <f t="shared" si="13"/>
        <v>-2821.9184038797293</v>
      </c>
      <c r="AR12">
        <f t="shared" si="14"/>
        <v>3543.9804937736403</v>
      </c>
      <c r="AS12">
        <f t="shared" si="15"/>
        <v>146.72003519567446</v>
      </c>
      <c r="AT12">
        <f t="shared" si="16"/>
        <v>1048.5398645190862</v>
      </c>
      <c r="AU12">
        <f t="shared" si="17"/>
        <v>4739.2403934884014</v>
      </c>
      <c r="AW12">
        <v>9</v>
      </c>
      <c r="AX12">
        <f>(R12*SUMPRODUCT(K13:$K$23, X13:$X$23)-$AZ$3*SUMPRODUCT(K12:$K$22, W13:$W$23))/Z12</f>
        <v>15728.357516906241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18413.861020914417</v>
      </c>
      <c r="P13">
        <f t="shared" si="30"/>
        <v>920.69305104572095</v>
      </c>
      <c r="Q13" s="5">
        <f t="shared" si="31"/>
        <v>25</v>
      </c>
      <c r="R13">
        <f t="shared" si="0"/>
        <v>250000</v>
      </c>
      <c r="S13">
        <f t="shared" si="1"/>
        <v>15697.725644803608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12000.967146550083</v>
      </c>
      <c r="AC13">
        <f t="shared" si="2"/>
        <v>11463.672911034706</v>
      </c>
      <c r="AE13">
        <f t="shared" si="3"/>
        <v>13447.201495898957</v>
      </c>
      <c r="AF13">
        <f t="shared" si="4"/>
        <v>-672.36007479494788</v>
      </c>
      <c r="AG13">
        <f t="shared" si="5"/>
        <v>-18.256900984298809</v>
      </c>
      <c r="AH13">
        <f t="shared" si="6"/>
        <v>-6277.115099077063</v>
      </c>
      <c r="AI13">
        <f t="shared" si="7"/>
        <v>6479.4694210426469</v>
      </c>
      <c r="AJ13">
        <f t="shared" si="8"/>
        <v>537.2942355153773</v>
      </c>
      <c r="AK13">
        <f t="shared" si="32"/>
        <v>2120.0659391341605</v>
      </c>
      <c r="AL13">
        <f t="shared" si="9"/>
        <v>9136.8295956921847</v>
      </c>
      <c r="AN13">
        <f t="shared" si="10"/>
        <v>5916.3462478329966</v>
      </c>
      <c r="AO13">
        <f t="shared" si="11"/>
        <v>-295.81731239164986</v>
      </c>
      <c r="AP13">
        <f t="shared" si="12"/>
        <v>-8.0324629379916921</v>
      </c>
      <c r="AQ13">
        <f t="shared" si="13"/>
        <v>-2761.7334636479136</v>
      </c>
      <c r="AR13">
        <f t="shared" si="14"/>
        <v>2850.7630088554415</v>
      </c>
      <c r="AS13">
        <f t="shared" si="15"/>
        <v>236.39258586577716</v>
      </c>
      <c r="AT13">
        <f t="shared" si="16"/>
        <v>932.7624166247698</v>
      </c>
      <c r="AU13">
        <f t="shared" si="17"/>
        <v>4019.9180113459884</v>
      </c>
      <c r="AW13">
        <v>10</v>
      </c>
      <c r="AX13">
        <f>(R13*SUMPRODUCT(K14:$K$23, X14:$X$23)-$AZ$3*SUMPRODUCT(K13:$K$22, W14:$W$23))/Z13</f>
        <v>15697.725644803608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18413.861020914417</v>
      </c>
      <c r="P14">
        <f t="shared" si="30"/>
        <v>920.69305104572095</v>
      </c>
      <c r="Q14" s="5">
        <f t="shared" si="31"/>
        <v>25</v>
      </c>
      <c r="R14">
        <f t="shared" si="0"/>
        <v>250000</v>
      </c>
      <c r="S14">
        <f t="shared" si="1"/>
        <v>15407.512524880745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11463.672911034706</v>
      </c>
      <c r="AC14">
        <f t="shared" si="2"/>
        <v>10729.325398696514</v>
      </c>
      <c r="AE14">
        <f t="shared" si="3"/>
        <v>12822.85550121881</v>
      </c>
      <c r="AF14">
        <f t="shared" si="4"/>
        <v>-641.14277506094049</v>
      </c>
      <c r="AG14">
        <f t="shared" si="5"/>
        <v>-17.409243350233069</v>
      </c>
      <c r="AH14">
        <f t="shared" si="6"/>
        <v>-6650.8862422275151</v>
      </c>
      <c r="AI14">
        <f t="shared" si="7"/>
        <v>5513.417240580121</v>
      </c>
      <c r="AJ14">
        <f t="shared" si="8"/>
        <v>734.34751233819225</v>
      </c>
      <c r="AK14">
        <f t="shared" si="32"/>
        <v>2023.3356489745688</v>
      </c>
      <c r="AL14">
        <f t="shared" si="9"/>
        <v>8271.1004018928816</v>
      </c>
      <c r="AN14">
        <f t="shared" si="10"/>
        <v>5196.9505627910212</v>
      </c>
      <c r="AO14">
        <f t="shared" si="11"/>
        <v>-259.84752813955106</v>
      </c>
      <c r="AP14">
        <f t="shared" si="12"/>
        <v>-7.0557589156455798</v>
      </c>
      <c r="AQ14">
        <f t="shared" si="13"/>
        <v>-2695.5249551332781</v>
      </c>
      <c r="AR14">
        <f t="shared" si="14"/>
        <v>2234.5223206025457</v>
      </c>
      <c r="AS14">
        <f t="shared" si="15"/>
        <v>297.62229771421892</v>
      </c>
      <c r="AT14">
        <f t="shared" si="16"/>
        <v>820.03383245284601</v>
      </c>
      <c r="AU14">
        <f t="shared" si="17"/>
        <v>3352.1784507696107</v>
      </c>
      <c r="AW14">
        <v>11</v>
      </c>
      <c r="AX14">
        <f>(R14*SUMPRODUCT(K15:$K$23, X15:$X$23)-$AZ$3*SUMPRODUCT(K14:$K$22, W15:$W$23))/Z14</f>
        <v>15407.512524880745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18413.861020914417</v>
      </c>
      <c r="P15">
        <f t="shared" si="30"/>
        <v>920.69305104572095</v>
      </c>
      <c r="Q15" s="5">
        <f t="shared" si="31"/>
        <v>25</v>
      </c>
      <c r="R15">
        <f t="shared" si="0"/>
        <v>250000</v>
      </c>
      <c r="S15">
        <f t="shared" si="1"/>
        <v>14851.846421283302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10729.325398696514</v>
      </c>
      <c r="AC15">
        <f t="shared" si="2"/>
        <v>9820.1593124760475</v>
      </c>
      <c r="AE15">
        <f t="shared" si="3"/>
        <v>12175.391776475675</v>
      </c>
      <c r="AF15">
        <f t="shared" si="4"/>
        <v>-608.76958882378381</v>
      </c>
      <c r="AG15">
        <f t="shared" si="5"/>
        <v>-16.530199400667378</v>
      </c>
      <c r="AH15">
        <f t="shared" si="6"/>
        <v>-7049.5151606336012</v>
      </c>
      <c r="AI15">
        <f t="shared" si="7"/>
        <v>4500.5768276176232</v>
      </c>
      <c r="AJ15">
        <f t="shared" si="8"/>
        <v>909.16608622046624</v>
      </c>
      <c r="AK15">
        <f t="shared" si="32"/>
        <v>1907.8642349638335</v>
      </c>
      <c r="AL15">
        <f t="shared" si="9"/>
        <v>7317.6071488019224</v>
      </c>
      <c r="AN15">
        <f t="shared" si="10"/>
        <v>4545.5762678162118</v>
      </c>
      <c r="AO15">
        <f t="shared" si="11"/>
        <v>-227.2788133908106</v>
      </c>
      <c r="AP15">
        <f t="shared" si="12"/>
        <v>-6.1714056908724322</v>
      </c>
      <c r="AQ15">
        <f t="shared" si="13"/>
        <v>-2631.8749656745968</v>
      </c>
      <c r="AR15">
        <f t="shared" si="14"/>
        <v>1680.2510830599317</v>
      </c>
      <c r="AS15">
        <f t="shared" si="15"/>
        <v>339.42922420056675</v>
      </c>
      <c r="AT15">
        <f t="shared" si="16"/>
        <v>712.28446261769943</v>
      </c>
      <c r="AU15">
        <f t="shared" si="17"/>
        <v>2731.9647698781978</v>
      </c>
      <c r="AW15">
        <v>12</v>
      </c>
      <c r="AX15">
        <f>(R15*SUMPRODUCT(K16:$K$23, X16:$X$23)-$AZ$3*SUMPRODUCT(K15:$K$22, W16:$W$23))/Z15</f>
        <v>14851.846421283302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18413.861020914417</v>
      </c>
      <c r="P16">
        <f t="shared" si="30"/>
        <v>920.69305104572095</v>
      </c>
      <c r="Q16" s="5">
        <f t="shared" si="31"/>
        <v>25</v>
      </c>
      <c r="R16">
        <f t="shared" si="0"/>
        <v>250000</v>
      </c>
      <c r="S16">
        <f t="shared" si="1"/>
        <v>14045.913868897762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9820.1593124760475</v>
      </c>
      <c r="AC16">
        <f t="shared" si="2"/>
        <v>8777.9833301639883</v>
      </c>
      <c r="AE16">
        <f t="shared" si="3"/>
        <v>11507.728624440686</v>
      </c>
      <c r="AF16">
        <f t="shared" si="4"/>
        <v>-575.38643122203439</v>
      </c>
      <c r="AG16">
        <f t="shared" si="5"/>
        <v>-15.623731236173441</v>
      </c>
      <c r="AH16">
        <f t="shared" si="6"/>
        <v>-7411.6617048726448</v>
      </c>
      <c r="AI16">
        <f t="shared" si="7"/>
        <v>3505.0567571098336</v>
      </c>
      <c r="AJ16">
        <f t="shared" si="8"/>
        <v>1042.1759823120592</v>
      </c>
      <c r="AK16">
        <f t="shared" si="32"/>
        <v>1775.7915538422953</v>
      </c>
      <c r="AL16">
        <f t="shared" si="9"/>
        <v>6323.0242932641886</v>
      </c>
      <c r="AN16">
        <f t="shared" si="10"/>
        <v>3957.6536350041915</v>
      </c>
      <c r="AO16">
        <f t="shared" si="11"/>
        <v>-197.8826817502096</v>
      </c>
      <c r="AP16">
        <f t="shared" si="12"/>
        <v>-5.3731990679590478</v>
      </c>
      <c r="AQ16">
        <f t="shared" si="13"/>
        <v>-2548.9643390974784</v>
      </c>
      <c r="AR16">
        <f t="shared" si="14"/>
        <v>1205.4334150885447</v>
      </c>
      <c r="AS16">
        <f t="shared" si="15"/>
        <v>358.41752089560185</v>
      </c>
      <c r="AT16">
        <f t="shared" si="16"/>
        <v>610.71720818540632</v>
      </c>
      <c r="AU16">
        <f t="shared" si="17"/>
        <v>2174.5681441695529</v>
      </c>
      <c r="AW16">
        <v>13</v>
      </c>
      <c r="AX16">
        <f>(R16*SUMPRODUCT(K17:$K$23, X17:$X$23)-$AZ$3*SUMPRODUCT(K16:$K$22, W17:$W$23))/Z16</f>
        <v>14045.913868897762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18413.861020914417</v>
      </c>
      <c r="P17">
        <f t="shared" si="30"/>
        <v>920.69305104572095</v>
      </c>
      <c r="Q17" s="5">
        <f t="shared" si="31"/>
        <v>25</v>
      </c>
      <c r="R17">
        <f t="shared" si="0"/>
        <v>250000</v>
      </c>
      <c r="S17">
        <f t="shared" si="1"/>
        <v>13001.476637397316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8777.9833301639883</v>
      </c>
      <c r="AC17">
        <f t="shared" si="2"/>
        <v>7642.2038265553192</v>
      </c>
      <c r="AE17">
        <f t="shared" si="3"/>
        <v>10823.576665970179</v>
      </c>
      <c r="AF17">
        <f t="shared" si="4"/>
        <v>-541.17883329850895</v>
      </c>
      <c r="AG17">
        <f t="shared" si="5"/>
        <v>-14.694876666111451</v>
      </c>
      <c r="AH17">
        <f t="shared" si="6"/>
        <v>-7726.172577002556</v>
      </c>
      <c r="AI17">
        <f t="shared" si="7"/>
        <v>2541.5303790030021</v>
      </c>
      <c r="AJ17">
        <f t="shared" si="8"/>
        <v>1135.7795036086691</v>
      </c>
      <c r="AK17">
        <f t="shared" si="32"/>
        <v>1630.9968161038473</v>
      </c>
      <c r="AL17">
        <f t="shared" si="9"/>
        <v>5308.306698715518</v>
      </c>
      <c r="AN17">
        <f t="shared" si="10"/>
        <v>3428.9498703627282</v>
      </c>
      <c r="AO17">
        <f t="shared" si="11"/>
        <v>-171.44749351813641</v>
      </c>
      <c r="AP17">
        <f t="shared" si="12"/>
        <v>-4.6553922972321438</v>
      </c>
      <c r="AQ17">
        <f t="shared" si="13"/>
        <v>-2447.6805841461919</v>
      </c>
      <c r="AR17">
        <f t="shared" si="14"/>
        <v>805.16640040116761</v>
      </c>
      <c r="AS17">
        <f t="shared" si="15"/>
        <v>359.81922629182031</v>
      </c>
      <c r="AT17">
        <f t="shared" si="16"/>
        <v>516.70593683922618</v>
      </c>
      <c r="AU17">
        <f t="shared" si="17"/>
        <v>1681.6915635322141</v>
      </c>
      <c r="AW17">
        <v>14</v>
      </c>
      <c r="AX17">
        <f>(R17*SUMPRODUCT(K18:$K$23, X18:$X$23)-$AZ$3*SUMPRODUCT(K17:$K$22, W18:$W$23))/Z17</f>
        <v>13001.476637397316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18413.861020914417</v>
      </c>
      <c r="P18">
        <f t="shared" si="30"/>
        <v>920.69305104572095</v>
      </c>
      <c r="Q18" s="5">
        <f t="shared" si="31"/>
        <v>25</v>
      </c>
      <c r="R18">
        <f t="shared" si="0"/>
        <v>250000</v>
      </c>
      <c r="S18">
        <f t="shared" si="1"/>
        <v>11704.795120928911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7642.2038265553192</v>
      </c>
      <c r="AC18">
        <f t="shared" si="2"/>
        <v>6435.228892029465</v>
      </c>
      <c r="AE18">
        <f t="shared" si="3"/>
        <v>10123.834653348422</v>
      </c>
      <c r="AF18">
        <f t="shared" si="4"/>
        <v>-506.19173266742115</v>
      </c>
      <c r="AG18">
        <f t="shared" si="5"/>
        <v>-13.744855902097061</v>
      </c>
      <c r="AH18">
        <f t="shared" si="6"/>
        <v>-8030.7199735327431</v>
      </c>
      <c r="AI18">
        <f t="shared" si="7"/>
        <v>1573.17809124616</v>
      </c>
      <c r="AJ18">
        <f t="shared" si="8"/>
        <v>1206.9749345258542</v>
      </c>
      <c r="AK18">
        <f t="shared" si="32"/>
        <v>1476.9250861610119</v>
      </c>
      <c r="AL18">
        <f t="shared" si="9"/>
        <v>4257.0781119330259</v>
      </c>
      <c r="AN18">
        <f t="shared" si="10"/>
        <v>2954.4561513108333</v>
      </c>
      <c r="AO18">
        <f t="shared" si="11"/>
        <v>-147.72280756554167</v>
      </c>
      <c r="AP18">
        <f t="shared" si="12"/>
        <v>-4.0111850360377561</v>
      </c>
      <c r="AQ18">
        <f t="shared" si="13"/>
        <v>-2343.6188793750362</v>
      </c>
      <c r="AR18">
        <f t="shared" si="14"/>
        <v>459.10327933421763</v>
      </c>
      <c r="AS18">
        <f t="shared" si="15"/>
        <v>352.23357965536047</v>
      </c>
      <c r="AT18">
        <f t="shared" si="16"/>
        <v>431.01359862593853</v>
      </c>
      <c r="AU18">
        <f t="shared" si="17"/>
        <v>1242.3504576155165</v>
      </c>
      <c r="AW18">
        <v>15</v>
      </c>
      <c r="AX18">
        <f>(R18*SUMPRODUCT(K19:$K$23, X19:$X$23)-$AZ$3*SUMPRODUCT(K18:$K$22, W19:$W$23))/Z18</f>
        <v>11704.795120928911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18413.861020914417</v>
      </c>
      <c r="P19">
        <f t="shared" si="30"/>
        <v>920.69305104572095</v>
      </c>
      <c r="Q19" s="5">
        <f t="shared" si="31"/>
        <v>25</v>
      </c>
      <c r="R19">
        <f t="shared" si="0"/>
        <v>250000</v>
      </c>
      <c r="S19">
        <f t="shared" si="1"/>
        <v>10133.903902320675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6435.228892029465</v>
      </c>
      <c r="AC19">
        <f t="shared" si="2"/>
        <v>5178.7062014211879</v>
      </c>
      <c r="AE19">
        <f t="shared" si="3"/>
        <v>9409.9941325948275</v>
      </c>
      <c r="AF19">
        <f t="shared" si="4"/>
        <v>-470.49970662974141</v>
      </c>
      <c r="AG19">
        <f t="shared" si="5"/>
        <v>-12.775693975732437</v>
      </c>
      <c r="AH19">
        <f t="shared" si="6"/>
        <v>-8317.1336734365468</v>
      </c>
      <c r="AI19">
        <f t="shared" si="7"/>
        <v>609.585058552806</v>
      </c>
      <c r="AJ19">
        <f t="shared" si="8"/>
        <v>1256.5226906082771</v>
      </c>
      <c r="AK19">
        <f t="shared" si="32"/>
        <v>1315.6150743207938</v>
      </c>
      <c r="AL19">
        <f t="shared" si="9"/>
        <v>3181.7228234818767</v>
      </c>
      <c r="AN19">
        <f t="shared" si="10"/>
        <v>2529.6709003538467</v>
      </c>
      <c r="AO19">
        <f t="shared" si="11"/>
        <v>-126.48354501769234</v>
      </c>
      <c r="AP19">
        <f t="shared" si="12"/>
        <v>-3.4344656146267374</v>
      </c>
      <c r="AQ19">
        <f t="shared" si="13"/>
        <v>-2235.8792929708025</v>
      </c>
      <c r="AR19">
        <f t="shared" si="14"/>
        <v>163.87359675072457</v>
      </c>
      <c r="AS19">
        <f t="shared" si="15"/>
        <v>337.78861509125881</v>
      </c>
      <c r="AT19">
        <f t="shared" si="16"/>
        <v>353.67430868508433</v>
      </c>
      <c r="AU19">
        <f t="shared" si="17"/>
        <v>855.33652052706759</v>
      </c>
      <c r="AW19">
        <v>16</v>
      </c>
      <c r="AX19">
        <f>(R19*SUMPRODUCT(K20:$K$23, X20:$X$23)-$AZ$3*SUMPRODUCT(K19:$K$22, W20:$W$23))/Z19</f>
        <v>10133.903902320675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18413.861020914417</v>
      </c>
      <c r="P20">
        <f t="shared" si="30"/>
        <v>920.69305104572095</v>
      </c>
      <c r="Q20" s="5">
        <f t="shared" si="31"/>
        <v>25</v>
      </c>
      <c r="R20">
        <f t="shared" si="0"/>
        <v>250000</v>
      </c>
      <c r="S20">
        <f t="shared" si="1"/>
        <v>8250.4115494149864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5178.7062014211879</v>
      </c>
      <c r="AC20">
        <f t="shared" si="2"/>
        <v>3890.6199329067613</v>
      </c>
      <c r="AE20">
        <f t="shared" si="3"/>
        <v>8683.3649813292468</v>
      </c>
      <c r="AF20">
        <f t="shared" si="4"/>
        <v>-434.16824906646241</v>
      </c>
      <c r="AG20">
        <f t="shared" si="5"/>
        <v>-11.789169272357796</v>
      </c>
      <c r="AH20">
        <f t="shared" si="6"/>
        <v>-8587.6776361731791</v>
      </c>
      <c r="AI20">
        <f t="shared" si="7"/>
        <v>-350.27007318275173</v>
      </c>
      <c r="AJ20">
        <f t="shared" si="8"/>
        <v>1288.0862685144266</v>
      </c>
      <c r="AK20">
        <f t="shared" si="32"/>
        <v>1149.0256540353375</v>
      </c>
      <c r="AL20">
        <f t="shared" si="9"/>
        <v>2086.8418493670124</v>
      </c>
      <c r="AN20">
        <f t="shared" si="10"/>
        <v>2150.3289164567518</v>
      </c>
      <c r="AO20">
        <f t="shared" si="11"/>
        <v>-107.5164458228376</v>
      </c>
      <c r="AP20">
        <f t="shared" si="12"/>
        <v>-2.9194432851622127</v>
      </c>
      <c r="AQ20">
        <f t="shared" si="13"/>
        <v>-2126.6331181492419</v>
      </c>
      <c r="AR20">
        <f t="shared" si="14"/>
        <v>-86.740090800489952</v>
      </c>
      <c r="AS20">
        <f t="shared" si="15"/>
        <v>318.9787779314841</v>
      </c>
      <c r="AT20">
        <f t="shared" si="16"/>
        <v>284.54212104816895</v>
      </c>
      <c r="AU20">
        <f t="shared" si="17"/>
        <v>516.78080817916305</v>
      </c>
      <c r="AW20">
        <v>17</v>
      </c>
      <c r="AX20">
        <f>(R20*SUMPRODUCT(K21:$K$23, X21:$X$23)-$AZ$3*SUMPRODUCT(K20:$K$22, W21:$W$23))/Z20</f>
        <v>8250.4115494149864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18413.861020914417</v>
      </c>
      <c r="P21">
        <f t="shared" si="30"/>
        <v>920.69305104572095</v>
      </c>
      <c r="Q21" s="5">
        <f t="shared" si="31"/>
        <v>25</v>
      </c>
      <c r="R21">
        <f t="shared" si="0"/>
        <v>250000</v>
      </c>
      <c r="S21">
        <f t="shared" si="1"/>
        <v>5996.5264878078551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3890.6199329067613</v>
      </c>
      <c r="AC21">
        <f t="shared" si="2"/>
        <v>2587.5168777973795</v>
      </c>
      <c r="AE21">
        <f t="shared" si="3"/>
        <v>7945.6292361762444</v>
      </c>
      <c r="AF21">
        <f t="shared" si="4"/>
        <v>-397.28146180881225</v>
      </c>
      <c r="AG21">
        <f t="shared" si="5"/>
        <v>-10.787565447506662</v>
      </c>
      <c r="AH21">
        <f t="shared" si="6"/>
        <v>-8837.1213212755702</v>
      </c>
      <c r="AI21">
        <f t="shared" si="7"/>
        <v>-1299.5611123556446</v>
      </c>
      <c r="AJ21">
        <f t="shared" si="8"/>
        <v>1303.1030551093818</v>
      </c>
      <c r="AK21">
        <f t="shared" si="32"/>
        <v>978.83246671145287</v>
      </c>
      <c r="AL21">
        <f t="shared" si="9"/>
        <v>982.37440946519007</v>
      </c>
      <c r="AN21">
        <f t="shared" si="10"/>
        <v>1812.5387590630628</v>
      </c>
      <c r="AO21">
        <f t="shared" si="11"/>
        <v>-90.626937953153146</v>
      </c>
      <c r="AP21">
        <f t="shared" si="12"/>
        <v>-2.4608347442782179</v>
      </c>
      <c r="AQ21">
        <f t="shared" si="13"/>
        <v>-2015.903893479792</v>
      </c>
      <c r="AR21">
        <f t="shared" si="14"/>
        <v>-296.45290711416044</v>
      </c>
      <c r="AS21">
        <f t="shared" si="15"/>
        <v>297.26088698997711</v>
      </c>
      <c r="AT21">
        <f t="shared" si="16"/>
        <v>223.2890224056838</v>
      </c>
      <c r="AU21">
        <f t="shared" si="17"/>
        <v>224.09700228150049</v>
      </c>
      <c r="AW21">
        <v>18</v>
      </c>
      <c r="AX21">
        <f>(R21*SUMPRODUCT(K22:$K$23, X22:$X$23)-$AZ$3*SUMPRODUCT(K21:$K$22, W22:$W$23))/Z21</f>
        <v>5996.5264878078551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18413.861020914417</v>
      </c>
      <c r="P22">
        <f t="shared" si="30"/>
        <v>920.69305104572095</v>
      </c>
      <c r="Q22" s="5">
        <f t="shared" si="31"/>
        <v>25</v>
      </c>
      <c r="R22">
        <f t="shared" si="0"/>
        <v>250000</v>
      </c>
      <c r="S22">
        <f t="shared" si="1"/>
        <v>3291.1815381812071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2587.5168777973795</v>
      </c>
      <c r="AC22">
        <f t="shared" si="2"/>
        <v>1286.8244818352682</v>
      </c>
      <c r="AE22">
        <f t="shared" si="3"/>
        <v>7199.6658014554678</v>
      </c>
      <c r="AF22">
        <f t="shared" si="4"/>
        <v>-359.9832900727734</v>
      </c>
      <c r="AG22">
        <f t="shared" si="5"/>
        <v>-9.7747911115410631</v>
      </c>
      <c r="AH22">
        <f t="shared" si="6"/>
        <v>-9048.9868149053236</v>
      </c>
      <c r="AI22">
        <f t="shared" si="7"/>
        <v>-2219.0790946341704</v>
      </c>
      <c r="AJ22">
        <f t="shared" si="8"/>
        <v>1300.6923959621113</v>
      </c>
      <c r="AK22">
        <f t="shared" si="32"/>
        <v>806.68545173213897</v>
      </c>
      <c r="AL22">
        <f t="shared" si="9"/>
        <v>-111.70124693992011</v>
      </c>
      <c r="AN22">
        <f t="shared" si="10"/>
        <v>1512.9114542146508</v>
      </c>
      <c r="AO22">
        <f t="shared" si="11"/>
        <v>-75.645572710732537</v>
      </c>
      <c r="AP22">
        <f t="shared" si="12"/>
        <v>-2.0540388738900135</v>
      </c>
      <c r="AQ22">
        <f t="shared" si="13"/>
        <v>-1901.5210120642005</v>
      </c>
      <c r="AR22">
        <f t="shared" si="14"/>
        <v>-466.30916943417225</v>
      </c>
      <c r="AS22">
        <f t="shared" si="15"/>
        <v>273.32274560065878</v>
      </c>
      <c r="AT22">
        <f t="shared" si="16"/>
        <v>169.51393210878632</v>
      </c>
      <c r="AU22">
        <f t="shared" si="17"/>
        <v>-23.472491724727124</v>
      </c>
      <c r="AW22">
        <v>19</v>
      </c>
      <c r="AX22">
        <f>(R22*SUMPRODUCT(K23:$K$23, X23:$X$23)-$AZ$3*SUMPRODUCT(K22:$K$22, W23:$W$23))/Z22</f>
        <v>3291.1815381812071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18413.861020914417</v>
      </c>
      <c r="P23">
        <f t="shared" si="30"/>
        <v>920.69305104572095</v>
      </c>
      <c r="Q23" s="5">
        <f t="shared" si="31"/>
        <v>25</v>
      </c>
      <c r="R23">
        <f t="shared" si="0"/>
        <v>250000</v>
      </c>
      <c r="S23">
        <f t="shared" si="1"/>
        <v>3675.3029521368849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1286.8244818352682</v>
      </c>
      <c r="AC23">
        <f t="shared" si="2"/>
        <v>1286.8244818352682</v>
      </c>
      <c r="AE23">
        <f t="shared" si="3"/>
        <v>6447.1983603550061</v>
      </c>
      <c r="AF23">
        <f t="shared" si="4"/>
        <v>-322.35991801775032</v>
      </c>
      <c r="AG23">
        <f t="shared" si="5"/>
        <v>-8.7531864624049973</v>
      </c>
      <c r="AH23">
        <f t="shared" si="6"/>
        <v>-9238.567380206543</v>
      </c>
      <c r="AI23">
        <f t="shared" si="7"/>
        <v>-3122.4821243316928</v>
      </c>
      <c r="AJ23">
        <f t="shared" si="8"/>
        <v>0</v>
      </c>
      <c r="AK23">
        <f t="shared" si="32"/>
        <v>634.21599642144281</v>
      </c>
      <c r="AL23">
        <f t="shared" si="9"/>
        <v>-2488.2661279102499</v>
      </c>
      <c r="AN23">
        <f t="shared" si="10"/>
        <v>1247.999388960789</v>
      </c>
      <c r="AO23">
        <f t="shared" si="11"/>
        <v>-62.39996944803945</v>
      </c>
      <c r="AP23">
        <f t="shared" si="12"/>
        <v>-1.6943749433420214</v>
      </c>
      <c r="AQ23">
        <f t="shared" si="13"/>
        <v>-1788.3312721180141</v>
      </c>
      <c r="AR23">
        <f t="shared" si="14"/>
        <v>-604.42622754860668</v>
      </c>
      <c r="AS23">
        <f t="shared" si="15"/>
        <v>0</v>
      </c>
      <c r="AT23">
        <f t="shared" si="16"/>
        <v>122.76668589417119</v>
      </c>
      <c r="AU23">
        <f t="shared" si="17"/>
        <v>-481.65954165443549</v>
      </c>
      <c r="AW23">
        <v>20</v>
      </c>
      <c r="AX23">
        <f>(R23*SUMPRODUCT(K$23:$K24, X$23:$X24)-$AZ$3*SUMPRODUCT(K$22:$K23, W$23:$W24))/Z23</f>
        <v>3675.3029521368849</v>
      </c>
    </row>
    <row r="25" spans="5:50" x14ac:dyDescent="0.25">
      <c r="AN25" s="6">
        <f t="shared" ref="AN25:AU25" si="33">SUM(AN3:AN23)</f>
        <v>137295.41760004224</v>
      </c>
      <c r="AO25" s="6">
        <f t="shared" si="33"/>
        <v>-20675.166645687921</v>
      </c>
      <c r="AP25" s="6">
        <f t="shared" si="33"/>
        <v>-1683.8348540803565</v>
      </c>
      <c r="AQ25" s="6">
        <f t="shared" si="33"/>
        <v>-50601.152516872826</v>
      </c>
      <c r="AR25" s="6">
        <f t="shared" si="33"/>
        <v>64335.263583401123</v>
      </c>
      <c r="AS25" s="6">
        <f t="shared" si="33"/>
        <v>-6568.6729391616864</v>
      </c>
      <c r="AT25" s="6">
        <f t="shared" si="33"/>
        <v>15983.63934656219</v>
      </c>
      <c r="AU25" s="7">
        <f t="shared" si="33"/>
        <v>73750.229990801599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1110.1896265426014</v>
      </c>
      <c r="K3">
        <v>1</v>
      </c>
      <c r="L3" s="2">
        <v>0</v>
      </c>
      <c r="O3">
        <f>$C$3</f>
        <v>1110.1896265426014</v>
      </c>
      <c r="P3">
        <f>O3*B5</f>
        <v>888.1517012340812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1110.1896265426014</v>
      </c>
      <c r="AF3">
        <f t="shared" ref="AF3:AF23" si="4">-$Z3*P3</f>
        <v>-888.1517012340812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-1300.3946616914798</v>
      </c>
      <c r="AJ3">
        <f t="shared" ref="AJ3:AJ23" si="8">AB3-AC3</f>
        <v>0</v>
      </c>
      <c r="AL3">
        <f t="shared" ref="AL3:AL23" si="9">SUM(AI3:AK3)</f>
        <v>-1300.3946616914798</v>
      </c>
      <c r="AN3">
        <f t="shared" ref="AN3:AN23" si="10">AE3*$K3</f>
        <v>1110.1896265426014</v>
      </c>
      <c r="AO3">
        <f t="shared" ref="AO3:AO23" si="11">AF3*$K3</f>
        <v>-888.1517012340812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-1300.3946616914798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-1300.3946616914798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603.24463235958319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73.303179091095757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72.485676235152823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-72.485676235152823</v>
      </c>
      <c r="AK4">
        <f>G4*MAX(0, SUM(AB4, AE4:AF4))</f>
        <v>0</v>
      </c>
      <c r="AL4">
        <f t="shared" si="9"/>
        <v>-648.66167623515275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-530.7589561244323</v>
      </c>
      <c r="AR4">
        <f t="shared" si="14"/>
        <v>-530.7589561244323</v>
      </c>
      <c r="AS4">
        <f t="shared" si="15"/>
        <v>-66.771996495069715</v>
      </c>
      <c r="AT4">
        <f t="shared" si="16"/>
        <v>0</v>
      </c>
      <c r="AU4">
        <f t="shared" si="17"/>
        <v>-597.53095261950193</v>
      </c>
      <c r="AW4">
        <v>1</v>
      </c>
      <c r="AX4">
        <f>(R4*SUMPRODUCT(K5:$K$23, X5:$X$23)-$AZ$3*SUMPRODUCT(K4:$K$22, W5:$W$23))/Z4</f>
        <v>73.303179091095757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1110.1896265426014</v>
      </c>
      <c r="P5">
        <f t="shared" ref="P5:P23" si="30">O5*$C$5</f>
        <v>55.509481327130075</v>
      </c>
      <c r="Q5" s="5">
        <f t="shared" ref="Q5:Q23" si="31">$C$8</f>
        <v>25</v>
      </c>
      <c r="R5">
        <f t="shared" si="0"/>
        <v>500000</v>
      </c>
      <c r="S5">
        <f t="shared" si="1"/>
        <v>138.36637892484433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72.485676235152823</v>
      </c>
      <c r="AC5">
        <f t="shared" si="2"/>
        <v>135.29631808754584</v>
      </c>
      <c r="AE5">
        <f t="shared" si="3"/>
        <v>1085.5568384266764</v>
      </c>
      <c r="AF5">
        <f t="shared" si="4"/>
        <v>-54.277841921333831</v>
      </c>
      <c r="AG5">
        <f t="shared" si="5"/>
        <v>-24.445302236505366</v>
      </c>
      <c r="AH5">
        <f t="shared" si="6"/>
        <v>-573.54102989265596</v>
      </c>
      <c r="AI5">
        <f t="shared" si="7"/>
        <v>433.29266437618128</v>
      </c>
      <c r="AJ5">
        <f t="shared" si="8"/>
        <v>-62.810641852393019</v>
      </c>
      <c r="AK5">
        <f>G5*SUM(AB5, AE5:AF5)</f>
        <v>77.263527091834689</v>
      </c>
      <c r="AL5">
        <f t="shared" si="9"/>
        <v>447.74554961562296</v>
      </c>
      <c r="AN5">
        <f t="shared" si="10"/>
        <v>921.16388246453369</v>
      </c>
      <c r="AO5">
        <f t="shared" si="11"/>
        <v>-46.058194123226691</v>
      </c>
      <c r="AP5">
        <f t="shared" si="12"/>
        <v>-20.743390598353464</v>
      </c>
      <c r="AQ5">
        <f t="shared" si="13"/>
        <v>-486.68596903165439</v>
      </c>
      <c r="AR5">
        <f t="shared" si="14"/>
        <v>367.67632871129911</v>
      </c>
      <c r="AS5">
        <f t="shared" si="15"/>
        <v>-53.298816479011791</v>
      </c>
      <c r="AT5">
        <f t="shared" si="16"/>
        <v>65.563006992770596</v>
      </c>
      <c r="AU5">
        <f t="shared" si="17"/>
        <v>379.94051922505793</v>
      </c>
      <c r="AW5">
        <v>2</v>
      </c>
      <c r="AX5">
        <f>(R5*SUMPRODUCT(K6:$K$23, X6:$X$23)-$AZ$3*SUMPRODUCT(K5:$K$22, W6:$W$23))/Z5</f>
        <v>138.36637892484433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1110.1896265426014</v>
      </c>
      <c r="P6">
        <f t="shared" si="30"/>
        <v>55.509481327130075</v>
      </c>
      <c r="Q6" s="5">
        <f t="shared" si="31"/>
        <v>25</v>
      </c>
      <c r="R6">
        <f t="shared" si="0"/>
        <v>500000</v>
      </c>
      <c r="S6">
        <f t="shared" si="1"/>
        <v>195.35935381158723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135.29631808754584</v>
      </c>
      <c r="AC6">
        <f t="shared" si="2"/>
        <v>188.89108923688855</v>
      </c>
      <c r="AE6">
        <f t="shared" si="3"/>
        <v>1073.4317232609949</v>
      </c>
      <c r="AF6">
        <f t="shared" si="4"/>
        <v>-53.671586163049753</v>
      </c>
      <c r="AG6">
        <f t="shared" si="5"/>
        <v>-24.172260702073046</v>
      </c>
      <c r="AH6">
        <f t="shared" si="6"/>
        <v>-571.7702413453685</v>
      </c>
      <c r="AI6">
        <f t="shared" si="7"/>
        <v>423.81763505050367</v>
      </c>
      <c r="AJ6">
        <f t="shared" si="8"/>
        <v>-53.594771149342705</v>
      </c>
      <c r="AK6">
        <f>G6*SUM(AB6, AE6:AF6)</f>
        <v>80.853951862984374</v>
      </c>
      <c r="AL6">
        <f t="shared" si="9"/>
        <v>451.07681576414535</v>
      </c>
      <c r="AN6">
        <f t="shared" si="10"/>
        <v>839.07528083140539</v>
      </c>
      <c r="AO6">
        <f t="shared" si="11"/>
        <v>-41.953764041570274</v>
      </c>
      <c r="AP6">
        <f t="shared" si="12"/>
        <v>-18.894864011756454</v>
      </c>
      <c r="AQ6">
        <f t="shared" si="13"/>
        <v>-446.93879026645533</v>
      </c>
      <c r="AR6">
        <f t="shared" si="14"/>
        <v>331.28786251162336</v>
      </c>
      <c r="AS6">
        <f t="shared" si="15"/>
        <v>-41.893719627191963</v>
      </c>
      <c r="AT6">
        <f t="shared" si="16"/>
        <v>63.201553387729781</v>
      </c>
      <c r="AU6">
        <f t="shared" si="17"/>
        <v>352.59569627216121</v>
      </c>
      <c r="AW6">
        <v>3</v>
      </c>
      <c r="AX6">
        <f>(R6*SUMPRODUCT(K7:$K$23, X7:$X$23)-$AZ$3*SUMPRODUCT(K6:$K$22, W7:$W$23))/Z6</f>
        <v>195.35935381158723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1110.1896265426014</v>
      </c>
      <c r="P7">
        <f t="shared" si="30"/>
        <v>55.509481327130075</v>
      </c>
      <c r="Q7" s="5">
        <f t="shared" si="31"/>
        <v>25</v>
      </c>
      <c r="R7">
        <f t="shared" si="0"/>
        <v>500000</v>
      </c>
      <c r="S7">
        <f t="shared" si="1"/>
        <v>245.01672242628607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188.89108923688855</v>
      </c>
      <c r="AC7">
        <f t="shared" si="2"/>
        <v>234.25587283264213</v>
      </c>
      <c r="AE7">
        <f t="shared" si="3"/>
        <v>1061.431388846222</v>
      </c>
      <c r="AF7">
        <f t="shared" si="4"/>
        <v>-53.071569442311109</v>
      </c>
      <c r="AG7">
        <f t="shared" si="5"/>
        <v>-23.902029064885422</v>
      </c>
      <c r="AH7">
        <f t="shared" si="6"/>
        <v>-570.18060333785343</v>
      </c>
      <c r="AI7">
        <f t="shared" si="7"/>
        <v>414.27718700117214</v>
      </c>
      <c r="AJ7">
        <f t="shared" si="8"/>
        <v>-45.364783595753579</v>
      </c>
      <c r="AK7">
        <f>G7*SUM(AB7, AE7:AF7)</f>
        <v>83.807563604855972</v>
      </c>
      <c r="AL7">
        <f t="shared" si="9"/>
        <v>452.71996701027456</v>
      </c>
      <c r="AN7">
        <f t="shared" si="10"/>
        <v>764.29425408499742</v>
      </c>
      <c r="AO7">
        <f t="shared" si="11"/>
        <v>-38.214712704249877</v>
      </c>
      <c r="AP7">
        <f t="shared" si="12"/>
        <v>-17.210894333096824</v>
      </c>
      <c r="AQ7">
        <f t="shared" si="13"/>
        <v>-410.56422817450164</v>
      </c>
      <c r="AR7">
        <f t="shared" si="14"/>
        <v>298.30441887314913</v>
      </c>
      <c r="AS7">
        <f t="shared" si="15"/>
        <v>-32.665364718234301</v>
      </c>
      <c r="AT7">
        <f t="shared" si="16"/>
        <v>60.346471741033405</v>
      </c>
      <c r="AU7">
        <f t="shared" si="17"/>
        <v>325.98552589594829</v>
      </c>
      <c r="AW7">
        <v>4</v>
      </c>
      <c r="AX7">
        <f>(R7*SUMPRODUCT(K8:$K$23, X8:$X$23)-$AZ$3*SUMPRODUCT(K7:$K$22, W8:$W$23))/Z7</f>
        <v>245.01672242628607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1110.1896265426014</v>
      </c>
      <c r="P8">
        <f t="shared" si="30"/>
        <v>55.509481327130075</v>
      </c>
      <c r="Q8" s="5">
        <f t="shared" si="31"/>
        <v>25</v>
      </c>
      <c r="R8">
        <f t="shared" si="0"/>
        <v>500000</v>
      </c>
      <c r="S8">
        <f t="shared" si="1"/>
        <v>287.26360279116636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234.25587283264213</v>
      </c>
      <c r="AC8">
        <f t="shared" si="2"/>
        <v>271.5734558187628</v>
      </c>
      <c r="AE8">
        <f t="shared" si="3"/>
        <v>1049.5518073464309</v>
      </c>
      <c r="AF8">
        <f t="shared" si="4"/>
        <v>-52.477590367321554</v>
      </c>
      <c r="AG8">
        <f t="shared" si="5"/>
        <v>-23.63451662341209</v>
      </c>
      <c r="AH8">
        <f t="shared" si="6"/>
        <v>-569.84301648953897</v>
      </c>
      <c r="AI8">
        <f t="shared" si="7"/>
        <v>403.59668386615829</v>
      </c>
      <c r="AJ8">
        <f t="shared" si="8"/>
        <v>-37.317582986120669</v>
      </c>
      <c r="AK8">
        <f t="shared" ref="AK8:AK23" si="32">G8*SUM(AB8:AB8, AE8:AF8)</f>
        <v>86.193106286822612</v>
      </c>
      <c r="AL8">
        <f t="shared" si="9"/>
        <v>452.47220716686024</v>
      </c>
      <c r="AN8">
        <f t="shared" si="10"/>
        <v>696.16905679578679</v>
      </c>
      <c r="AO8">
        <f t="shared" si="11"/>
        <v>-34.808452839789346</v>
      </c>
      <c r="AP8">
        <f t="shared" si="12"/>
        <v>-15.676805118505415</v>
      </c>
      <c r="AQ8">
        <f t="shared" si="13"/>
        <v>-377.97760199582524</v>
      </c>
      <c r="AR8">
        <f t="shared" si="14"/>
        <v>267.70619684166678</v>
      </c>
      <c r="AS8">
        <f t="shared" si="15"/>
        <v>-24.752800545434145</v>
      </c>
      <c r="AT8">
        <f t="shared" si="16"/>
        <v>57.171997690810656</v>
      </c>
      <c r="AU8">
        <f t="shared" si="17"/>
        <v>300.12539398704331</v>
      </c>
      <c r="AW8">
        <v>5</v>
      </c>
      <c r="AX8">
        <f>(R8*SUMPRODUCT(K9:$K$23, X9:$X$23)-$AZ$3*SUMPRODUCT(K8:$K$22, W9:$W$23))/Z8</f>
        <v>287.26360279116636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1110.1896265426014</v>
      </c>
      <c r="P9">
        <f t="shared" si="30"/>
        <v>55.509481327130075</v>
      </c>
      <c r="Q9" s="5">
        <f t="shared" si="31"/>
        <v>25</v>
      </c>
      <c r="R9">
        <f t="shared" si="0"/>
        <v>500000</v>
      </c>
      <c r="S9">
        <f t="shared" si="1"/>
        <v>320.75277808751179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271.5734558187628</v>
      </c>
      <c r="AC9">
        <f t="shared" si="2"/>
        <v>299.83365669261048</v>
      </c>
      <c r="AE9">
        <f t="shared" si="3"/>
        <v>1037.7843563295762</v>
      </c>
      <c r="AF9">
        <f t="shared" si="4"/>
        <v>-51.889217816478812</v>
      </c>
      <c r="AG9">
        <f t="shared" si="5"/>
        <v>-23.369529211903359</v>
      </c>
      <c r="AH9">
        <f t="shared" si="6"/>
        <v>-572.8449054922778</v>
      </c>
      <c r="AI9">
        <f t="shared" si="7"/>
        <v>389.68070380891629</v>
      </c>
      <c r="AJ9">
        <f t="shared" si="8"/>
        <v>-28.26020087384768</v>
      </c>
      <c r="AK9">
        <f t="shared" si="32"/>
        <v>88.022801603230221</v>
      </c>
      <c r="AL9">
        <f t="shared" si="9"/>
        <v>449.44330453829883</v>
      </c>
      <c r="AN9">
        <f t="shared" si="10"/>
        <v>634.1034585323298</v>
      </c>
      <c r="AO9">
        <f t="shared" si="11"/>
        <v>-31.705172926616491</v>
      </c>
      <c r="AP9">
        <f t="shared" si="12"/>
        <v>-14.279170048343028</v>
      </c>
      <c r="AQ9">
        <f t="shared" si="13"/>
        <v>-350.01774073757713</v>
      </c>
      <c r="AR9">
        <f t="shared" si="14"/>
        <v>238.10137481979319</v>
      </c>
      <c r="AS9">
        <f t="shared" si="15"/>
        <v>-17.267451569904221</v>
      </c>
      <c r="AT9">
        <f t="shared" si="16"/>
        <v>53.783392075518684</v>
      </c>
      <c r="AU9">
        <f t="shared" si="17"/>
        <v>274.61731532540767</v>
      </c>
      <c r="AW9">
        <v>6</v>
      </c>
      <c r="AX9">
        <f>(R9*SUMPRODUCT(K10:$K$23, X10:$X$23)-$AZ$3*SUMPRODUCT(K9:$K$22, W10:$W$23))/Z9</f>
        <v>320.75277808751179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1110.1896265426014</v>
      </c>
      <c r="P10">
        <f t="shared" si="30"/>
        <v>55.509481327130075</v>
      </c>
      <c r="Q10" s="5">
        <f t="shared" si="31"/>
        <v>25</v>
      </c>
      <c r="R10">
        <f t="shared" si="0"/>
        <v>500000</v>
      </c>
      <c r="S10">
        <f t="shared" si="1"/>
        <v>345.57228622752996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299.83365669261048</v>
      </c>
      <c r="AC10">
        <f t="shared" si="2"/>
        <v>319.40506572222694</v>
      </c>
      <c r="AE10">
        <f t="shared" si="3"/>
        <v>1026.1245035040226</v>
      </c>
      <c r="AF10">
        <f t="shared" si="4"/>
        <v>-51.306225175201135</v>
      </c>
      <c r="AG10">
        <f t="shared" si="5"/>
        <v>-23.106964769154395</v>
      </c>
      <c r="AH10">
        <f t="shared" si="6"/>
        <v>-577.38301259856428</v>
      </c>
      <c r="AI10">
        <f t="shared" si="7"/>
        <v>374.32830096110285</v>
      </c>
      <c r="AJ10">
        <f t="shared" si="8"/>
        <v>-19.571409029616461</v>
      </c>
      <c r="AK10">
        <f t="shared" si="32"/>
        <v>89.225635451500239</v>
      </c>
      <c r="AL10">
        <f t="shared" si="9"/>
        <v>443.98252738298663</v>
      </c>
      <c r="AN10">
        <f t="shared" si="10"/>
        <v>577.55749976442553</v>
      </c>
      <c r="AO10">
        <f t="shared" si="11"/>
        <v>-28.877874988221276</v>
      </c>
      <c r="AP10">
        <f t="shared" si="12"/>
        <v>-13.005829949138487</v>
      </c>
      <c r="AQ10">
        <f t="shared" si="13"/>
        <v>-324.98189841889035</v>
      </c>
      <c r="AR10">
        <f t="shared" si="14"/>
        <v>210.69189640817541</v>
      </c>
      <c r="AS10">
        <f t="shared" si="15"/>
        <v>-11.015830951714401</v>
      </c>
      <c r="AT10">
        <f t="shared" si="16"/>
        <v>50.220937859183032</v>
      </c>
      <c r="AU10">
        <f t="shared" si="17"/>
        <v>249.89700331564404</v>
      </c>
      <c r="AW10">
        <v>7</v>
      </c>
      <c r="AX10">
        <f>(R10*SUMPRODUCT(K11:$K$23, X11:$X$23)-$AZ$3*SUMPRODUCT(K10:$K$22, W11:$W$23))/Z10</f>
        <v>345.57228622752996</v>
      </c>
    </row>
    <row r="11" spans="1:52" x14ac:dyDescent="0.25">
      <c r="A11" t="s">
        <v>33</v>
      </c>
      <c r="C11" s="24">
        <f>AU25</f>
        <v>1463.2069887040063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1110.1896265426014</v>
      </c>
      <c r="P11">
        <f t="shared" si="30"/>
        <v>55.509481327130075</v>
      </c>
      <c r="Q11" s="5">
        <f t="shared" si="31"/>
        <v>25</v>
      </c>
      <c r="R11">
        <f t="shared" si="0"/>
        <v>500000</v>
      </c>
      <c r="S11">
        <f t="shared" si="1"/>
        <v>362.98255190804002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319.40506572222694</v>
      </c>
      <c r="AC11">
        <f t="shared" si="2"/>
        <v>331.71986425082196</v>
      </c>
      <c r="AE11">
        <f t="shared" si="3"/>
        <v>1014.5720511179901</v>
      </c>
      <c r="AF11">
        <f t="shared" si="4"/>
        <v>-50.728602555899514</v>
      </c>
      <c r="AG11">
        <f t="shared" si="5"/>
        <v>-22.846818842057022</v>
      </c>
      <c r="AH11">
        <f t="shared" si="6"/>
        <v>-581.52558811658253</v>
      </c>
      <c r="AI11">
        <f t="shared" si="7"/>
        <v>359.471041603451</v>
      </c>
      <c r="AJ11">
        <f t="shared" si="8"/>
        <v>-12.31479852859502</v>
      </c>
      <c r="AK11">
        <f t="shared" si="32"/>
        <v>89.827395999902251</v>
      </c>
      <c r="AL11">
        <f t="shared" si="9"/>
        <v>436.98363907475823</v>
      </c>
      <c r="AN11">
        <f t="shared" si="10"/>
        <v>526.04177024777084</v>
      </c>
      <c r="AO11">
        <f t="shared" si="11"/>
        <v>-26.302088512388547</v>
      </c>
      <c r="AP11">
        <f t="shared" si="12"/>
        <v>-11.845763950389088</v>
      </c>
      <c r="AQ11">
        <f t="shared" si="13"/>
        <v>-301.51308571937744</v>
      </c>
      <c r="AR11">
        <f t="shared" si="14"/>
        <v>186.38083206561575</v>
      </c>
      <c r="AS11">
        <f t="shared" si="15"/>
        <v>-6.3850550693648023</v>
      </c>
      <c r="AT11">
        <f t="shared" si="16"/>
        <v>46.574279625056228</v>
      </c>
      <c r="AU11">
        <f t="shared" si="17"/>
        <v>226.57005662130717</v>
      </c>
      <c r="AW11">
        <v>8</v>
      </c>
      <c r="AX11">
        <f>(R11*SUMPRODUCT(K12:$K$23, X12:$X$23)-$AZ$3*SUMPRODUCT(K11:$K$22, W12:$W$23))/Z11</f>
        <v>362.98255190804002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1110.1896265426014</v>
      </c>
      <c r="P12">
        <f t="shared" si="30"/>
        <v>55.509481327130075</v>
      </c>
      <c r="Q12" s="5">
        <f t="shared" si="31"/>
        <v>25</v>
      </c>
      <c r="R12">
        <f t="shared" si="0"/>
        <v>500000</v>
      </c>
      <c r="S12">
        <f t="shared" si="1"/>
        <v>372.45976661805867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331.71986425082196</v>
      </c>
      <c r="AC12">
        <f t="shared" si="2"/>
        <v>336.53873353127597</v>
      </c>
      <c r="AE12">
        <f t="shared" si="3"/>
        <v>1003.1199189343323</v>
      </c>
      <c r="AF12">
        <f t="shared" si="4"/>
        <v>-50.155995946716615</v>
      </c>
      <c r="AG12">
        <f t="shared" si="5"/>
        <v>-22.588931993048114</v>
      </c>
      <c r="AH12">
        <f t="shared" si="6"/>
        <v>-588.37321176674072</v>
      </c>
      <c r="AI12">
        <f t="shared" si="7"/>
        <v>342.00177922782677</v>
      </c>
      <c r="AJ12">
        <f t="shared" si="8"/>
        <v>-4.8188692804540096</v>
      </c>
      <c r="AK12">
        <f t="shared" si="32"/>
        <v>89.92786510669066</v>
      </c>
      <c r="AL12">
        <f t="shared" si="9"/>
        <v>427.11077505406342</v>
      </c>
      <c r="AN12">
        <f t="shared" si="10"/>
        <v>479.10682490481241</v>
      </c>
      <c r="AO12">
        <f t="shared" si="11"/>
        <v>-23.955341245240618</v>
      </c>
      <c r="AP12">
        <f t="shared" si="12"/>
        <v>-10.788851144215487</v>
      </c>
      <c r="AQ12">
        <f t="shared" si="13"/>
        <v>-281.01687149038025</v>
      </c>
      <c r="AR12">
        <f t="shared" si="14"/>
        <v>163.34576102497596</v>
      </c>
      <c r="AS12">
        <f t="shared" si="15"/>
        <v>-2.3015724411517717</v>
      </c>
      <c r="AT12">
        <f t="shared" si="16"/>
        <v>42.95105012719354</v>
      </c>
      <c r="AU12">
        <f t="shared" si="17"/>
        <v>203.99523871101772</v>
      </c>
      <c r="AW12">
        <v>9</v>
      </c>
      <c r="AX12">
        <f>(R12*SUMPRODUCT(K13:$K$23, X13:$X$23)-$AZ$3*SUMPRODUCT(K12:$K$22, W13:$W$23))/Z12</f>
        <v>372.45976661805867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1110.1896265426014</v>
      </c>
      <c r="P13">
        <f t="shared" si="30"/>
        <v>55.509481327130075</v>
      </c>
      <c r="Q13" s="5">
        <f t="shared" si="31"/>
        <v>25</v>
      </c>
      <c r="R13">
        <f t="shared" si="0"/>
        <v>500000</v>
      </c>
      <c r="S13">
        <f t="shared" si="1"/>
        <v>374.91331353210398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336.53873353127597</v>
      </c>
      <c r="AC13">
        <f t="shared" si="2"/>
        <v>334.92166328871849</v>
      </c>
      <c r="AE13">
        <f t="shared" si="3"/>
        <v>991.76674411614249</v>
      </c>
      <c r="AF13">
        <f t="shared" si="4"/>
        <v>-49.588337205807129</v>
      </c>
      <c r="AG13">
        <f t="shared" si="5"/>
        <v>-22.333273532845546</v>
      </c>
      <c r="AH13">
        <f t="shared" si="6"/>
        <v>-595.38280544172721</v>
      </c>
      <c r="AI13">
        <f t="shared" si="7"/>
        <v>324.46232793576269</v>
      </c>
      <c r="AJ13">
        <f t="shared" si="8"/>
        <v>1.6170702425574746</v>
      </c>
      <c r="AK13">
        <f t="shared" si="32"/>
        <v>89.510199830912796</v>
      </c>
      <c r="AL13">
        <f t="shared" si="9"/>
        <v>415.58959800923299</v>
      </c>
      <c r="AN13">
        <f t="shared" si="10"/>
        <v>436.34621352751816</v>
      </c>
      <c r="AO13">
        <f t="shared" si="11"/>
        <v>-21.817310676375911</v>
      </c>
      <c r="AP13">
        <f t="shared" si="12"/>
        <v>-9.825938810255451</v>
      </c>
      <c r="AQ13">
        <f t="shared" si="13"/>
        <v>-261.94973192553954</v>
      </c>
      <c r="AR13">
        <f t="shared" si="14"/>
        <v>142.75323211534729</v>
      </c>
      <c r="AS13">
        <f t="shared" si="15"/>
        <v>0.7114601104887911</v>
      </c>
      <c r="AT13">
        <f t="shared" si="16"/>
        <v>39.381676185480572</v>
      </c>
      <c r="AU13">
        <f t="shared" si="17"/>
        <v>182.84636841131666</v>
      </c>
      <c r="AW13">
        <v>10</v>
      </c>
      <c r="AX13">
        <f>(R13*SUMPRODUCT(K14:$K$23, X14:$X$23)-$AZ$3*SUMPRODUCT(K13:$K$22, W14:$W$23))/Z13</f>
        <v>374.91331353210398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1110.1896265426014</v>
      </c>
      <c r="P14">
        <f t="shared" si="30"/>
        <v>55.509481327130075</v>
      </c>
      <c r="Q14" s="5">
        <f t="shared" si="31"/>
        <v>25</v>
      </c>
      <c r="R14">
        <f t="shared" si="0"/>
        <v>500000</v>
      </c>
      <c r="S14">
        <f t="shared" si="1"/>
        <v>370.24852497858194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334.92166328871849</v>
      </c>
      <c r="AC14">
        <f t="shared" si="2"/>
        <v>326.99924518568514</v>
      </c>
      <c r="AE14">
        <f t="shared" si="3"/>
        <v>980.50672832095381</v>
      </c>
      <c r="AF14">
        <f t="shared" si="4"/>
        <v>-49.025336416047693</v>
      </c>
      <c r="AG14">
        <f t="shared" si="5"/>
        <v>-22.079712890456573</v>
      </c>
      <c r="AH14">
        <f t="shared" si="6"/>
        <v>-604.5581412103636</v>
      </c>
      <c r="AI14">
        <f t="shared" si="7"/>
        <v>304.84353780408594</v>
      </c>
      <c r="AJ14">
        <f t="shared" si="8"/>
        <v>7.9224181030333511</v>
      </c>
      <c r="AK14">
        <f t="shared" si="32"/>
        <v>88.64821386355375</v>
      </c>
      <c r="AL14">
        <f t="shared" si="9"/>
        <v>401.41416977067303</v>
      </c>
      <c r="AN14">
        <f t="shared" si="10"/>
        <v>397.38769520436563</v>
      </c>
      <c r="AO14">
        <f t="shared" si="11"/>
        <v>-19.869384760218281</v>
      </c>
      <c r="AP14">
        <f t="shared" si="12"/>
        <v>-8.9486445761956652</v>
      </c>
      <c r="AQ14">
        <f t="shared" si="13"/>
        <v>-245.02021191024571</v>
      </c>
      <c r="AR14">
        <f t="shared" si="14"/>
        <v>123.54945395770599</v>
      </c>
      <c r="AS14">
        <f t="shared" si="15"/>
        <v>3.2108616692523375</v>
      </c>
      <c r="AT14">
        <f t="shared" si="16"/>
        <v>35.92806492164128</v>
      </c>
      <c r="AU14">
        <f t="shared" si="17"/>
        <v>162.68838054859961</v>
      </c>
      <c r="AW14">
        <v>11</v>
      </c>
      <c r="AX14">
        <f>(R14*SUMPRODUCT(K15:$K$23, X15:$X$23)-$AZ$3*SUMPRODUCT(K14:$K$22, W15:$W$23))/Z14</f>
        <v>370.24852497858194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1110.1896265426014</v>
      </c>
      <c r="P15">
        <f t="shared" si="30"/>
        <v>55.509481327130075</v>
      </c>
      <c r="Q15" s="5">
        <f t="shared" si="31"/>
        <v>25</v>
      </c>
      <c r="R15">
        <f t="shared" si="0"/>
        <v>500000</v>
      </c>
      <c r="S15">
        <f t="shared" si="1"/>
        <v>356.97344856472489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326.99924518568514</v>
      </c>
      <c r="AC15">
        <f t="shared" si="2"/>
        <v>311.67988169818932</v>
      </c>
      <c r="AE15">
        <f t="shared" si="3"/>
        <v>969.32635425577166</v>
      </c>
      <c r="AF15">
        <f t="shared" si="4"/>
        <v>-48.466317712788587</v>
      </c>
      <c r="AG15">
        <f t="shared" si="5"/>
        <v>-21.827945674345923</v>
      </c>
      <c r="AH15">
        <f t="shared" si="6"/>
        <v>-619.40174412172041</v>
      </c>
      <c r="AI15">
        <f t="shared" si="7"/>
        <v>279.63034674691676</v>
      </c>
      <c r="AJ15">
        <f t="shared" si="8"/>
        <v>15.319363487495821</v>
      </c>
      <c r="AK15">
        <f t="shared" si="32"/>
        <v>87.350149721006773</v>
      </c>
      <c r="AL15">
        <f t="shared" si="9"/>
        <v>382.29985995541938</v>
      </c>
      <c r="AN15">
        <f t="shared" si="10"/>
        <v>361.88953526629444</v>
      </c>
      <c r="AO15">
        <f t="shared" si="11"/>
        <v>-18.094476763314724</v>
      </c>
      <c r="AP15">
        <f t="shared" si="12"/>
        <v>-8.1492730298990868</v>
      </c>
      <c r="AQ15">
        <f t="shared" si="13"/>
        <v>-231.2482357868451</v>
      </c>
      <c r="AR15">
        <f t="shared" si="14"/>
        <v>104.39754968623555</v>
      </c>
      <c r="AS15">
        <f t="shared" si="15"/>
        <v>5.719350669385034</v>
      </c>
      <c r="AT15">
        <f t="shared" si="16"/>
        <v>32.611416113045564</v>
      </c>
      <c r="AU15">
        <f t="shared" si="17"/>
        <v>142.72831646866615</v>
      </c>
      <c r="AW15">
        <v>12</v>
      </c>
      <c r="AX15">
        <f>(R15*SUMPRODUCT(K16:$K$23, X16:$X$23)-$AZ$3*SUMPRODUCT(K15:$K$22, W16:$W$23))/Z15</f>
        <v>356.97344856472489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1110.1896265426014</v>
      </c>
      <c r="P16">
        <f t="shared" si="30"/>
        <v>55.509481327130075</v>
      </c>
      <c r="Q16" s="5">
        <f t="shared" si="31"/>
        <v>25</v>
      </c>
      <c r="R16">
        <f t="shared" si="0"/>
        <v>500000</v>
      </c>
      <c r="S16">
        <f t="shared" si="1"/>
        <v>335.14171923678418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311.67988169818932</v>
      </c>
      <c r="AC16">
        <f t="shared" si="2"/>
        <v>289.26509083394728</v>
      </c>
      <c r="AE16">
        <f t="shared" si="3"/>
        <v>958.21882126784863</v>
      </c>
      <c r="AF16">
        <f t="shared" si="4"/>
        <v>-47.910941063392436</v>
      </c>
      <c r="AG16">
        <f t="shared" si="5"/>
        <v>-21.577818742820842</v>
      </c>
      <c r="AH16">
        <f t="shared" si="6"/>
        <v>-636.94949563242426</v>
      </c>
      <c r="AI16">
        <f t="shared" si="7"/>
        <v>251.78056582921113</v>
      </c>
      <c r="AJ16">
        <f t="shared" si="8"/>
        <v>22.414790864242036</v>
      </c>
      <c r="AK16">
        <f t="shared" si="32"/>
        <v>85.539143333185194</v>
      </c>
      <c r="AL16">
        <f t="shared" si="9"/>
        <v>359.73450002663833</v>
      </c>
      <c r="AN16">
        <f t="shared" si="10"/>
        <v>329.54358978068541</v>
      </c>
      <c r="AO16">
        <f t="shared" si="11"/>
        <v>-16.477179489034274</v>
      </c>
      <c r="AP16">
        <f t="shared" si="12"/>
        <v>-7.420885178124113</v>
      </c>
      <c r="AQ16">
        <f t="shared" si="13"/>
        <v>-219.05499938101562</v>
      </c>
      <c r="AR16">
        <f t="shared" si="14"/>
        <v>86.590525732511423</v>
      </c>
      <c r="AS16">
        <f t="shared" si="15"/>
        <v>7.7087304920729167</v>
      </c>
      <c r="AT16">
        <f t="shared" si="16"/>
        <v>29.417994862055483</v>
      </c>
      <c r="AU16">
        <f t="shared" si="17"/>
        <v>123.71725108663982</v>
      </c>
      <c r="AW16">
        <v>13</v>
      </c>
      <c r="AX16">
        <f>(R16*SUMPRODUCT(K17:$K$23, X17:$X$23)-$AZ$3*SUMPRODUCT(K16:$K$22, W17:$W$23))/Z16</f>
        <v>335.14171923678418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1110.1896265426014</v>
      </c>
      <c r="P17">
        <f t="shared" si="30"/>
        <v>55.509481327130075</v>
      </c>
      <c r="Q17" s="5">
        <f t="shared" si="31"/>
        <v>25</v>
      </c>
      <c r="R17">
        <f t="shared" si="0"/>
        <v>500000</v>
      </c>
      <c r="S17">
        <f t="shared" si="1"/>
        <v>305.87194047553601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289.26509083394728</v>
      </c>
      <c r="AC17">
        <f t="shared" si="2"/>
        <v>260.96152716137351</v>
      </c>
      <c r="AE17">
        <f t="shared" si="3"/>
        <v>947.18325561623101</v>
      </c>
      <c r="AF17">
        <f t="shared" si="4"/>
        <v>-47.359162780811552</v>
      </c>
      <c r="AG17">
        <f t="shared" si="5"/>
        <v>-21.329312420392281</v>
      </c>
      <c r="AH17">
        <f t="shared" si="6"/>
        <v>-654.56270000709537</v>
      </c>
      <c r="AI17">
        <f t="shared" si="7"/>
        <v>223.93208040793183</v>
      </c>
      <c r="AJ17">
        <f t="shared" si="8"/>
        <v>28.303563672573773</v>
      </c>
      <c r="AK17">
        <f t="shared" si="32"/>
        <v>83.236242856855668</v>
      </c>
      <c r="AL17">
        <f t="shared" si="9"/>
        <v>335.47188693736126</v>
      </c>
      <c r="AN17">
        <f t="shared" si="10"/>
        <v>300.07122430854048</v>
      </c>
      <c r="AO17">
        <f t="shared" si="11"/>
        <v>-15.003561215427025</v>
      </c>
      <c r="AP17">
        <f t="shared" si="12"/>
        <v>-6.7572065423416614</v>
      </c>
      <c r="AQ17">
        <f t="shared" si="13"/>
        <v>-207.36792971498051</v>
      </c>
      <c r="AR17">
        <f t="shared" si="14"/>
        <v>70.942526835791298</v>
      </c>
      <c r="AS17">
        <f t="shared" si="15"/>
        <v>8.9666756175903881</v>
      </c>
      <c r="AT17">
        <f t="shared" si="16"/>
        <v>26.369555366189356</v>
      </c>
      <c r="AU17">
        <f t="shared" si="17"/>
        <v>106.27875781957104</v>
      </c>
      <c r="AW17">
        <v>14</v>
      </c>
      <c r="AX17">
        <f>(R17*SUMPRODUCT(K18:$K$23, X18:$X$23)-$AZ$3*SUMPRODUCT(K17:$K$22, W18:$W$23))/Z17</f>
        <v>305.87194047553601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1110.1896265426014</v>
      </c>
      <c r="P18">
        <f t="shared" si="30"/>
        <v>55.509481327130075</v>
      </c>
      <c r="Q18" s="5">
        <f t="shared" si="31"/>
        <v>25</v>
      </c>
      <c r="R18">
        <f t="shared" si="0"/>
        <v>500000</v>
      </c>
      <c r="S18">
        <f t="shared" si="1"/>
        <v>269.90544328455024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260.96152716137351</v>
      </c>
      <c r="AC18">
        <f t="shared" si="2"/>
        <v>227.60985131154393</v>
      </c>
      <c r="AE18">
        <f t="shared" si="3"/>
        <v>936.21711644614436</v>
      </c>
      <c r="AF18">
        <f t="shared" si="4"/>
        <v>-46.810855822307218</v>
      </c>
      <c r="AG18">
        <f t="shared" si="5"/>
        <v>-21.08236949037595</v>
      </c>
      <c r="AH18">
        <f t="shared" si="6"/>
        <v>-672.99611624816635</v>
      </c>
      <c r="AI18">
        <f t="shared" si="7"/>
        <v>195.32777488529484</v>
      </c>
      <c r="AJ18">
        <f t="shared" si="8"/>
        <v>33.351675849829576</v>
      </c>
      <c r="AK18">
        <f t="shared" si="32"/>
        <v>80.525745144964745</v>
      </c>
      <c r="AL18">
        <f t="shared" si="9"/>
        <v>309.20519588008915</v>
      </c>
      <c r="AN18">
        <f t="shared" si="10"/>
        <v>273.21785799138405</v>
      </c>
      <c r="AO18">
        <f t="shared" si="11"/>
        <v>-13.660892899569202</v>
      </c>
      <c r="AP18">
        <f t="shared" si="12"/>
        <v>-6.1525042987982701</v>
      </c>
      <c r="AQ18">
        <f t="shared" si="13"/>
        <v>-196.40161890633607</v>
      </c>
      <c r="AR18">
        <f t="shared" si="14"/>
        <v>57.002841886680507</v>
      </c>
      <c r="AS18">
        <f t="shared" si="15"/>
        <v>9.7330771634504618</v>
      </c>
      <c r="AT18">
        <f t="shared" si="16"/>
        <v>23.499967278084867</v>
      </c>
      <c r="AU18">
        <f t="shared" si="17"/>
        <v>90.235886328215827</v>
      </c>
      <c r="AW18">
        <v>15</v>
      </c>
      <c r="AX18">
        <f>(R18*SUMPRODUCT(K19:$K$23, X19:$X$23)-$AZ$3*SUMPRODUCT(K18:$K$22, W19:$W$23))/Z18</f>
        <v>269.90544328455024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1110.1896265426014</v>
      </c>
      <c r="P19">
        <f t="shared" si="30"/>
        <v>55.509481327130075</v>
      </c>
      <c r="Q19" s="5">
        <f t="shared" si="31"/>
        <v>25</v>
      </c>
      <c r="R19">
        <f t="shared" si="0"/>
        <v>500000</v>
      </c>
      <c r="S19">
        <f t="shared" si="1"/>
        <v>227.02272782140275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227.60985131154393</v>
      </c>
      <c r="AC19">
        <f t="shared" si="2"/>
        <v>189.2170219612625</v>
      </c>
      <c r="AE19">
        <f t="shared" si="3"/>
        <v>925.3116503468998</v>
      </c>
      <c r="AF19">
        <f t="shared" si="4"/>
        <v>-46.265582517344995</v>
      </c>
      <c r="AG19">
        <f t="shared" si="5"/>
        <v>-20.836792837556583</v>
      </c>
      <c r="AH19">
        <f t="shared" si="6"/>
        <v>-695.05915831213724</v>
      </c>
      <c r="AI19">
        <f t="shared" si="7"/>
        <v>163.15011667986096</v>
      </c>
      <c r="AJ19">
        <f t="shared" si="8"/>
        <v>38.392829350281431</v>
      </c>
      <c r="AK19">
        <f t="shared" si="32"/>
        <v>77.465914339876932</v>
      </c>
      <c r="AL19">
        <f t="shared" si="9"/>
        <v>279.00886037001931</v>
      </c>
      <c r="AN19">
        <f t="shared" si="10"/>
        <v>248.74977844385572</v>
      </c>
      <c r="AO19">
        <f t="shared" si="11"/>
        <v>-12.437488922192788</v>
      </c>
      <c r="AP19">
        <f t="shared" si="12"/>
        <v>-5.6015155541158004</v>
      </c>
      <c r="AQ19">
        <f t="shared" si="13"/>
        <v>-186.85143710305414</v>
      </c>
      <c r="AR19">
        <f t="shared" si="14"/>
        <v>43.859336864492981</v>
      </c>
      <c r="AS19">
        <f t="shared" si="15"/>
        <v>10.321071599103815</v>
      </c>
      <c r="AT19">
        <f t="shared" si="16"/>
        <v>20.825015033335955</v>
      </c>
      <c r="AU19">
        <f t="shared" si="17"/>
        <v>75.00542349693275</v>
      </c>
      <c r="AW19">
        <v>16</v>
      </c>
      <c r="AX19">
        <f>(R19*SUMPRODUCT(K20:$K$23, X20:$X$23)-$AZ$3*SUMPRODUCT(K19:$K$22, W20:$W$23))/Z19</f>
        <v>227.02272782140275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1110.1896265426014</v>
      </c>
      <c r="P20">
        <f t="shared" si="30"/>
        <v>55.509481327130075</v>
      </c>
      <c r="Q20" s="5">
        <f t="shared" si="31"/>
        <v>25</v>
      </c>
      <c r="R20">
        <f t="shared" si="0"/>
        <v>500000</v>
      </c>
      <c r="S20">
        <f t="shared" si="1"/>
        <v>178.57731049547024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189.2170219612625</v>
      </c>
      <c r="AC20">
        <f t="shared" si="2"/>
        <v>147.09505648539999</v>
      </c>
      <c r="AE20">
        <f t="shared" si="3"/>
        <v>914.46895113772803</v>
      </c>
      <c r="AF20">
        <f t="shared" si="4"/>
        <v>-45.723447556886406</v>
      </c>
      <c r="AG20">
        <f t="shared" si="5"/>
        <v>-20.5926296119701</v>
      </c>
      <c r="AH20">
        <f t="shared" si="6"/>
        <v>-715.90594421834487</v>
      </c>
      <c r="AI20">
        <f t="shared" si="7"/>
        <v>132.24692975052665</v>
      </c>
      <c r="AJ20">
        <f t="shared" si="8"/>
        <v>42.12196547586251</v>
      </c>
      <c r="AK20">
        <f t="shared" si="32"/>
        <v>74.057376787947291</v>
      </c>
      <c r="AL20">
        <f t="shared" si="9"/>
        <v>248.42627201433646</v>
      </c>
      <c r="AN20">
        <f t="shared" si="10"/>
        <v>226.45702824440252</v>
      </c>
      <c r="AO20">
        <f t="shared" si="11"/>
        <v>-11.322851412220126</v>
      </c>
      <c r="AP20">
        <f t="shared" si="12"/>
        <v>-5.0995123452388125</v>
      </c>
      <c r="AQ20">
        <f t="shared" si="13"/>
        <v>-177.28533311982531</v>
      </c>
      <c r="AR20">
        <f t="shared" si="14"/>
        <v>32.749331367118252</v>
      </c>
      <c r="AS20">
        <f t="shared" si="15"/>
        <v>10.430988513726481</v>
      </c>
      <c r="AT20">
        <f t="shared" si="16"/>
        <v>18.339401732676968</v>
      </c>
      <c r="AU20">
        <f t="shared" si="17"/>
        <v>61.51972161352171</v>
      </c>
      <c r="AW20">
        <v>17</v>
      </c>
      <c r="AX20">
        <f>(R20*SUMPRODUCT(K21:$K$23, X21:$X$23)-$AZ$3*SUMPRODUCT(K20:$K$22, W21:$W$23))/Z20</f>
        <v>178.57731049547024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1110.1896265426014</v>
      </c>
      <c r="P21">
        <f t="shared" si="30"/>
        <v>55.509481327130075</v>
      </c>
      <c r="Q21" s="5">
        <f t="shared" si="31"/>
        <v>25</v>
      </c>
      <c r="R21">
        <f t="shared" si="0"/>
        <v>500000</v>
      </c>
      <c r="S21">
        <f t="shared" si="1"/>
        <v>124.33371770470879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147.09505648539999</v>
      </c>
      <c r="AC21">
        <f t="shared" si="2"/>
        <v>101.20602674021342</v>
      </c>
      <c r="AE21">
        <f t="shared" si="3"/>
        <v>903.67989556482814</v>
      </c>
      <c r="AF21">
        <f t="shared" si="4"/>
        <v>-45.183994778241413</v>
      </c>
      <c r="AG21">
        <f t="shared" si="5"/>
        <v>-20.349674370024189</v>
      </c>
      <c r="AH21">
        <f t="shared" si="6"/>
        <v>-740.57891652416436</v>
      </c>
      <c r="AI21">
        <f t="shared" si="7"/>
        <v>97.567309892398157</v>
      </c>
      <c r="AJ21">
        <f t="shared" si="8"/>
        <v>45.889029745186576</v>
      </c>
      <c r="AK21">
        <f t="shared" si="32"/>
        <v>70.391367009039087</v>
      </c>
      <c r="AL21">
        <f t="shared" si="9"/>
        <v>213.84770664662381</v>
      </c>
      <c r="AN21">
        <f t="shared" si="10"/>
        <v>206.14538985027716</v>
      </c>
      <c r="AO21">
        <f t="shared" si="11"/>
        <v>-10.307269492513859</v>
      </c>
      <c r="AP21">
        <f t="shared" si="12"/>
        <v>-4.6421211503359041</v>
      </c>
      <c r="AQ21">
        <f t="shared" si="13"/>
        <v>-168.93916774185635</v>
      </c>
      <c r="AR21">
        <f t="shared" si="14"/>
        <v>22.256831465571043</v>
      </c>
      <c r="AS21">
        <f t="shared" si="15"/>
        <v>10.46810045581436</v>
      </c>
      <c r="AT21">
        <f t="shared" si="16"/>
        <v>16.057517562789823</v>
      </c>
      <c r="AU21">
        <f t="shared" si="17"/>
        <v>48.782449484175224</v>
      </c>
      <c r="AW21">
        <v>18</v>
      </c>
      <c r="AX21">
        <f>(R21*SUMPRODUCT(K22:$K$23, X22:$X$23)-$AZ$3*SUMPRODUCT(K21:$K$22, W22:$W$23))/Z21</f>
        <v>124.33371770470879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1110.1896265426014</v>
      </c>
      <c r="P22">
        <f t="shared" si="30"/>
        <v>55.509481327130075</v>
      </c>
      <c r="Q22" s="5">
        <f t="shared" si="31"/>
        <v>25</v>
      </c>
      <c r="R22">
        <f t="shared" si="0"/>
        <v>500000</v>
      </c>
      <c r="S22">
        <f t="shared" si="1"/>
        <v>64.733543540153249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101.20602674021342</v>
      </c>
      <c r="AC22">
        <f t="shared" si="2"/>
        <v>52.06605047565597</v>
      </c>
      <c r="AE22">
        <f t="shared" si="3"/>
        <v>892.94028987092736</v>
      </c>
      <c r="AF22">
        <f t="shared" si="4"/>
        <v>-44.647014493546372</v>
      </c>
      <c r="AG22">
        <f t="shared" si="5"/>
        <v>-20.107832673859487</v>
      </c>
      <c r="AH22">
        <f t="shared" si="6"/>
        <v>-766.89904928919384</v>
      </c>
      <c r="AI22">
        <f t="shared" si="7"/>
        <v>61.286393414327677</v>
      </c>
      <c r="AJ22">
        <f t="shared" si="8"/>
        <v>49.139976264557447</v>
      </c>
      <c r="AK22">
        <f t="shared" si="32"/>
        <v>66.464951148231606</v>
      </c>
      <c r="AL22">
        <f t="shared" si="9"/>
        <v>176.89132082711672</v>
      </c>
      <c r="AN22">
        <f t="shared" si="10"/>
        <v>187.63920850359105</v>
      </c>
      <c r="AO22">
        <f t="shared" si="11"/>
        <v>-9.3819604251795532</v>
      </c>
      <c r="AP22">
        <f t="shared" si="12"/>
        <v>-4.2253864569052233</v>
      </c>
      <c r="AQ22">
        <f t="shared" si="13"/>
        <v>-161.15336293267859</v>
      </c>
      <c r="AR22">
        <f t="shared" si="14"/>
        <v>12.878498688827673</v>
      </c>
      <c r="AS22">
        <f t="shared" si="15"/>
        <v>10.326094988389007</v>
      </c>
      <c r="AT22">
        <f t="shared" si="16"/>
        <v>13.96670188158577</v>
      </c>
      <c r="AU22">
        <f t="shared" si="17"/>
        <v>37.171295558802449</v>
      </c>
      <c r="AW22">
        <v>19</v>
      </c>
      <c r="AX22">
        <f>(R22*SUMPRODUCT(K23:$K$23, X23:$X$23)-$AZ$3*SUMPRODUCT(K22:$K$22, W23:$W$23))/Z22</f>
        <v>64.733543540153249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1110.1896265426014</v>
      </c>
      <c r="P23">
        <f t="shared" si="30"/>
        <v>55.509481327130075</v>
      </c>
      <c r="Q23" s="5">
        <f t="shared" si="31"/>
        <v>25</v>
      </c>
      <c r="R23">
        <f t="shared" si="0"/>
        <v>500000</v>
      </c>
      <c r="S23">
        <f t="shared" si="1"/>
        <v>65.518359069854682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52.06605047565597</v>
      </c>
      <c r="AC23">
        <f t="shared" si="2"/>
        <v>52.066050475655963</v>
      </c>
      <c r="AE23">
        <f t="shared" si="3"/>
        <v>882.24415192523134</v>
      </c>
      <c r="AF23">
        <f t="shared" si="4"/>
        <v>-44.11220759626157</v>
      </c>
      <c r="AG23">
        <f t="shared" si="5"/>
        <v>-19.866969813813533</v>
      </c>
      <c r="AH23">
        <f t="shared" si="6"/>
        <v>-795.69066614717508</v>
      </c>
      <c r="AI23">
        <f t="shared" si="7"/>
        <v>22.574308367981189</v>
      </c>
      <c r="AJ23">
        <f t="shared" si="8"/>
        <v>0</v>
      </c>
      <c r="AK23">
        <f t="shared" si="32"/>
        <v>62.313859636323805</v>
      </c>
      <c r="AL23">
        <f t="shared" si="9"/>
        <v>84.888168004304987</v>
      </c>
      <c r="AN23">
        <f t="shared" si="10"/>
        <v>170.7780807997803</v>
      </c>
      <c r="AO23">
        <f t="shared" si="11"/>
        <v>-8.5389040399890153</v>
      </c>
      <c r="AP23">
        <f t="shared" si="12"/>
        <v>-3.8456961927221491</v>
      </c>
      <c r="AQ23">
        <f t="shared" si="13"/>
        <v>-154.02371846657411</v>
      </c>
      <c r="AR23">
        <f t="shared" si="14"/>
        <v>4.3697621004950218</v>
      </c>
      <c r="AS23">
        <f t="shared" si="15"/>
        <v>0</v>
      </c>
      <c r="AT23">
        <f t="shared" si="16"/>
        <v>12.06224074446475</v>
      </c>
      <c r="AU23">
        <f t="shared" si="17"/>
        <v>16.432002844959769</v>
      </c>
      <c r="AW23">
        <v>20</v>
      </c>
      <c r="AX23">
        <f>(R23*SUMPRODUCT(K$23:$K24, X$23:$X24)-$AZ$3*SUMPRODUCT(K$22:$K23, W$23:$W24))/Z23</f>
        <v>65.518359069854682</v>
      </c>
    </row>
    <row r="25" spans="5:50" x14ac:dyDescent="0.25">
      <c r="AN25" s="6">
        <f t="shared" ref="AN25:AU25" si="33">SUM(AN3:AN23)</f>
        <v>9685.9272560893587</v>
      </c>
      <c r="AO25" s="6">
        <f t="shared" si="33"/>
        <v>-1316.9385827114195</v>
      </c>
      <c r="AP25" s="6">
        <f t="shared" si="33"/>
        <v>-1715.5468402887302</v>
      </c>
      <c r="AQ25" s="6">
        <f t="shared" si="33"/>
        <v>-5719.750888948045</v>
      </c>
      <c r="AR25" s="6">
        <f t="shared" si="33"/>
        <v>933.69094414116341</v>
      </c>
      <c r="AS25" s="6">
        <f t="shared" si="33"/>
        <v>-178.75619661780357</v>
      </c>
      <c r="AT25" s="6">
        <f t="shared" si="33"/>
        <v>708.27224118064635</v>
      </c>
      <c r="AU25" s="7">
        <f t="shared" si="33"/>
        <v>1463.2069887040063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2574.7503664381384</v>
      </c>
      <c r="K3">
        <v>1</v>
      </c>
      <c r="L3" s="2">
        <v>0</v>
      </c>
      <c r="O3">
        <f>$C$3</f>
        <v>2574.7503664381384</v>
      </c>
      <c r="P3">
        <f>O3*B5</f>
        <v>2059.8002931505107</v>
      </c>
      <c r="Q3" s="5">
        <f>B8</f>
        <v>1522.432587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2574.7503664381384</v>
      </c>
      <c r="AF3">
        <f t="shared" ref="AF3:AF23" si="4">-$Z3*P3</f>
        <v>-2059.8002931505107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-1007.4825137123723</v>
      </c>
      <c r="AJ3">
        <f t="shared" ref="AJ3:AJ23" si="8">AB3-AC3</f>
        <v>-1.8189894035458565E-12</v>
      </c>
      <c r="AL3">
        <f t="shared" ref="AL3:AL23" si="9">SUM(AI3:AK3)</f>
        <v>-1007.4825137123742</v>
      </c>
      <c r="AN3">
        <f t="shared" ref="AN3:AN23" si="10">AE3*$K3</f>
        <v>2574.7503664381384</v>
      </c>
      <c r="AO3">
        <f t="shared" ref="AO3:AO23" si="11">AF3*$K3</f>
        <v>-2059.8002931505107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-1007.4825137123723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-1007.4825137123742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1073.1803044192764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471.52524437134366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1.8189894035458565E-12</v>
      </c>
      <c r="AC4">
        <f t="shared" si="2"/>
        <v>466.18858578298205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-466.18858578298023</v>
      </c>
      <c r="AK4">
        <f>G4*MAX(0, SUM(AB4, AE4:AF4))</f>
        <v>1.2732925824820997E-13</v>
      </c>
      <c r="AL4">
        <f t="shared" si="9"/>
        <v>-1125.12058578298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-606.99171863629249</v>
      </c>
      <c r="AR4">
        <f t="shared" si="14"/>
        <v>-606.99171863629249</v>
      </c>
      <c r="AS4">
        <f t="shared" si="15"/>
        <v>-429.44129423526834</v>
      </c>
      <c r="AT4">
        <f t="shared" si="16"/>
        <v>1.1729253594720743E-13</v>
      </c>
      <c r="AU4">
        <f t="shared" si="17"/>
        <v>-1036.4330128715605</v>
      </c>
      <c r="AW4">
        <v>1</v>
      </c>
      <c r="AX4">
        <f>(R4*SUMPRODUCT(K5:$K$23, X5:$X$23)-$AZ$3*SUMPRODUCT(K4:$K$22, W5:$W$23))/Z4</f>
        <v>471.52524437134366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2574.7503664381384</v>
      </c>
      <c r="P5">
        <f t="shared" ref="P5:P23" si="30">O5*$C$5</f>
        <v>128.73751832190692</v>
      </c>
      <c r="Q5" s="5">
        <f t="shared" ref="Q5:Q23" si="31">$C$8</f>
        <v>25</v>
      </c>
      <c r="R5">
        <f t="shared" si="0"/>
        <v>500000</v>
      </c>
      <c r="S5">
        <f t="shared" si="1"/>
        <v>896.02322134921326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466.18858578298205</v>
      </c>
      <c r="AC5">
        <f t="shared" si="2"/>
        <v>875.82429645904813</v>
      </c>
      <c r="AE5">
        <f t="shared" si="3"/>
        <v>2516.7081326840871</v>
      </c>
      <c r="AF5">
        <f t="shared" si="4"/>
        <v>-125.83540663420435</v>
      </c>
      <c r="AG5">
        <f t="shared" si="5"/>
        <v>-24.436428531959528</v>
      </c>
      <c r="AH5">
        <f t="shared" si="6"/>
        <v>-669.08668080945597</v>
      </c>
      <c r="AI5">
        <f t="shared" si="7"/>
        <v>1697.3496167084672</v>
      </c>
      <c r="AJ5">
        <f t="shared" si="8"/>
        <v>-409.63571067606608</v>
      </c>
      <c r="AK5">
        <f>G5*SUM(AB5, AE5:AF5)</f>
        <v>199.99429182830056</v>
      </c>
      <c r="AL5">
        <f t="shared" si="9"/>
        <v>1487.7081978607016</v>
      </c>
      <c r="AN5">
        <f t="shared" si="10"/>
        <v>2135.5865970991526</v>
      </c>
      <c r="AO5">
        <f t="shared" si="11"/>
        <v>-106.77932985495762</v>
      </c>
      <c r="AP5">
        <f t="shared" si="12"/>
        <v>-20.735860696793328</v>
      </c>
      <c r="AQ5">
        <f t="shared" si="13"/>
        <v>-567.7625185365888</v>
      </c>
      <c r="AR5">
        <f t="shared" si="14"/>
        <v>1440.3088880108128</v>
      </c>
      <c r="AS5">
        <f t="shared" si="15"/>
        <v>-347.60190188601615</v>
      </c>
      <c r="AT5">
        <f t="shared" si="16"/>
        <v>169.70785113224258</v>
      </c>
      <c r="AU5">
        <f t="shared" si="17"/>
        <v>1262.4148372570389</v>
      </c>
      <c r="AW5">
        <v>2</v>
      </c>
      <c r="AX5">
        <f>(R5*SUMPRODUCT(K6:$K$23, X6:$X$23)-$AZ$3*SUMPRODUCT(K5:$K$22, W6:$W$23))/Z5</f>
        <v>896.02322134921326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2574.7503664381384</v>
      </c>
      <c r="P6">
        <f t="shared" si="30"/>
        <v>128.73751832190692</v>
      </c>
      <c r="Q6" s="5">
        <f t="shared" si="31"/>
        <v>25</v>
      </c>
      <c r="R6">
        <f t="shared" si="0"/>
        <v>500000</v>
      </c>
      <c r="S6">
        <f t="shared" si="1"/>
        <v>1272.9921311680014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875.82429645904813</v>
      </c>
      <c r="AC6">
        <f t="shared" si="2"/>
        <v>1230.1069874200575</v>
      </c>
      <c r="AE6">
        <f t="shared" si="3"/>
        <v>2488.0109932116447</v>
      </c>
      <c r="AF6">
        <f t="shared" si="4"/>
        <v>-124.40054966058224</v>
      </c>
      <c r="AG6">
        <f t="shared" si="5"/>
        <v>-24.157788514596007</v>
      </c>
      <c r="AH6">
        <f t="shared" si="6"/>
        <v>-685.5146408784899</v>
      </c>
      <c r="AI6">
        <f t="shared" si="7"/>
        <v>1653.9380141579763</v>
      </c>
      <c r="AJ6">
        <f t="shared" si="8"/>
        <v>-354.28269096100939</v>
      </c>
      <c r="AK6">
        <f>G6*SUM(AB6, AE6:AF6)</f>
        <v>226.76043180070775</v>
      </c>
      <c r="AL6">
        <f t="shared" si="9"/>
        <v>1526.4157549976746</v>
      </c>
      <c r="AN6">
        <f t="shared" si="10"/>
        <v>1944.8172413785626</v>
      </c>
      <c r="AO6">
        <f t="shared" si="11"/>
        <v>-97.240862068928124</v>
      </c>
      <c r="AP6">
        <f t="shared" si="12"/>
        <v>-18.883551457349498</v>
      </c>
      <c r="AQ6">
        <f t="shared" si="13"/>
        <v>-535.85000083820398</v>
      </c>
      <c r="AR6">
        <f t="shared" si="14"/>
        <v>1292.8428270140807</v>
      </c>
      <c r="AS6">
        <f t="shared" si="15"/>
        <v>-276.93410020409522</v>
      </c>
      <c r="AT6">
        <f t="shared" si="16"/>
        <v>177.25307429578123</v>
      </c>
      <c r="AU6">
        <f t="shared" si="17"/>
        <v>1193.1618011057667</v>
      </c>
      <c r="AW6">
        <v>3</v>
      </c>
      <c r="AX6">
        <f>(R6*SUMPRODUCT(K7:$K$23, X7:$X$23)-$AZ$3*SUMPRODUCT(K6:$K$22, W7:$W$23))/Z6</f>
        <v>1272.9921311680014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2574.7503664381384</v>
      </c>
      <c r="P7">
        <f t="shared" si="30"/>
        <v>128.73751832190692</v>
      </c>
      <c r="Q7" s="5">
        <f t="shared" si="31"/>
        <v>25</v>
      </c>
      <c r="R7">
        <f t="shared" si="0"/>
        <v>500000</v>
      </c>
      <c r="S7">
        <f t="shared" si="1"/>
        <v>1604.9702461587883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1230.1069874200575</v>
      </c>
      <c r="AC7">
        <f t="shared" si="2"/>
        <v>1533.1294578200077</v>
      </c>
      <c r="AE7">
        <f t="shared" si="3"/>
        <v>2459.5008180161799</v>
      </c>
      <c r="AF7">
        <f t="shared" si="4"/>
        <v>-122.97504090080898</v>
      </c>
      <c r="AG7">
        <f t="shared" si="5"/>
        <v>-23.880963860378117</v>
      </c>
      <c r="AH7">
        <f t="shared" si="6"/>
        <v>-704.93538143862827</v>
      </c>
      <c r="AI7">
        <f t="shared" si="7"/>
        <v>1607.7094318163649</v>
      </c>
      <c r="AJ7">
        <f t="shared" si="8"/>
        <v>-303.02247039995018</v>
      </c>
      <c r="AK7">
        <f>G7*SUM(AB7, AE7:AF7)</f>
        <v>249.66429351748002</v>
      </c>
      <c r="AL7">
        <f t="shared" si="9"/>
        <v>1554.3512549338948</v>
      </c>
      <c r="AN7">
        <f t="shared" si="10"/>
        <v>1770.9880854102537</v>
      </c>
      <c r="AO7">
        <f t="shared" si="11"/>
        <v>-88.549404270512667</v>
      </c>
      <c r="AP7">
        <f t="shared" si="12"/>
        <v>-17.195726122569752</v>
      </c>
      <c r="AQ7">
        <f t="shared" si="13"/>
        <v>-507.59574966066566</v>
      </c>
      <c r="AR7">
        <f t="shared" si="14"/>
        <v>1157.647205356506</v>
      </c>
      <c r="AS7">
        <f t="shared" si="15"/>
        <v>-218.19435096701915</v>
      </c>
      <c r="AT7">
        <f t="shared" si="16"/>
        <v>179.77326371798623</v>
      </c>
      <c r="AU7">
        <f t="shared" si="17"/>
        <v>1119.226118107473</v>
      </c>
      <c r="AW7">
        <v>4</v>
      </c>
      <c r="AX7">
        <f>(R7*SUMPRODUCT(K8:$K$23, X8:$X$23)-$AZ$3*SUMPRODUCT(K7:$K$22, W8:$W$23))/Z7</f>
        <v>1604.9702461587883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2574.7503664381384</v>
      </c>
      <c r="P8">
        <f t="shared" si="30"/>
        <v>128.73751832190692</v>
      </c>
      <c r="Q8" s="5">
        <f t="shared" si="31"/>
        <v>25</v>
      </c>
      <c r="R8">
        <f t="shared" si="0"/>
        <v>500000</v>
      </c>
      <c r="S8">
        <f t="shared" si="1"/>
        <v>1896.5355719423537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1533.1294578200077</v>
      </c>
      <c r="AC8">
        <f t="shared" si="2"/>
        <v>1790.7796500868262</v>
      </c>
      <c r="AE8">
        <f t="shared" si="3"/>
        <v>2431.1753644297928</v>
      </c>
      <c r="AF8">
        <f t="shared" si="4"/>
        <v>-121.55876822148963</v>
      </c>
      <c r="AG8">
        <f t="shared" si="5"/>
        <v>-23.605932793720068</v>
      </c>
      <c r="AH8">
        <f t="shared" si="6"/>
        <v>-724.42856108529281</v>
      </c>
      <c r="AI8">
        <f t="shared" si="7"/>
        <v>1561.5821023292904</v>
      </c>
      <c r="AJ8">
        <f t="shared" si="8"/>
        <v>-257.65019226681852</v>
      </c>
      <c r="AK8">
        <f t="shared" ref="AK8:AK23" si="32">G8*SUM(AB8:AB8, AE8:AF8)</f>
        <v>268.99222378198181</v>
      </c>
      <c r="AL8">
        <f t="shared" si="9"/>
        <v>1572.9241338444535</v>
      </c>
      <c r="AN8">
        <f t="shared" si="10"/>
        <v>1612.6017301036261</v>
      </c>
      <c r="AO8">
        <f t="shared" si="11"/>
        <v>-80.630086505181296</v>
      </c>
      <c r="AP8">
        <f t="shared" si="12"/>
        <v>-15.657845427695472</v>
      </c>
      <c r="AQ8">
        <f t="shared" si="13"/>
        <v>-480.5143915303766</v>
      </c>
      <c r="AR8">
        <f t="shared" si="14"/>
        <v>1035.7994066403726</v>
      </c>
      <c r="AS8">
        <f t="shared" si="15"/>
        <v>-170.89970221397488</v>
      </c>
      <c r="AT8">
        <f t="shared" si="16"/>
        <v>178.42288623099125</v>
      </c>
      <c r="AU8">
        <f t="shared" si="17"/>
        <v>1043.3225906573889</v>
      </c>
      <c r="AW8">
        <v>5</v>
      </c>
      <c r="AX8">
        <f>(R8*SUMPRODUCT(K9:$K$23, X9:$X$23)-$AZ$3*SUMPRODUCT(K8:$K$22, W9:$W$23))/Z8</f>
        <v>1896.5355719423537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2574.7503664381384</v>
      </c>
      <c r="P9">
        <f t="shared" si="30"/>
        <v>128.73751832190692</v>
      </c>
      <c r="Q9" s="5">
        <f t="shared" si="31"/>
        <v>25</v>
      </c>
      <c r="R9">
        <f t="shared" si="0"/>
        <v>500000</v>
      </c>
      <c r="S9">
        <f t="shared" si="1"/>
        <v>2151.304793867761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1790.7796500868262</v>
      </c>
      <c r="AC9">
        <f t="shared" si="2"/>
        <v>2007.8241222159313</v>
      </c>
      <c r="AE9">
        <f t="shared" si="3"/>
        <v>2403.0281107329583</v>
      </c>
      <c r="AF9">
        <f t="shared" si="4"/>
        <v>-120.15140553664793</v>
      </c>
      <c r="AG9">
        <f t="shared" si="5"/>
        <v>-23.332631990817646</v>
      </c>
      <c r="AH9">
        <f t="shared" si="6"/>
        <v>-744.82949930444363</v>
      </c>
      <c r="AI9">
        <f t="shared" si="7"/>
        <v>1514.7145739010489</v>
      </c>
      <c r="AJ9">
        <f t="shared" si="8"/>
        <v>-217.04447212910509</v>
      </c>
      <c r="AK9">
        <f t="shared" si="32"/>
        <v>285.15594486981962</v>
      </c>
      <c r="AL9">
        <f t="shared" si="9"/>
        <v>1582.8260466417635</v>
      </c>
      <c r="AN9">
        <f t="shared" si="10"/>
        <v>1468.2900418304878</v>
      </c>
      <c r="AO9">
        <f t="shared" si="11"/>
        <v>-73.414502091524398</v>
      </c>
      <c r="AP9">
        <f t="shared" si="12"/>
        <v>-14.256625234135736</v>
      </c>
      <c r="AQ9">
        <f t="shared" si="13"/>
        <v>-455.10318077666233</v>
      </c>
      <c r="AR9">
        <f t="shared" si="14"/>
        <v>925.51573372816517</v>
      </c>
      <c r="AS9">
        <f t="shared" si="15"/>
        <v>-132.61777323292176</v>
      </c>
      <c r="AT9">
        <f t="shared" si="16"/>
        <v>174.2350130450254</v>
      </c>
      <c r="AU9">
        <f t="shared" si="17"/>
        <v>967.13297354026895</v>
      </c>
      <c r="AW9">
        <v>6</v>
      </c>
      <c r="AX9">
        <f>(R9*SUMPRODUCT(K10:$K$23, X10:$X$23)-$AZ$3*SUMPRODUCT(K9:$K$22, W10:$W$23))/Z9</f>
        <v>2151.304793867761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2574.7503664381384</v>
      </c>
      <c r="P10">
        <f t="shared" si="30"/>
        <v>128.73751832190692</v>
      </c>
      <c r="Q10" s="5">
        <f t="shared" si="31"/>
        <v>25</v>
      </c>
      <c r="R10">
        <f t="shared" si="0"/>
        <v>500000</v>
      </c>
      <c r="S10">
        <f t="shared" si="1"/>
        <v>2370.7370937341093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2007.8241222159313</v>
      </c>
      <c r="AC10">
        <f t="shared" si="2"/>
        <v>2186.847864682195</v>
      </c>
      <c r="AE10">
        <f t="shared" si="3"/>
        <v>2375.0365891758565</v>
      </c>
      <c r="AF10">
        <f t="shared" si="4"/>
        <v>-118.75182945879283</v>
      </c>
      <c r="AG10">
        <f t="shared" si="5"/>
        <v>-23.06084329702842</v>
      </c>
      <c r="AH10">
        <f t="shared" si="6"/>
        <v>-769.24747762094933</v>
      </c>
      <c r="AI10">
        <f t="shared" si="7"/>
        <v>1463.9764387990863</v>
      </c>
      <c r="AJ10">
        <f t="shared" si="8"/>
        <v>-179.02374246626368</v>
      </c>
      <c r="AK10">
        <f t="shared" si="32"/>
        <v>298.48762173530969</v>
      </c>
      <c r="AL10">
        <f t="shared" si="9"/>
        <v>1583.4403180681322</v>
      </c>
      <c r="AN10">
        <f t="shared" si="10"/>
        <v>1336.7970354564866</v>
      </c>
      <c r="AO10">
        <f t="shared" si="11"/>
        <v>-66.839851772824332</v>
      </c>
      <c r="AP10">
        <f t="shared" si="12"/>
        <v>-12.979870329194153</v>
      </c>
      <c r="AQ10">
        <f t="shared" si="13"/>
        <v>-432.97343388419011</v>
      </c>
      <c r="AR10">
        <f t="shared" si="14"/>
        <v>824.00387947027821</v>
      </c>
      <c r="AS10">
        <f t="shared" si="15"/>
        <v>-100.76409319162148</v>
      </c>
      <c r="AT10">
        <f t="shared" si="16"/>
        <v>168.00472450602504</v>
      </c>
      <c r="AU10">
        <f t="shared" si="17"/>
        <v>891.24451078468178</v>
      </c>
      <c r="AW10">
        <v>7</v>
      </c>
      <c r="AX10">
        <f>(R10*SUMPRODUCT(K11:$K$23, X11:$X$23)-$AZ$3*SUMPRODUCT(K10:$K$22, W11:$W$23))/Z10</f>
        <v>2370.7370937341093</v>
      </c>
    </row>
    <row r="11" spans="1:52" x14ac:dyDescent="0.25">
      <c r="A11" t="s">
        <v>33</v>
      </c>
      <c r="C11" s="24">
        <f>AU25</f>
        <v>8437.9301180578532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2574.7503664381384</v>
      </c>
      <c r="P11">
        <f t="shared" si="30"/>
        <v>128.73751832190692</v>
      </c>
      <c r="Q11" s="5">
        <f t="shared" si="31"/>
        <v>25</v>
      </c>
      <c r="R11">
        <f t="shared" si="0"/>
        <v>500000</v>
      </c>
      <c r="S11">
        <f t="shared" si="1"/>
        <v>2559.4200963456674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2186.847864682195</v>
      </c>
      <c r="AC11">
        <f t="shared" si="2"/>
        <v>2333.2307203235414</v>
      </c>
      <c r="AE11">
        <f t="shared" si="3"/>
        <v>2347.2061740529552</v>
      </c>
      <c r="AF11">
        <f t="shared" si="4"/>
        <v>-117.36030870264776</v>
      </c>
      <c r="AG11">
        <f t="shared" si="5"/>
        <v>-22.79061889502745</v>
      </c>
      <c r="AH11">
        <f t="shared" si="6"/>
        <v>-792.31938061377718</v>
      </c>
      <c r="AI11">
        <f t="shared" si="7"/>
        <v>1414.735865841503</v>
      </c>
      <c r="AJ11">
        <f t="shared" si="8"/>
        <v>-146.3828556413464</v>
      </c>
      <c r="AK11">
        <f t="shared" si="32"/>
        <v>309.16856110227519</v>
      </c>
      <c r="AL11">
        <f t="shared" si="9"/>
        <v>1577.5215713024318</v>
      </c>
      <c r="AN11">
        <f t="shared" si="10"/>
        <v>1216.9943865245709</v>
      </c>
      <c r="AO11">
        <f t="shared" si="11"/>
        <v>-60.849719326228538</v>
      </c>
      <c r="AP11">
        <f t="shared" si="12"/>
        <v>-11.816625044393509</v>
      </c>
      <c r="AQ11">
        <f t="shared" si="13"/>
        <v>-410.80679200694595</v>
      </c>
      <c r="AR11">
        <f t="shared" si="14"/>
        <v>733.521250147003</v>
      </c>
      <c r="AS11">
        <f t="shared" si="15"/>
        <v>-75.897514060874315</v>
      </c>
      <c r="AT11">
        <f t="shared" si="16"/>
        <v>160.29968202650909</v>
      </c>
      <c r="AU11">
        <f t="shared" si="17"/>
        <v>817.92341811263771</v>
      </c>
      <c r="AW11">
        <v>8</v>
      </c>
      <c r="AX11">
        <f>(R11*SUMPRODUCT(K12:$K$23, X12:$X$23)-$AZ$3*SUMPRODUCT(K11:$K$22, W12:$W$23))/Z11</f>
        <v>2559.4200963456674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2574.7503664381384</v>
      </c>
      <c r="P12">
        <f t="shared" si="30"/>
        <v>128.73751832190692</v>
      </c>
      <c r="Q12" s="5">
        <f t="shared" si="31"/>
        <v>25</v>
      </c>
      <c r="R12">
        <f t="shared" si="0"/>
        <v>500000</v>
      </c>
      <c r="S12">
        <f t="shared" si="1"/>
        <v>2718.5060127884212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2333.2307203235414</v>
      </c>
      <c r="AC12">
        <f t="shared" si="2"/>
        <v>2449.0184905697388</v>
      </c>
      <c r="AE12">
        <f t="shared" si="3"/>
        <v>2319.5134483224597</v>
      </c>
      <c r="AF12">
        <f t="shared" si="4"/>
        <v>-115.97567241612298</v>
      </c>
      <c r="AG12">
        <f t="shared" si="5"/>
        <v>-22.521731412851796</v>
      </c>
      <c r="AH12">
        <f t="shared" si="6"/>
        <v>-819.62586450754054</v>
      </c>
      <c r="AI12">
        <f t="shared" si="7"/>
        <v>1361.3901799859445</v>
      </c>
      <c r="AJ12">
        <f t="shared" si="8"/>
        <v>-115.7877702461974</v>
      </c>
      <c r="AK12">
        <f t="shared" si="32"/>
        <v>317.57379473609143</v>
      </c>
      <c r="AL12">
        <f t="shared" si="9"/>
        <v>1563.1762044758386</v>
      </c>
      <c r="AN12">
        <f t="shared" si="10"/>
        <v>1107.8383576814763</v>
      </c>
      <c r="AO12">
        <f t="shared" si="11"/>
        <v>-55.391917884073806</v>
      </c>
      <c r="AP12">
        <f t="shared" si="12"/>
        <v>-10.75675502489625</v>
      </c>
      <c r="AQ12">
        <f t="shared" si="13"/>
        <v>-391.46700024783024</v>
      </c>
      <c r="AR12">
        <f t="shared" si="14"/>
        <v>650.22268452467608</v>
      </c>
      <c r="AS12">
        <f t="shared" si="15"/>
        <v>-55.302172669841191</v>
      </c>
      <c r="AT12">
        <f t="shared" si="16"/>
        <v>151.67854769609232</v>
      </c>
      <c r="AU12">
        <f t="shared" si="17"/>
        <v>746.59905955092722</v>
      </c>
      <c r="AW12">
        <v>9</v>
      </c>
      <c r="AX12">
        <f>(R12*SUMPRODUCT(K13:$K$23, X13:$X$23)-$AZ$3*SUMPRODUCT(K12:$K$22, W13:$W$23))/Z12</f>
        <v>2718.5060127884212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2574.7503664381384</v>
      </c>
      <c r="P13">
        <f t="shared" si="30"/>
        <v>128.73751832190692</v>
      </c>
      <c r="Q13" s="5">
        <f t="shared" si="31"/>
        <v>25</v>
      </c>
      <c r="R13">
        <f t="shared" si="0"/>
        <v>500000</v>
      </c>
      <c r="S13">
        <f t="shared" si="1"/>
        <v>2850.4331948892077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2449.0184905697388</v>
      </c>
      <c r="AC13">
        <f t="shared" si="2"/>
        <v>2537.3503160081345</v>
      </c>
      <c r="AE13">
        <f t="shared" si="3"/>
        <v>2291.9476476900209</v>
      </c>
      <c r="AF13">
        <f t="shared" si="4"/>
        <v>-114.59738238450103</v>
      </c>
      <c r="AG13">
        <f t="shared" si="5"/>
        <v>-22.254076332656847</v>
      </c>
      <c r="AH13">
        <f t="shared" si="6"/>
        <v>-848.75532132861747</v>
      </c>
      <c r="AI13">
        <f t="shared" si="7"/>
        <v>1306.3408676442455</v>
      </c>
      <c r="AJ13">
        <f t="shared" si="8"/>
        <v>-88.331825438395754</v>
      </c>
      <c r="AK13">
        <f t="shared" si="32"/>
        <v>323.84581291126818</v>
      </c>
      <c r="AL13">
        <f t="shared" si="9"/>
        <v>1541.8548551171179</v>
      </c>
      <c r="AN13">
        <f t="shared" si="10"/>
        <v>1008.3849691533178</v>
      </c>
      <c r="AO13">
        <f t="shared" si="11"/>
        <v>-50.419248457665887</v>
      </c>
      <c r="AP13">
        <f t="shared" si="12"/>
        <v>-9.7910945299553322</v>
      </c>
      <c r="AQ13">
        <f t="shared" si="13"/>
        <v>-373.42567984887341</v>
      </c>
      <c r="AR13">
        <f t="shared" si="14"/>
        <v>574.74894631682309</v>
      </c>
      <c r="AS13">
        <f t="shared" si="15"/>
        <v>-38.863228468471434</v>
      </c>
      <c r="AT13">
        <f t="shared" si="16"/>
        <v>142.48198487085457</v>
      </c>
      <c r="AU13">
        <f t="shared" si="17"/>
        <v>678.36770271920636</v>
      </c>
      <c r="AW13">
        <v>10</v>
      </c>
      <c r="AX13">
        <f>(R13*SUMPRODUCT(K14:$K$23, X14:$X$23)-$AZ$3*SUMPRODUCT(K13:$K$22, W14:$W$23))/Z13</f>
        <v>2850.4331948892077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2574.7503664381384</v>
      </c>
      <c r="P14">
        <f t="shared" si="30"/>
        <v>128.73751832190692</v>
      </c>
      <c r="Q14" s="5">
        <f t="shared" si="31"/>
        <v>25</v>
      </c>
      <c r="R14">
        <f t="shared" si="0"/>
        <v>500000</v>
      </c>
      <c r="S14">
        <f t="shared" si="1"/>
        <v>2957.0771455544968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2537.3503160081345</v>
      </c>
      <c r="AC14">
        <f t="shared" si="2"/>
        <v>2600.7498896330817</v>
      </c>
      <c r="AE14">
        <f t="shared" si="3"/>
        <v>2264.4934175672547</v>
      </c>
      <c r="AF14">
        <f t="shared" si="4"/>
        <v>-113.22467087836273</v>
      </c>
      <c r="AG14">
        <f t="shared" si="5"/>
        <v>-21.987504566315614</v>
      </c>
      <c r="AH14">
        <f t="shared" si="6"/>
        <v>-880.62006029330394</v>
      </c>
      <c r="AI14">
        <f t="shared" si="7"/>
        <v>1248.6611818292722</v>
      </c>
      <c r="AJ14">
        <f t="shared" si="8"/>
        <v>-63.399573624947152</v>
      </c>
      <c r="AK14">
        <f t="shared" si="32"/>
        <v>328.20333438879197</v>
      </c>
      <c r="AL14">
        <f t="shared" si="9"/>
        <v>1513.464942593117</v>
      </c>
      <c r="AN14">
        <f t="shared" si="10"/>
        <v>917.77220290317678</v>
      </c>
      <c r="AO14">
        <f t="shared" si="11"/>
        <v>-45.888610145158836</v>
      </c>
      <c r="AP14">
        <f t="shared" si="12"/>
        <v>-8.9112736409938424</v>
      </c>
      <c r="AQ14">
        <f t="shared" si="13"/>
        <v>-356.9048187052681</v>
      </c>
      <c r="AR14">
        <f t="shared" si="14"/>
        <v>506.06750041175599</v>
      </c>
      <c r="AS14">
        <f t="shared" si="15"/>
        <v>-25.695091845927955</v>
      </c>
      <c r="AT14">
        <f t="shared" si="16"/>
        <v>133.01690120422865</v>
      </c>
      <c r="AU14">
        <f t="shared" si="17"/>
        <v>613.38930977005668</v>
      </c>
      <c r="AW14">
        <v>11</v>
      </c>
      <c r="AX14">
        <f>(R14*SUMPRODUCT(K15:$K$23, X15:$X$23)-$AZ$3*SUMPRODUCT(K14:$K$22, W15:$W$23))/Z14</f>
        <v>2957.0771455544968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2574.7503664381384</v>
      </c>
      <c r="P15">
        <f t="shared" si="30"/>
        <v>128.73751832190692</v>
      </c>
      <c r="Q15" s="5">
        <f t="shared" si="31"/>
        <v>25</v>
      </c>
      <c r="R15">
        <f t="shared" si="0"/>
        <v>500000</v>
      </c>
      <c r="S15">
        <f t="shared" si="1"/>
        <v>3040.807948589415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2600.7498896330817</v>
      </c>
      <c r="AC15">
        <f t="shared" si="2"/>
        <v>2642.0892428453981</v>
      </c>
      <c r="AE15">
        <f t="shared" si="3"/>
        <v>2237.1423520298717</v>
      </c>
      <c r="AF15">
        <f t="shared" si="4"/>
        <v>-111.85711760149358</v>
      </c>
      <c r="AG15">
        <f t="shared" si="5"/>
        <v>-21.721934495000117</v>
      </c>
      <c r="AH15">
        <f t="shared" si="6"/>
        <v>-913.9005130468081</v>
      </c>
      <c r="AI15">
        <f t="shared" si="7"/>
        <v>1189.6627868865703</v>
      </c>
      <c r="AJ15">
        <f t="shared" si="8"/>
        <v>-41.339353212316382</v>
      </c>
      <c r="AK15">
        <f t="shared" si="32"/>
        <v>330.82245868430221</v>
      </c>
      <c r="AL15">
        <f t="shared" si="9"/>
        <v>1479.145892358556</v>
      </c>
      <c r="AN15">
        <f t="shared" si="10"/>
        <v>835.21757408755047</v>
      </c>
      <c r="AO15">
        <f t="shared" si="11"/>
        <v>-41.760878704377525</v>
      </c>
      <c r="AP15">
        <f t="shared" si="12"/>
        <v>-8.1096946812262694</v>
      </c>
      <c r="AQ15">
        <f t="shared" si="13"/>
        <v>-341.19678113989357</v>
      </c>
      <c r="AR15">
        <f t="shared" si="14"/>
        <v>444.15021956205328</v>
      </c>
      <c r="AS15">
        <f t="shared" si="15"/>
        <v>-15.433686762494515</v>
      </c>
      <c r="AT15">
        <f t="shared" si="16"/>
        <v>123.5096779359047</v>
      </c>
      <c r="AU15">
        <f t="shared" si="17"/>
        <v>552.22621073546338</v>
      </c>
      <c r="AW15">
        <v>12</v>
      </c>
      <c r="AX15">
        <f>(R15*SUMPRODUCT(K16:$K$23, X16:$X$23)-$AZ$3*SUMPRODUCT(K15:$K$22, W16:$W$23))/Z15</f>
        <v>3040.807948589415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2574.7503664381384</v>
      </c>
      <c r="P16">
        <f t="shared" si="30"/>
        <v>128.73751832190692</v>
      </c>
      <c r="Q16" s="5">
        <f t="shared" si="31"/>
        <v>25</v>
      </c>
      <c r="R16">
        <f t="shared" si="0"/>
        <v>500000</v>
      </c>
      <c r="S16">
        <f t="shared" si="1"/>
        <v>3010.6242058551911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2642.0892428453981</v>
      </c>
      <c r="AC16">
        <f t="shared" si="2"/>
        <v>2582.5675017852036</v>
      </c>
      <c r="AE16">
        <f t="shared" si="3"/>
        <v>2208.6670958934405</v>
      </c>
      <c r="AF16">
        <f t="shared" si="4"/>
        <v>-110.43335479467203</v>
      </c>
      <c r="AG16">
        <f t="shared" si="5"/>
        <v>-21.445448893642354</v>
      </c>
      <c r="AH16">
        <f t="shared" si="6"/>
        <v>-1185.3251281553059</v>
      </c>
      <c r="AI16">
        <f t="shared" si="7"/>
        <v>891.46316404982031</v>
      </c>
      <c r="AJ16">
        <f t="shared" si="8"/>
        <v>59.521741060194472</v>
      </c>
      <c r="AK16">
        <f t="shared" si="32"/>
        <v>331.82260887609169</v>
      </c>
      <c r="AL16">
        <f t="shared" si="9"/>
        <v>1282.8075139861064</v>
      </c>
      <c r="AN16">
        <f t="shared" si="10"/>
        <v>759.58859005520515</v>
      </c>
      <c r="AO16">
        <f t="shared" si="11"/>
        <v>-37.979429502760254</v>
      </c>
      <c r="AP16">
        <f t="shared" si="12"/>
        <v>-7.375361510347175</v>
      </c>
      <c r="AQ16">
        <f t="shared" si="13"/>
        <v>-407.64832533002652</v>
      </c>
      <c r="AR16">
        <f t="shared" si="14"/>
        <v>306.58547371207118</v>
      </c>
      <c r="AS16">
        <f t="shared" si="15"/>
        <v>20.470280674532869</v>
      </c>
      <c r="AT16">
        <f t="shared" si="16"/>
        <v>114.11799817784339</v>
      </c>
      <c r="AU16">
        <f t="shared" si="17"/>
        <v>441.1737525644474</v>
      </c>
      <c r="AW16">
        <v>13</v>
      </c>
      <c r="AX16">
        <f>(R16*SUMPRODUCT(K17:$K$23, X17:$X$23)-$AZ$3*SUMPRODUCT(K16:$K$22, W17:$W$23))/Z16</f>
        <v>3010.6242058551911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2574.7503664381384</v>
      </c>
      <c r="P17">
        <f t="shared" si="30"/>
        <v>128.73751832190692</v>
      </c>
      <c r="Q17" s="5">
        <f t="shared" si="31"/>
        <v>25</v>
      </c>
      <c r="R17">
        <f t="shared" si="0"/>
        <v>500000</v>
      </c>
      <c r="S17">
        <f t="shared" si="1"/>
        <v>2868.3073441264946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2582.5675017852036</v>
      </c>
      <c r="AC17">
        <f t="shared" si="2"/>
        <v>2427.3368108506756</v>
      </c>
      <c r="AE17">
        <f t="shared" si="3"/>
        <v>2178.9109720073775</v>
      </c>
      <c r="AF17">
        <f t="shared" si="4"/>
        <v>-108.94554860036887</v>
      </c>
      <c r="AG17">
        <f t="shared" si="5"/>
        <v>-21.156526477376932</v>
      </c>
      <c r="AH17">
        <f t="shared" si="6"/>
        <v>-1489.3585465798994</v>
      </c>
      <c r="AI17">
        <f t="shared" si="7"/>
        <v>559.45035034973193</v>
      </c>
      <c r="AJ17">
        <f t="shared" si="8"/>
        <v>155.23069093452796</v>
      </c>
      <c r="AK17">
        <f t="shared" si="32"/>
        <v>325.67730476345486</v>
      </c>
      <c r="AL17">
        <f t="shared" si="9"/>
        <v>1040.3583460477148</v>
      </c>
      <c r="AN17">
        <f t="shared" si="10"/>
        <v>690.28720593692231</v>
      </c>
      <c r="AO17">
        <f t="shared" si="11"/>
        <v>-34.514360296846114</v>
      </c>
      <c r="AP17">
        <f t="shared" si="12"/>
        <v>-6.7024673045473984</v>
      </c>
      <c r="AQ17">
        <f t="shared" si="13"/>
        <v>-471.83439936959178</v>
      </c>
      <c r="AR17">
        <f t="shared" si="14"/>
        <v>177.23597896593691</v>
      </c>
      <c r="AS17">
        <f t="shared" si="15"/>
        <v>49.177667787929437</v>
      </c>
      <c r="AT17">
        <f t="shared" si="16"/>
        <v>103.17579728148323</v>
      </c>
      <c r="AU17">
        <f t="shared" si="17"/>
        <v>329.58944403534963</v>
      </c>
      <c r="AW17">
        <v>14</v>
      </c>
      <c r="AX17">
        <f>(R17*SUMPRODUCT(K18:$K$23, X18:$X$23)-$AZ$3*SUMPRODUCT(K17:$K$22, W18:$W$23))/Z17</f>
        <v>2868.3073441264946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2574.7503664381384</v>
      </c>
      <c r="P18">
        <f t="shared" si="30"/>
        <v>128.73751832190692</v>
      </c>
      <c r="Q18" s="5">
        <f t="shared" si="31"/>
        <v>25</v>
      </c>
      <c r="R18">
        <f t="shared" si="0"/>
        <v>500000</v>
      </c>
      <c r="S18">
        <f t="shared" si="1"/>
        <v>2624.2108685936623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2427.3368108506756</v>
      </c>
      <c r="AC18">
        <f t="shared" si="2"/>
        <v>2189.1008171934704</v>
      </c>
      <c r="AE18">
        <f t="shared" si="3"/>
        <v>2147.8411657747256</v>
      </c>
      <c r="AF18">
        <f t="shared" si="4"/>
        <v>-107.39205828873628</v>
      </c>
      <c r="AG18">
        <f t="shared" si="5"/>
        <v>-20.854848626995331</v>
      </c>
      <c r="AH18">
        <f t="shared" si="6"/>
        <v>-1802.2517121566586</v>
      </c>
      <c r="AI18">
        <f t="shared" si="7"/>
        <v>217.34254670233531</v>
      </c>
      <c r="AJ18">
        <f t="shared" si="8"/>
        <v>238.2359936572052</v>
      </c>
      <c r="AK18">
        <f t="shared" si="32"/>
        <v>312.7450142835666</v>
      </c>
      <c r="AL18">
        <f t="shared" si="9"/>
        <v>768.32355464310717</v>
      </c>
      <c r="AN18">
        <f t="shared" si="10"/>
        <v>626.80819684890355</v>
      </c>
      <c r="AO18">
        <f t="shared" si="11"/>
        <v>-31.34040984244518</v>
      </c>
      <c r="AP18">
        <f t="shared" si="12"/>
        <v>-6.0861064922967492</v>
      </c>
      <c r="AQ18">
        <f t="shared" si="13"/>
        <v>-525.95422974738176</v>
      </c>
      <c r="AR18">
        <f t="shared" si="14"/>
        <v>63.427450766779835</v>
      </c>
      <c r="AS18">
        <f t="shared" si="15"/>
        <v>69.524821475761669</v>
      </c>
      <c r="AT18">
        <f t="shared" si="16"/>
        <v>91.268917646365438</v>
      </c>
      <c r="AU18">
        <f t="shared" si="17"/>
        <v>224.22118988890696</v>
      </c>
      <c r="AW18">
        <v>15</v>
      </c>
      <c r="AX18">
        <f>(R18*SUMPRODUCT(K19:$K$23, X19:$X$23)-$AZ$3*SUMPRODUCT(K18:$K$22, W19:$W$23))/Z18</f>
        <v>2624.2108685936623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2574.7503664381384</v>
      </c>
      <c r="P19">
        <f t="shared" si="30"/>
        <v>128.73751832190692</v>
      </c>
      <c r="Q19" s="5">
        <f t="shared" si="31"/>
        <v>25</v>
      </c>
      <c r="R19">
        <f t="shared" si="0"/>
        <v>500000</v>
      </c>
      <c r="S19">
        <f t="shared" si="1"/>
        <v>2283.2760390627313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2189.1008171934704</v>
      </c>
      <c r="AC19">
        <f t="shared" si="2"/>
        <v>1875.8896273748849</v>
      </c>
      <c r="AE19">
        <f t="shared" si="3"/>
        <v>2115.358556236436</v>
      </c>
      <c r="AF19">
        <f t="shared" si="4"/>
        <v>-105.76792781182181</v>
      </c>
      <c r="AG19">
        <f t="shared" si="5"/>
        <v>-20.539452909786199</v>
      </c>
      <c r="AH19">
        <f t="shared" si="6"/>
        <v>-2136.944618783617</v>
      </c>
      <c r="AI19">
        <f t="shared" si="7"/>
        <v>-147.89344326878904</v>
      </c>
      <c r="AJ19">
        <f t="shared" si="8"/>
        <v>313.21118981858558</v>
      </c>
      <c r="AK19">
        <f t="shared" si="32"/>
        <v>293.90840119326595</v>
      </c>
      <c r="AL19">
        <f t="shared" si="9"/>
        <v>459.22614774306248</v>
      </c>
      <c r="AN19">
        <f t="shared" si="10"/>
        <v>568.66783423277684</v>
      </c>
      <c r="AO19">
        <f t="shared" si="11"/>
        <v>-28.433391711638844</v>
      </c>
      <c r="AP19">
        <f t="shared" si="12"/>
        <v>-5.5215822244882453</v>
      </c>
      <c r="AQ19">
        <f t="shared" si="13"/>
        <v>-574.47077454383145</v>
      </c>
      <c r="AR19">
        <f t="shared" si="14"/>
        <v>-39.757914247181702</v>
      </c>
      <c r="AS19">
        <f t="shared" si="15"/>
        <v>84.199970944168541</v>
      </c>
      <c r="AT19">
        <f t="shared" si="16"/>
        <v>79.010838837059836</v>
      </c>
      <c r="AU19">
        <f t="shared" si="17"/>
        <v>123.45289553404668</v>
      </c>
      <c r="AW19">
        <v>16</v>
      </c>
      <c r="AX19">
        <f>(R19*SUMPRODUCT(K20:$K$23, X20:$X$23)-$AZ$3*SUMPRODUCT(K19:$K$22, W20:$W$23))/Z19</f>
        <v>2283.2760390627313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2574.7503664381384</v>
      </c>
      <c r="P20">
        <f t="shared" si="30"/>
        <v>128.73751832190692</v>
      </c>
      <c r="Q20" s="5">
        <f t="shared" si="31"/>
        <v>25</v>
      </c>
      <c r="R20">
        <f t="shared" si="0"/>
        <v>500000</v>
      </c>
      <c r="S20">
        <f t="shared" si="1"/>
        <v>1852.3305931997093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1875.8896273748849</v>
      </c>
      <c r="AC20">
        <f t="shared" si="2"/>
        <v>1497.4079385802679</v>
      </c>
      <c r="AE20">
        <f t="shared" si="3"/>
        <v>2081.405799116576</v>
      </c>
      <c r="AF20">
        <f t="shared" si="4"/>
        <v>-104.0702899558288</v>
      </c>
      <c r="AG20">
        <f t="shared" si="5"/>
        <v>-20.209782531228008</v>
      </c>
      <c r="AH20">
        <f t="shared" si="6"/>
        <v>-2485.5169892065819</v>
      </c>
      <c r="AI20">
        <f t="shared" si="7"/>
        <v>-528.39126257706266</v>
      </c>
      <c r="AJ20">
        <f t="shared" si="8"/>
        <v>378.48168879461696</v>
      </c>
      <c r="AK20">
        <f t="shared" si="32"/>
        <v>269.72575955749426</v>
      </c>
      <c r="AL20">
        <f t="shared" si="9"/>
        <v>119.81618577504855</v>
      </c>
      <c r="AN20">
        <f t="shared" si="10"/>
        <v>515.43463695752735</v>
      </c>
      <c r="AO20">
        <f t="shared" si="11"/>
        <v>-25.771731847876364</v>
      </c>
      <c r="AP20">
        <f t="shared" si="12"/>
        <v>-5.0047049577719838</v>
      </c>
      <c r="AQ20">
        <f t="shared" si="13"/>
        <v>-615.50782049671204</v>
      </c>
      <c r="AR20">
        <f t="shared" si="14"/>
        <v>-130.84962034483303</v>
      </c>
      <c r="AS20">
        <f t="shared" si="15"/>
        <v>93.726351652198403</v>
      </c>
      <c r="AT20">
        <f t="shared" si="16"/>
        <v>66.794278662343515</v>
      </c>
      <c r="AU20">
        <f t="shared" si="17"/>
        <v>29.671009969708876</v>
      </c>
      <c r="AW20">
        <v>17</v>
      </c>
      <c r="AX20">
        <f>(R20*SUMPRODUCT(K21:$K$23, X21:$X$23)-$AZ$3*SUMPRODUCT(K20:$K$22, W21:$W$23))/Z20</f>
        <v>1852.3305931997093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2574.7503664381384</v>
      </c>
      <c r="P21">
        <f t="shared" si="30"/>
        <v>128.73751832190692</v>
      </c>
      <c r="Q21" s="5">
        <f t="shared" si="31"/>
        <v>25</v>
      </c>
      <c r="R21">
        <f t="shared" si="0"/>
        <v>500000</v>
      </c>
      <c r="S21">
        <f t="shared" si="1"/>
        <v>1328.9538719182015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1497.4079385802679</v>
      </c>
      <c r="AC21">
        <f t="shared" si="2"/>
        <v>1055.9244891973603</v>
      </c>
      <c r="AE21">
        <f t="shared" si="3"/>
        <v>2045.7760219831387</v>
      </c>
      <c r="AF21">
        <f t="shared" si="4"/>
        <v>-102.28880109915693</v>
      </c>
      <c r="AG21">
        <f t="shared" si="5"/>
        <v>-19.863828826376935</v>
      </c>
      <c r="AH21">
        <f t="shared" si="6"/>
        <v>-2877.1175907758507</v>
      </c>
      <c r="AI21">
        <f t="shared" si="7"/>
        <v>-953.4941987182458</v>
      </c>
      <c r="AJ21">
        <f t="shared" si="8"/>
        <v>441.48344938290757</v>
      </c>
      <c r="AK21">
        <f t="shared" si="32"/>
        <v>240.86266116249752</v>
      </c>
      <c r="AL21">
        <f t="shared" si="9"/>
        <v>-271.14808817284074</v>
      </c>
      <c r="AN21">
        <f t="shared" si="10"/>
        <v>466.67774470568537</v>
      </c>
      <c r="AO21">
        <f t="shared" si="11"/>
        <v>-23.333887235284269</v>
      </c>
      <c r="AP21">
        <f t="shared" si="12"/>
        <v>-4.5312911766984101</v>
      </c>
      <c r="AQ21">
        <f t="shared" si="13"/>
        <v>-656.32148098732364</v>
      </c>
      <c r="AR21">
        <f t="shared" si="14"/>
        <v>-217.50891469362088</v>
      </c>
      <c r="AS21">
        <f t="shared" si="15"/>
        <v>100.71019420942261</v>
      </c>
      <c r="AT21">
        <f t="shared" si="16"/>
        <v>54.94503908896165</v>
      </c>
      <c r="AU21">
        <f t="shared" si="17"/>
        <v>-61.85368139523662</v>
      </c>
      <c r="AW21">
        <v>18</v>
      </c>
      <c r="AX21">
        <f>(R21*SUMPRODUCT(K22:$K$23, X22:$X$23)-$AZ$3*SUMPRODUCT(K21:$K$22, W22:$W$23))/Z21</f>
        <v>1328.9538719182015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2574.7503664381384</v>
      </c>
      <c r="P22">
        <f t="shared" si="30"/>
        <v>128.73751832190692</v>
      </c>
      <c r="Q22" s="5">
        <f t="shared" si="31"/>
        <v>25</v>
      </c>
      <c r="R22">
        <f t="shared" si="0"/>
        <v>500000</v>
      </c>
      <c r="S22">
        <f t="shared" si="1"/>
        <v>711.24933318112835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1055.9244891973603</v>
      </c>
      <c r="AC22">
        <f t="shared" si="2"/>
        <v>554.76483595220782</v>
      </c>
      <c r="AE22">
        <f t="shared" si="3"/>
        <v>2008.270374421829</v>
      </c>
      <c r="AF22">
        <f t="shared" si="4"/>
        <v>-100.41351872109145</v>
      </c>
      <c r="AG22">
        <f t="shared" si="5"/>
        <v>-19.499661021507425</v>
      </c>
      <c r="AH22">
        <f t="shared" si="6"/>
        <v>-3310.5903321147807</v>
      </c>
      <c r="AI22">
        <f t="shared" si="7"/>
        <v>-1422.2331374355504</v>
      </c>
      <c r="AJ22">
        <f t="shared" si="8"/>
        <v>501.15965324515253</v>
      </c>
      <c r="AK22">
        <f t="shared" si="32"/>
        <v>207.46469414286688</v>
      </c>
      <c r="AL22">
        <f t="shared" si="9"/>
        <v>-713.60879004753099</v>
      </c>
      <c r="AN22">
        <f t="shared" si="10"/>
        <v>422.0105955485472</v>
      </c>
      <c r="AO22">
        <f t="shared" si="11"/>
        <v>-21.100529777427361</v>
      </c>
      <c r="AP22">
        <f t="shared" si="12"/>
        <v>-4.0975874889606176</v>
      </c>
      <c r="AQ22">
        <f t="shared" si="13"/>
        <v>-695.675351022016</v>
      </c>
      <c r="AR22">
        <f t="shared" si="14"/>
        <v>-298.8628727398567</v>
      </c>
      <c r="AS22">
        <f t="shared" si="15"/>
        <v>105.31185761866277</v>
      </c>
      <c r="AT22">
        <f t="shared" si="16"/>
        <v>43.595872470973596</v>
      </c>
      <c r="AU22">
        <f t="shared" si="17"/>
        <v>-149.95514265022032</v>
      </c>
      <c r="AW22">
        <v>19</v>
      </c>
      <c r="AX22">
        <f>(R22*SUMPRODUCT(K23:$K$23, X23:$X$23)-$AZ$3*SUMPRODUCT(K22:$K$22, W23:$W$23))/Z22</f>
        <v>711.24933318112835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2574.7503664381384</v>
      </c>
      <c r="P23">
        <f t="shared" si="30"/>
        <v>128.73751832190692</v>
      </c>
      <c r="Q23" s="5">
        <f t="shared" si="31"/>
        <v>25</v>
      </c>
      <c r="R23">
        <f t="shared" si="0"/>
        <v>500000</v>
      </c>
      <c r="S23">
        <f t="shared" si="1"/>
        <v>725.52674990473781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554.76483595220782</v>
      </c>
      <c r="AC23">
        <f t="shared" si="2"/>
        <v>554.76483595220782</v>
      </c>
      <c r="AE23">
        <f t="shared" si="3"/>
        <v>1968.7502422791279</v>
      </c>
      <c r="AF23">
        <f t="shared" si="4"/>
        <v>-98.437512113956387</v>
      </c>
      <c r="AG23">
        <f t="shared" si="5"/>
        <v>-19.115933217660437</v>
      </c>
      <c r="AH23">
        <f t="shared" si="6"/>
        <v>-3774.6238726382944</v>
      </c>
      <c r="AI23">
        <f t="shared" si="7"/>
        <v>-1923.4270756907836</v>
      </c>
      <c r="AJ23">
        <f t="shared" si="8"/>
        <v>0</v>
      </c>
      <c r="AK23">
        <f t="shared" si="32"/>
        <v>169.75542962821658</v>
      </c>
      <c r="AL23">
        <f t="shared" si="9"/>
        <v>-1753.6716460625671</v>
      </c>
      <c r="AN23">
        <f t="shared" si="10"/>
        <v>381.09562666619513</v>
      </c>
      <c r="AO23">
        <f t="shared" si="11"/>
        <v>-19.054781333309755</v>
      </c>
      <c r="AP23">
        <f t="shared" si="12"/>
        <v>-3.7003162678776089</v>
      </c>
      <c r="AQ23">
        <f t="shared" si="13"/>
        <v>-730.66284350370267</v>
      </c>
      <c r="AR23">
        <f t="shared" si="14"/>
        <v>-372.32231443869495</v>
      </c>
      <c r="AS23">
        <f t="shared" si="15"/>
        <v>0</v>
      </c>
      <c r="AT23">
        <f t="shared" si="16"/>
        <v>32.859958792570019</v>
      </c>
      <c r="AU23">
        <f t="shared" si="17"/>
        <v>-339.46235564612493</v>
      </c>
      <c r="AW23">
        <v>20</v>
      </c>
      <c r="AX23">
        <f>(R23*SUMPRODUCT(K$23:$K24, X$23:$X24)-$AZ$3*SUMPRODUCT(K$22:$K23, W$23:$W24))/Z23</f>
        <v>725.52674990473781</v>
      </c>
    </row>
    <row r="25" spans="5:50" x14ac:dyDescent="0.25">
      <c r="AN25" s="6">
        <f t="shared" ref="AN25:AU25" si="33">SUM(AN3:AN23)</f>
        <v>22360.609019018561</v>
      </c>
      <c r="AO25" s="6">
        <f t="shared" si="33"/>
        <v>-3049.0932257795316</v>
      </c>
      <c r="AP25" s="6">
        <f t="shared" si="33"/>
        <v>-1714.5469266121913</v>
      </c>
      <c r="AQ25" s="6">
        <f t="shared" si="33"/>
        <v>-10138.667290812376</v>
      </c>
      <c r="AR25" s="6">
        <f t="shared" si="33"/>
        <v>7458.3015758144629</v>
      </c>
      <c r="AS25" s="6">
        <f t="shared" si="33"/>
        <v>-1364.5237653758516</v>
      </c>
      <c r="AT25" s="6">
        <f t="shared" si="33"/>
        <v>2344.152307619242</v>
      </c>
      <c r="AU25" s="7">
        <f t="shared" si="33"/>
        <v>8437.9301180578532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10693.965205122671</v>
      </c>
      <c r="K3">
        <v>1</v>
      </c>
      <c r="L3" s="2">
        <v>0</v>
      </c>
      <c r="O3">
        <f>$C$3</f>
        <v>10693.965205122671</v>
      </c>
      <c r="P3">
        <f>O3*B5</f>
        <v>8555.1721640981377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10693.965205122671</v>
      </c>
      <c r="AF3">
        <f t="shared" ref="AF3:AF23" si="4">-$Z3*P3</f>
        <v>-8555.1721640981377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616.36045402453351</v>
      </c>
      <c r="AJ3">
        <f t="shared" ref="AJ3:AJ23" si="8">AB3-AC3</f>
        <v>0</v>
      </c>
      <c r="AL3">
        <f t="shared" ref="AL3:AL23" si="9">SUM(AI3:AK3)</f>
        <v>616.36045402453351</v>
      </c>
      <c r="AN3">
        <f t="shared" ref="AN3:AN23" si="10">AE3*$K3</f>
        <v>10693.965205122671</v>
      </c>
      <c r="AO3">
        <f t="shared" ref="AO3:AO23" si="11">AF3*$K3</f>
        <v>-8555.1721640981377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616.36045402453351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616.36045402453351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3785.8481291300054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2909.3989422525183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2874.5485353682088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-2874.5485353682088</v>
      </c>
      <c r="AK4">
        <f>H4*SUM(AB4, AE4:AF4)</f>
        <v>0</v>
      </c>
      <c r="AL4">
        <f t="shared" si="9"/>
        <v>-3863.8280353682089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-911.29959376180261</v>
      </c>
      <c r="AR4">
        <f t="shared" si="14"/>
        <v>-911.29959376180261</v>
      </c>
      <c r="AS4">
        <f t="shared" si="15"/>
        <v>-2647.9623933677321</v>
      </c>
      <c r="AT4">
        <f t="shared" si="16"/>
        <v>0</v>
      </c>
      <c r="AU4">
        <f t="shared" si="17"/>
        <v>-3559.2619871295346</v>
      </c>
      <c r="AW4">
        <v>1</v>
      </c>
      <c r="AX4">
        <f>(R4*SUMPRODUCT(K5:$K$23, X5:$X$23)-$AZ$3*SUMPRODUCT(K4:$K$22, W5:$W$23))/Z4</f>
        <v>2909.3989422525183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10693.965205122671</v>
      </c>
      <c r="P5">
        <f t="shared" ref="P5:P23" si="30">O5*$C$5</f>
        <v>534.69826025613361</v>
      </c>
      <c r="Q5" s="5">
        <f t="shared" ref="Q5:Q23" si="31">$C$8</f>
        <v>25</v>
      </c>
      <c r="R5">
        <f t="shared" si="0"/>
        <v>500000</v>
      </c>
      <c r="S5">
        <f t="shared" si="1"/>
        <v>5582.500734536824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2874.5485353682088</v>
      </c>
      <c r="AC5">
        <f t="shared" si="2"/>
        <v>5449.0113838583093</v>
      </c>
      <c r="AE5">
        <f t="shared" si="3"/>
        <v>10438.249972954611</v>
      </c>
      <c r="AF5">
        <f t="shared" si="4"/>
        <v>-521.91249864773056</v>
      </c>
      <c r="AG5">
        <f t="shared" si="5"/>
        <v>-24.402197343868373</v>
      </c>
      <c r="AH5">
        <f t="shared" si="6"/>
        <v>-1026.6664176325537</v>
      </c>
      <c r="AI5">
        <f t="shared" si="7"/>
        <v>8865.2688593304574</v>
      </c>
      <c r="AJ5">
        <f t="shared" si="8"/>
        <v>-2574.4628484901004</v>
      </c>
      <c r="AK5">
        <f>H5*SUM(AB5, AE5:AF5)</f>
        <v>1094.5161158478975</v>
      </c>
      <c r="AL5">
        <f t="shared" si="9"/>
        <v>7385.3221266882547</v>
      </c>
      <c r="AN5">
        <f t="shared" si="10"/>
        <v>8857.5176636148535</v>
      </c>
      <c r="AO5">
        <f t="shared" si="11"/>
        <v>-442.87588318074273</v>
      </c>
      <c r="AP5">
        <f t="shared" si="12"/>
        <v>-20.706813360894156</v>
      </c>
      <c r="AQ5">
        <f t="shared" si="13"/>
        <v>-871.19162238710953</v>
      </c>
      <c r="AR5">
        <f t="shared" si="14"/>
        <v>7522.7433446861069</v>
      </c>
      <c r="AS5">
        <f t="shared" si="15"/>
        <v>-2184.595139405983</v>
      </c>
      <c r="AT5">
        <f t="shared" si="16"/>
        <v>928.76639804112017</v>
      </c>
      <c r="AU5">
        <f t="shared" si="17"/>
        <v>6266.9146033212446</v>
      </c>
      <c r="AW5">
        <v>2</v>
      </c>
      <c r="AX5">
        <f>(R5*SUMPRODUCT(K6:$K$23, X6:$X$23)-$AZ$3*SUMPRODUCT(K5:$K$22, W6:$W$23))/Z5</f>
        <v>5582.500734536824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10693.965205122671</v>
      </c>
      <c r="P6">
        <f t="shared" si="30"/>
        <v>534.69826025613361</v>
      </c>
      <c r="Q6" s="5">
        <f t="shared" si="31"/>
        <v>25</v>
      </c>
      <c r="R6">
        <f t="shared" si="0"/>
        <v>500000</v>
      </c>
      <c r="S6">
        <f t="shared" si="1"/>
        <v>7828.3110331743546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5449.0113838583093</v>
      </c>
      <c r="AC6">
        <f t="shared" si="2"/>
        <v>7543.8603551079977</v>
      </c>
      <c r="AE6">
        <f t="shared" si="3"/>
        <v>10305.387689369354</v>
      </c>
      <c r="AF6">
        <f t="shared" si="4"/>
        <v>-515.26938446846771</v>
      </c>
      <c r="AG6">
        <f t="shared" si="5"/>
        <v>-24.091596268783494</v>
      </c>
      <c r="AH6">
        <f t="shared" si="6"/>
        <v>-1331.5820329238907</v>
      </c>
      <c r="AI6">
        <f t="shared" si="7"/>
        <v>8434.4446757082133</v>
      </c>
      <c r="AJ6">
        <f t="shared" si="8"/>
        <v>-2094.8489712496885</v>
      </c>
      <c r="AK6">
        <f>H6*SUM(AB6, AE6:AF6)</f>
        <v>1304.0123274671246</v>
      </c>
      <c r="AL6">
        <f t="shared" si="9"/>
        <v>7643.6080319256489</v>
      </c>
      <c r="AN6">
        <f t="shared" si="10"/>
        <v>8055.4690924032457</v>
      </c>
      <c r="AO6">
        <f t="shared" si="11"/>
        <v>-402.77345462016228</v>
      </c>
      <c r="AP6">
        <f t="shared" si="12"/>
        <v>-18.831810600394697</v>
      </c>
      <c r="AQ6">
        <f t="shared" si="13"/>
        <v>-1040.8650536537261</v>
      </c>
      <c r="AR6">
        <f t="shared" si="14"/>
        <v>6592.9987735289633</v>
      </c>
      <c r="AS6">
        <f t="shared" si="15"/>
        <v>-1637.4921206081553</v>
      </c>
      <c r="AT6">
        <f t="shared" si="16"/>
        <v>1019.3144903088132</v>
      </c>
      <c r="AU6">
        <f t="shared" si="17"/>
        <v>5974.8211432296212</v>
      </c>
      <c r="AW6">
        <v>3</v>
      </c>
      <c r="AX6">
        <f>(R6*SUMPRODUCT(K7:$K$23, X7:$X$23)-$AZ$3*SUMPRODUCT(K6:$K$22, W7:$W$23))/Z6</f>
        <v>7828.3110331743546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10693.965205122671</v>
      </c>
      <c r="P7">
        <f t="shared" si="30"/>
        <v>534.69826025613361</v>
      </c>
      <c r="Q7" s="5">
        <f t="shared" si="31"/>
        <v>25</v>
      </c>
      <c r="R7">
        <f t="shared" si="0"/>
        <v>500000</v>
      </c>
      <c r="S7">
        <f t="shared" si="1"/>
        <v>9667.6822687899348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7543.8603551079977</v>
      </c>
      <c r="AC7">
        <f t="shared" si="2"/>
        <v>9190.8813844759097</v>
      </c>
      <c r="AE7">
        <f t="shared" si="3"/>
        <v>10166.549023574526</v>
      </c>
      <c r="AF7">
        <f t="shared" si="4"/>
        <v>-508.32745117872634</v>
      </c>
      <c r="AG7">
        <f t="shared" si="5"/>
        <v>-23.767023804006065</v>
      </c>
      <c r="AH7">
        <f t="shared" si="6"/>
        <v>-1673.1300417918642</v>
      </c>
      <c r="AI7">
        <f t="shared" si="7"/>
        <v>7961.3245067999287</v>
      </c>
      <c r="AJ7">
        <f t="shared" si="8"/>
        <v>-1647.021029367912</v>
      </c>
      <c r="AK7">
        <f>H7*SUM(AB7, AE7:AF7)</f>
        <v>1471.9821505365001</v>
      </c>
      <c r="AL7">
        <f t="shared" si="9"/>
        <v>7786.2856279685166</v>
      </c>
      <c r="AN7">
        <f t="shared" si="10"/>
        <v>7320.5249856401097</v>
      </c>
      <c r="AO7">
        <f t="shared" si="11"/>
        <v>-366.02624928200555</v>
      </c>
      <c r="AP7">
        <f t="shared" si="12"/>
        <v>-17.113682448988609</v>
      </c>
      <c r="AQ7">
        <f t="shared" si="13"/>
        <v>-1204.7539678174885</v>
      </c>
      <c r="AR7">
        <f t="shared" si="14"/>
        <v>5732.6310860916274</v>
      </c>
      <c r="AS7">
        <f t="shared" si="15"/>
        <v>-1185.953913112915</v>
      </c>
      <c r="AT7">
        <f t="shared" si="16"/>
        <v>1059.9154232603125</v>
      </c>
      <c r="AU7">
        <f t="shared" si="17"/>
        <v>5606.5925962390247</v>
      </c>
      <c r="AW7">
        <v>4</v>
      </c>
      <c r="AX7">
        <f>(R7*SUMPRODUCT(K8:$K$23, X8:$X$23)-$AZ$3*SUMPRODUCT(K7:$K$22, W8:$W$23))/Z7</f>
        <v>9667.6822687899348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10693.965205122671</v>
      </c>
      <c r="P8">
        <f t="shared" si="30"/>
        <v>534.69826025613361</v>
      </c>
      <c r="Q8" s="5">
        <f t="shared" si="31"/>
        <v>25</v>
      </c>
      <c r="R8">
        <f t="shared" si="0"/>
        <v>500000</v>
      </c>
      <c r="S8">
        <f t="shared" si="1"/>
        <v>11139.959438616263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9190.8813844759097</v>
      </c>
      <c r="AC8">
        <f t="shared" si="2"/>
        <v>10439.533159248123</v>
      </c>
      <c r="AE8">
        <f t="shared" si="3"/>
        <v>10021.580866419297</v>
      </c>
      <c r="AF8">
        <f t="shared" si="4"/>
        <v>-501.07904332096484</v>
      </c>
      <c r="AG8">
        <f t="shared" si="5"/>
        <v>-23.428122016000934</v>
      </c>
      <c r="AH8">
        <f t="shared" si="6"/>
        <v>-2024.6309993013906</v>
      </c>
      <c r="AI8">
        <f t="shared" si="7"/>
        <v>7472.4427017809412</v>
      </c>
      <c r="AJ8">
        <f t="shared" si="8"/>
        <v>-1248.6517747722137</v>
      </c>
      <c r="AK8">
        <f t="shared" ref="AK8:AK23" si="32">H8*SUM(AB8:AB8, AE8:AF8)</f>
        <v>1601.1330610721282</v>
      </c>
      <c r="AL8">
        <f t="shared" si="9"/>
        <v>7824.9239880808555</v>
      </c>
      <c r="AN8">
        <f t="shared" si="10"/>
        <v>6647.3274120855149</v>
      </c>
      <c r="AO8">
        <f t="shared" si="11"/>
        <v>-332.36637060427574</v>
      </c>
      <c r="AP8">
        <f t="shared" si="12"/>
        <v>-15.539903311311695</v>
      </c>
      <c r="AQ8">
        <f t="shared" si="13"/>
        <v>-1342.9403325089261</v>
      </c>
      <c r="AR8">
        <f t="shared" si="14"/>
        <v>4956.4808056610018</v>
      </c>
      <c r="AS8">
        <f t="shared" si="15"/>
        <v>-828.23231995315109</v>
      </c>
      <c r="AT8">
        <f t="shared" si="16"/>
        <v>1062.0336081830146</v>
      </c>
      <c r="AU8">
        <f t="shared" si="17"/>
        <v>5190.2820938908653</v>
      </c>
      <c r="AW8">
        <v>5</v>
      </c>
      <c r="AX8">
        <f>(R8*SUMPRODUCT(K9:$K$23, X9:$X$23)-$AZ$3*SUMPRODUCT(K8:$K$22, W9:$W$23))/Z8</f>
        <v>11139.959438616263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10693.965205122671</v>
      </c>
      <c r="P9">
        <f t="shared" si="30"/>
        <v>534.69826025613361</v>
      </c>
      <c r="Q9" s="5">
        <f t="shared" si="31"/>
        <v>25</v>
      </c>
      <c r="R9">
        <f t="shared" si="0"/>
        <v>500000</v>
      </c>
      <c r="S9">
        <f t="shared" si="1"/>
        <v>12271.4695283684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10439.533159248123</v>
      </c>
      <c r="AC9">
        <f t="shared" si="2"/>
        <v>11325.982114203864</v>
      </c>
      <c r="AE9">
        <f t="shared" si="3"/>
        <v>9870.020730862032</v>
      </c>
      <c r="AF9">
        <f t="shared" si="4"/>
        <v>-493.50103654310163</v>
      </c>
      <c r="AG9">
        <f t="shared" si="5"/>
        <v>-23.073809717779074</v>
      </c>
      <c r="AH9">
        <f t="shared" si="6"/>
        <v>-2400.6215612370161</v>
      </c>
      <c r="AI9">
        <f t="shared" si="7"/>
        <v>6952.8243233641369</v>
      </c>
      <c r="AJ9">
        <f t="shared" si="8"/>
        <v>-886.44895495574019</v>
      </c>
      <c r="AK9">
        <f t="shared" si="32"/>
        <v>1695.6596426797328</v>
      </c>
      <c r="AL9">
        <f t="shared" si="9"/>
        <v>7762.03501108813</v>
      </c>
      <c r="AN9">
        <f t="shared" si="10"/>
        <v>6030.7464099389617</v>
      </c>
      <c r="AO9">
        <f t="shared" si="11"/>
        <v>-301.5373204969481</v>
      </c>
      <c r="AP9">
        <f t="shared" si="12"/>
        <v>-14.098480531454522</v>
      </c>
      <c r="AQ9">
        <f t="shared" si="13"/>
        <v>-1466.8196001638748</v>
      </c>
      <c r="AR9">
        <f t="shared" si="14"/>
        <v>4248.2910087466853</v>
      </c>
      <c r="AS9">
        <f t="shared" si="15"/>
        <v>-541.63501764261923</v>
      </c>
      <c r="AT9">
        <f t="shared" si="16"/>
        <v>1036.0761726258352</v>
      </c>
      <c r="AU9">
        <f t="shared" si="17"/>
        <v>4742.7321637299019</v>
      </c>
      <c r="AW9">
        <v>6</v>
      </c>
      <c r="AX9">
        <f>(R9*SUMPRODUCT(K10:$K$23, X10:$X$23)-$AZ$3*SUMPRODUCT(K9:$K$22, W10:$W$23))/Z9</f>
        <v>12271.4695283684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10693.965205122671</v>
      </c>
      <c r="P10">
        <f t="shared" si="30"/>
        <v>534.69826025613361</v>
      </c>
      <c r="Q10" s="5">
        <f t="shared" si="31"/>
        <v>25</v>
      </c>
      <c r="R10">
        <f t="shared" si="0"/>
        <v>500000</v>
      </c>
      <c r="S10">
        <f t="shared" si="1"/>
        <v>13092.022605058375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11325.982114203864</v>
      </c>
      <c r="AC10">
        <f t="shared" si="2"/>
        <v>11889.36920081835</v>
      </c>
      <c r="AE10">
        <f t="shared" si="3"/>
        <v>9711.6010550794235</v>
      </c>
      <c r="AF10">
        <f t="shared" si="4"/>
        <v>-485.58005275397119</v>
      </c>
      <c r="AG10">
        <f t="shared" si="5"/>
        <v>-22.70346141211337</v>
      </c>
      <c r="AH10">
        <f t="shared" si="6"/>
        <v>-2792.2041697583263</v>
      </c>
      <c r="AI10">
        <f t="shared" si="7"/>
        <v>6411.1133711550137</v>
      </c>
      <c r="AJ10">
        <f t="shared" si="8"/>
        <v>-563.38708661448618</v>
      </c>
      <c r="AK10">
        <f t="shared" si="32"/>
        <v>1758.6349066814137</v>
      </c>
      <c r="AL10">
        <f t="shared" si="9"/>
        <v>7606.3611912219412</v>
      </c>
      <c r="AN10">
        <f t="shared" si="10"/>
        <v>5466.2061035746819</v>
      </c>
      <c r="AO10">
        <f t="shared" si="11"/>
        <v>-273.3103051787341</v>
      </c>
      <c r="AP10">
        <f t="shared" si="12"/>
        <v>-12.778716777936204</v>
      </c>
      <c r="AQ10">
        <f t="shared" si="13"/>
        <v>-1571.6011591288352</v>
      </c>
      <c r="AR10">
        <f t="shared" si="14"/>
        <v>3608.5159224891772</v>
      </c>
      <c r="AS10">
        <f t="shared" si="15"/>
        <v>-317.10424615481458</v>
      </c>
      <c r="AT10">
        <f t="shared" si="16"/>
        <v>989.85335232994873</v>
      </c>
      <c r="AU10">
        <f t="shared" si="17"/>
        <v>4281.2650286643111</v>
      </c>
      <c r="AW10">
        <v>7</v>
      </c>
      <c r="AX10">
        <f>(R10*SUMPRODUCT(K11:$K$23, X11:$X$23)-$AZ$3*SUMPRODUCT(K10:$K$22, W11:$W$23))/Z10</f>
        <v>13092.022605058375</v>
      </c>
    </row>
    <row r="11" spans="1:52" x14ac:dyDescent="0.25">
      <c r="A11" t="s">
        <v>33</v>
      </c>
      <c r="C11" s="24">
        <f>AU25</f>
        <v>46956.867410519772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10693.965205122671</v>
      </c>
      <c r="P11">
        <f t="shared" si="30"/>
        <v>534.69826025613361</v>
      </c>
      <c r="Q11" s="5">
        <f t="shared" si="31"/>
        <v>25</v>
      </c>
      <c r="R11">
        <f t="shared" si="0"/>
        <v>500000</v>
      </c>
      <c r="S11">
        <f t="shared" si="1"/>
        <v>13610.559914226773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11889.36920081835</v>
      </c>
      <c r="AC11">
        <f t="shared" si="2"/>
        <v>12148.68810217076</v>
      </c>
      <c r="AE11">
        <f t="shared" si="3"/>
        <v>9545.3565959988355</v>
      </c>
      <c r="AF11">
        <f t="shared" si="4"/>
        <v>-477.26782979994181</v>
      </c>
      <c r="AG11">
        <f t="shared" si="5"/>
        <v>-22.314820585507366</v>
      </c>
      <c r="AH11">
        <f t="shared" si="6"/>
        <v>-3232.1242496973587</v>
      </c>
      <c r="AI11">
        <f t="shared" si="7"/>
        <v>5813.6496959160286</v>
      </c>
      <c r="AJ11">
        <f t="shared" si="8"/>
        <v>-259.31890135240974</v>
      </c>
      <c r="AK11">
        <f t="shared" si="32"/>
        <v>1793.3296782376656</v>
      </c>
      <c r="AL11">
        <f t="shared" si="9"/>
        <v>7347.6604728012844</v>
      </c>
      <c r="AN11">
        <f t="shared" si="10"/>
        <v>4949.137201120785</v>
      </c>
      <c r="AO11">
        <f t="shared" si="11"/>
        <v>-247.45686005603926</v>
      </c>
      <c r="AP11">
        <f t="shared" si="12"/>
        <v>-11.569930110559053</v>
      </c>
      <c r="AQ11">
        <f t="shared" si="13"/>
        <v>-1675.8123389048665</v>
      </c>
      <c r="AR11">
        <f t="shared" si="14"/>
        <v>3014.2980720493206</v>
      </c>
      <c r="AS11">
        <f t="shared" si="15"/>
        <v>-134.45331337070758</v>
      </c>
      <c r="AT11">
        <f t="shared" si="16"/>
        <v>929.81697804358078</v>
      </c>
      <c r="AU11">
        <f t="shared" si="17"/>
        <v>3809.6617367221938</v>
      </c>
      <c r="AW11">
        <v>8</v>
      </c>
      <c r="AX11">
        <f>(R11*SUMPRODUCT(K12:$K$23, X12:$X$23)-$AZ$3*SUMPRODUCT(K11:$K$22, W12:$W$23))/Z11</f>
        <v>13610.559914226773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10693.965205122671</v>
      </c>
      <c r="P12">
        <f t="shared" si="30"/>
        <v>534.69826025613361</v>
      </c>
      <c r="Q12" s="5">
        <f t="shared" si="31"/>
        <v>25</v>
      </c>
      <c r="R12">
        <f t="shared" si="0"/>
        <v>500000</v>
      </c>
      <c r="S12">
        <f t="shared" si="1"/>
        <v>13837.108341904877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12148.68810217076</v>
      </c>
      <c r="AC12">
        <f t="shared" si="2"/>
        <v>12124.471856379441</v>
      </c>
      <c r="AE12">
        <f t="shared" si="3"/>
        <v>9370.3595403634336</v>
      </c>
      <c r="AF12">
        <f t="shared" si="4"/>
        <v>-468.51797701817173</v>
      </c>
      <c r="AG12">
        <f t="shared" si="5"/>
        <v>-21.905718226656475</v>
      </c>
      <c r="AH12">
        <f t="shared" si="6"/>
        <v>-3719.0830599163523</v>
      </c>
      <c r="AI12">
        <f t="shared" si="7"/>
        <v>5160.8527852022526</v>
      </c>
      <c r="AJ12">
        <f t="shared" si="8"/>
        <v>24.216245791318215</v>
      </c>
      <c r="AK12">
        <f t="shared" si="32"/>
        <v>1801.2938234782059</v>
      </c>
      <c r="AL12">
        <f t="shared" si="9"/>
        <v>6986.3628544717767</v>
      </c>
      <c r="AN12">
        <f t="shared" si="10"/>
        <v>4475.4401969899809</v>
      </c>
      <c r="AO12">
        <f t="shared" si="11"/>
        <v>-223.77200984949909</v>
      </c>
      <c r="AP12">
        <f t="shared" si="12"/>
        <v>-10.462536840044457</v>
      </c>
      <c r="AQ12">
        <f t="shared" si="13"/>
        <v>-1776.2961763203139</v>
      </c>
      <c r="AR12">
        <f t="shared" si="14"/>
        <v>2464.9094739801235</v>
      </c>
      <c r="AS12">
        <f t="shared" si="15"/>
        <v>11.566083389629624</v>
      </c>
      <c r="AT12">
        <f t="shared" si="16"/>
        <v>860.32801083654749</v>
      </c>
      <c r="AU12">
        <f t="shared" si="17"/>
        <v>3336.8035682063005</v>
      </c>
      <c r="AW12">
        <v>9</v>
      </c>
      <c r="AX12">
        <f>(R12*SUMPRODUCT(K13:$K$23, X13:$X$23)-$AZ$3*SUMPRODUCT(K12:$K$22, W13:$W$23))/Z12</f>
        <v>13837.108341904877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10693.965205122671</v>
      </c>
      <c r="P13">
        <f t="shared" si="30"/>
        <v>534.69826025613361</v>
      </c>
      <c r="Q13" s="5">
        <f t="shared" si="31"/>
        <v>25</v>
      </c>
      <c r="R13">
        <f t="shared" si="0"/>
        <v>500000</v>
      </c>
      <c r="S13">
        <f t="shared" si="1"/>
        <v>13787.45162645362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12124.471856379441</v>
      </c>
      <c r="AC13">
        <f t="shared" si="2"/>
        <v>11843.223712963039</v>
      </c>
      <c r="AE13">
        <f t="shared" si="3"/>
        <v>9185.9631304097202</v>
      </c>
      <c r="AF13">
        <f t="shared" si="4"/>
        <v>-459.29815652048603</v>
      </c>
      <c r="AG13">
        <f t="shared" si="5"/>
        <v>-21.474642366541033</v>
      </c>
      <c r="AH13">
        <f t="shared" si="6"/>
        <v>-4240.3735569775199</v>
      </c>
      <c r="AI13">
        <f t="shared" si="7"/>
        <v>4464.8167745451738</v>
      </c>
      <c r="AJ13">
        <f t="shared" si="8"/>
        <v>281.24814341640194</v>
      </c>
      <c r="AK13">
        <f t="shared" si="32"/>
        <v>1784.2317785660907</v>
      </c>
      <c r="AL13">
        <f t="shared" si="9"/>
        <v>6530.2966965276664</v>
      </c>
      <c r="AN13">
        <f t="shared" si="10"/>
        <v>4041.5352232140131</v>
      </c>
      <c r="AO13">
        <f t="shared" si="11"/>
        <v>-202.07676116070067</v>
      </c>
      <c r="AP13">
        <f t="shared" si="12"/>
        <v>-9.4481680688422713</v>
      </c>
      <c r="AQ13">
        <f t="shared" si="13"/>
        <v>-1865.631164289852</v>
      </c>
      <c r="AR13">
        <f t="shared" si="14"/>
        <v>1964.3791296946183</v>
      </c>
      <c r="AS13">
        <f t="shared" si="15"/>
        <v>123.74034839286753</v>
      </c>
      <c r="AT13">
        <f t="shared" si="16"/>
        <v>785.00593536902295</v>
      </c>
      <c r="AU13">
        <f t="shared" si="17"/>
        <v>2873.1254134565088</v>
      </c>
      <c r="AW13">
        <v>10</v>
      </c>
      <c r="AX13">
        <f>(R13*SUMPRODUCT(K14:$K$23, X14:$X$23)-$AZ$3*SUMPRODUCT(K13:$K$22, W14:$W$23))/Z13</f>
        <v>13787.45162645362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10693.965205122671</v>
      </c>
      <c r="P14">
        <f t="shared" si="30"/>
        <v>534.69826025613361</v>
      </c>
      <c r="Q14" s="5">
        <f t="shared" si="31"/>
        <v>25</v>
      </c>
      <c r="R14">
        <f t="shared" si="0"/>
        <v>500000</v>
      </c>
      <c r="S14">
        <f t="shared" si="1"/>
        <v>13467.875944318233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11843.223712963039</v>
      </c>
      <c r="AC14">
        <f t="shared" si="2"/>
        <v>11323.38661586291</v>
      </c>
      <c r="AE14">
        <f t="shared" si="3"/>
        <v>8991.1655687083621</v>
      </c>
      <c r="AF14">
        <f t="shared" si="4"/>
        <v>-449.55827843541812</v>
      </c>
      <c r="AG14">
        <f t="shared" si="5"/>
        <v>-21.019251036092239</v>
      </c>
      <c r="AH14">
        <f t="shared" si="6"/>
        <v>-4812.8981356677186</v>
      </c>
      <c r="AI14">
        <f t="shared" si="7"/>
        <v>3707.689903569134</v>
      </c>
      <c r="AJ14">
        <f t="shared" si="8"/>
        <v>519.83709710012954</v>
      </c>
      <c r="AK14">
        <f t="shared" si="32"/>
        <v>1744.3299889469031</v>
      </c>
      <c r="AL14">
        <f t="shared" si="9"/>
        <v>5971.8569896161662</v>
      </c>
      <c r="AN14">
        <f t="shared" si="10"/>
        <v>3644.012284003732</v>
      </c>
      <c r="AO14">
        <f t="shared" si="11"/>
        <v>-182.20061420018661</v>
      </c>
      <c r="AP14">
        <f t="shared" si="12"/>
        <v>-8.5188520209934868</v>
      </c>
      <c r="AQ14">
        <f t="shared" si="13"/>
        <v>-1950.6102733854236</v>
      </c>
      <c r="AR14">
        <f t="shared" si="14"/>
        <v>1502.6825443971284</v>
      </c>
      <c r="AS14">
        <f t="shared" si="15"/>
        <v>210.68378210121648</v>
      </c>
      <c r="AT14">
        <f t="shared" si="16"/>
        <v>706.95616252473701</v>
      </c>
      <c r="AU14">
        <f t="shared" si="17"/>
        <v>2420.3224890230817</v>
      </c>
      <c r="AW14">
        <v>11</v>
      </c>
      <c r="AX14">
        <f>(R14*SUMPRODUCT(K15:$K$23, X15:$X$23)-$AZ$3*SUMPRODUCT(K14:$K$22, W15:$W$23))/Z14</f>
        <v>13467.875944318233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10693.965205122671</v>
      </c>
      <c r="P15">
        <f t="shared" si="30"/>
        <v>534.69826025613361</v>
      </c>
      <c r="Q15" s="5">
        <f t="shared" si="31"/>
        <v>25</v>
      </c>
      <c r="R15">
        <f t="shared" si="0"/>
        <v>500000</v>
      </c>
      <c r="S15">
        <f t="shared" si="1"/>
        <v>12882.643027958902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11323.38661586291</v>
      </c>
      <c r="AC15">
        <f t="shared" si="2"/>
        <v>10582.894180352681</v>
      </c>
      <c r="AE15">
        <f t="shared" si="3"/>
        <v>8784.928829322509</v>
      </c>
      <c r="AF15">
        <f t="shared" si="4"/>
        <v>-439.24644146612548</v>
      </c>
      <c r="AG15">
        <f t="shared" si="5"/>
        <v>-20.537117572428404</v>
      </c>
      <c r="AH15">
        <f t="shared" si="6"/>
        <v>-5438.8190660581977</v>
      </c>
      <c r="AI15">
        <f t="shared" si="7"/>
        <v>2886.3262042257566</v>
      </c>
      <c r="AJ15">
        <f t="shared" si="8"/>
        <v>740.49243551022846</v>
      </c>
      <c r="AK15">
        <f t="shared" si="32"/>
        <v>1683.0822346482601</v>
      </c>
      <c r="AL15">
        <f t="shared" si="9"/>
        <v>5309.9008743842451</v>
      </c>
      <c r="AN15">
        <f t="shared" si="10"/>
        <v>3279.7765143112174</v>
      </c>
      <c r="AO15">
        <f t="shared" si="11"/>
        <v>-163.98882571556086</v>
      </c>
      <c r="AP15">
        <f t="shared" si="12"/>
        <v>-7.6673536228173909</v>
      </c>
      <c r="AQ15">
        <f t="shared" si="13"/>
        <v>-2030.5356349507747</v>
      </c>
      <c r="AR15">
        <f t="shared" si="14"/>
        <v>1077.584700022064</v>
      </c>
      <c r="AS15">
        <f t="shared" si="15"/>
        <v>276.45638868526356</v>
      </c>
      <c r="AT15">
        <f t="shared" si="16"/>
        <v>628.3640644223085</v>
      </c>
      <c r="AU15">
        <f t="shared" si="17"/>
        <v>1982.4051531296361</v>
      </c>
      <c r="AW15">
        <v>12</v>
      </c>
      <c r="AX15">
        <f>(R15*SUMPRODUCT(K16:$K$23, X16:$X$23)-$AZ$3*SUMPRODUCT(K15:$K$22, W16:$W$23))/Z15</f>
        <v>12882.643027958902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10693.965205122671</v>
      </c>
      <c r="P16">
        <f t="shared" si="30"/>
        <v>534.69826025613361</v>
      </c>
      <c r="Q16" s="5">
        <f t="shared" si="31"/>
        <v>25</v>
      </c>
      <c r="R16">
        <f t="shared" si="0"/>
        <v>500000</v>
      </c>
      <c r="S16">
        <f t="shared" si="1"/>
        <v>12059.293667729711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10582.894180352681</v>
      </c>
      <c r="AC16">
        <f t="shared" si="2"/>
        <v>9661.4085171465376</v>
      </c>
      <c r="AE16">
        <f t="shared" si="3"/>
        <v>8567.5636866957357</v>
      </c>
      <c r="AF16">
        <f t="shared" si="4"/>
        <v>-428.37818433478679</v>
      </c>
      <c r="AG16">
        <f t="shared" si="5"/>
        <v>-20.02896849381851</v>
      </c>
      <c r="AH16">
        <f t="shared" si="6"/>
        <v>-6055.5580577121809</v>
      </c>
      <c r="AI16">
        <f t="shared" si="7"/>
        <v>2063.5984761549489</v>
      </c>
      <c r="AJ16">
        <f t="shared" si="8"/>
        <v>921.48566320614373</v>
      </c>
      <c r="AK16">
        <f t="shared" si="32"/>
        <v>1602.0483584498056</v>
      </c>
      <c r="AL16">
        <f t="shared" si="9"/>
        <v>4587.1324978108987</v>
      </c>
      <c r="AN16">
        <f t="shared" si="10"/>
        <v>2946.4936717196269</v>
      </c>
      <c r="AO16">
        <f t="shared" si="11"/>
        <v>-147.32468358598135</v>
      </c>
      <c r="AP16">
        <f t="shared" si="12"/>
        <v>-6.8882159591939391</v>
      </c>
      <c r="AQ16">
        <f t="shared" si="13"/>
        <v>-2082.5831179389975</v>
      </c>
      <c r="AR16">
        <f t="shared" si="14"/>
        <v>709.69765423545414</v>
      </c>
      <c r="AS16">
        <f t="shared" si="15"/>
        <v>316.91059144777978</v>
      </c>
      <c r="AT16">
        <f t="shared" si="16"/>
        <v>550.96472259568372</v>
      </c>
      <c r="AU16">
        <f t="shared" si="17"/>
        <v>1577.5729682789176</v>
      </c>
      <c r="AW16">
        <v>13</v>
      </c>
      <c r="AX16">
        <f>(R16*SUMPRODUCT(K17:$K$23, X17:$X$23)-$AZ$3*SUMPRODUCT(K16:$K$22, W17:$W$23))/Z16</f>
        <v>12059.293667729711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10693.965205122671</v>
      </c>
      <c r="P17">
        <f t="shared" si="30"/>
        <v>534.69826025613361</v>
      </c>
      <c r="Q17" s="5">
        <f t="shared" si="31"/>
        <v>25</v>
      </c>
      <c r="R17">
        <f t="shared" si="0"/>
        <v>500000</v>
      </c>
      <c r="S17">
        <f t="shared" si="1"/>
        <v>11013.871641874766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9661.4085171465376</v>
      </c>
      <c r="AC17">
        <f t="shared" si="2"/>
        <v>8588.491048358399</v>
      </c>
      <c r="AE17">
        <f t="shared" si="3"/>
        <v>8339.0316704307006</v>
      </c>
      <c r="AF17">
        <f t="shared" si="4"/>
        <v>-416.95158352153504</v>
      </c>
      <c r="AG17">
        <f t="shared" si="5"/>
        <v>-19.494713865433422</v>
      </c>
      <c r="AH17">
        <f t="shared" si="6"/>
        <v>-6679.2988689381045</v>
      </c>
      <c r="AI17">
        <f t="shared" si="7"/>
        <v>1223.2865041056275</v>
      </c>
      <c r="AJ17">
        <f t="shared" si="8"/>
        <v>1072.9174687881386</v>
      </c>
      <c r="AK17">
        <f t="shared" si="32"/>
        <v>1504.6191198490467</v>
      </c>
      <c r="AL17">
        <f t="shared" si="9"/>
        <v>3800.8230927428131</v>
      </c>
      <c r="AN17">
        <f t="shared" si="10"/>
        <v>2641.8366541602895</v>
      </c>
      <c r="AO17">
        <f t="shared" si="11"/>
        <v>-132.09183270801446</v>
      </c>
      <c r="AP17">
        <f t="shared" si="12"/>
        <v>-6.1759988074741088</v>
      </c>
      <c r="AQ17">
        <f t="shared" si="13"/>
        <v>-2116.0270488744495</v>
      </c>
      <c r="AR17">
        <f t="shared" si="14"/>
        <v>387.54177377035114</v>
      </c>
      <c r="AS17">
        <f t="shared" si="15"/>
        <v>339.90429680032452</v>
      </c>
      <c r="AT17">
        <f t="shared" si="16"/>
        <v>476.66900648217626</v>
      </c>
      <c r="AU17">
        <f t="shared" si="17"/>
        <v>1204.115077052852</v>
      </c>
      <c r="AW17">
        <v>14</v>
      </c>
      <c r="AX17">
        <f>(R17*SUMPRODUCT(K18:$K$23, X18:$X$23)-$AZ$3*SUMPRODUCT(K17:$K$22, W18:$W$23))/Z17</f>
        <v>11013.871641874766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10693.965205122671</v>
      </c>
      <c r="P18">
        <f t="shared" si="30"/>
        <v>534.69826025613361</v>
      </c>
      <c r="Q18" s="5">
        <f t="shared" si="31"/>
        <v>25</v>
      </c>
      <c r="R18">
        <f t="shared" si="0"/>
        <v>500000</v>
      </c>
      <c r="S18">
        <f t="shared" si="1"/>
        <v>9750.4481043569667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8588.491048358399</v>
      </c>
      <c r="AC18">
        <f t="shared" si="2"/>
        <v>7384.2914143472062</v>
      </c>
      <c r="AE18">
        <f t="shared" si="3"/>
        <v>8098.8437253697821</v>
      </c>
      <c r="AF18">
        <f t="shared" si="4"/>
        <v>-404.94218626848914</v>
      </c>
      <c r="AG18">
        <f t="shared" si="5"/>
        <v>-18.933210390216711</v>
      </c>
      <c r="AH18">
        <f t="shared" si="6"/>
        <v>-7331.1267312475138</v>
      </c>
      <c r="AI18">
        <f t="shared" si="7"/>
        <v>343.84159746356181</v>
      </c>
      <c r="AJ18">
        <f t="shared" si="8"/>
        <v>1204.1996340111928</v>
      </c>
      <c r="AK18">
        <f t="shared" si="32"/>
        <v>1393.2843337089259</v>
      </c>
      <c r="AL18">
        <f t="shared" si="9"/>
        <v>2941.3255651836807</v>
      </c>
      <c r="AN18">
        <f t="shared" si="10"/>
        <v>2363.4995515271385</v>
      </c>
      <c r="AO18">
        <f t="shared" si="11"/>
        <v>-118.17497757635692</v>
      </c>
      <c r="AP18">
        <f t="shared" si="12"/>
        <v>-5.5253114868817885</v>
      </c>
      <c r="AQ18">
        <f t="shared" si="13"/>
        <v>-2139.4553752425913</v>
      </c>
      <c r="AR18">
        <f t="shared" si="14"/>
        <v>100.34388722130798</v>
      </c>
      <c r="AS18">
        <f t="shared" si="15"/>
        <v>351.42365891306883</v>
      </c>
      <c r="AT18">
        <f t="shared" si="16"/>
        <v>406.604573385626</v>
      </c>
      <c r="AU18">
        <f t="shared" si="17"/>
        <v>858.37211952000291</v>
      </c>
      <c r="AW18">
        <v>15</v>
      </c>
      <c r="AX18">
        <f>(R18*SUMPRODUCT(K19:$K$23, X19:$X$23)-$AZ$3*SUMPRODUCT(K18:$K$22, W19:$W$23))/Z18</f>
        <v>9750.4481043569667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10693.965205122671</v>
      </c>
      <c r="P19">
        <f t="shared" si="30"/>
        <v>534.69826025613361</v>
      </c>
      <c r="Q19" s="5">
        <f t="shared" si="31"/>
        <v>25</v>
      </c>
      <c r="R19">
        <f t="shared" si="0"/>
        <v>500000</v>
      </c>
      <c r="S19">
        <f t="shared" si="1"/>
        <v>8244.1206730554841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7384.2914143472062</v>
      </c>
      <c r="AC19">
        <f t="shared" si="2"/>
        <v>6047.7792823659111</v>
      </c>
      <c r="AE19">
        <f t="shared" si="3"/>
        <v>7844.9532434988832</v>
      </c>
      <c r="AF19">
        <f t="shared" si="4"/>
        <v>-392.2476621749442</v>
      </c>
      <c r="AG19">
        <f t="shared" si="5"/>
        <v>-18.339673575291226</v>
      </c>
      <c r="AH19">
        <f t="shared" si="6"/>
        <v>-8084.094220466367</v>
      </c>
      <c r="AI19">
        <f t="shared" si="7"/>
        <v>-649.72831271771884</v>
      </c>
      <c r="AJ19">
        <f t="shared" si="8"/>
        <v>1336.5121319812952</v>
      </c>
      <c r="AK19">
        <f t="shared" si="32"/>
        <v>1269.6018329195799</v>
      </c>
      <c r="AL19">
        <f t="shared" si="9"/>
        <v>1956.3856521831563</v>
      </c>
      <c r="AN19">
        <f t="shared" si="10"/>
        <v>2108.9439222894925</v>
      </c>
      <c r="AO19">
        <f t="shared" si="11"/>
        <v>-105.44719611447465</v>
      </c>
      <c r="AP19">
        <f t="shared" si="12"/>
        <v>-4.9302197123272311</v>
      </c>
      <c r="AQ19">
        <f t="shared" si="13"/>
        <v>-2173.2317382001725</v>
      </c>
      <c r="AR19">
        <f t="shared" si="14"/>
        <v>-174.66523173748158</v>
      </c>
      <c r="AS19">
        <f t="shared" si="15"/>
        <v>359.29202511741215</v>
      </c>
      <c r="AT19">
        <f t="shared" si="16"/>
        <v>341.30465614721282</v>
      </c>
      <c r="AU19">
        <f t="shared" si="17"/>
        <v>525.9314495271434</v>
      </c>
      <c r="AW19">
        <v>16</v>
      </c>
      <c r="AX19">
        <f>(R19*SUMPRODUCT(K20:$K$23, X20:$X$23)-$AZ$3*SUMPRODUCT(K19:$K$22, W20:$W$23))/Z19</f>
        <v>8244.1206730554841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10693.965205122671</v>
      </c>
      <c r="P20">
        <f t="shared" si="30"/>
        <v>534.69826025613361</v>
      </c>
      <c r="Q20" s="5">
        <f t="shared" si="31"/>
        <v>25</v>
      </c>
      <c r="R20">
        <f t="shared" si="0"/>
        <v>500000</v>
      </c>
      <c r="S20">
        <f t="shared" si="1"/>
        <v>6503.9053727379078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6047.7792823659111</v>
      </c>
      <c r="AC20">
        <f t="shared" si="2"/>
        <v>4608.6574547095861</v>
      </c>
      <c r="AE20">
        <f t="shared" si="3"/>
        <v>7577.7274788741906</v>
      </c>
      <c r="AF20">
        <f t="shared" si="4"/>
        <v>-378.88637394370954</v>
      </c>
      <c r="AG20">
        <f t="shared" si="5"/>
        <v>-17.714961975106</v>
      </c>
      <c r="AH20">
        <f t="shared" si="6"/>
        <v>-8826.2972886463158</v>
      </c>
      <c r="AI20">
        <f t="shared" si="7"/>
        <v>-1645.1711456909406</v>
      </c>
      <c r="AJ20">
        <f t="shared" si="8"/>
        <v>1439.121827656325</v>
      </c>
      <c r="AK20">
        <f t="shared" si="32"/>
        <v>1133.5133065409525</v>
      </c>
      <c r="AL20">
        <f t="shared" si="9"/>
        <v>927.46398850633682</v>
      </c>
      <c r="AN20">
        <f t="shared" si="10"/>
        <v>1876.5313393930055</v>
      </c>
      <c r="AO20">
        <f t="shared" si="11"/>
        <v>-93.826566969650273</v>
      </c>
      <c r="AP20">
        <f t="shared" si="12"/>
        <v>-4.386893222950877</v>
      </c>
      <c r="AQ20">
        <f t="shared" si="13"/>
        <v>-2185.7243506208847</v>
      </c>
      <c r="AR20">
        <f t="shared" si="14"/>
        <v>-407.40647142048027</v>
      </c>
      <c r="AS20">
        <f t="shared" si="15"/>
        <v>356.38088309858966</v>
      </c>
      <c r="AT20">
        <f t="shared" si="16"/>
        <v>280.70067830667136</v>
      </c>
      <c r="AU20">
        <f t="shared" si="17"/>
        <v>229.67508998478073</v>
      </c>
      <c r="AW20">
        <v>17</v>
      </c>
      <c r="AX20">
        <f>(R20*SUMPRODUCT(K21:$K$23, X21:$X$23)-$AZ$3*SUMPRODUCT(K20:$K$22, W21:$W$23))/Z20</f>
        <v>6503.9053727379078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10693.965205122671</v>
      </c>
      <c r="P21">
        <f t="shared" si="30"/>
        <v>534.69826025613361</v>
      </c>
      <c r="Q21" s="5">
        <f t="shared" si="31"/>
        <v>25</v>
      </c>
      <c r="R21">
        <f t="shared" si="0"/>
        <v>500000</v>
      </c>
      <c r="S21">
        <f t="shared" si="1"/>
        <v>4555.8170269064731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4608.6574547095861</v>
      </c>
      <c r="AC21">
        <f t="shared" si="2"/>
        <v>3109.5492550220988</v>
      </c>
      <c r="AE21">
        <f t="shared" si="3"/>
        <v>7299.1104209032392</v>
      </c>
      <c r="AF21">
        <f t="shared" si="4"/>
        <v>-364.95552104516202</v>
      </c>
      <c r="AG21">
        <f t="shared" si="5"/>
        <v>-17.063620184136159</v>
      </c>
      <c r="AH21">
        <f t="shared" si="6"/>
        <v>-9483.8434243756419</v>
      </c>
      <c r="AI21">
        <f t="shared" si="7"/>
        <v>-2566.7521447017007</v>
      </c>
      <c r="AJ21">
        <f t="shared" si="8"/>
        <v>1499.1081996874873</v>
      </c>
      <c r="AK21">
        <f t="shared" si="32"/>
        <v>987.71845318035514</v>
      </c>
      <c r="AL21">
        <f t="shared" si="9"/>
        <v>-79.925491833858246</v>
      </c>
      <c r="AN21">
        <f t="shared" si="10"/>
        <v>1665.0563663772205</v>
      </c>
      <c r="AO21">
        <f t="shared" si="11"/>
        <v>-83.252818318861046</v>
      </c>
      <c r="AP21">
        <f t="shared" si="12"/>
        <v>-3.8925139890571598</v>
      </c>
      <c r="AQ21">
        <f t="shared" si="13"/>
        <v>-2163.4326597195532</v>
      </c>
      <c r="AR21">
        <f t="shared" si="14"/>
        <v>-585.52162565025083</v>
      </c>
      <c r="AS21">
        <f t="shared" si="15"/>
        <v>341.97313204491303</v>
      </c>
      <c r="AT21">
        <f t="shared" si="16"/>
        <v>225.31607330482015</v>
      </c>
      <c r="AU21">
        <f t="shared" si="17"/>
        <v>-18.23242030051766</v>
      </c>
      <c r="AW21">
        <v>18</v>
      </c>
      <c r="AX21">
        <f>(R21*SUMPRODUCT(K22:$K$23, X22:$X$23)-$AZ$3*SUMPRODUCT(K21:$K$22, W22:$W$23))/Z21</f>
        <v>4555.8170269064731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10693.965205122671</v>
      </c>
      <c r="P22">
        <f t="shared" si="30"/>
        <v>534.69826025613361</v>
      </c>
      <c r="Q22" s="5">
        <f t="shared" si="31"/>
        <v>25</v>
      </c>
      <c r="R22">
        <f t="shared" si="0"/>
        <v>500000</v>
      </c>
      <c r="S22">
        <f t="shared" si="1"/>
        <v>2389.3905682586324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3109.5492550220988</v>
      </c>
      <c r="AC22">
        <f t="shared" si="2"/>
        <v>1566.0511786322909</v>
      </c>
      <c r="AE22">
        <f t="shared" si="3"/>
        <v>7009.0244082365971</v>
      </c>
      <c r="AF22">
        <f t="shared" si="4"/>
        <v>-350.45122041182987</v>
      </c>
      <c r="AG22">
        <f t="shared" si="5"/>
        <v>-16.385466648234235</v>
      </c>
      <c r="AH22">
        <f t="shared" si="6"/>
        <v>-10150.346681211158</v>
      </c>
      <c r="AI22">
        <f t="shared" si="7"/>
        <v>-3508.1589600346251</v>
      </c>
      <c r="AJ22">
        <f t="shared" si="8"/>
        <v>1543.4980763898079</v>
      </c>
      <c r="AK22">
        <f t="shared" si="32"/>
        <v>835.85823743440642</v>
      </c>
      <c r="AL22">
        <f t="shared" si="9"/>
        <v>-1128.8026462104108</v>
      </c>
      <c r="AN22">
        <f t="shared" si="10"/>
        <v>1472.8507687047813</v>
      </c>
      <c r="AO22">
        <f t="shared" si="11"/>
        <v>-73.642538435239075</v>
      </c>
      <c r="AP22">
        <f t="shared" si="12"/>
        <v>-3.4431820668334736</v>
      </c>
      <c r="AQ22">
        <f t="shared" si="13"/>
        <v>-2132.9567485131847</v>
      </c>
      <c r="AR22">
        <f t="shared" si="14"/>
        <v>-737.19170031047588</v>
      </c>
      <c r="AS22">
        <f t="shared" si="15"/>
        <v>324.34504374582866</v>
      </c>
      <c r="AT22">
        <f t="shared" si="16"/>
        <v>175.64419465949908</v>
      </c>
      <c r="AU22">
        <f t="shared" si="17"/>
        <v>-237.20246190514814</v>
      </c>
      <c r="AW22">
        <v>19</v>
      </c>
      <c r="AX22">
        <f>(R22*SUMPRODUCT(K23:$K$23, X23:$X$23)-$AZ$3*SUMPRODUCT(K22:$K$22, W23:$W$23))/Z22</f>
        <v>2389.3905682586324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10693.965205122671</v>
      </c>
      <c r="P23">
        <f t="shared" si="30"/>
        <v>534.69826025613361</v>
      </c>
      <c r="Q23" s="5">
        <f t="shared" si="31"/>
        <v>25</v>
      </c>
      <c r="R23">
        <f t="shared" si="0"/>
        <v>500000</v>
      </c>
      <c r="S23">
        <f t="shared" si="1"/>
        <v>2496.508033749044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1566.0511786322909</v>
      </c>
      <c r="AC23">
        <f t="shared" si="2"/>
        <v>1566.0511786322909</v>
      </c>
      <c r="AE23">
        <f t="shared" si="3"/>
        <v>6708.28877269239</v>
      </c>
      <c r="AF23">
        <f t="shared" si="4"/>
        <v>-335.41443863461956</v>
      </c>
      <c r="AG23">
        <f t="shared" si="5"/>
        <v>-15.682416774366715</v>
      </c>
      <c r="AH23">
        <f t="shared" si="6"/>
        <v>-10783.904147703577</v>
      </c>
      <c r="AI23">
        <f t="shared" si="7"/>
        <v>-4426.7122304201739</v>
      </c>
      <c r="AJ23">
        <f t="shared" si="8"/>
        <v>0</v>
      </c>
      <c r="AK23">
        <f t="shared" si="32"/>
        <v>679.33385612088853</v>
      </c>
      <c r="AL23">
        <f t="shared" si="9"/>
        <v>-3747.3783742992855</v>
      </c>
      <c r="AN23">
        <f t="shared" si="10"/>
        <v>1298.5392757221812</v>
      </c>
      <c r="AO23">
        <f t="shared" si="11"/>
        <v>-64.92696378610907</v>
      </c>
      <c r="AP23">
        <f t="shared" si="12"/>
        <v>-3.0356823937956832</v>
      </c>
      <c r="AQ23">
        <f t="shared" si="13"/>
        <v>-2087.465754071311</v>
      </c>
      <c r="AR23">
        <f t="shared" si="14"/>
        <v>-856.88912452903458</v>
      </c>
      <c r="AS23">
        <f t="shared" si="15"/>
        <v>0</v>
      </c>
      <c r="AT23">
        <f t="shared" si="16"/>
        <v>131.50025638307832</v>
      </c>
      <c r="AU23">
        <f t="shared" si="17"/>
        <v>-725.38886814595628</v>
      </c>
      <c r="AW23">
        <v>20</v>
      </c>
      <c r="AX23">
        <f>(R23*SUMPRODUCT(K$23:$K24, X$23:$X24)-$AZ$3*SUMPRODUCT(K$22:$K23, W$23:$W24))/Z23</f>
        <v>2496.508033749044</v>
      </c>
    </row>
    <row r="25" spans="5:50" x14ac:dyDescent="0.25">
      <c r="AN25" s="6">
        <f t="shared" ref="AN25:AU25" si="33">SUM(AN3:AN23)</f>
        <v>89835.409841913512</v>
      </c>
      <c r="AO25" s="6">
        <f t="shared" si="33"/>
        <v>-12512.24439593768</v>
      </c>
      <c r="AP25" s="6">
        <f t="shared" si="33"/>
        <v>-1707.4468523327507</v>
      </c>
      <c r="AQ25" s="6">
        <f t="shared" si="33"/>
        <v>-34789.233710454144</v>
      </c>
      <c r="AR25" s="6">
        <f t="shared" si="33"/>
        <v>40826.484883188939</v>
      </c>
      <c r="AS25" s="6">
        <f t="shared" si="33"/>
        <v>-6464.7522298791837</v>
      </c>
      <c r="AT25" s="6">
        <f t="shared" si="33"/>
        <v>12595.134757210009</v>
      </c>
      <c r="AU25" s="7">
        <f t="shared" si="33"/>
        <v>46956.867410519772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36752.749480003964</v>
      </c>
      <c r="K3">
        <v>1</v>
      </c>
      <c r="L3" s="2">
        <v>0</v>
      </c>
      <c r="O3">
        <f>$C$3</f>
        <v>36752.749480003964</v>
      </c>
      <c r="P3">
        <f>O3*B5</f>
        <v>29402.199584003174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36752.749480003964</v>
      </c>
      <c r="AF3">
        <f t="shared" ref="AF3:AF23" si="4">-$Z3*P3</f>
        <v>-29402.199584003174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5828.1173090007896</v>
      </c>
      <c r="AJ3">
        <f t="shared" ref="AJ3:AJ23" si="8">AB3-AC3</f>
        <v>0</v>
      </c>
      <c r="AL3">
        <f t="shared" ref="AL3:AL23" si="9">SUM(AI3:AK3)</f>
        <v>5828.1173090007896</v>
      </c>
      <c r="AN3">
        <f t="shared" ref="AN3:AN23" si="10">AE3*$K3</f>
        <v>36752.749480003964</v>
      </c>
      <c r="AO3">
        <f t="shared" ref="AO3:AO23" si="11">AF3*$K3</f>
        <v>-29402.199584003174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5828.1173090007896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5828.1173090007896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12207.821299237978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7199.1411154017924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7046.4761073111586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-7046.4761073111586</v>
      </c>
      <c r="AK4">
        <f>H4*SUM(AB4, AE4:AF4)</f>
        <v>0</v>
      </c>
      <c r="AL4">
        <f t="shared" si="9"/>
        <v>-12649.477607311159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-5161.3451919268218</v>
      </c>
      <c r="AR4">
        <f t="shared" si="14"/>
        <v>-5161.3451919268218</v>
      </c>
      <c r="AS4">
        <f t="shared" si="15"/>
        <v>-6491.0379867822057</v>
      </c>
      <c r="AT4">
        <f t="shared" si="16"/>
        <v>0</v>
      </c>
      <c r="AU4">
        <f t="shared" si="17"/>
        <v>-11652.383178709028</v>
      </c>
      <c r="AW4">
        <v>1</v>
      </c>
      <c r="AX4">
        <f>(R4*SUMPRODUCT(K5:$K$23, X5:$X$23)-$AZ$3*SUMPRODUCT(K4:$K$22, W5:$W$23))/Z4</f>
        <v>7199.1411154017924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36752.749480003964</v>
      </c>
      <c r="P5">
        <f t="shared" ref="P5:P23" si="30">O5*$C$5</f>
        <v>1837.6374740001984</v>
      </c>
      <c r="Q5" s="5">
        <f t="shared" ref="Q5:Q23" si="31">$C$8</f>
        <v>25</v>
      </c>
      <c r="R5">
        <f t="shared" si="0"/>
        <v>500000</v>
      </c>
      <c r="S5">
        <f t="shared" si="1"/>
        <v>13259.592547505141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7046.4761073111586</v>
      </c>
      <c r="AC5">
        <f t="shared" si="2"/>
        <v>12680.714605747853</v>
      </c>
      <c r="AE5">
        <f t="shared" si="3"/>
        <v>35148.223858520294</v>
      </c>
      <c r="AF5">
        <f t="shared" si="4"/>
        <v>-1757.411192926015</v>
      </c>
      <c r="AG5">
        <f t="shared" si="5"/>
        <v>-23.908567628146677</v>
      </c>
      <c r="AH5">
        <f t="shared" si="6"/>
        <v>-6331.6759520664373</v>
      </c>
      <c r="AI5">
        <f t="shared" si="7"/>
        <v>27035.228145899691</v>
      </c>
      <c r="AJ5">
        <f t="shared" si="8"/>
        <v>-5634.2384984366945</v>
      </c>
      <c r="AK5">
        <f>H5*SUM(AB5, AE5:AF5)</f>
        <v>3460.2188002975186</v>
      </c>
      <c r="AL5">
        <f t="shared" si="9"/>
        <v>24861.208447760517</v>
      </c>
      <c r="AN5">
        <f t="shared" si="10"/>
        <v>29825.498956067808</v>
      </c>
      <c r="AO5">
        <f t="shared" si="11"/>
        <v>-1491.2749478033907</v>
      </c>
      <c r="AP5">
        <f t="shared" si="12"/>
        <v>-20.287937214258584</v>
      </c>
      <c r="AQ5">
        <f t="shared" si="13"/>
        <v>-5372.828944605094</v>
      </c>
      <c r="AR5">
        <f t="shared" si="14"/>
        <v>22941.107126445062</v>
      </c>
      <c r="AS5">
        <f t="shared" si="15"/>
        <v>-4781.0089957824448</v>
      </c>
      <c r="AT5">
        <f t="shared" si="16"/>
        <v>2936.2152873344244</v>
      </c>
      <c r="AU5">
        <f t="shared" si="17"/>
        <v>21096.31341799704</v>
      </c>
      <c r="AW5">
        <v>2</v>
      </c>
      <c r="AX5">
        <f>(R5*SUMPRODUCT(K6:$K$23, X6:$X$23)-$AZ$3*SUMPRODUCT(K5:$K$22, W6:$W$23))/Z5</f>
        <v>13259.592547505141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36752.749480003964</v>
      </c>
      <c r="P6">
        <f t="shared" si="30"/>
        <v>1837.6374740001984</v>
      </c>
      <c r="Q6" s="5">
        <f t="shared" si="31"/>
        <v>25</v>
      </c>
      <c r="R6">
        <f t="shared" si="0"/>
        <v>500000</v>
      </c>
      <c r="S6">
        <f t="shared" si="1"/>
        <v>18309.632993358711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12680.714605747853</v>
      </c>
      <c r="AC6">
        <f t="shared" si="2"/>
        <v>17077.027691447904</v>
      </c>
      <c r="AE6">
        <f t="shared" si="3"/>
        <v>34278.55276151788</v>
      </c>
      <c r="AF6">
        <f t="shared" si="4"/>
        <v>-1713.9276380758943</v>
      </c>
      <c r="AG6">
        <f t="shared" si="5"/>
        <v>-23.316998895666149</v>
      </c>
      <c r="AH6">
        <f t="shared" si="6"/>
        <v>-7049.6611239812255</v>
      </c>
      <c r="AI6">
        <f t="shared" si="7"/>
        <v>25491.647000565095</v>
      </c>
      <c r="AJ6">
        <f t="shared" si="8"/>
        <v>-4396.3130857000506</v>
      </c>
      <c r="AK6">
        <f>H6*SUM(AB6, AE6:AF6)</f>
        <v>3871.6437206267747</v>
      </c>
      <c r="AL6">
        <f t="shared" si="9"/>
        <v>24966.977635491821</v>
      </c>
      <c r="AN6">
        <f t="shared" si="10"/>
        <v>26794.704927750194</v>
      </c>
      <c r="AO6">
        <f t="shared" si="11"/>
        <v>-1339.73524638751</v>
      </c>
      <c r="AP6">
        <f t="shared" si="12"/>
        <v>-18.226326810139991</v>
      </c>
      <c r="AQ6">
        <f t="shared" si="13"/>
        <v>-5510.5473959730953</v>
      </c>
      <c r="AR6">
        <f t="shared" si="14"/>
        <v>19926.19595857945</v>
      </c>
      <c r="AS6">
        <f t="shared" si="15"/>
        <v>-3436.4902369385686</v>
      </c>
      <c r="AT6">
        <f t="shared" si="16"/>
        <v>3026.3690477630789</v>
      </c>
      <c r="AU6">
        <f t="shared" si="17"/>
        <v>19516.07476940396</v>
      </c>
      <c r="AW6">
        <v>3</v>
      </c>
      <c r="AX6">
        <f>(R6*SUMPRODUCT(K7:$K$23, X7:$X$23)-$AZ$3*SUMPRODUCT(K6:$K$22, W7:$W$23))/Z6</f>
        <v>18309.632993358711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36752.749480003964</v>
      </c>
      <c r="P7">
        <f t="shared" si="30"/>
        <v>1837.6374740001984</v>
      </c>
      <c r="Q7" s="5">
        <f t="shared" si="31"/>
        <v>25</v>
      </c>
      <c r="R7">
        <f t="shared" si="0"/>
        <v>500000</v>
      </c>
      <c r="S7">
        <f t="shared" si="1"/>
        <v>22447.787744140456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17077.027691447904</v>
      </c>
      <c r="AC7">
        <f t="shared" si="2"/>
        <v>20378.136758441797</v>
      </c>
      <c r="AE7">
        <f t="shared" si="3"/>
        <v>33364.203354416095</v>
      </c>
      <c r="AF7">
        <f t="shared" si="4"/>
        <v>-1668.2101677208047</v>
      </c>
      <c r="AG7">
        <f t="shared" si="5"/>
        <v>-22.695039028691259</v>
      </c>
      <c r="AH7">
        <f t="shared" si="6"/>
        <v>-7775.7975603646273</v>
      </c>
      <c r="AI7">
        <f t="shared" si="7"/>
        <v>23897.500587301973</v>
      </c>
      <c r="AJ7">
        <f t="shared" si="8"/>
        <v>-3301.1090669938931</v>
      </c>
      <c r="AK7">
        <f>H7*SUM(AB7, AE7:AF7)</f>
        <v>4173.5073965427136</v>
      </c>
      <c r="AL7">
        <f t="shared" si="9"/>
        <v>24769.898916850794</v>
      </c>
      <c r="AN7">
        <f t="shared" si="10"/>
        <v>24024.227268822571</v>
      </c>
      <c r="AO7">
        <f t="shared" si="11"/>
        <v>-1201.2113634411285</v>
      </c>
      <c r="AP7">
        <f t="shared" si="12"/>
        <v>-16.341789123758897</v>
      </c>
      <c r="AQ7">
        <f t="shared" si="13"/>
        <v>-5599.0405585940653</v>
      </c>
      <c r="AR7">
        <f t="shared" si="14"/>
        <v>17207.633557663616</v>
      </c>
      <c r="AS7">
        <f t="shared" si="15"/>
        <v>-2376.9964959806262</v>
      </c>
      <c r="AT7">
        <f t="shared" si="16"/>
        <v>3005.1756110455131</v>
      </c>
      <c r="AU7">
        <f t="shared" si="17"/>
        <v>17835.812672728505</v>
      </c>
      <c r="AW7">
        <v>4</v>
      </c>
      <c r="AX7">
        <f>(R7*SUMPRODUCT(K8:$K$23, X8:$X$23)-$AZ$3*SUMPRODUCT(K7:$K$22, W8:$W$23))/Z7</f>
        <v>22447.787744140456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36752.749480003964</v>
      </c>
      <c r="P8">
        <f t="shared" si="30"/>
        <v>1837.6374740001984</v>
      </c>
      <c r="Q8" s="5">
        <f t="shared" si="31"/>
        <v>25</v>
      </c>
      <c r="R8">
        <f t="shared" si="0"/>
        <v>500000</v>
      </c>
      <c r="S8">
        <f t="shared" si="1"/>
        <v>25743.662348981979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20378.136758441797</v>
      </c>
      <c r="AC8">
        <f t="shared" si="2"/>
        <v>22697.010136354816</v>
      </c>
      <c r="AE8">
        <f t="shared" si="3"/>
        <v>32403.218942915722</v>
      </c>
      <c r="AF8">
        <f t="shared" si="4"/>
        <v>-1620.1609471457864</v>
      </c>
      <c r="AG8">
        <f t="shared" si="5"/>
        <v>-22.041357042243405</v>
      </c>
      <c r="AH8">
        <f t="shared" si="6"/>
        <v>-8534.6319232187925</v>
      </c>
      <c r="AI8">
        <f t="shared" si="7"/>
        <v>22226.384715508902</v>
      </c>
      <c r="AJ8">
        <f t="shared" si="8"/>
        <v>-2318.8733779130198</v>
      </c>
      <c r="AK8">
        <f t="shared" ref="AK8:AK23" si="32">H8*SUM(AB8:AB8, AE8:AF8)</f>
        <v>4377.863435117898</v>
      </c>
      <c r="AL8">
        <f t="shared" si="9"/>
        <v>24285.374772713782</v>
      </c>
      <c r="AN8">
        <f t="shared" si="10"/>
        <v>21493.096587266547</v>
      </c>
      <c r="AO8">
        <f t="shared" si="11"/>
        <v>-1074.6548293633275</v>
      </c>
      <c r="AP8">
        <f t="shared" si="12"/>
        <v>-14.620060329745041</v>
      </c>
      <c r="AQ8">
        <f t="shared" si="13"/>
        <v>-5661.0322753941791</v>
      </c>
      <c r="AR8">
        <f t="shared" si="14"/>
        <v>14742.789422179296</v>
      </c>
      <c r="AS8">
        <f t="shared" si="15"/>
        <v>-1538.111678747953</v>
      </c>
      <c r="AT8">
        <f t="shared" si="16"/>
        <v>2903.8424183293405</v>
      </c>
      <c r="AU8">
        <f t="shared" si="17"/>
        <v>16108.520161760685</v>
      </c>
      <c r="AW8">
        <v>5</v>
      </c>
      <c r="AX8">
        <f>(R8*SUMPRODUCT(K9:$K$23, X9:$X$23)-$AZ$3*SUMPRODUCT(K8:$K$22, W9:$W$23))/Z8</f>
        <v>25743.662348981979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36752.749480003964</v>
      </c>
      <c r="P9">
        <f t="shared" si="30"/>
        <v>1837.6374740001984</v>
      </c>
      <c r="Q9" s="5">
        <f t="shared" si="31"/>
        <v>25</v>
      </c>
      <c r="R9">
        <f t="shared" si="0"/>
        <v>500000</v>
      </c>
      <c r="S9">
        <f t="shared" si="1"/>
        <v>28202.969977174496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22697.010136354816</v>
      </c>
      <c r="AC9">
        <f t="shared" si="2"/>
        <v>24085.768433610974</v>
      </c>
      <c r="AE9">
        <f t="shared" si="3"/>
        <v>31387.411112741855</v>
      </c>
      <c r="AF9">
        <f t="shared" si="4"/>
        <v>-1569.3705556370928</v>
      </c>
      <c r="AG9">
        <f t="shared" si="5"/>
        <v>-21.350383003194615</v>
      </c>
      <c r="AH9">
        <f t="shared" si="6"/>
        <v>-9411.2093725271334</v>
      </c>
      <c r="AI9">
        <f t="shared" si="7"/>
        <v>20385.480801574435</v>
      </c>
      <c r="AJ9">
        <f t="shared" si="8"/>
        <v>-1388.7582972561577</v>
      </c>
      <c r="AK9">
        <f t="shared" si="32"/>
        <v>4493.7128878393369</v>
      </c>
      <c r="AL9">
        <f t="shared" si="9"/>
        <v>23490.435392157615</v>
      </c>
      <c r="AN9">
        <f t="shared" si="10"/>
        <v>19178.22890620352</v>
      </c>
      <c r="AO9">
        <f t="shared" si="11"/>
        <v>-958.91144531017608</v>
      </c>
      <c r="AP9">
        <f t="shared" si="12"/>
        <v>-13.045438217239912</v>
      </c>
      <c r="AQ9">
        <f t="shared" si="13"/>
        <v>-5750.4050583280678</v>
      </c>
      <c r="AR9">
        <f t="shared" si="14"/>
        <v>12455.866964348037</v>
      </c>
      <c r="AS9">
        <f t="shared" si="15"/>
        <v>-848.55435908684638</v>
      </c>
      <c r="AT9">
        <f t="shared" si="16"/>
        <v>2745.7331250475108</v>
      </c>
      <c r="AU9">
        <f t="shared" si="17"/>
        <v>14353.045730308702</v>
      </c>
      <c r="AW9">
        <v>6</v>
      </c>
      <c r="AX9">
        <f>(R9*SUMPRODUCT(K10:$K$23, X10:$X$23)-$AZ$3*SUMPRODUCT(K9:$K$22, W10:$W$23))/Z9</f>
        <v>28202.969977174496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36752.749480003964</v>
      </c>
      <c r="P10">
        <f t="shared" si="30"/>
        <v>1837.6374740001984</v>
      </c>
      <c r="Q10" s="5">
        <f t="shared" si="31"/>
        <v>25</v>
      </c>
      <c r="R10">
        <f t="shared" si="0"/>
        <v>500000</v>
      </c>
      <c r="S10">
        <f t="shared" si="1"/>
        <v>29908.868256386868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24085.768433610974</v>
      </c>
      <c r="AC10">
        <f t="shared" si="2"/>
        <v>24672.562869119844</v>
      </c>
      <c r="AE10">
        <f t="shared" si="3"/>
        <v>30318.249235818905</v>
      </c>
      <c r="AF10">
        <f t="shared" si="4"/>
        <v>-1515.9124617909454</v>
      </c>
      <c r="AG10">
        <f t="shared" si="5"/>
        <v>-20.623116409504362</v>
      </c>
      <c r="AH10">
        <f t="shared" si="6"/>
        <v>-10275.255273166145</v>
      </c>
      <c r="AI10">
        <f t="shared" si="7"/>
        <v>18506.458384452311</v>
      </c>
      <c r="AJ10">
        <f t="shared" si="8"/>
        <v>-586.79443550886936</v>
      </c>
      <c r="AK10">
        <f t="shared" si="32"/>
        <v>4525.6351626176638</v>
      </c>
      <c r="AL10">
        <f t="shared" si="9"/>
        <v>22445.299111561108</v>
      </c>
      <c r="AN10">
        <f t="shared" si="10"/>
        <v>17064.724763982431</v>
      </c>
      <c r="AO10">
        <f t="shared" si="11"/>
        <v>-853.23623819912154</v>
      </c>
      <c r="AP10">
        <f t="shared" si="12"/>
        <v>-11.607787856298222</v>
      </c>
      <c r="AQ10">
        <f t="shared" si="13"/>
        <v>-5783.4607055437136</v>
      </c>
      <c r="AR10">
        <f t="shared" si="14"/>
        <v>10416.420032383297</v>
      </c>
      <c r="AS10">
        <f t="shared" si="15"/>
        <v>-330.27914828159197</v>
      </c>
      <c r="AT10">
        <f t="shared" si="16"/>
        <v>2547.268406944519</v>
      </c>
      <c r="AU10">
        <f t="shared" si="17"/>
        <v>12633.409291046226</v>
      </c>
      <c r="AW10">
        <v>7</v>
      </c>
      <c r="AX10">
        <f>(R10*SUMPRODUCT(K11:$K$23, X11:$X$23)-$AZ$3*SUMPRODUCT(K10:$K$22, W11:$W$23))/Z10</f>
        <v>29908.868256386868</v>
      </c>
    </row>
    <row r="11" spans="1:52" x14ac:dyDescent="0.25">
      <c r="A11" t="s">
        <v>33</v>
      </c>
      <c r="C11" s="24">
        <f>AU25</f>
        <v>148670.12465138437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36752.749480003964</v>
      </c>
      <c r="P11">
        <f t="shared" si="30"/>
        <v>1837.6374740001984</v>
      </c>
      <c r="Q11" s="5">
        <f t="shared" si="31"/>
        <v>25</v>
      </c>
      <c r="R11">
        <f t="shared" si="0"/>
        <v>500000</v>
      </c>
      <c r="S11">
        <f t="shared" si="1"/>
        <v>30979.746769068155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24672.562869119844</v>
      </c>
      <c r="AC11">
        <f t="shared" si="2"/>
        <v>24616.318318377904</v>
      </c>
      <c r="AE11">
        <f t="shared" si="3"/>
        <v>29203.511152605482</v>
      </c>
      <c r="AF11">
        <f t="shared" si="4"/>
        <v>-1460.1755576302742</v>
      </c>
      <c r="AG11">
        <f t="shared" si="5"/>
        <v>-19.864847913279394</v>
      </c>
      <c r="AH11">
        <f t="shared" si="6"/>
        <v>-11040.746642598482</v>
      </c>
      <c r="AI11">
        <f t="shared" si="7"/>
        <v>16682.724104463447</v>
      </c>
      <c r="AJ11">
        <f t="shared" si="8"/>
        <v>56.244550741939747</v>
      </c>
      <c r="AK11">
        <f t="shared" si="32"/>
        <v>4485.2284315726138</v>
      </c>
      <c r="AL11">
        <f t="shared" si="9"/>
        <v>21224.197086778</v>
      </c>
      <c r="AN11">
        <f t="shared" si="10"/>
        <v>15141.622211294824</v>
      </c>
      <c r="AO11">
        <f t="shared" si="11"/>
        <v>-757.08111056474127</v>
      </c>
      <c r="AP11">
        <f t="shared" si="12"/>
        <v>-10.299652696414531</v>
      </c>
      <c r="AQ11">
        <f t="shared" si="13"/>
        <v>-5724.4765439080738</v>
      </c>
      <c r="AR11">
        <f t="shared" si="14"/>
        <v>8649.7649041255936</v>
      </c>
      <c r="AS11">
        <f t="shared" si="15"/>
        <v>29.162032412067425</v>
      </c>
      <c r="AT11">
        <f t="shared" si="16"/>
        <v>2325.5297654909486</v>
      </c>
      <c r="AU11">
        <f t="shared" si="17"/>
        <v>11004.45670202861</v>
      </c>
      <c r="AW11">
        <v>8</v>
      </c>
      <c r="AX11">
        <f>(R11*SUMPRODUCT(K12:$K$23, X12:$X$23)-$AZ$3*SUMPRODUCT(K11:$K$22, W12:$W$23))/Z11</f>
        <v>30979.746769068155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36752.749480003964</v>
      </c>
      <c r="P12">
        <f t="shared" si="30"/>
        <v>1837.6374740001984</v>
      </c>
      <c r="Q12" s="5">
        <f t="shared" si="31"/>
        <v>25</v>
      </c>
      <c r="R12">
        <f t="shared" si="0"/>
        <v>500000</v>
      </c>
      <c r="S12">
        <f t="shared" si="1"/>
        <v>31456.715033812481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24616.318318377904</v>
      </c>
      <c r="AC12">
        <f t="shared" si="2"/>
        <v>24001.934293100167</v>
      </c>
      <c r="AE12">
        <f t="shared" si="3"/>
        <v>28042.886142485851</v>
      </c>
      <c r="AF12">
        <f t="shared" si="4"/>
        <v>-1402.1443071242927</v>
      </c>
      <c r="AG12">
        <f t="shared" si="5"/>
        <v>-19.075366155764158</v>
      </c>
      <c r="AH12">
        <f t="shared" si="6"/>
        <v>-11816.665567648863</v>
      </c>
      <c r="AI12">
        <f t="shared" si="7"/>
        <v>14805.00090155693</v>
      </c>
      <c r="AJ12">
        <f t="shared" si="8"/>
        <v>614.38402527773724</v>
      </c>
      <c r="AK12">
        <f t="shared" si="32"/>
        <v>4386.0666373554859</v>
      </c>
      <c r="AL12">
        <f t="shared" si="9"/>
        <v>19805.451564190153</v>
      </c>
      <c r="AN12">
        <f t="shared" si="10"/>
        <v>13393.750724406755</v>
      </c>
      <c r="AO12">
        <f t="shared" si="11"/>
        <v>-669.68753622033785</v>
      </c>
      <c r="AP12">
        <f t="shared" si="12"/>
        <v>-9.1107134254635032</v>
      </c>
      <c r="AQ12">
        <f t="shared" si="13"/>
        <v>-5643.8368077594587</v>
      </c>
      <c r="AR12">
        <f t="shared" si="14"/>
        <v>7071.1156670014943</v>
      </c>
      <c r="AS12">
        <f t="shared" si="15"/>
        <v>293.44007039134891</v>
      </c>
      <c r="AT12">
        <f t="shared" si="16"/>
        <v>2094.8586712112519</v>
      </c>
      <c r="AU12">
        <f t="shared" si="17"/>
        <v>9459.4144086040942</v>
      </c>
      <c r="AW12">
        <v>9</v>
      </c>
      <c r="AX12">
        <f>(R12*SUMPRODUCT(K13:$K$23, X13:$X$23)-$AZ$3*SUMPRODUCT(K12:$K$22, W13:$W$23))/Z12</f>
        <v>31456.715033812481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36752.749480003964</v>
      </c>
      <c r="P13">
        <f t="shared" si="30"/>
        <v>1837.6374740001984</v>
      </c>
      <c r="Q13" s="5">
        <f t="shared" si="31"/>
        <v>25</v>
      </c>
      <c r="R13">
        <f t="shared" si="0"/>
        <v>500000</v>
      </c>
      <c r="S13">
        <f t="shared" si="1"/>
        <v>31395.451289607216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24001.934293100167</v>
      </c>
      <c r="AC13">
        <f t="shared" si="2"/>
        <v>22927.345822069412</v>
      </c>
      <c r="AE13">
        <f t="shared" si="3"/>
        <v>26839.65232628688</v>
      </c>
      <c r="AF13">
        <f t="shared" si="4"/>
        <v>-1341.9826163143441</v>
      </c>
      <c r="AG13">
        <f t="shared" si="5"/>
        <v>-18.256900984298809</v>
      </c>
      <c r="AH13">
        <f t="shared" si="6"/>
        <v>-12554.230198154126</v>
      </c>
      <c r="AI13">
        <f t="shared" si="7"/>
        <v>12925.18261083411</v>
      </c>
      <c r="AJ13">
        <f t="shared" si="8"/>
        <v>1074.5884710307546</v>
      </c>
      <c r="AK13">
        <f t="shared" si="32"/>
        <v>4235.681114542931</v>
      </c>
      <c r="AL13">
        <f t="shared" si="9"/>
        <v>18235.452196407794</v>
      </c>
      <c r="AN13">
        <f t="shared" si="10"/>
        <v>11808.603922697012</v>
      </c>
      <c r="AO13">
        <f t="shared" si="11"/>
        <v>-590.43019613485069</v>
      </c>
      <c r="AP13">
        <f t="shared" si="12"/>
        <v>-8.0324629379916921</v>
      </c>
      <c r="AQ13">
        <f t="shared" si="13"/>
        <v>-5523.4669272958272</v>
      </c>
      <c r="AR13">
        <f t="shared" si="14"/>
        <v>5686.6743363283422</v>
      </c>
      <c r="AS13">
        <f t="shared" si="15"/>
        <v>472.78517173155433</v>
      </c>
      <c r="AT13">
        <f t="shared" si="16"/>
        <v>1863.5666370200315</v>
      </c>
      <c r="AU13">
        <f t="shared" si="17"/>
        <v>8023.0261450799271</v>
      </c>
      <c r="AW13">
        <v>10</v>
      </c>
      <c r="AX13">
        <f>(R13*SUMPRODUCT(K14:$K$23, X14:$X$23)-$AZ$3*SUMPRODUCT(K13:$K$22, W14:$W$23))/Z13</f>
        <v>31395.451289607216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36752.749480003964</v>
      </c>
      <c r="P14">
        <f t="shared" si="30"/>
        <v>1837.6374740001984</v>
      </c>
      <c r="Q14" s="5">
        <f t="shared" si="31"/>
        <v>25</v>
      </c>
      <c r="R14">
        <f t="shared" si="0"/>
        <v>500000</v>
      </c>
      <c r="S14">
        <f t="shared" si="1"/>
        <v>30815.025049761491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22927.345822069412</v>
      </c>
      <c r="AC14">
        <f t="shared" si="2"/>
        <v>21458.650797393027</v>
      </c>
      <c r="AE14">
        <f t="shared" si="3"/>
        <v>25593.502379501635</v>
      </c>
      <c r="AF14">
        <f t="shared" si="4"/>
        <v>-1279.6751189750819</v>
      </c>
      <c r="AG14">
        <f t="shared" si="5"/>
        <v>-17.409243350233069</v>
      </c>
      <c r="AH14">
        <f t="shared" si="6"/>
        <v>-13301.77248445503</v>
      </c>
      <c r="AI14">
        <f t="shared" si="7"/>
        <v>10994.645532721288</v>
      </c>
      <c r="AJ14">
        <f t="shared" si="8"/>
        <v>1468.6950246763845</v>
      </c>
      <c r="AK14">
        <f t="shared" si="32"/>
        <v>4042.4271806777374</v>
      </c>
      <c r="AL14">
        <f t="shared" si="9"/>
        <v>16505.76773807541</v>
      </c>
      <c r="AN14">
        <f t="shared" si="10"/>
        <v>10372.741592721057</v>
      </c>
      <c r="AO14">
        <f t="shared" si="11"/>
        <v>-518.63707963605282</v>
      </c>
      <c r="AP14">
        <f t="shared" si="12"/>
        <v>-7.0557589156455798</v>
      </c>
      <c r="AQ14">
        <f t="shared" si="13"/>
        <v>-5391.0499102665563</v>
      </c>
      <c r="AR14">
        <f t="shared" si="14"/>
        <v>4455.9988439028002</v>
      </c>
      <c r="AS14">
        <f t="shared" si="15"/>
        <v>595.24459542843783</v>
      </c>
      <c r="AT14">
        <f t="shared" si="16"/>
        <v>1638.3475747401235</v>
      </c>
      <c r="AU14">
        <f t="shared" si="17"/>
        <v>6689.5910140713622</v>
      </c>
      <c r="AW14">
        <v>11</v>
      </c>
      <c r="AX14">
        <f>(R14*SUMPRODUCT(K15:$K$23, X15:$X$23)-$AZ$3*SUMPRODUCT(K14:$K$22, W15:$W$23))/Z14</f>
        <v>30815.025049761491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36752.749480003964</v>
      </c>
      <c r="P15">
        <f t="shared" si="30"/>
        <v>1837.6374740001984</v>
      </c>
      <c r="Q15" s="5">
        <f t="shared" si="31"/>
        <v>25</v>
      </c>
      <c r="R15">
        <f t="shared" si="0"/>
        <v>500000</v>
      </c>
      <c r="S15">
        <f t="shared" si="1"/>
        <v>29703.692842566605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21458.650797393027</v>
      </c>
      <c r="AC15">
        <f t="shared" si="2"/>
        <v>19640.318624952095</v>
      </c>
      <c r="AE15">
        <f t="shared" si="3"/>
        <v>24301.211097089592</v>
      </c>
      <c r="AF15">
        <f t="shared" si="4"/>
        <v>-1215.0605548544797</v>
      </c>
      <c r="AG15">
        <f t="shared" si="5"/>
        <v>-16.530199400667378</v>
      </c>
      <c r="AH15">
        <f t="shared" si="6"/>
        <v>-14099.030321267202</v>
      </c>
      <c r="AI15">
        <f t="shared" si="7"/>
        <v>8970.5900215672427</v>
      </c>
      <c r="AJ15">
        <f t="shared" si="8"/>
        <v>1818.3321724409325</v>
      </c>
      <c r="AK15">
        <f t="shared" si="32"/>
        <v>3811.6986506319799</v>
      </c>
      <c r="AL15">
        <f t="shared" si="9"/>
        <v>14600.620844640154</v>
      </c>
      <c r="AN15">
        <f t="shared" si="10"/>
        <v>9072.6450918442115</v>
      </c>
      <c r="AO15">
        <f t="shared" si="11"/>
        <v>-453.63225459221064</v>
      </c>
      <c r="AP15">
        <f t="shared" si="12"/>
        <v>-6.1714056908724322</v>
      </c>
      <c r="AQ15">
        <f t="shared" si="13"/>
        <v>-5263.7499313491935</v>
      </c>
      <c r="AR15">
        <f t="shared" si="14"/>
        <v>3349.091500211935</v>
      </c>
      <c r="AS15">
        <f t="shared" si="15"/>
        <v>678.8584484011335</v>
      </c>
      <c r="AT15">
        <f t="shared" si="16"/>
        <v>1423.0644273686892</v>
      </c>
      <c r="AU15">
        <f t="shared" si="17"/>
        <v>5451.0143759817574</v>
      </c>
      <c r="AW15">
        <v>12</v>
      </c>
      <c r="AX15">
        <f>(R15*SUMPRODUCT(K16:$K$23, X16:$X$23)-$AZ$3*SUMPRODUCT(K15:$K$22, W16:$W$23))/Z15</f>
        <v>29703.692842566605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36752.749480003964</v>
      </c>
      <c r="P16">
        <f t="shared" si="30"/>
        <v>1837.6374740001984</v>
      </c>
      <c r="Q16" s="5">
        <f t="shared" si="31"/>
        <v>25</v>
      </c>
      <c r="R16">
        <f t="shared" si="0"/>
        <v>500000</v>
      </c>
      <c r="S16">
        <f t="shared" si="1"/>
        <v>28091.827737795524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19640.318624952095</v>
      </c>
      <c r="AC16">
        <f t="shared" si="2"/>
        <v>17555.966660327977</v>
      </c>
      <c r="AE16">
        <f t="shared" si="3"/>
        <v>22968.603202639806</v>
      </c>
      <c r="AF16">
        <f t="shared" si="4"/>
        <v>-1148.4301601319903</v>
      </c>
      <c r="AG16">
        <f t="shared" si="5"/>
        <v>-15.623731236173441</v>
      </c>
      <c r="AH16">
        <f t="shared" si="6"/>
        <v>-14823.32340974529</v>
      </c>
      <c r="AI16">
        <f t="shared" si="7"/>
        <v>6981.2259015263535</v>
      </c>
      <c r="AJ16">
        <f t="shared" si="8"/>
        <v>2084.3519646241184</v>
      </c>
      <c r="AK16">
        <f t="shared" si="32"/>
        <v>3547.7742719845446</v>
      </c>
      <c r="AL16">
        <f t="shared" si="9"/>
        <v>12613.352138135017</v>
      </c>
      <c r="AN16">
        <f t="shared" si="10"/>
        <v>7899.1935700355871</v>
      </c>
      <c r="AO16">
        <f t="shared" si="11"/>
        <v>-394.95967850177936</v>
      </c>
      <c r="AP16">
        <f t="shared" si="12"/>
        <v>-5.3731990679590478</v>
      </c>
      <c r="AQ16">
        <f t="shared" si="13"/>
        <v>-5097.9286781949568</v>
      </c>
      <c r="AR16">
        <f t="shared" si="14"/>
        <v>2400.9320142708925</v>
      </c>
      <c r="AS16">
        <f t="shared" si="15"/>
        <v>716.83504179120371</v>
      </c>
      <c r="AT16">
        <f t="shared" si="16"/>
        <v>1220.1245095294742</v>
      </c>
      <c r="AU16">
        <f t="shared" si="17"/>
        <v>4337.8915655915707</v>
      </c>
      <c r="AW16">
        <v>13</v>
      </c>
      <c r="AX16">
        <f>(R16*SUMPRODUCT(K17:$K$23, X17:$X$23)-$AZ$3*SUMPRODUCT(K16:$K$22, W17:$W$23))/Z16</f>
        <v>28091.827737795524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36752.749480003964</v>
      </c>
      <c r="P17">
        <f t="shared" si="30"/>
        <v>1837.6374740001984</v>
      </c>
      <c r="Q17" s="5">
        <f t="shared" si="31"/>
        <v>25</v>
      </c>
      <c r="R17">
        <f t="shared" si="0"/>
        <v>500000</v>
      </c>
      <c r="S17">
        <f t="shared" si="1"/>
        <v>26002.953274794632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17555.966660327977</v>
      </c>
      <c r="AC17">
        <f t="shared" si="2"/>
        <v>15284.407653110638</v>
      </c>
      <c r="AE17">
        <f t="shared" si="3"/>
        <v>21603.084829965999</v>
      </c>
      <c r="AF17">
        <f t="shared" si="4"/>
        <v>-1080.1542414983001</v>
      </c>
      <c r="AG17">
        <f t="shared" si="5"/>
        <v>-14.694876666111451</v>
      </c>
      <c r="AH17">
        <f t="shared" si="6"/>
        <v>-15452.345154005112</v>
      </c>
      <c r="AI17">
        <f t="shared" si="7"/>
        <v>5055.8905577964742</v>
      </c>
      <c r="AJ17">
        <f t="shared" si="8"/>
        <v>2271.5590072173381</v>
      </c>
      <c r="AK17">
        <f t="shared" si="32"/>
        <v>3258.4112375794466</v>
      </c>
      <c r="AL17">
        <f t="shared" si="9"/>
        <v>10585.860802593259</v>
      </c>
      <c r="AN17">
        <f t="shared" si="10"/>
        <v>6843.9386732525254</v>
      </c>
      <c r="AO17">
        <f t="shared" si="11"/>
        <v>-342.19693366262629</v>
      </c>
      <c r="AP17">
        <f t="shared" si="12"/>
        <v>-4.6553922972321438</v>
      </c>
      <c r="AQ17">
        <f t="shared" si="13"/>
        <v>-4895.3611682923838</v>
      </c>
      <c r="AR17">
        <f t="shared" si="14"/>
        <v>1601.7251790002822</v>
      </c>
      <c r="AS17">
        <f t="shared" si="15"/>
        <v>719.63845258364063</v>
      </c>
      <c r="AT17">
        <f t="shared" si="16"/>
        <v>1032.2769575619768</v>
      </c>
      <c r="AU17">
        <f t="shared" si="17"/>
        <v>3353.6405891458999</v>
      </c>
      <c r="AW17">
        <v>14</v>
      </c>
      <c r="AX17">
        <f>(R17*SUMPRODUCT(K18:$K$23, X18:$X$23)-$AZ$3*SUMPRODUCT(K17:$K$22, W18:$W$23))/Z17</f>
        <v>26002.953274794632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36752.749480003964</v>
      </c>
      <c r="P18">
        <f t="shared" si="30"/>
        <v>1837.6374740001984</v>
      </c>
      <c r="Q18" s="5">
        <f t="shared" si="31"/>
        <v>25</v>
      </c>
      <c r="R18">
        <f t="shared" si="0"/>
        <v>500000</v>
      </c>
      <c r="S18">
        <f t="shared" si="1"/>
        <v>23409.590241857823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15284.407653110638</v>
      </c>
      <c r="AC18">
        <f t="shared" si="2"/>
        <v>12870.45778405893</v>
      </c>
      <c r="AE18">
        <f t="shared" si="3"/>
        <v>20206.449824341089</v>
      </c>
      <c r="AF18">
        <f t="shared" si="4"/>
        <v>-1010.3224912170544</v>
      </c>
      <c r="AG18">
        <f t="shared" si="5"/>
        <v>-13.744855902097061</v>
      </c>
      <c r="AH18">
        <f t="shared" si="6"/>
        <v>-16061.439947065486</v>
      </c>
      <c r="AI18">
        <f t="shared" si="7"/>
        <v>3120.9425301564515</v>
      </c>
      <c r="AJ18">
        <f t="shared" si="8"/>
        <v>2413.9498690517084</v>
      </c>
      <c r="AK18">
        <f t="shared" si="32"/>
        <v>2950.499378772101</v>
      </c>
      <c r="AL18">
        <f t="shared" si="9"/>
        <v>8485.3917779802614</v>
      </c>
      <c r="AN18">
        <f t="shared" si="10"/>
        <v>5896.8831498974532</v>
      </c>
      <c r="AO18">
        <f t="shared" si="11"/>
        <v>-294.84415749487266</v>
      </c>
      <c r="AP18">
        <f t="shared" si="12"/>
        <v>-4.0111850360377561</v>
      </c>
      <c r="AQ18">
        <f t="shared" si="13"/>
        <v>-4687.2377587500723</v>
      </c>
      <c r="AR18">
        <f t="shared" si="14"/>
        <v>910.79004861647104</v>
      </c>
      <c r="AS18">
        <f t="shared" si="15"/>
        <v>704.46715931072094</v>
      </c>
      <c r="AT18">
        <f t="shared" si="16"/>
        <v>861.04932938319666</v>
      </c>
      <c r="AU18">
        <f t="shared" si="17"/>
        <v>2476.3065373103886</v>
      </c>
      <c r="AW18">
        <v>15</v>
      </c>
      <c r="AX18">
        <f>(R18*SUMPRODUCT(K19:$K$23, X19:$X$23)-$AZ$3*SUMPRODUCT(K18:$K$22, W19:$W$23))/Z18</f>
        <v>23409.590241857823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36752.749480003964</v>
      </c>
      <c r="P19">
        <f t="shared" si="30"/>
        <v>1837.6374740001984</v>
      </c>
      <c r="Q19" s="5">
        <f t="shared" si="31"/>
        <v>25</v>
      </c>
      <c r="R19">
        <f t="shared" si="0"/>
        <v>500000</v>
      </c>
      <c r="S19">
        <f t="shared" si="1"/>
        <v>20267.80780464135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12870.45778405893</v>
      </c>
      <c r="AC19">
        <f t="shared" si="2"/>
        <v>10357.412402842376</v>
      </c>
      <c r="AE19">
        <f t="shared" si="3"/>
        <v>18781.675204931606</v>
      </c>
      <c r="AF19">
        <f t="shared" si="4"/>
        <v>-939.08376024658037</v>
      </c>
      <c r="AG19">
        <f t="shared" si="5"/>
        <v>-12.775693975732437</v>
      </c>
      <c r="AH19">
        <f t="shared" si="6"/>
        <v>-16634.267346873094</v>
      </c>
      <c r="AI19">
        <f t="shared" si="7"/>
        <v>1195.548403836201</v>
      </c>
      <c r="AJ19">
        <f t="shared" si="8"/>
        <v>2513.0453812165542</v>
      </c>
      <c r="AK19">
        <f t="shared" si="32"/>
        <v>2628.1156225036207</v>
      </c>
      <c r="AL19">
        <f t="shared" si="9"/>
        <v>6336.7094075563764</v>
      </c>
      <c r="AN19">
        <f t="shared" si="10"/>
        <v>5049.0421732825735</v>
      </c>
      <c r="AO19">
        <f t="shared" si="11"/>
        <v>-252.45210866412867</v>
      </c>
      <c r="AP19">
        <f t="shared" si="12"/>
        <v>-3.4344656146267374</v>
      </c>
      <c r="AQ19">
        <f t="shared" si="13"/>
        <v>-4471.7585859416049</v>
      </c>
      <c r="AR19">
        <f t="shared" si="14"/>
        <v>321.39701306221292</v>
      </c>
      <c r="AS19">
        <f t="shared" si="15"/>
        <v>675.57723018251761</v>
      </c>
      <c r="AT19">
        <f t="shared" si="16"/>
        <v>706.51134520733956</v>
      </c>
      <c r="AU19">
        <f t="shared" si="17"/>
        <v>1703.4855884520703</v>
      </c>
      <c r="AW19">
        <v>16</v>
      </c>
      <c r="AX19">
        <f>(R19*SUMPRODUCT(K20:$K$23, X20:$X$23)-$AZ$3*SUMPRODUCT(K19:$K$22, W20:$W$23))/Z19</f>
        <v>20267.80780464135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36752.749480003964</v>
      </c>
      <c r="P20">
        <f t="shared" si="30"/>
        <v>1837.6374740001984</v>
      </c>
      <c r="Q20" s="5">
        <f t="shared" si="31"/>
        <v>25</v>
      </c>
      <c r="R20">
        <f t="shared" si="0"/>
        <v>500000</v>
      </c>
      <c r="S20">
        <f t="shared" si="1"/>
        <v>16500.823098829973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10357.412402842376</v>
      </c>
      <c r="AC20">
        <f t="shared" si="2"/>
        <v>7781.2398658135226</v>
      </c>
      <c r="AE20">
        <f t="shared" si="3"/>
        <v>17331.375393773065</v>
      </c>
      <c r="AF20">
        <f t="shared" si="4"/>
        <v>-866.56876968865345</v>
      </c>
      <c r="AG20">
        <f t="shared" si="5"/>
        <v>-11.789169272357796</v>
      </c>
      <c r="AH20">
        <f t="shared" si="6"/>
        <v>-17175.355272346358</v>
      </c>
      <c r="AI20">
        <f t="shared" si="7"/>
        <v>-722.3378175343023</v>
      </c>
      <c r="AJ20">
        <f t="shared" si="8"/>
        <v>2576.1725370288532</v>
      </c>
      <c r="AK20">
        <f t="shared" si="32"/>
        <v>2295.1772821341256</v>
      </c>
      <c r="AL20">
        <f t="shared" si="9"/>
        <v>4149.0120016286764</v>
      </c>
      <c r="AN20">
        <f t="shared" si="10"/>
        <v>4291.9027072258623</v>
      </c>
      <c r="AO20">
        <f t="shared" si="11"/>
        <v>-214.59513536129316</v>
      </c>
      <c r="AP20">
        <f t="shared" si="12"/>
        <v>-2.9194432851622127</v>
      </c>
      <c r="AQ20">
        <f t="shared" si="13"/>
        <v>-4253.2662362984838</v>
      </c>
      <c r="AR20">
        <f t="shared" si="14"/>
        <v>-178.87810771907667</v>
      </c>
      <c r="AS20">
        <f t="shared" si="15"/>
        <v>637.95755586296821</v>
      </c>
      <c r="AT20">
        <f t="shared" si="16"/>
        <v>568.37252479650112</v>
      </c>
      <c r="AU20">
        <f t="shared" si="17"/>
        <v>1027.4519729403926</v>
      </c>
      <c r="AW20">
        <v>17</v>
      </c>
      <c r="AX20">
        <f>(R20*SUMPRODUCT(K21:$K$23, X21:$X$23)-$AZ$3*SUMPRODUCT(K20:$K$22, W21:$W$23))/Z20</f>
        <v>16500.823098829973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36752.749480003964</v>
      </c>
      <c r="P21">
        <f t="shared" si="30"/>
        <v>1837.6374740001984</v>
      </c>
      <c r="Q21" s="5">
        <f t="shared" si="31"/>
        <v>25</v>
      </c>
      <c r="R21">
        <f t="shared" si="0"/>
        <v>500000</v>
      </c>
      <c r="S21">
        <f t="shared" si="1"/>
        <v>11993.05297561571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7781.2398658135226</v>
      </c>
      <c r="AC21">
        <f t="shared" si="2"/>
        <v>5175.033755594759</v>
      </c>
      <c r="AE21">
        <f t="shared" si="3"/>
        <v>15858.907615654367</v>
      </c>
      <c r="AF21">
        <f t="shared" si="4"/>
        <v>-792.94538078271842</v>
      </c>
      <c r="AG21">
        <f t="shared" si="5"/>
        <v>-10.787565447506662</v>
      </c>
      <c r="AH21">
        <f t="shared" si="6"/>
        <v>-17674.24264255114</v>
      </c>
      <c r="AI21">
        <f t="shared" si="7"/>
        <v>-2619.0679731269975</v>
      </c>
      <c r="AJ21">
        <f t="shared" si="8"/>
        <v>2606.2061102187636</v>
      </c>
      <c r="AK21">
        <f t="shared" si="32"/>
        <v>1955.03508375563</v>
      </c>
      <c r="AL21">
        <f t="shared" si="9"/>
        <v>1942.1732208473961</v>
      </c>
      <c r="AN21">
        <f t="shared" si="10"/>
        <v>3617.6977147258781</v>
      </c>
      <c r="AO21">
        <f t="shared" si="11"/>
        <v>-180.88488573629391</v>
      </c>
      <c r="AP21">
        <f t="shared" si="12"/>
        <v>-2.4608347442782179</v>
      </c>
      <c r="AQ21">
        <f t="shared" si="13"/>
        <v>-4031.8077869595841</v>
      </c>
      <c r="AR21">
        <f t="shared" si="14"/>
        <v>-597.45579271427778</v>
      </c>
      <c r="AS21">
        <f t="shared" si="15"/>
        <v>594.52177397995422</v>
      </c>
      <c r="AT21">
        <f t="shared" si="16"/>
        <v>445.97812952325626</v>
      </c>
      <c r="AU21">
        <f t="shared" si="17"/>
        <v>443.04411078893276</v>
      </c>
      <c r="AW21">
        <v>18</v>
      </c>
      <c r="AX21">
        <f>(R21*SUMPRODUCT(K22:$K$23, X22:$X$23)-$AZ$3*SUMPRODUCT(K21:$K$22, W22:$W$23))/Z21</f>
        <v>11993.05297561571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36752.749480003964</v>
      </c>
      <c r="P22">
        <f t="shared" si="30"/>
        <v>1837.6374740001984</v>
      </c>
      <c r="Q22" s="5">
        <f t="shared" si="31"/>
        <v>25</v>
      </c>
      <c r="R22">
        <f t="shared" si="0"/>
        <v>500000</v>
      </c>
      <c r="S22">
        <f t="shared" si="1"/>
        <v>6582.3630763624142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5175.033755594759</v>
      </c>
      <c r="AC22">
        <f t="shared" si="2"/>
        <v>2573.6489636705364</v>
      </c>
      <c r="AE22">
        <f t="shared" si="3"/>
        <v>14370.017957673526</v>
      </c>
      <c r="AF22">
        <f t="shared" si="4"/>
        <v>-718.50089788367643</v>
      </c>
      <c r="AG22">
        <f t="shared" si="5"/>
        <v>-9.7747911115410631</v>
      </c>
      <c r="AH22">
        <f t="shared" si="6"/>
        <v>-18097.973629810647</v>
      </c>
      <c r="AI22">
        <f t="shared" si="7"/>
        <v>-4456.231361132337</v>
      </c>
      <c r="AJ22">
        <f t="shared" si="8"/>
        <v>2601.3847919242226</v>
      </c>
      <c r="AK22">
        <f t="shared" si="32"/>
        <v>1610.9879532724613</v>
      </c>
      <c r="AL22">
        <f t="shared" si="9"/>
        <v>-243.85861593565323</v>
      </c>
      <c r="AN22">
        <f t="shared" si="10"/>
        <v>3019.663046170765</v>
      </c>
      <c r="AO22">
        <f t="shared" si="11"/>
        <v>-150.98315230853828</v>
      </c>
      <c r="AP22">
        <f t="shared" si="12"/>
        <v>-2.0540388738900135</v>
      </c>
      <c r="AQ22">
        <f t="shared" si="13"/>
        <v>-3803.042024128401</v>
      </c>
      <c r="AR22">
        <f t="shared" si="14"/>
        <v>-936.41616914006386</v>
      </c>
      <c r="AS22">
        <f t="shared" si="15"/>
        <v>546.64549120131755</v>
      </c>
      <c r="AT22">
        <f t="shared" si="16"/>
        <v>338.52711977478288</v>
      </c>
      <c r="AU22">
        <f t="shared" si="17"/>
        <v>-51.243558163963357</v>
      </c>
      <c r="AW22">
        <v>19</v>
      </c>
      <c r="AX22">
        <f>(R22*SUMPRODUCT(K23:$K$23, X23:$X$23)-$AZ$3*SUMPRODUCT(K22:$K$22, W23:$W$23))/Z22</f>
        <v>6582.3630763624142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36752.749480003964</v>
      </c>
      <c r="P23">
        <f t="shared" si="30"/>
        <v>1837.6374740001984</v>
      </c>
      <c r="Q23" s="5">
        <f t="shared" si="31"/>
        <v>25</v>
      </c>
      <c r="R23">
        <f t="shared" si="0"/>
        <v>500000</v>
      </c>
      <c r="S23">
        <f t="shared" si="1"/>
        <v>7350.6059042737697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2573.6489636705364</v>
      </c>
      <c r="AC23">
        <f t="shared" si="2"/>
        <v>2573.6489636705364</v>
      </c>
      <c r="AE23">
        <f t="shared" si="3"/>
        <v>12868.146768181321</v>
      </c>
      <c r="AF23">
        <f t="shared" si="4"/>
        <v>-643.40733840906614</v>
      </c>
      <c r="AG23">
        <f t="shared" si="5"/>
        <v>-8.7531864624049973</v>
      </c>
      <c r="AH23">
        <f t="shared" si="6"/>
        <v>-18477.134760413086</v>
      </c>
      <c r="AI23">
        <f t="shared" si="7"/>
        <v>-6261.1485171032364</v>
      </c>
      <c r="AJ23">
        <f t="shared" si="8"/>
        <v>0</v>
      </c>
      <c r="AK23">
        <f t="shared" si="32"/>
        <v>1266.2980948268996</v>
      </c>
      <c r="AL23">
        <f t="shared" si="9"/>
        <v>-4994.8504222763368</v>
      </c>
      <c r="AN23">
        <f t="shared" si="10"/>
        <v>2490.9175127138092</v>
      </c>
      <c r="AO23">
        <f t="shared" si="11"/>
        <v>-124.54587563569048</v>
      </c>
      <c r="AP23">
        <f t="shared" si="12"/>
        <v>-1.6943749433420214</v>
      </c>
      <c r="AQ23">
        <f t="shared" si="13"/>
        <v>-3576.6625442360282</v>
      </c>
      <c r="AR23">
        <f t="shared" si="14"/>
        <v>-1211.9852821012516</v>
      </c>
      <c r="AS23">
        <f t="shared" si="15"/>
        <v>0</v>
      </c>
      <c r="AT23">
        <f t="shared" si="16"/>
        <v>245.12030811770506</v>
      </c>
      <c r="AU23">
        <f t="shared" si="17"/>
        <v>-966.86497398354663</v>
      </c>
      <c r="AW23">
        <v>20</v>
      </c>
      <c r="AX23">
        <f>(R23*SUMPRODUCT(K$23:$K24, X$23:$X24)-$AZ$3*SUMPRODUCT(K$22:$K23, W$23:$W24))/Z23</f>
        <v>7350.6059042737697</v>
      </c>
    </row>
    <row r="25" spans="5:50" x14ac:dyDescent="0.25">
      <c r="AN25" s="6">
        <f t="shared" ref="AN25:AU25" si="33">SUM(AN3:AN23)</f>
        <v>274031.83298036538</v>
      </c>
      <c r="AO25" s="6">
        <f t="shared" si="33"/>
        <v>-41266.153759021239</v>
      </c>
      <c r="AP25" s="6">
        <f t="shared" si="33"/>
        <v>-1683.8348540803565</v>
      </c>
      <c r="AQ25" s="6">
        <f t="shared" si="33"/>
        <v>-101202.30503374565</v>
      </c>
      <c r="AR25" s="6">
        <f t="shared" si="33"/>
        <v>129879.53933351809</v>
      </c>
      <c r="AS25" s="6">
        <f t="shared" si="33"/>
        <v>-13137.345878323373</v>
      </c>
      <c r="AT25" s="6">
        <f t="shared" si="33"/>
        <v>31927.931196189664</v>
      </c>
      <c r="AU25" s="7">
        <f t="shared" si="33"/>
        <v>148670.12465138437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2156.87754936283</v>
      </c>
      <c r="K3">
        <v>1</v>
      </c>
      <c r="L3" s="2">
        <v>0</v>
      </c>
      <c r="O3">
        <f>$C$3</f>
        <v>2156.87754936283</v>
      </c>
      <c r="P3">
        <f>O3*B5</f>
        <v>1725.502039490264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2156.87754936283</v>
      </c>
      <c r="AF3">
        <f t="shared" ref="AF3:AF23" si="4">-$Z3*P3</f>
        <v>-1725.502039490264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-1091.057077127434</v>
      </c>
      <c r="AJ3">
        <f t="shared" ref="AJ3:AJ23" si="8">AB3-AC3</f>
        <v>0</v>
      </c>
      <c r="AL3">
        <f t="shared" ref="AL3:AL23" si="9">SUM(AI3:AK3)</f>
        <v>-1091.057077127434</v>
      </c>
      <c r="AN3">
        <f t="shared" ref="AN3:AN23" si="10">AE3*$K3</f>
        <v>2156.87754936283</v>
      </c>
      <c r="AO3">
        <f t="shared" ref="AO3:AO23" si="11">AF3*$K3</f>
        <v>-1725.502039490264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-1091.057077127434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-1091.057077127434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1206.4892647191664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146.60635818219151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144.97135247030565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-144.97135247030565</v>
      </c>
      <c r="AK4">
        <f>G4*MAX(0, SUM(AB4, AE4:AF4))</f>
        <v>0</v>
      </c>
      <c r="AL4">
        <f t="shared" si="9"/>
        <v>-1297.3233524703055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-1061.5179122488646</v>
      </c>
      <c r="AR4">
        <f t="shared" si="14"/>
        <v>-1061.5179122488646</v>
      </c>
      <c r="AS4">
        <f t="shared" si="15"/>
        <v>-133.54399299013943</v>
      </c>
      <c r="AT4">
        <f t="shared" si="16"/>
        <v>0</v>
      </c>
      <c r="AU4">
        <f t="shared" si="17"/>
        <v>-1195.0619052390039</v>
      </c>
      <c r="AW4">
        <v>1</v>
      </c>
      <c r="AX4">
        <f>(R4*SUMPRODUCT(K5:$K$23, X5:$X$23)-$AZ$3*SUMPRODUCT(K4:$K$22, W5:$W$23))/Z4</f>
        <v>146.60635818219151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2156.87754936283</v>
      </c>
      <c r="P5">
        <f t="shared" ref="P5:P23" si="30">O5*$C$5</f>
        <v>107.8438774681415</v>
      </c>
      <c r="Q5" s="5">
        <f t="shared" ref="Q5:Q23" si="31">$C$8</f>
        <v>25</v>
      </c>
      <c r="R5">
        <f t="shared" si="0"/>
        <v>1000000</v>
      </c>
      <c r="S5">
        <f t="shared" si="1"/>
        <v>276.73275784968865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144.97135247030565</v>
      </c>
      <c r="AC5">
        <f t="shared" si="2"/>
        <v>270.59263617509168</v>
      </c>
      <c r="AE5">
        <f t="shared" si="3"/>
        <v>2109.0209432522961</v>
      </c>
      <c r="AF5">
        <f t="shared" si="4"/>
        <v>-105.45104716261481</v>
      </c>
      <c r="AG5">
        <f t="shared" si="5"/>
        <v>-24.445302236505366</v>
      </c>
      <c r="AH5">
        <f t="shared" si="6"/>
        <v>-1147.0820597853119</v>
      </c>
      <c r="AI5">
        <f t="shared" si="7"/>
        <v>832.04253406786415</v>
      </c>
      <c r="AJ5">
        <f t="shared" si="8"/>
        <v>-125.62128370478604</v>
      </c>
      <c r="AK5">
        <f>G5*SUM(AB5, AE5:AF5)</f>
        <v>150.39788739919908</v>
      </c>
      <c r="AL5">
        <f t="shared" si="9"/>
        <v>856.81913776227725</v>
      </c>
      <c r="AN5">
        <f t="shared" si="10"/>
        <v>1789.6381391701036</v>
      </c>
      <c r="AO5">
        <f t="shared" si="11"/>
        <v>-89.481906958505192</v>
      </c>
      <c r="AP5">
        <f t="shared" si="12"/>
        <v>-20.743390598353464</v>
      </c>
      <c r="AQ5">
        <f t="shared" si="13"/>
        <v>-973.37193806330879</v>
      </c>
      <c r="AR5">
        <f t="shared" si="14"/>
        <v>706.04090354993627</v>
      </c>
      <c r="AS5">
        <f t="shared" si="15"/>
        <v>-106.59763295802358</v>
      </c>
      <c r="AT5">
        <f t="shared" si="16"/>
        <v>127.62215387257007</v>
      </c>
      <c r="AU5">
        <f t="shared" si="17"/>
        <v>727.06542446448282</v>
      </c>
      <c r="AW5">
        <v>2</v>
      </c>
      <c r="AX5">
        <f>(R5*SUMPRODUCT(K6:$K$23, X6:$X$23)-$AZ$3*SUMPRODUCT(K5:$K$22, W6:$W$23))/Z5</f>
        <v>276.73275784968865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2156.87754936283</v>
      </c>
      <c r="P6">
        <f t="shared" si="30"/>
        <v>107.8438774681415</v>
      </c>
      <c r="Q6" s="5">
        <f t="shared" si="31"/>
        <v>25</v>
      </c>
      <c r="R6">
        <f t="shared" si="0"/>
        <v>1000000</v>
      </c>
      <c r="S6">
        <f t="shared" si="1"/>
        <v>390.71870762317445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270.59263617509168</v>
      </c>
      <c r="AC6">
        <f t="shared" si="2"/>
        <v>377.78217847377709</v>
      </c>
      <c r="AE6">
        <f t="shared" si="3"/>
        <v>2085.4642570258702</v>
      </c>
      <c r="AF6">
        <f t="shared" si="4"/>
        <v>-104.27321285129349</v>
      </c>
      <c r="AG6">
        <f t="shared" si="5"/>
        <v>-24.172260702073046</v>
      </c>
      <c r="AH6">
        <f t="shared" si="6"/>
        <v>-1143.540482690737</v>
      </c>
      <c r="AI6">
        <f t="shared" si="7"/>
        <v>813.47830078176662</v>
      </c>
      <c r="AJ6">
        <f t="shared" si="8"/>
        <v>-107.18954229868541</v>
      </c>
      <c r="AK6">
        <f>G6*SUM(AB6, AE6:AF6)</f>
        <v>157.62485762447682</v>
      </c>
      <c r="AL6">
        <f t="shared" si="9"/>
        <v>863.91361610755803</v>
      </c>
      <c r="AN6">
        <f t="shared" si="10"/>
        <v>1630.1563194088476</v>
      </c>
      <c r="AO6">
        <f t="shared" si="11"/>
        <v>-81.507815970442365</v>
      </c>
      <c r="AP6">
        <f t="shared" si="12"/>
        <v>-18.894864011756454</v>
      </c>
      <c r="AQ6">
        <f t="shared" si="13"/>
        <v>-893.87758053291066</v>
      </c>
      <c r="AR6">
        <f t="shared" si="14"/>
        <v>635.87605889373822</v>
      </c>
      <c r="AS6">
        <f t="shared" si="15"/>
        <v>-83.787439254383926</v>
      </c>
      <c r="AT6">
        <f t="shared" si="16"/>
        <v>123.21148966557104</v>
      </c>
      <c r="AU6">
        <f t="shared" si="17"/>
        <v>675.30010930492529</v>
      </c>
      <c r="AW6">
        <v>3</v>
      </c>
      <c r="AX6">
        <f>(R6*SUMPRODUCT(K7:$K$23, X7:$X$23)-$AZ$3*SUMPRODUCT(K6:$K$22, W7:$W$23))/Z6</f>
        <v>390.71870762317445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2156.87754936283</v>
      </c>
      <c r="P7">
        <f t="shared" si="30"/>
        <v>107.8438774681415</v>
      </c>
      <c r="Q7" s="5">
        <f t="shared" si="31"/>
        <v>25</v>
      </c>
      <c r="R7">
        <f t="shared" si="0"/>
        <v>1000000</v>
      </c>
      <c r="S7">
        <f t="shared" si="1"/>
        <v>490.03344485257213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377.78217847377709</v>
      </c>
      <c r="AC7">
        <f t="shared" si="2"/>
        <v>468.51174566528425</v>
      </c>
      <c r="AE7">
        <f t="shared" si="3"/>
        <v>2062.1499949707681</v>
      </c>
      <c r="AF7">
        <f t="shared" si="4"/>
        <v>-103.1074997485384</v>
      </c>
      <c r="AG7">
        <f t="shared" si="5"/>
        <v>-23.902029064885422</v>
      </c>
      <c r="AH7">
        <f t="shared" si="6"/>
        <v>-1140.3612066757069</v>
      </c>
      <c r="AI7">
        <f t="shared" si="7"/>
        <v>794.77925948163738</v>
      </c>
      <c r="AJ7">
        <f t="shared" si="8"/>
        <v>-90.729567191507158</v>
      </c>
      <c r="AK7">
        <f>G7*SUM(AB7, AE7:AF7)</f>
        <v>163.57772715872051</v>
      </c>
      <c r="AL7">
        <f t="shared" si="9"/>
        <v>867.62741944885079</v>
      </c>
      <c r="AN7">
        <f t="shared" si="10"/>
        <v>1484.8716636604997</v>
      </c>
      <c r="AO7">
        <f t="shared" si="11"/>
        <v>-74.243583183024981</v>
      </c>
      <c r="AP7">
        <f t="shared" si="12"/>
        <v>-17.210894333096824</v>
      </c>
      <c r="AQ7">
        <f t="shared" si="13"/>
        <v>-821.12845634900327</v>
      </c>
      <c r="AR7">
        <f t="shared" si="14"/>
        <v>572.28872979537459</v>
      </c>
      <c r="AS7">
        <f t="shared" si="15"/>
        <v>-65.330729436468602</v>
      </c>
      <c r="AT7">
        <f t="shared" si="16"/>
        <v>117.78577332218538</v>
      </c>
      <c r="AU7">
        <f t="shared" si="17"/>
        <v>624.7437736810914</v>
      </c>
      <c r="AW7">
        <v>4</v>
      </c>
      <c r="AX7">
        <f>(R7*SUMPRODUCT(K8:$K$23, X8:$X$23)-$AZ$3*SUMPRODUCT(K7:$K$22, W8:$W$23))/Z7</f>
        <v>490.03344485257213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2156.87754936283</v>
      </c>
      <c r="P8">
        <f t="shared" si="30"/>
        <v>107.8438774681415</v>
      </c>
      <c r="Q8" s="5">
        <f t="shared" si="31"/>
        <v>25</v>
      </c>
      <c r="R8">
        <f t="shared" si="0"/>
        <v>1000000</v>
      </c>
      <c r="S8">
        <f t="shared" si="1"/>
        <v>574.52720558233273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468.51174566528425</v>
      </c>
      <c r="AC8">
        <f t="shared" si="2"/>
        <v>543.14691163752559</v>
      </c>
      <c r="AE8">
        <f t="shared" si="3"/>
        <v>2039.0703318032056</v>
      </c>
      <c r="AF8">
        <f t="shared" si="4"/>
        <v>-101.95351659016028</v>
      </c>
      <c r="AG8">
        <f t="shared" si="5"/>
        <v>-23.63451662341209</v>
      </c>
      <c r="AH8">
        <f t="shared" si="6"/>
        <v>-1139.6860329790779</v>
      </c>
      <c r="AI8">
        <f t="shared" si="7"/>
        <v>773.79626561055534</v>
      </c>
      <c r="AJ8">
        <f t="shared" si="8"/>
        <v>-74.635165972241339</v>
      </c>
      <c r="AK8">
        <f t="shared" ref="AK8:AK23" si="32">G8*SUM(AB8:AB8, AE8:AF8)</f>
        <v>168.39399926148309</v>
      </c>
      <c r="AL8">
        <f t="shared" si="9"/>
        <v>867.55509889979703</v>
      </c>
      <c r="AN8">
        <f t="shared" si="10"/>
        <v>1352.5179602336252</v>
      </c>
      <c r="AO8">
        <f t="shared" si="11"/>
        <v>-67.625898011681258</v>
      </c>
      <c r="AP8">
        <f t="shared" si="12"/>
        <v>-15.676805118505415</v>
      </c>
      <c r="AQ8">
        <f t="shared" si="13"/>
        <v>-755.95520399165048</v>
      </c>
      <c r="AR8">
        <f t="shared" si="14"/>
        <v>513.26005311178824</v>
      </c>
      <c r="AS8">
        <f t="shared" si="15"/>
        <v>-49.505601090868289</v>
      </c>
      <c r="AT8">
        <f t="shared" si="16"/>
        <v>111.69595518331775</v>
      </c>
      <c r="AU8">
        <f t="shared" si="17"/>
        <v>575.45040720423765</v>
      </c>
      <c r="AW8">
        <v>5</v>
      </c>
      <c r="AX8">
        <f>(R8*SUMPRODUCT(K9:$K$23, X9:$X$23)-$AZ$3*SUMPRODUCT(K8:$K$22, W9:$W$23))/Z8</f>
        <v>574.52720558233273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2156.87754936283</v>
      </c>
      <c r="P9">
        <f t="shared" si="30"/>
        <v>107.8438774681415</v>
      </c>
      <c r="Q9" s="5">
        <f t="shared" si="31"/>
        <v>25</v>
      </c>
      <c r="R9">
        <f t="shared" si="0"/>
        <v>1000000</v>
      </c>
      <c r="S9">
        <f t="shared" si="1"/>
        <v>641.50555617502357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543.14691163752559</v>
      </c>
      <c r="AC9">
        <f t="shared" si="2"/>
        <v>599.66731338522095</v>
      </c>
      <c r="AE9">
        <f t="shared" si="3"/>
        <v>2016.2085158533273</v>
      </c>
      <c r="AF9">
        <f t="shared" si="4"/>
        <v>-100.81042579266636</v>
      </c>
      <c r="AG9">
        <f t="shared" si="5"/>
        <v>-23.369529211903359</v>
      </c>
      <c r="AH9">
        <f t="shared" si="6"/>
        <v>-1145.6898109845556</v>
      </c>
      <c r="AI9">
        <f t="shared" si="7"/>
        <v>746.33874986420187</v>
      </c>
      <c r="AJ9">
        <f t="shared" si="8"/>
        <v>-56.52040174769536</v>
      </c>
      <c r="AK9">
        <f t="shared" si="32"/>
        <v>172.09815011887309</v>
      </c>
      <c r="AL9">
        <f t="shared" si="9"/>
        <v>861.91649823537955</v>
      </c>
      <c r="AN9">
        <f t="shared" si="10"/>
        <v>1231.9368520322091</v>
      </c>
      <c r="AO9">
        <f t="shared" si="11"/>
        <v>-61.596842601610462</v>
      </c>
      <c r="AP9">
        <f t="shared" si="12"/>
        <v>-14.279170048343028</v>
      </c>
      <c r="AQ9">
        <f t="shared" si="13"/>
        <v>-700.03548147515426</v>
      </c>
      <c r="AR9">
        <f t="shared" si="14"/>
        <v>456.02535790710135</v>
      </c>
      <c r="AS9">
        <f t="shared" si="15"/>
        <v>-34.534903139808442</v>
      </c>
      <c r="AT9">
        <f t="shared" si="16"/>
        <v>105.15482482637942</v>
      </c>
      <c r="AU9">
        <f t="shared" si="17"/>
        <v>526.64527959367229</v>
      </c>
      <c r="AW9">
        <v>6</v>
      </c>
      <c r="AX9">
        <f>(R9*SUMPRODUCT(K10:$K$23, X10:$X$23)-$AZ$3*SUMPRODUCT(K9:$K$22, W10:$W$23))/Z9</f>
        <v>641.50555617502357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2156.87754936283</v>
      </c>
      <c r="P10">
        <f t="shared" si="30"/>
        <v>107.8438774681415</v>
      </c>
      <c r="Q10" s="5">
        <f t="shared" si="31"/>
        <v>25</v>
      </c>
      <c r="R10">
        <f t="shared" si="0"/>
        <v>1000000</v>
      </c>
      <c r="S10">
        <f t="shared" si="1"/>
        <v>691.14457245505992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599.66731338522095</v>
      </c>
      <c r="AC10">
        <f t="shared" si="2"/>
        <v>638.81013144445387</v>
      </c>
      <c r="AE10">
        <f t="shared" si="3"/>
        <v>1993.5557417802793</v>
      </c>
      <c r="AF10">
        <f t="shared" si="4"/>
        <v>-99.677787089013961</v>
      </c>
      <c r="AG10">
        <f t="shared" si="5"/>
        <v>-23.106964769154395</v>
      </c>
      <c r="AH10">
        <f t="shared" si="6"/>
        <v>-1154.7660251971286</v>
      </c>
      <c r="AI10">
        <f t="shared" si="7"/>
        <v>716.0049647249823</v>
      </c>
      <c r="AJ10">
        <f t="shared" si="8"/>
        <v>-39.142818059232923</v>
      </c>
      <c r="AK10">
        <f t="shared" si="32"/>
        <v>174.54816876535403</v>
      </c>
      <c r="AL10">
        <f t="shared" si="9"/>
        <v>851.41031543110341</v>
      </c>
      <c r="AN10">
        <f t="shared" si="10"/>
        <v>1122.0793051251007</v>
      </c>
      <c r="AO10">
        <f t="shared" si="11"/>
        <v>-56.103965256255037</v>
      </c>
      <c r="AP10">
        <f t="shared" si="12"/>
        <v>-13.005829949138487</v>
      </c>
      <c r="AQ10">
        <f t="shared" si="13"/>
        <v>-649.96379683778071</v>
      </c>
      <c r="AR10">
        <f t="shared" si="14"/>
        <v>403.0057130819265</v>
      </c>
      <c r="AS10">
        <f t="shared" si="15"/>
        <v>-22.031661903428802</v>
      </c>
      <c r="AT10">
        <f t="shared" si="16"/>
        <v>98.245002040516681</v>
      </c>
      <c r="AU10">
        <f t="shared" si="17"/>
        <v>479.21905321901443</v>
      </c>
      <c r="AW10">
        <v>7</v>
      </c>
      <c r="AX10">
        <f>(R10*SUMPRODUCT(K11:$K$23, X11:$X$23)-$AZ$3*SUMPRODUCT(K10:$K$22, W11:$W$23))/Z10</f>
        <v>691.14457245505992</v>
      </c>
    </row>
    <row r="11" spans="1:52" x14ac:dyDescent="0.25">
      <c r="A11" t="s">
        <v>33</v>
      </c>
      <c r="C11" s="24">
        <f>AU25</f>
        <v>4130.6434775719808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2156.87754936283</v>
      </c>
      <c r="P11">
        <f t="shared" si="30"/>
        <v>107.8438774681415</v>
      </c>
      <c r="Q11" s="5">
        <f t="shared" si="31"/>
        <v>25</v>
      </c>
      <c r="R11">
        <f t="shared" si="0"/>
        <v>1000000</v>
      </c>
      <c r="S11">
        <f t="shared" si="1"/>
        <v>725.96510381608005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638.81013144445387</v>
      </c>
      <c r="AC11">
        <f t="shared" si="2"/>
        <v>663.43972850164391</v>
      </c>
      <c r="AE11">
        <f t="shared" si="3"/>
        <v>1971.1116253916991</v>
      </c>
      <c r="AF11">
        <f t="shared" si="4"/>
        <v>-98.555581269584948</v>
      </c>
      <c r="AG11">
        <f t="shared" si="5"/>
        <v>-22.846818842057022</v>
      </c>
      <c r="AH11">
        <f t="shared" si="6"/>
        <v>-1163.0511762331651</v>
      </c>
      <c r="AI11">
        <f t="shared" si="7"/>
        <v>686.65804904689207</v>
      </c>
      <c r="AJ11">
        <f t="shared" si="8"/>
        <v>-24.62959705719004</v>
      </c>
      <c r="AK11">
        <f t="shared" si="32"/>
        <v>175.79563228965978</v>
      </c>
      <c r="AL11">
        <f t="shared" si="9"/>
        <v>837.82408427936184</v>
      </c>
      <c r="AN11">
        <f t="shared" si="10"/>
        <v>1021.9944927858309</v>
      </c>
      <c r="AO11">
        <f t="shared" si="11"/>
        <v>-51.099724639291537</v>
      </c>
      <c r="AP11">
        <f t="shared" si="12"/>
        <v>-11.845763950389088</v>
      </c>
      <c r="AQ11">
        <f t="shared" si="13"/>
        <v>-603.02617143875489</v>
      </c>
      <c r="AR11">
        <f t="shared" si="14"/>
        <v>356.02283275739535</v>
      </c>
      <c r="AS11">
        <f t="shared" si="15"/>
        <v>-12.770110138729605</v>
      </c>
      <c r="AT11">
        <f t="shared" si="16"/>
        <v>91.14763757741666</v>
      </c>
      <c r="AU11">
        <f t="shared" si="17"/>
        <v>434.40036019608243</v>
      </c>
      <c r="AW11">
        <v>8</v>
      </c>
      <c r="AX11">
        <f>(R11*SUMPRODUCT(K12:$K$23, X12:$X$23)-$AZ$3*SUMPRODUCT(K11:$K$22, W12:$W$23))/Z11</f>
        <v>725.96510381608005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2156.87754936283</v>
      </c>
      <c r="P12">
        <f t="shared" si="30"/>
        <v>107.8438774681415</v>
      </c>
      <c r="Q12" s="5">
        <f t="shared" si="31"/>
        <v>25</v>
      </c>
      <c r="R12">
        <f t="shared" si="0"/>
        <v>1000000</v>
      </c>
      <c r="S12">
        <f t="shared" si="1"/>
        <v>744.91953323611733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663.43972850164391</v>
      </c>
      <c r="AC12">
        <f t="shared" si="2"/>
        <v>673.07746706255193</v>
      </c>
      <c r="AE12">
        <f t="shared" si="3"/>
        <v>1948.8624111955698</v>
      </c>
      <c r="AF12">
        <f t="shared" si="4"/>
        <v>-97.443120559778492</v>
      </c>
      <c r="AG12">
        <f t="shared" si="5"/>
        <v>-22.588931993048114</v>
      </c>
      <c r="AH12">
        <f t="shared" si="6"/>
        <v>-1176.7464235334814</v>
      </c>
      <c r="AI12">
        <f t="shared" si="7"/>
        <v>652.0839351092618</v>
      </c>
      <c r="AJ12">
        <f t="shared" si="8"/>
        <v>-9.6377385609080193</v>
      </c>
      <c r="AK12">
        <f t="shared" si="32"/>
        <v>176.04013133962047</v>
      </c>
      <c r="AL12">
        <f t="shared" si="9"/>
        <v>818.48632788797431</v>
      </c>
      <c r="AN12">
        <f t="shared" si="10"/>
        <v>930.80923265503463</v>
      </c>
      <c r="AO12">
        <f t="shared" si="11"/>
        <v>-46.540461632751729</v>
      </c>
      <c r="AP12">
        <f t="shared" si="12"/>
        <v>-10.788851144215487</v>
      </c>
      <c r="AQ12">
        <f t="shared" si="13"/>
        <v>-562.03374298076051</v>
      </c>
      <c r="AR12">
        <f t="shared" si="14"/>
        <v>311.44617689730683</v>
      </c>
      <c r="AS12">
        <f t="shared" si="15"/>
        <v>-4.6031448823035435</v>
      </c>
      <c r="AT12">
        <f t="shared" si="16"/>
        <v>84.079706513606823</v>
      </c>
      <c r="AU12">
        <f t="shared" si="17"/>
        <v>390.92273852861013</v>
      </c>
      <c r="AW12">
        <v>9</v>
      </c>
      <c r="AX12">
        <f>(R12*SUMPRODUCT(K13:$K$23, X13:$X$23)-$AZ$3*SUMPRODUCT(K12:$K$22, W13:$W$23))/Z12</f>
        <v>744.91953323611733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2156.87754936283</v>
      </c>
      <c r="P13">
        <f t="shared" si="30"/>
        <v>107.8438774681415</v>
      </c>
      <c r="Q13" s="5">
        <f t="shared" si="31"/>
        <v>25</v>
      </c>
      <c r="R13">
        <f t="shared" si="0"/>
        <v>1000000</v>
      </c>
      <c r="S13">
        <f t="shared" si="1"/>
        <v>749.82662706420797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673.07746706255193</v>
      </c>
      <c r="AC13">
        <f t="shared" si="2"/>
        <v>669.84332657743698</v>
      </c>
      <c r="AE13">
        <f t="shared" si="3"/>
        <v>1926.8054514709461</v>
      </c>
      <c r="AF13">
        <f t="shared" si="4"/>
        <v>-96.34027257354731</v>
      </c>
      <c r="AG13">
        <f t="shared" si="5"/>
        <v>-22.333273532845546</v>
      </c>
      <c r="AH13">
        <f t="shared" si="6"/>
        <v>-1190.7656108834544</v>
      </c>
      <c r="AI13">
        <f t="shared" si="7"/>
        <v>617.36629448109875</v>
      </c>
      <c r="AJ13">
        <f t="shared" si="8"/>
        <v>3.2341404851149491</v>
      </c>
      <c r="AK13">
        <f t="shared" si="32"/>
        <v>175.24798521719657</v>
      </c>
      <c r="AL13">
        <f t="shared" si="9"/>
        <v>795.84842018341033</v>
      </c>
      <c r="AN13">
        <f t="shared" si="10"/>
        <v>847.73387285011597</v>
      </c>
      <c r="AO13">
        <f t="shared" si="11"/>
        <v>-42.386693642505804</v>
      </c>
      <c r="AP13">
        <f t="shared" si="12"/>
        <v>-9.825938810255451</v>
      </c>
      <c r="AQ13">
        <f t="shared" si="13"/>
        <v>-523.89946385107908</v>
      </c>
      <c r="AR13">
        <f t="shared" si="14"/>
        <v>271.62177654627561</v>
      </c>
      <c r="AS13">
        <f t="shared" si="15"/>
        <v>1.4229202209775822</v>
      </c>
      <c r="AT13">
        <f t="shared" si="16"/>
        <v>77.103608516333949</v>
      </c>
      <c r="AU13">
        <f t="shared" si="17"/>
        <v>350.14830528358721</v>
      </c>
      <c r="AW13">
        <v>10</v>
      </c>
      <c r="AX13">
        <f>(R13*SUMPRODUCT(K14:$K$23, X14:$X$23)-$AZ$3*SUMPRODUCT(K13:$K$22, W14:$W$23))/Z13</f>
        <v>749.82662706420797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2156.87754936283</v>
      </c>
      <c r="P14">
        <f t="shared" si="30"/>
        <v>107.8438774681415</v>
      </c>
      <c r="Q14" s="5">
        <f t="shared" si="31"/>
        <v>25</v>
      </c>
      <c r="R14">
        <f t="shared" si="0"/>
        <v>1000000</v>
      </c>
      <c r="S14">
        <f t="shared" si="1"/>
        <v>740.49704995716388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669.84332657743698</v>
      </c>
      <c r="AC14">
        <f t="shared" si="2"/>
        <v>653.99849037137028</v>
      </c>
      <c r="AE14">
        <f t="shared" si="3"/>
        <v>1904.9294811921145</v>
      </c>
      <c r="AF14">
        <f t="shared" si="4"/>
        <v>-95.246474059605731</v>
      </c>
      <c r="AG14">
        <f t="shared" si="5"/>
        <v>-22.079712890456573</v>
      </c>
      <c r="AH14">
        <f t="shared" si="6"/>
        <v>-1209.1162824207272</v>
      </c>
      <c r="AI14">
        <f t="shared" si="7"/>
        <v>578.48701182132481</v>
      </c>
      <c r="AJ14">
        <f t="shared" si="8"/>
        <v>15.844836206066702</v>
      </c>
      <c r="AK14">
        <f t="shared" si="32"/>
        <v>173.56684335969624</v>
      </c>
      <c r="AL14">
        <f t="shared" si="9"/>
        <v>767.89869138708775</v>
      </c>
      <c r="AN14">
        <f t="shared" si="10"/>
        <v>772.0452233449555</v>
      </c>
      <c r="AO14">
        <f t="shared" si="11"/>
        <v>-38.602261167247775</v>
      </c>
      <c r="AP14">
        <f t="shared" si="12"/>
        <v>-8.9486445761956652</v>
      </c>
      <c r="AQ14">
        <f t="shared" si="13"/>
        <v>-490.04042382049141</v>
      </c>
      <c r="AR14">
        <f t="shared" si="14"/>
        <v>234.45389378102055</v>
      </c>
      <c r="AS14">
        <f t="shared" si="15"/>
        <v>6.421723338504675</v>
      </c>
      <c r="AT14">
        <f t="shared" si="16"/>
        <v>70.344573733541466</v>
      </c>
      <c r="AU14">
        <f t="shared" si="17"/>
        <v>311.2201908530667</v>
      </c>
      <c r="AW14">
        <v>11</v>
      </c>
      <c r="AX14">
        <f>(R14*SUMPRODUCT(K15:$K$23, X15:$X$23)-$AZ$3*SUMPRODUCT(K14:$K$22, W15:$W$23))/Z14</f>
        <v>740.49704995716388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2156.87754936283</v>
      </c>
      <c r="P15">
        <f t="shared" si="30"/>
        <v>107.8438774681415</v>
      </c>
      <c r="Q15" s="5">
        <f t="shared" si="31"/>
        <v>25</v>
      </c>
      <c r="R15">
        <f t="shared" si="0"/>
        <v>1000000</v>
      </c>
      <c r="S15">
        <f t="shared" si="1"/>
        <v>713.94689712944978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653.99849037137028</v>
      </c>
      <c r="AC15">
        <f t="shared" si="2"/>
        <v>623.35976339637864</v>
      </c>
      <c r="AE15">
        <f t="shared" si="3"/>
        <v>1883.2082389483287</v>
      </c>
      <c r="AF15">
        <f t="shared" si="4"/>
        <v>-94.160411947416435</v>
      </c>
      <c r="AG15">
        <f t="shared" si="5"/>
        <v>-21.827945674345923</v>
      </c>
      <c r="AH15">
        <f t="shared" si="6"/>
        <v>-1238.8034882434408</v>
      </c>
      <c r="AI15">
        <f t="shared" si="7"/>
        <v>528.41639308312551</v>
      </c>
      <c r="AJ15">
        <f t="shared" si="8"/>
        <v>30.638726974991641</v>
      </c>
      <c r="AK15">
        <f t="shared" si="32"/>
        <v>171.01324221605978</v>
      </c>
      <c r="AL15">
        <f t="shared" si="9"/>
        <v>730.06836227417693</v>
      </c>
      <c r="AN15">
        <f t="shared" si="10"/>
        <v>703.07936167269384</v>
      </c>
      <c r="AO15">
        <f t="shared" si="11"/>
        <v>-35.153968083634695</v>
      </c>
      <c r="AP15">
        <f t="shared" si="12"/>
        <v>-8.1492730298990868</v>
      </c>
      <c r="AQ15">
        <f t="shared" si="13"/>
        <v>-462.4964715736902</v>
      </c>
      <c r="AR15">
        <f t="shared" si="14"/>
        <v>197.27964898546989</v>
      </c>
      <c r="AS15">
        <f t="shared" si="15"/>
        <v>11.438701338770068</v>
      </c>
      <c r="AT15">
        <f t="shared" si="16"/>
        <v>63.846301586908105</v>
      </c>
      <c r="AU15">
        <f t="shared" si="17"/>
        <v>272.56465191114808</v>
      </c>
      <c r="AW15">
        <v>12</v>
      </c>
      <c r="AX15">
        <f>(R15*SUMPRODUCT(K16:$K$23, X16:$X$23)-$AZ$3*SUMPRODUCT(K15:$K$22, W16:$W$23))/Z15</f>
        <v>713.94689712944978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2156.87754936283</v>
      </c>
      <c r="P16">
        <f t="shared" si="30"/>
        <v>107.8438774681415</v>
      </c>
      <c r="Q16" s="5">
        <f t="shared" si="31"/>
        <v>25</v>
      </c>
      <c r="R16">
        <f t="shared" si="0"/>
        <v>1000000</v>
      </c>
      <c r="S16">
        <f t="shared" si="1"/>
        <v>670.28343847356837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623.35976339637864</v>
      </c>
      <c r="AC16">
        <f t="shared" si="2"/>
        <v>578.53018166789457</v>
      </c>
      <c r="AE16">
        <f t="shared" si="3"/>
        <v>1861.6285124244305</v>
      </c>
      <c r="AF16">
        <f t="shared" si="4"/>
        <v>-93.081425621221513</v>
      </c>
      <c r="AG16">
        <f t="shared" si="5"/>
        <v>-21.577818742820842</v>
      </c>
      <c r="AH16">
        <f t="shared" si="6"/>
        <v>-1273.8989912648485</v>
      </c>
      <c r="AI16">
        <f t="shared" si="7"/>
        <v>473.07027679553948</v>
      </c>
      <c r="AJ16">
        <f t="shared" si="8"/>
        <v>44.829581728484072</v>
      </c>
      <c r="AK16">
        <f t="shared" si="32"/>
        <v>167.43347951397115</v>
      </c>
      <c r="AL16">
        <f t="shared" si="9"/>
        <v>685.33333803799474</v>
      </c>
      <c r="AN16">
        <f t="shared" si="10"/>
        <v>640.23762548381148</v>
      </c>
      <c r="AO16">
        <f t="shared" si="11"/>
        <v>-32.011881274190571</v>
      </c>
      <c r="AP16">
        <f t="shared" si="12"/>
        <v>-7.420885178124113</v>
      </c>
      <c r="AQ16">
        <f t="shared" si="13"/>
        <v>-438.10999876203124</v>
      </c>
      <c r="AR16">
        <f t="shared" si="14"/>
        <v>162.69486026946549</v>
      </c>
      <c r="AS16">
        <f t="shared" si="15"/>
        <v>15.417460984145833</v>
      </c>
      <c r="AT16">
        <f t="shared" si="16"/>
        <v>57.582494377953275</v>
      </c>
      <c r="AU16">
        <f t="shared" si="17"/>
        <v>235.69481563156461</v>
      </c>
      <c r="AW16">
        <v>13</v>
      </c>
      <c r="AX16">
        <f>(R16*SUMPRODUCT(K17:$K$23, X17:$X$23)-$AZ$3*SUMPRODUCT(K16:$K$22, W17:$W$23))/Z16</f>
        <v>670.28343847356837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2156.87754936283</v>
      </c>
      <c r="P17">
        <f t="shared" si="30"/>
        <v>107.8438774681415</v>
      </c>
      <c r="Q17" s="5">
        <f t="shared" si="31"/>
        <v>25</v>
      </c>
      <c r="R17">
        <f t="shared" si="0"/>
        <v>1000000</v>
      </c>
      <c r="S17">
        <f t="shared" si="1"/>
        <v>611.74388095107201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578.53018166789457</v>
      </c>
      <c r="AC17">
        <f t="shared" si="2"/>
        <v>521.92305432274702</v>
      </c>
      <c r="AE17">
        <f t="shared" si="3"/>
        <v>1840.1886041155949</v>
      </c>
      <c r="AF17">
        <f t="shared" si="4"/>
        <v>-92.009430205779751</v>
      </c>
      <c r="AG17">
        <f t="shared" si="5"/>
        <v>-21.329312420392281</v>
      </c>
      <c r="AH17">
        <f t="shared" si="6"/>
        <v>-1309.1254000141907</v>
      </c>
      <c r="AI17">
        <f t="shared" si="7"/>
        <v>417.72446147523215</v>
      </c>
      <c r="AJ17">
        <f t="shared" si="8"/>
        <v>56.607127345147546</v>
      </c>
      <c r="AK17">
        <f t="shared" si="32"/>
        <v>162.86965489043973</v>
      </c>
      <c r="AL17">
        <f t="shared" si="9"/>
        <v>637.20124371081943</v>
      </c>
      <c r="AN17">
        <f t="shared" si="10"/>
        <v>582.97868350337455</v>
      </c>
      <c r="AO17">
        <f t="shared" si="11"/>
        <v>-29.14893417516873</v>
      </c>
      <c r="AP17">
        <f t="shared" si="12"/>
        <v>-6.7572065423416614</v>
      </c>
      <c r="AQ17">
        <f t="shared" si="13"/>
        <v>-414.73585942996101</v>
      </c>
      <c r="AR17">
        <f t="shared" si="14"/>
        <v>132.33668335590318</v>
      </c>
      <c r="AS17">
        <f t="shared" si="15"/>
        <v>17.933351235180776</v>
      </c>
      <c r="AT17">
        <f t="shared" si="16"/>
        <v>51.597720352317253</v>
      </c>
      <c r="AU17">
        <f t="shared" si="17"/>
        <v>201.86775494340122</v>
      </c>
      <c r="AW17">
        <v>14</v>
      </c>
      <c r="AX17">
        <f>(R17*SUMPRODUCT(K18:$K$23, X18:$X$23)-$AZ$3*SUMPRODUCT(K17:$K$22, W18:$W$23))/Z17</f>
        <v>611.74388095107201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2156.87754936283</v>
      </c>
      <c r="P18">
        <f t="shared" si="30"/>
        <v>107.8438774681415</v>
      </c>
      <c r="Q18" s="5">
        <f t="shared" si="31"/>
        <v>25</v>
      </c>
      <c r="R18">
        <f t="shared" si="0"/>
        <v>1000000</v>
      </c>
      <c r="S18">
        <f t="shared" si="1"/>
        <v>539.81088656910049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521.92305432274702</v>
      </c>
      <c r="AC18">
        <f t="shared" si="2"/>
        <v>455.21970262308787</v>
      </c>
      <c r="AE18">
        <f t="shared" si="3"/>
        <v>1818.883577646551</v>
      </c>
      <c r="AF18">
        <f t="shared" si="4"/>
        <v>-90.944178882327549</v>
      </c>
      <c r="AG18">
        <f t="shared" si="5"/>
        <v>-21.08236949037595</v>
      </c>
      <c r="AH18">
        <f t="shared" si="6"/>
        <v>-1345.9922324963327</v>
      </c>
      <c r="AI18">
        <f t="shared" si="7"/>
        <v>360.86479677751481</v>
      </c>
      <c r="AJ18">
        <f t="shared" si="8"/>
        <v>66.703351699659152</v>
      </c>
      <c r="AK18">
        <f t="shared" si="32"/>
        <v>157.49037171608796</v>
      </c>
      <c r="AL18">
        <f t="shared" si="9"/>
        <v>585.05852019326198</v>
      </c>
      <c r="AN18">
        <f t="shared" si="10"/>
        <v>530.80793577745158</v>
      </c>
      <c r="AO18">
        <f t="shared" si="11"/>
        <v>-26.540396788872581</v>
      </c>
      <c r="AP18">
        <f t="shared" si="12"/>
        <v>-6.1525042987982701</v>
      </c>
      <c r="AQ18">
        <f t="shared" si="13"/>
        <v>-392.80323781267214</v>
      </c>
      <c r="AR18">
        <f t="shared" si="14"/>
        <v>105.31179687710862</v>
      </c>
      <c r="AS18">
        <f t="shared" si="15"/>
        <v>19.466154326900924</v>
      </c>
      <c r="AT18">
        <f t="shared" si="16"/>
        <v>45.960687172516195</v>
      </c>
      <c r="AU18">
        <f t="shared" si="17"/>
        <v>170.73863837652576</v>
      </c>
      <c r="AW18">
        <v>15</v>
      </c>
      <c r="AX18">
        <f>(R18*SUMPRODUCT(K19:$K$23, X19:$X$23)-$AZ$3*SUMPRODUCT(K18:$K$22, W19:$W$23))/Z18</f>
        <v>539.81088656910049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2156.87754936283</v>
      </c>
      <c r="P19">
        <f t="shared" si="30"/>
        <v>107.8438774681415</v>
      </c>
      <c r="Q19" s="5">
        <f t="shared" si="31"/>
        <v>25</v>
      </c>
      <c r="R19">
        <f t="shared" si="0"/>
        <v>1000000</v>
      </c>
      <c r="S19">
        <f t="shared" si="1"/>
        <v>454.04545564280551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455.21970262308787</v>
      </c>
      <c r="AC19">
        <f t="shared" si="2"/>
        <v>378.43404392252501</v>
      </c>
      <c r="AE19">
        <f t="shared" si="3"/>
        <v>1797.6964268820004</v>
      </c>
      <c r="AF19">
        <f t="shared" si="4"/>
        <v>-89.884821344100018</v>
      </c>
      <c r="AG19">
        <f t="shared" si="5"/>
        <v>-20.836792837556583</v>
      </c>
      <c r="AH19">
        <f t="shared" si="6"/>
        <v>-1390.1183166242745</v>
      </c>
      <c r="AI19">
        <f t="shared" si="7"/>
        <v>296.85649607606933</v>
      </c>
      <c r="AJ19">
        <f t="shared" si="8"/>
        <v>76.785658700562863</v>
      </c>
      <c r="AK19">
        <f t="shared" si="32"/>
        <v>151.41219157126918</v>
      </c>
      <c r="AL19">
        <f t="shared" si="9"/>
        <v>525.0543463479014</v>
      </c>
      <c r="AN19">
        <f t="shared" si="10"/>
        <v>483.27132564316247</v>
      </c>
      <c r="AO19">
        <f t="shared" si="11"/>
        <v>-24.163566282158122</v>
      </c>
      <c r="AP19">
        <f t="shared" si="12"/>
        <v>-5.6015155541158004</v>
      </c>
      <c r="AQ19">
        <f t="shared" si="13"/>
        <v>-373.70287420610828</v>
      </c>
      <c r="AR19">
        <f t="shared" si="14"/>
        <v>79.803369600780229</v>
      </c>
      <c r="AS19">
        <f t="shared" si="15"/>
        <v>20.642143198207631</v>
      </c>
      <c r="AT19">
        <f t="shared" si="16"/>
        <v>40.703852688909393</v>
      </c>
      <c r="AU19">
        <f t="shared" si="17"/>
        <v>141.14936548789726</v>
      </c>
      <c r="AW19">
        <v>16</v>
      </c>
      <c r="AX19">
        <f>(R19*SUMPRODUCT(K20:$K$23, X20:$X$23)-$AZ$3*SUMPRODUCT(K19:$K$22, W20:$W$23))/Z19</f>
        <v>454.04545564280551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2156.87754936283</v>
      </c>
      <c r="P20">
        <f t="shared" si="30"/>
        <v>107.8438774681415</v>
      </c>
      <c r="Q20" s="5">
        <f t="shared" si="31"/>
        <v>25</v>
      </c>
      <c r="R20">
        <f t="shared" si="0"/>
        <v>1000000</v>
      </c>
      <c r="S20">
        <f t="shared" si="1"/>
        <v>357.15462099094049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378.43404392252501</v>
      </c>
      <c r="AC20">
        <f t="shared" si="2"/>
        <v>294.19011297079999</v>
      </c>
      <c r="AE20">
        <f t="shared" si="3"/>
        <v>1776.6312196961007</v>
      </c>
      <c r="AF20">
        <f t="shared" si="4"/>
        <v>-88.831560984805037</v>
      </c>
      <c r="AG20">
        <f t="shared" si="5"/>
        <v>-20.5926296119701</v>
      </c>
      <c r="AH20">
        <f t="shared" si="6"/>
        <v>-1431.8118884366897</v>
      </c>
      <c r="AI20">
        <f t="shared" si="7"/>
        <v>235.39514066263587</v>
      </c>
      <c r="AJ20">
        <f t="shared" si="8"/>
        <v>84.243930951725019</v>
      </c>
      <c r="AK20">
        <f t="shared" si="32"/>
        <v>144.63635918436748</v>
      </c>
      <c r="AL20">
        <f t="shared" si="9"/>
        <v>464.27543079872839</v>
      </c>
      <c r="AN20">
        <f t="shared" si="10"/>
        <v>439.96094760576756</v>
      </c>
      <c r="AO20">
        <f t="shared" si="11"/>
        <v>-21.998047380288376</v>
      </c>
      <c r="AP20">
        <f t="shared" si="12"/>
        <v>-5.0995123452388125</v>
      </c>
      <c r="AQ20">
        <f t="shared" si="13"/>
        <v>-354.57066623965062</v>
      </c>
      <c r="AR20">
        <f t="shared" si="14"/>
        <v>58.292721640589733</v>
      </c>
      <c r="AS20">
        <f t="shared" si="15"/>
        <v>20.861977027452962</v>
      </c>
      <c r="AT20">
        <f t="shared" si="16"/>
        <v>35.817421724631949</v>
      </c>
      <c r="AU20">
        <f t="shared" si="17"/>
        <v>114.97212039267465</v>
      </c>
      <c r="AW20">
        <v>17</v>
      </c>
      <c r="AX20">
        <f>(R20*SUMPRODUCT(K21:$K$23, X21:$X$23)-$AZ$3*SUMPRODUCT(K20:$K$22, W21:$W$23))/Z20</f>
        <v>357.15462099094049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2156.87754936283</v>
      </c>
      <c r="P21">
        <f t="shared" si="30"/>
        <v>107.8438774681415</v>
      </c>
      <c r="Q21" s="5">
        <f t="shared" si="31"/>
        <v>25</v>
      </c>
      <c r="R21">
        <f t="shared" si="0"/>
        <v>1000000</v>
      </c>
      <c r="S21">
        <f t="shared" si="1"/>
        <v>248.66743540941758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294.19011297079999</v>
      </c>
      <c r="AC21">
        <f t="shared" si="2"/>
        <v>202.41205348042683</v>
      </c>
      <c r="AE21">
        <f t="shared" si="3"/>
        <v>1755.6702314219747</v>
      </c>
      <c r="AF21">
        <f t="shared" si="4"/>
        <v>-87.783511571098728</v>
      </c>
      <c r="AG21">
        <f t="shared" si="5"/>
        <v>-20.349674370024189</v>
      </c>
      <c r="AH21">
        <f t="shared" si="6"/>
        <v>-1481.1578330483287</v>
      </c>
      <c r="AI21">
        <f t="shared" si="7"/>
        <v>166.37921243252322</v>
      </c>
      <c r="AJ21">
        <f t="shared" si="8"/>
        <v>91.778059490373153</v>
      </c>
      <c r="AK21">
        <f t="shared" si="32"/>
        <v>137.34537829751733</v>
      </c>
      <c r="AL21">
        <f t="shared" si="9"/>
        <v>395.50265022041367</v>
      </c>
      <c r="AN21">
        <f t="shared" si="10"/>
        <v>400.49947562327469</v>
      </c>
      <c r="AO21">
        <f t="shared" si="11"/>
        <v>-20.024973781163734</v>
      </c>
      <c r="AP21">
        <f t="shared" si="12"/>
        <v>-4.6421211503359041</v>
      </c>
      <c r="AQ21">
        <f t="shared" si="13"/>
        <v>-337.8783354837127</v>
      </c>
      <c r="AR21">
        <f t="shared" si="14"/>
        <v>37.954045208062382</v>
      </c>
      <c r="AS21">
        <f t="shared" si="15"/>
        <v>20.93620091162872</v>
      </c>
      <c r="AT21">
        <f t="shared" si="16"/>
        <v>31.330913404440544</v>
      </c>
      <c r="AU21">
        <f t="shared" si="17"/>
        <v>90.22115952413165</v>
      </c>
      <c r="AW21">
        <v>18</v>
      </c>
      <c r="AX21">
        <f>(R21*SUMPRODUCT(K22:$K$23, X22:$X$23)-$AZ$3*SUMPRODUCT(K21:$K$22, W22:$W$23))/Z21</f>
        <v>248.66743540941758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2156.87754936283</v>
      </c>
      <c r="P22">
        <f t="shared" si="30"/>
        <v>107.8438774681415</v>
      </c>
      <c r="Q22" s="5">
        <f t="shared" si="31"/>
        <v>25</v>
      </c>
      <c r="R22">
        <f t="shared" si="0"/>
        <v>1000000</v>
      </c>
      <c r="S22">
        <f t="shared" si="1"/>
        <v>129.4670870803065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202.41205348042683</v>
      </c>
      <c r="AC22">
        <f t="shared" si="2"/>
        <v>104.13210095131194</v>
      </c>
      <c r="AE22">
        <f t="shared" si="3"/>
        <v>1734.8053144236758</v>
      </c>
      <c r="AF22">
        <f t="shared" si="4"/>
        <v>-86.740265721183789</v>
      </c>
      <c r="AG22">
        <f t="shared" si="5"/>
        <v>-20.107832673859487</v>
      </c>
      <c r="AH22">
        <f t="shared" si="6"/>
        <v>-1533.7980985783877</v>
      </c>
      <c r="AI22">
        <f t="shared" si="7"/>
        <v>94.159117450244821</v>
      </c>
      <c r="AJ22">
        <f t="shared" si="8"/>
        <v>98.279952529114894</v>
      </c>
      <c r="AK22">
        <f t="shared" si="32"/>
        <v>129.53339715280433</v>
      </c>
      <c r="AL22">
        <f t="shared" si="9"/>
        <v>321.97246713216407</v>
      </c>
      <c r="AN22">
        <f t="shared" si="10"/>
        <v>364.54564745122519</v>
      </c>
      <c r="AO22">
        <f t="shared" si="11"/>
        <v>-18.227282372561259</v>
      </c>
      <c r="AP22">
        <f t="shared" si="12"/>
        <v>-4.2253864569052233</v>
      </c>
      <c r="AQ22">
        <f t="shared" si="13"/>
        <v>-322.30672586535718</v>
      </c>
      <c r="AR22">
        <f t="shared" si="14"/>
        <v>19.786252756401517</v>
      </c>
      <c r="AS22">
        <f t="shared" si="15"/>
        <v>20.652189976778015</v>
      </c>
      <c r="AT22">
        <f t="shared" si="16"/>
        <v>27.219674587700407</v>
      </c>
      <c r="AU22">
        <f t="shared" si="17"/>
        <v>67.658117320879938</v>
      </c>
      <c r="AW22">
        <v>19</v>
      </c>
      <c r="AX22">
        <f>(R22*SUMPRODUCT(K23:$K$23, X23:$X$23)-$AZ$3*SUMPRODUCT(K22:$K$22, W23:$W$23))/Z22</f>
        <v>129.4670870803065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2156.87754936283</v>
      </c>
      <c r="P23">
        <f t="shared" si="30"/>
        <v>107.8438774681415</v>
      </c>
      <c r="Q23" s="5">
        <f t="shared" si="31"/>
        <v>25</v>
      </c>
      <c r="R23">
        <f t="shared" si="0"/>
        <v>1000000</v>
      </c>
      <c r="S23">
        <f t="shared" si="1"/>
        <v>131.03671813970936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104.13210095131194</v>
      </c>
      <c r="AC23">
        <f t="shared" si="2"/>
        <v>104.13210095131193</v>
      </c>
      <c r="AE23">
        <f t="shared" si="3"/>
        <v>1714.0248466113383</v>
      </c>
      <c r="AF23">
        <f t="shared" si="4"/>
        <v>-85.701242330566913</v>
      </c>
      <c r="AG23">
        <f t="shared" si="5"/>
        <v>-19.866969813813533</v>
      </c>
      <c r="AH23">
        <f t="shared" si="6"/>
        <v>-1591.3813322943502</v>
      </c>
      <c r="AI23">
        <f t="shared" si="7"/>
        <v>17.075302172607735</v>
      </c>
      <c r="AJ23">
        <f t="shared" si="8"/>
        <v>0</v>
      </c>
      <c r="AK23">
        <f t="shared" si="32"/>
        <v>121.27189936624585</v>
      </c>
      <c r="AL23">
        <f t="shared" si="9"/>
        <v>138.3472015388536</v>
      </c>
      <c r="AN23">
        <f t="shared" si="10"/>
        <v>331.78783119010063</v>
      </c>
      <c r="AO23">
        <f t="shared" si="11"/>
        <v>-16.589391559505032</v>
      </c>
      <c r="AP23">
        <f t="shared" si="12"/>
        <v>-3.8456961927221491</v>
      </c>
      <c r="AQ23">
        <f t="shared" si="13"/>
        <v>-308.04743693314822</v>
      </c>
      <c r="AR23">
        <f t="shared" si="14"/>
        <v>3.3053065047252375</v>
      </c>
      <c r="AS23">
        <f t="shared" si="15"/>
        <v>0</v>
      </c>
      <c r="AT23">
        <f t="shared" si="16"/>
        <v>23.474887516700413</v>
      </c>
      <c r="AU23">
        <f t="shared" si="17"/>
        <v>26.780194021425654</v>
      </c>
      <c r="AW23">
        <v>20</v>
      </c>
      <c r="AX23">
        <f>(R23*SUMPRODUCT(K$23:$K24, X$23:$X24)-$AZ$3*SUMPRODUCT(K$22:$K23, W$23:$W24))/Z23</f>
        <v>131.03671813970936</v>
      </c>
    </row>
    <row r="25" spans="5:50" x14ac:dyDescent="0.25">
      <c r="AN25" s="6">
        <f t="shared" ref="AN25:AU25" si="33">SUM(AN3:AN23)</f>
        <v>18817.829444580013</v>
      </c>
      <c r="AO25" s="6">
        <f t="shared" si="33"/>
        <v>-2558.5496342511233</v>
      </c>
      <c r="AP25" s="6">
        <f t="shared" si="33"/>
        <v>-1715.5468402887302</v>
      </c>
      <c r="AQ25" s="6">
        <f t="shared" si="33"/>
        <v>-11439.50177789609</v>
      </c>
      <c r="AR25" s="6">
        <f t="shared" si="33"/>
        <v>3104.2311921440714</v>
      </c>
      <c r="AS25" s="6">
        <f t="shared" si="33"/>
        <v>-357.51239323560714</v>
      </c>
      <c r="AT25" s="6">
        <f t="shared" si="33"/>
        <v>1383.9246786635167</v>
      </c>
      <c r="AU25" s="7">
        <f t="shared" si="33"/>
        <v>4130.6434775719808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5085.7123978108721</v>
      </c>
      <c r="K3">
        <v>1</v>
      </c>
      <c r="L3" s="2">
        <v>0</v>
      </c>
      <c r="O3">
        <f>$C$3</f>
        <v>5085.7123978108721</v>
      </c>
      <c r="P3">
        <f>O3*B5</f>
        <v>4068.5699182486978</v>
      </c>
      <c r="Q3" s="5">
        <f>B8</f>
        <v>1522.432587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5085.7123978108721</v>
      </c>
      <c r="AF3">
        <f t="shared" ref="AF3:AF23" si="4">-$Z3*P3</f>
        <v>-4068.5699182486978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-505.29010743782578</v>
      </c>
      <c r="AJ3">
        <f t="shared" ref="AJ3:AJ23" si="8">AB3-AC3</f>
        <v>-3.637978807091713E-12</v>
      </c>
      <c r="AL3">
        <f t="shared" ref="AL3:AL23" si="9">SUM(AI3:AK3)</f>
        <v>-505.29010743782942</v>
      </c>
      <c r="AN3">
        <f t="shared" ref="AN3:AN23" si="10">AE3*$K3</f>
        <v>5085.7123978108721</v>
      </c>
      <c r="AO3">
        <f t="shared" ref="AO3:AO23" si="11">AF3*$K3</f>
        <v>-4068.5699182486978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-505.29010743782578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-505.29010743782942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2146.3606088385527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943.05048874268732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3.637978807091713E-12</v>
      </c>
      <c r="AC4">
        <f t="shared" si="2"/>
        <v>932.37717156596409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-932.37717156596045</v>
      </c>
      <c r="AK4">
        <f>G4*MAX(0, SUM(AB4, AE4:AF4))</f>
        <v>2.5465851649641993E-13</v>
      </c>
      <c r="AL4">
        <f t="shared" si="9"/>
        <v>-2250.24117156596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-1213.983437272585</v>
      </c>
      <c r="AR4">
        <f t="shared" si="14"/>
        <v>-1213.983437272585</v>
      </c>
      <c r="AS4">
        <f t="shared" si="15"/>
        <v>-858.88258847053669</v>
      </c>
      <c r="AT4">
        <f t="shared" si="16"/>
        <v>2.3458507189441486E-13</v>
      </c>
      <c r="AU4">
        <f t="shared" si="17"/>
        <v>-2072.8660257431211</v>
      </c>
      <c r="AW4">
        <v>1</v>
      </c>
      <c r="AX4">
        <f>(R4*SUMPRODUCT(K5:$K$23, X5:$X$23)-$AZ$3*SUMPRODUCT(K4:$K$22, W5:$W$23))/Z4</f>
        <v>943.05048874268732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5085.7123978108721</v>
      </c>
      <c r="P5">
        <f t="shared" ref="P5:P23" si="30">O5*$C$5</f>
        <v>254.28561989054361</v>
      </c>
      <c r="Q5" s="5">
        <f t="shared" ref="Q5:Q23" si="31">$C$8</f>
        <v>25</v>
      </c>
      <c r="R5">
        <f t="shared" si="0"/>
        <v>1000000</v>
      </c>
      <c r="S5">
        <f t="shared" si="1"/>
        <v>1792.0464426984265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932.37717156596409</v>
      </c>
      <c r="AC5">
        <f t="shared" si="2"/>
        <v>1751.6485929180963</v>
      </c>
      <c r="AE5">
        <f t="shared" si="3"/>
        <v>4971.065901728236</v>
      </c>
      <c r="AF5">
        <f t="shared" si="4"/>
        <v>-248.55329508641182</v>
      </c>
      <c r="AG5">
        <f t="shared" si="5"/>
        <v>-24.436428531959528</v>
      </c>
      <c r="AH5">
        <f t="shared" si="6"/>
        <v>-1338.1733616189119</v>
      </c>
      <c r="AI5">
        <f t="shared" si="7"/>
        <v>3359.9028164909523</v>
      </c>
      <c r="AJ5">
        <f t="shared" si="8"/>
        <v>-819.27142135213217</v>
      </c>
      <c r="AK5">
        <f>G5*SUM(AB5, AE5:AF5)</f>
        <v>395.84228447454524</v>
      </c>
      <c r="AL5">
        <f t="shared" si="9"/>
        <v>2936.4736796133652</v>
      </c>
      <c r="AN5">
        <f t="shared" si="10"/>
        <v>4218.2649529984401</v>
      </c>
      <c r="AO5">
        <f t="shared" si="11"/>
        <v>-210.91324764992203</v>
      </c>
      <c r="AP5">
        <f t="shared" si="12"/>
        <v>-20.735860696793328</v>
      </c>
      <c r="AQ5">
        <f t="shared" si="13"/>
        <v>-1135.5250370731776</v>
      </c>
      <c r="AR5">
        <f t="shared" si="14"/>
        <v>2851.0908075785469</v>
      </c>
      <c r="AS5">
        <f t="shared" si="15"/>
        <v>-695.2038037720323</v>
      </c>
      <c r="AT5">
        <f t="shared" si="16"/>
        <v>335.89730422469415</v>
      </c>
      <c r="AU5">
        <f t="shared" si="17"/>
        <v>2491.7843080312086</v>
      </c>
      <c r="AW5">
        <v>2</v>
      </c>
      <c r="AX5">
        <f>(R5*SUMPRODUCT(K6:$K$23, X6:$X$23)-$AZ$3*SUMPRODUCT(K5:$K$22, W6:$W$23))/Z5</f>
        <v>1792.0464426984265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5085.7123978108721</v>
      </c>
      <c r="P6">
        <f t="shared" si="30"/>
        <v>254.28561989054361</v>
      </c>
      <c r="Q6" s="5">
        <f t="shared" si="31"/>
        <v>25</v>
      </c>
      <c r="R6">
        <f t="shared" si="0"/>
        <v>1000000</v>
      </c>
      <c r="S6">
        <f t="shared" si="1"/>
        <v>2545.9842623360028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1751.6485929180963</v>
      </c>
      <c r="AC6">
        <f t="shared" si="2"/>
        <v>2460.213974840115</v>
      </c>
      <c r="AE6">
        <f t="shared" si="3"/>
        <v>4914.3825820949605</v>
      </c>
      <c r="AF6">
        <f t="shared" si="4"/>
        <v>-245.71912910474802</v>
      </c>
      <c r="AG6">
        <f t="shared" si="5"/>
        <v>-24.157788514596007</v>
      </c>
      <c r="AH6">
        <f t="shared" si="6"/>
        <v>-1371.0292817569798</v>
      </c>
      <c r="AI6">
        <f t="shared" si="7"/>
        <v>3273.4763827186362</v>
      </c>
      <c r="AJ6">
        <f t="shared" si="8"/>
        <v>-708.56538192201879</v>
      </c>
      <c r="AK6">
        <f>G6*SUM(AB6, AE6:AF6)</f>
        <v>449.42184321358161</v>
      </c>
      <c r="AL6">
        <f t="shared" si="9"/>
        <v>3014.3328440101991</v>
      </c>
      <c r="AN6">
        <f t="shared" si="10"/>
        <v>3841.4524704536766</v>
      </c>
      <c r="AO6">
        <f t="shared" si="11"/>
        <v>-192.07262352268381</v>
      </c>
      <c r="AP6">
        <f t="shared" si="12"/>
        <v>-18.883551457349498</v>
      </c>
      <c r="AQ6">
        <f t="shared" si="13"/>
        <v>-1071.700001676408</v>
      </c>
      <c r="AR6">
        <f t="shared" si="14"/>
        <v>2558.7962937972347</v>
      </c>
      <c r="AS6">
        <f t="shared" si="15"/>
        <v>-553.86820040819043</v>
      </c>
      <c r="AT6">
        <f t="shared" si="16"/>
        <v>351.3020447733831</v>
      </c>
      <c r="AU6">
        <f t="shared" si="17"/>
        <v>2356.2301381624275</v>
      </c>
      <c r="AW6">
        <v>3</v>
      </c>
      <c r="AX6">
        <f>(R6*SUMPRODUCT(K7:$K$23, X7:$X$23)-$AZ$3*SUMPRODUCT(K6:$K$22, W7:$W$23))/Z6</f>
        <v>2545.9842623360028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5085.7123978108721</v>
      </c>
      <c r="P7">
        <f t="shared" si="30"/>
        <v>254.28561989054361</v>
      </c>
      <c r="Q7" s="5">
        <f t="shared" si="31"/>
        <v>25</v>
      </c>
      <c r="R7">
        <f t="shared" si="0"/>
        <v>1000000</v>
      </c>
      <c r="S7">
        <f t="shared" si="1"/>
        <v>3209.9404923175766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2460.213974840115</v>
      </c>
      <c r="AC7">
        <f t="shared" si="2"/>
        <v>3066.2589156400154</v>
      </c>
      <c r="AE7">
        <f t="shared" si="3"/>
        <v>4858.0685590559342</v>
      </c>
      <c r="AF7">
        <f t="shared" si="4"/>
        <v>-242.90342795279673</v>
      </c>
      <c r="AG7">
        <f t="shared" si="5"/>
        <v>-23.880963860378117</v>
      </c>
      <c r="AH7">
        <f t="shared" si="6"/>
        <v>-1409.8707628772565</v>
      </c>
      <c r="AI7">
        <f t="shared" si="7"/>
        <v>3181.4134043655031</v>
      </c>
      <c r="AJ7">
        <f t="shared" si="8"/>
        <v>-606.04494079990036</v>
      </c>
      <c r="AK7">
        <f>G7*SUM(AB7, AE7:AF7)</f>
        <v>495.27653741602774</v>
      </c>
      <c r="AL7">
        <f t="shared" si="9"/>
        <v>3070.6450009816303</v>
      </c>
      <c r="AN7">
        <f t="shared" si="10"/>
        <v>3498.1007012365303</v>
      </c>
      <c r="AO7">
        <f t="shared" si="11"/>
        <v>-174.90503506182654</v>
      </c>
      <c r="AP7">
        <f t="shared" si="12"/>
        <v>-17.195726122569752</v>
      </c>
      <c r="AQ7">
        <f t="shared" si="13"/>
        <v>-1015.1914993213313</v>
      </c>
      <c r="AR7">
        <f t="shared" si="14"/>
        <v>2290.8084407308029</v>
      </c>
      <c r="AS7">
        <f t="shared" si="15"/>
        <v>-436.38870193403829</v>
      </c>
      <c r="AT7">
        <f t="shared" si="16"/>
        <v>356.62880870863796</v>
      </c>
      <c r="AU7">
        <f t="shared" si="17"/>
        <v>2211.0485475054024</v>
      </c>
      <c r="AW7">
        <v>4</v>
      </c>
      <c r="AX7">
        <f>(R7*SUMPRODUCT(K8:$K$23, X8:$X$23)-$AZ$3*SUMPRODUCT(K7:$K$22, W8:$W$23))/Z7</f>
        <v>3209.9404923175766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5085.7123978108721</v>
      </c>
      <c r="P8">
        <f t="shared" si="30"/>
        <v>254.28561989054361</v>
      </c>
      <c r="Q8" s="5">
        <f t="shared" si="31"/>
        <v>25</v>
      </c>
      <c r="R8">
        <f t="shared" si="0"/>
        <v>1000000</v>
      </c>
      <c r="S8">
        <f t="shared" si="1"/>
        <v>3793.0711438847075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3066.2589156400154</v>
      </c>
      <c r="AC8">
        <f t="shared" si="2"/>
        <v>3581.5593001736524</v>
      </c>
      <c r="AE8">
        <f t="shared" si="3"/>
        <v>4802.1194028364953</v>
      </c>
      <c r="AF8">
        <f t="shared" si="4"/>
        <v>-240.1059701418248</v>
      </c>
      <c r="AG8">
        <f t="shared" si="5"/>
        <v>-23.605932793720068</v>
      </c>
      <c r="AH8">
        <f t="shared" si="6"/>
        <v>-1448.8571221705856</v>
      </c>
      <c r="AI8">
        <f t="shared" si="7"/>
        <v>3089.5503777303652</v>
      </c>
      <c r="AJ8">
        <f t="shared" si="8"/>
        <v>-515.30038453363704</v>
      </c>
      <c r="AK8">
        <f t="shared" ref="AK8:AK23" si="32">G8*SUM(AB8:AB8, AE8:AF8)</f>
        <v>533.97906438342807</v>
      </c>
      <c r="AL8">
        <f t="shared" si="9"/>
        <v>3108.2290575801562</v>
      </c>
      <c r="AN8">
        <f t="shared" si="10"/>
        <v>3185.2519445854855</v>
      </c>
      <c r="AO8">
        <f t="shared" si="11"/>
        <v>-159.26259722927429</v>
      </c>
      <c r="AP8">
        <f t="shared" si="12"/>
        <v>-15.657845427695472</v>
      </c>
      <c r="AQ8">
        <f t="shared" si="13"/>
        <v>-961.0287830607532</v>
      </c>
      <c r="AR8">
        <f t="shared" si="14"/>
        <v>2049.3027188677629</v>
      </c>
      <c r="AS8">
        <f t="shared" si="15"/>
        <v>-341.79940442794975</v>
      </c>
      <c r="AT8">
        <f t="shared" si="16"/>
        <v>354.18899667313497</v>
      </c>
      <c r="AU8">
        <f t="shared" si="17"/>
        <v>2061.6923111129481</v>
      </c>
      <c r="AW8">
        <v>5</v>
      </c>
      <c r="AX8">
        <f>(R8*SUMPRODUCT(K9:$K$23, X9:$X$23)-$AZ$3*SUMPRODUCT(K8:$K$22, W9:$W$23))/Z8</f>
        <v>3793.0711438847075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5085.7123978108721</v>
      </c>
      <c r="P9">
        <f t="shared" si="30"/>
        <v>254.28561989054361</v>
      </c>
      <c r="Q9" s="5">
        <f t="shared" si="31"/>
        <v>25</v>
      </c>
      <c r="R9">
        <f t="shared" si="0"/>
        <v>1000000</v>
      </c>
      <c r="S9">
        <f t="shared" si="1"/>
        <v>4302.6095877355219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3581.5593001736524</v>
      </c>
      <c r="AC9">
        <f t="shared" si="2"/>
        <v>4015.6482444318626</v>
      </c>
      <c r="AE9">
        <f t="shared" si="3"/>
        <v>4746.522231570395</v>
      </c>
      <c r="AF9">
        <f t="shared" si="4"/>
        <v>-237.32611157851974</v>
      </c>
      <c r="AG9">
        <f t="shared" si="5"/>
        <v>-23.332631990817646</v>
      </c>
      <c r="AH9">
        <f t="shared" si="6"/>
        <v>-1489.6589986088873</v>
      </c>
      <c r="AI9">
        <f t="shared" si="7"/>
        <v>2996.2044893921702</v>
      </c>
      <c r="AJ9">
        <f t="shared" si="8"/>
        <v>-434.08894425821018</v>
      </c>
      <c r="AK9">
        <f t="shared" si="32"/>
        <v>566.35287941158697</v>
      </c>
      <c r="AL9">
        <f t="shared" si="9"/>
        <v>3128.4684245455469</v>
      </c>
      <c r="AN9">
        <f t="shared" si="10"/>
        <v>2900.2038281674977</v>
      </c>
      <c r="AO9">
        <f t="shared" si="11"/>
        <v>-145.01019140837488</v>
      </c>
      <c r="AP9">
        <f t="shared" si="12"/>
        <v>-14.256625234135736</v>
      </c>
      <c r="AQ9">
        <f t="shared" si="13"/>
        <v>-910.20636155332465</v>
      </c>
      <c r="AR9">
        <f t="shared" si="14"/>
        <v>1830.7306499716626</v>
      </c>
      <c r="AS9">
        <f t="shared" si="15"/>
        <v>-265.23554646584353</v>
      </c>
      <c r="AT9">
        <f t="shared" si="16"/>
        <v>346.05100509973448</v>
      </c>
      <c r="AU9">
        <f t="shared" si="17"/>
        <v>1911.5461086055534</v>
      </c>
      <c r="AW9">
        <v>6</v>
      </c>
      <c r="AX9">
        <f>(R9*SUMPRODUCT(K10:$K$23, X10:$X$23)-$AZ$3*SUMPRODUCT(K9:$K$22, W10:$W$23))/Z9</f>
        <v>4302.6095877355219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5085.7123978108721</v>
      </c>
      <c r="P10">
        <f t="shared" si="30"/>
        <v>254.28561989054361</v>
      </c>
      <c r="Q10" s="5">
        <f t="shared" si="31"/>
        <v>25</v>
      </c>
      <c r="R10">
        <f t="shared" si="0"/>
        <v>1000000</v>
      </c>
      <c r="S10">
        <f t="shared" si="1"/>
        <v>4741.4741874682186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4015.6482444318626</v>
      </c>
      <c r="AC10">
        <f t="shared" si="2"/>
        <v>4373.69572936439</v>
      </c>
      <c r="AE10">
        <f t="shared" si="3"/>
        <v>4691.232666386848</v>
      </c>
      <c r="AF10">
        <f t="shared" si="4"/>
        <v>-234.56163331934241</v>
      </c>
      <c r="AG10">
        <f t="shared" si="5"/>
        <v>-23.06084329702842</v>
      </c>
      <c r="AH10">
        <f t="shared" si="6"/>
        <v>-1538.4949552418987</v>
      </c>
      <c r="AI10">
        <f t="shared" si="7"/>
        <v>2895.1152345285791</v>
      </c>
      <c r="AJ10">
        <f t="shared" si="8"/>
        <v>-358.04748493252737</v>
      </c>
      <c r="AK10">
        <f t="shared" si="32"/>
        <v>593.06234942495576</v>
      </c>
      <c r="AL10">
        <f t="shared" si="9"/>
        <v>3130.1300990210075</v>
      </c>
      <c r="AN10">
        <f t="shared" si="10"/>
        <v>2640.4754982064078</v>
      </c>
      <c r="AO10">
        <f t="shared" si="11"/>
        <v>-132.02377491032041</v>
      </c>
      <c r="AP10">
        <f t="shared" si="12"/>
        <v>-12.979870329194153</v>
      </c>
      <c r="AQ10">
        <f t="shared" si="13"/>
        <v>-865.94686776838023</v>
      </c>
      <c r="AR10">
        <f t="shared" si="14"/>
        <v>1629.5249851985136</v>
      </c>
      <c r="AS10">
        <f t="shared" si="15"/>
        <v>-201.52818638324297</v>
      </c>
      <c r="AT10">
        <f t="shared" si="16"/>
        <v>333.80706392706344</v>
      </c>
      <c r="AU10">
        <f t="shared" si="17"/>
        <v>1761.8038627423339</v>
      </c>
      <c r="AW10">
        <v>7</v>
      </c>
      <c r="AX10">
        <f>(R10*SUMPRODUCT(K11:$K$23, X11:$X$23)-$AZ$3*SUMPRODUCT(K10:$K$22, W11:$W$23))/Z10</f>
        <v>4741.4741874682186</v>
      </c>
    </row>
    <row r="11" spans="1:52" x14ac:dyDescent="0.25">
      <c r="A11" t="s">
        <v>33</v>
      </c>
      <c r="C11" s="24">
        <f>AU25</f>
        <v>18079.375269521162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5085.7123978108721</v>
      </c>
      <c r="P11">
        <f t="shared" si="30"/>
        <v>254.28561989054361</v>
      </c>
      <c r="Q11" s="5">
        <f t="shared" si="31"/>
        <v>25</v>
      </c>
      <c r="R11">
        <f t="shared" si="0"/>
        <v>1000000</v>
      </c>
      <c r="S11">
        <f t="shared" si="1"/>
        <v>5118.8401926913348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4373.69572936439</v>
      </c>
      <c r="AC11">
        <f t="shared" si="2"/>
        <v>4666.4614406470828</v>
      </c>
      <c r="AE11">
        <f t="shared" si="3"/>
        <v>4636.2613227289521</v>
      </c>
      <c r="AF11">
        <f t="shared" si="4"/>
        <v>-231.81306613644762</v>
      </c>
      <c r="AG11">
        <f t="shared" si="5"/>
        <v>-22.79061889502745</v>
      </c>
      <c r="AH11">
        <f t="shared" si="6"/>
        <v>-1584.6387612275544</v>
      </c>
      <c r="AI11">
        <f t="shared" si="7"/>
        <v>2797.0188764699228</v>
      </c>
      <c r="AJ11">
        <f t="shared" si="8"/>
        <v>-292.76571128269279</v>
      </c>
      <c r="AK11">
        <f t="shared" si="32"/>
        <v>614.4700790169826</v>
      </c>
      <c r="AL11">
        <f t="shared" si="9"/>
        <v>3118.7232442042127</v>
      </c>
      <c r="AN11">
        <f t="shared" si="10"/>
        <v>2403.8382595421804</v>
      </c>
      <c r="AO11">
        <f t="shared" si="11"/>
        <v>-120.19191297710903</v>
      </c>
      <c r="AP11">
        <f t="shared" si="12"/>
        <v>-11.816625044393509</v>
      </c>
      <c r="AQ11">
        <f t="shared" si="13"/>
        <v>-821.61358401389191</v>
      </c>
      <c r="AR11">
        <f t="shared" si="14"/>
        <v>1450.2161375067863</v>
      </c>
      <c r="AS11">
        <f t="shared" si="15"/>
        <v>-151.79502812174863</v>
      </c>
      <c r="AT11">
        <f t="shared" si="16"/>
        <v>318.59435490480524</v>
      </c>
      <c r="AU11">
        <f t="shared" si="17"/>
        <v>1617.0154642898428</v>
      </c>
      <c r="AW11">
        <v>8</v>
      </c>
      <c r="AX11">
        <f>(R11*SUMPRODUCT(K12:$K$23, X12:$X$23)-$AZ$3*SUMPRODUCT(K11:$K$22, W12:$W$23))/Z11</f>
        <v>5118.8401926913348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5085.7123978108721</v>
      </c>
      <c r="P12">
        <f t="shared" si="30"/>
        <v>254.28561989054361</v>
      </c>
      <c r="Q12" s="5">
        <f t="shared" si="31"/>
        <v>25</v>
      </c>
      <c r="R12">
        <f t="shared" si="0"/>
        <v>1000000</v>
      </c>
      <c r="S12">
        <f t="shared" si="1"/>
        <v>5437.0120255768425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4666.4614406470828</v>
      </c>
      <c r="AC12">
        <f t="shared" si="2"/>
        <v>4898.0369811394776</v>
      </c>
      <c r="AE12">
        <f t="shared" si="3"/>
        <v>4581.5619466602775</v>
      </c>
      <c r="AF12">
        <f t="shared" si="4"/>
        <v>-229.07809733301389</v>
      </c>
      <c r="AG12">
        <f t="shared" si="5"/>
        <v>-22.521731412851796</v>
      </c>
      <c r="AH12">
        <f t="shared" si="6"/>
        <v>-1639.2517290150811</v>
      </c>
      <c r="AI12">
        <f t="shared" si="7"/>
        <v>2690.7103888993306</v>
      </c>
      <c r="AJ12">
        <f t="shared" si="8"/>
        <v>-231.57554049239479</v>
      </c>
      <c r="AK12">
        <f t="shared" si="32"/>
        <v>631.32617029820415</v>
      </c>
      <c r="AL12">
        <f t="shared" si="9"/>
        <v>3090.4610187051398</v>
      </c>
      <c r="AN12">
        <f t="shared" si="10"/>
        <v>2188.2304956131702</v>
      </c>
      <c r="AO12">
        <f t="shared" si="11"/>
        <v>-109.41152478065851</v>
      </c>
      <c r="AP12">
        <f t="shared" si="12"/>
        <v>-10.75675502489625</v>
      </c>
      <c r="AQ12">
        <f t="shared" si="13"/>
        <v>-782.93400049566048</v>
      </c>
      <c r="AR12">
        <f t="shared" si="14"/>
        <v>1285.1282153119548</v>
      </c>
      <c r="AS12">
        <f t="shared" si="15"/>
        <v>-110.60434533968238</v>
      </c>
      <c r="AT12">
        <f t="shared" si="16"/>
        <v>301.53192177882408</v>
      </c>
      <c r="AU12">
        <f t="shared" si="17"/>
        <v>1476.0557917510964</v>
      </c>
      <c r="AW12">
        <v>9</v>
      </c>
      <c r="AX12">
        <f>(R12*SUMPRODUCT(K13:$K$23, X13:$X$23)-$AZ$3*SUMPRODUCT(K12:$K$22, W13:$W$23))/Z12</f>
        <v>5437.0120255768425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5085.7123978108721</v>
      </c>
      <c r="P13">
        <f t="shared" si="30"/>
        <v>254.28561989054361</v>
      </c>
      <c r="Q13" s="5">
        <f t="shared" si="31"/>
        <v>25</v>
      </c>
      <c r="R13">
        <f t="shared" si="0"/>
        <v>1000000</v>
      </c>
      <c r="S13">
        <f t="shared" si="1"/>
        <v>5700.8663897784154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4898.0369811394776</v>
      </c>
      <c r="AC13">
        <f t="shared" si="2"/>
        <v>5074.7006320162691</v>
      </c>
      <c r="AE13">
        <f t="shared" si="3"/>
        <v>4527.1132762728976</v>
      </c>
      <c r="AF13">
        <f t="shared" si="4"/>
        <v>-226.35566381364487</v>
      </c>
      <c r="AG13">
        <f t="shared" si="5"/>
        <v>-22.254076332656847</v>
      </c>
      <c r="AH13">
        <f t="shared" si="6"/>
        <v>-1697.5106426572349</v>
      </c>
      <c r="AI13">
        <f t="shared" si="7"/>
        <v>2580.9928934693608</v>
      </c>
      <c r="AJ13">
        <f t="shared" si="8"/>
        <v>-176.66365087679151</v>
      </c>
      <c r="AK13">
        <f t="shared" si="32"/>
        <v>643.91562155191116</v>
      </c>
      <c r="AL13">
        <f t="shared" si="9"/>
        <v>3048.2448641444803</v>
      </c>
      <c r="AN13">
        <f t="shared" si="10"/>
        <v>1991.787633565282</v>
      </c>
      <c r="AO13">
        <f t="shared" si="11"/>
        <v>-99.58938167826409</v>
      </c>
      <c r="AP13">
        <f t="shared" si="12"/>
        <v>-9.7910945299553322</v>
      </c>
      <c r="AQ13">
        <f t="shared" si="13"/>
        <v>-746.85135969774683</v>
      </c>
      <c r="AR13">
        <f t="shared" si="14"/>
        <v>1135.5557976593157</v>
      </c>
      <c r="AS13">
        <f t="shared" si="15"/>
        <v>-77.726456936942867</v>
      </c>
      <c r="AT13">
        <f t="shared" si="16"/>
        <v>283.30264647640911</v>
      </c>
      <c r="AU13">
        <f t="shared" si="17"/>
        <v>1341.1319871987819</v>
      </c>
      <c r="AW13">
        <v>10</v>
      </c>
      <c r="AX13">
        <f>(R13*SUMPRODUCT(K14:$K$23, X14:$X$23)-$AZ$3*SUMPRODUCT(K13:$K$22, W14:$W$23))/Z13</f>
        <v>5700.8663897784154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5085.7123978108721</v>
      </c>
      <c r="P14">
        <f t="shared" si="30"/>
        <v>254.28561989054361</v>
      </c>
      <c r="Q14" s="5">
        <f t="shared" si="31"/>
        <v>25</v>
      </c>
      <c r="R14">
        <f t="shared" si="0"/>
        <v>1000000</v>
      </c>
      <c r="S14">
        <f t="shared" si="1"/>
        <v>5914.1542911089937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5074.7006320162691</v>
      </c>
      <c r="AC14">
        <f t="shared" si="2"/>
        <v>5201.4997792661634</v>
      </c>
      <c r="AE14">
        <f t="shared" si="3"/>
        <v>4472.8849827933791</v>
      </c>
      <c r="AF14">
        <f t="shared" si="4"/>
        <v>-223.64424913966897</v>
      </c>
      <c r="AG14">
        <f t="shared" si="5"/>
        <v>-21.987504566315614</v>
      </c>
      <c r="AH14">
        <f t="shared" si="6"/>
        <v>-1761.2401205866079</v>
      </c>
      <c r="AI14">
        <f t="shared" si="7"/>
        <v>2466.0131085007861</v>
      </c>
      <c r="AJ14">
        <f t="shared" si="8"/>
        <v>-126.7991472498943</v>
      </c>
      <c r="AK14">
        <f t="shared" si="32"/>
        <v>652.67589559689861</v>
      </c>
      <c r="AL14">
        <f t="shared" si="9"/>
        <v>2991.8898568477903</v>
      </c>
      <c r="AN14">
        <f t="shared" si="10"/>
        <v>1812.8069934515047</v>
      </c>
      <c r="AO14">
        <f t="shared" si="11"/>
        <v>-90.64034967257524</v>
      </c>
      <c r="AP14">
        <f t="shared" si="12"/>
        <v>-8.9112736409938424</v>
      </c>
      <c r="AQ14">
        <f t="shared" si="13"/>
        <v>-713.8096374105362</v>
      </c>
      <c r="AR14">
        <f t="shared" si="14"/>
        <v>999.44573272739922</v>
      </c>
      <c r="AS14">
        <f t="shared" si="15"/>
        <v>-51.39018369185591</v>
      </c>
      <c r="AT14">
        <f t="shared" si="16"/>
        <v>264.52176448685975</v>
      </c>
      <c r="AU14">
        <f t="shared" si="17"/>
        <v>1212.5773135224031</v>
      </c>
      <c r="AW14">
        <v>11</v>
      </c>
      <c r="AX14">
        <f>(R14*SUMPRODUCT(K15:$K$23, X15:$X$23)-$AZ$3*SUMPRODUCT(K14:$K$22, W15:$W$23))/Z14</f>
        <v>5914.1542911089937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5085.7123978108721</v>
      </c>
      <c r="P15">
        <f t="shared" si="30"/>
        <v>254.28561989054361</v>
      </c>
      <c r="Q15" s="5">
        <f t="shared" si="31"/>
        <v>25</v>
      </c>
      <c r="R15">
        <f t="shared" si="0"/>
        <v>1000000</v>
      </c>
      <c r="S15">
        <f t="shared" si="1"/>
        <v>6081.61589717883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5201.4997792661634</v>
      </c>
      <c r="AC15">
        <f t="shared" si="2"/>
        <v>5284.1784856907962</v>
      </c>
      <c r="AE15">
        <f t="shared" si="3"/>
        <v>4418.8604626263095</v>
      </c>
      <c r="AF15">
        <f t="shared" si="4"/>
        <v>-220.9430231313155</v>
      </c>
      <c r="AG15">
        <f t="shared" si="5"/>
        <v>-21.721934495000117</v>
      </c>
      <c r="AH15">
        <f t="shared" si="6"/>
        <v>-1827.8010260936162</v>
      </c>
      <c r="AI15">
        <f t="shared" si="7"/>
        <v>2348.394478906378</v>
      </c>
      <c r="AJ15">
        <f t="shared" si="8"/>
        <v>-82.678706424632765</v>
      </c>
      <c r="AK15">
        <f t="shared" si="32"/>
        <v>657.95920531328102</v>
      </c>
      <c r="AL15">
        <f t="shared" si="9"/>
        <v>2923.6749777950263</v>
      </c>
      <c r="AN15">
        <f t="shared" si="10"/>
        <v>1649.7429913109331</v>
      </c>
      <c r="AO15">
        <f t="shared" si="11"/>
        <v>-82.487149565546673</v>
      </c>
      <c r="AP15">
        <f t="shared" si="12"/>
        <v>-8.1096946812262694</v>
      </c>
      <c r="AQ15">
        <f t="shared" si="13"/>
        <v>-682.39356227978715</v>
      </c>
      <c r="AR15">
        <f t="shared" si="14"/>
        <v>876.75258478437331</v>
      </c>
      <c r="AS15">
        <f t="shared" si="15"/>
        <v>-30.867373524989031</v>
      </c>
      <c r="AT15">
        <f t="shared" si="16"/>
        <v>245.64332744034223</v>
      </c>
      <c r="AU15">
        <f t="shared" si="17"/>
        <v>1091.5285386997264</v>
      </c>
      <c r="AW15">
        <v>12</v>
      </c>
      <c r="AX15">
        <f>(R15*SUMPRODUCT(K16:$K$23, X16:$X$23)-$AZ$3*SUMPRODUCT(K15:$K$22, W16:$W$23))/Z15</f>
        <v>6081.61589717883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5085.7123978108721</v>
      </c>
      <c r="P16">
        <f t="shared" si="30"/>
        <v>254.28561989054361</v>
      </c>
      <c r="Q16" s="5">
        <f t="shared" si="31"/>
        <v>25</v>
      </c>
      <c r="R16">
        <f t="shared" si="0"/>
        <v>1000000</v>
      </c>
      <c r="S16">
        <f t="shared" si="1"/>
        <v>6021.2484117103822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5284.1784856907962</v>
      </c>
      <c r="AC16">
        <f t="shared" si="2"/>
        <v>5165.1350035704072</v>
      </c>
      <c r="AE16">
        <f t="shared" si="3"/>
        <v>4362.6154126006541</v>
      </c>
      <c r="AF16">
        <f t="shared" si="4"/>
        <v>-218.13077063003274</v>
      </c>
      <c r="AG16">
        <f t="shared" si="5"/>
        <v>-21.445448893642354</v>
      </c>
      <c r="AH16">
        <f t="shared" si="6"/>
        <v>-2370.6502563106119</v>
      </c>
      <c r="AI16">
        <f t="shared" si="7"/>
        <v>1752.3889367663664</v>
      </c>
      <c r="AJ16">
        <f t="shared" si="8"/>
        <v>119.04348212038894</v>
      </c>
      <c r="AK16">
        <f t="shared" si="32"/>
        <v>660.00641893629927</v>
      </c>
      <c r="AL16">
        <f t="shared" si="9"/>
        <v>2531.4388378230547</v>
      </c>
      <c r="AN16">
        <f t="shared" si="10"/>
        <v>1500.3586988603895</v>
      </c>
      <c r="AO16">
        <f t="shared" si="11"/>
        <v>-75.017934943019497</v>
      </c>
      <c r="AP16">
        <f t="shared" si="12"/>
        <v>-7.375361510347175</v>
      </c>
      <c r="AQ16">
        <f t="shared" si="13"/>
        <v>-815.29665066005305</v>
      </c>
      <c r="AR16">
        <f t="shared" si="14"/>
        <v>602.66875174696963</v>
      </c>
      <c r="AS16">
        <f t="shared" si="15"/>
        <v>40.940561349065739</v>
      </c>
      <c r="AT16">
        <f t="shared" si="16"/>
        <v>226.98456735256039</v>
      </c>
      <c r="AU16">
        <f t="shared" si="17"/>
        <v>870.59388044859577</v>
      </c>
      <c r="AW16">
        <v>13</v>
      </c>
      <c r="AX16">
        <f>(R16*SUMPRODUCT(K17:$K$23, X17:$X$23)-$AZ$3*SUMPRODUCT(K16:$K$22, W17:$W$23))/Z16</f>
        <v>6021.2484117103822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5085.7123978108721</v>
      </c>
      <c r="P17">
        <f t="shared" si="30"/>
        <v>254.28561989054361</v>
      </c>
      <c r="Q17" s="5">
        <f t="shared" si="31"/>
        <v>25</v>
      </c>
      <c r="R17">
        <f t="shared" si="0"/>
        <v>1000000</v>
      </c>
      <c r="S17">
        <f t="shared" si="1"/>
        <v>5736.6146882529893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5165.1350035704072</v>
      </c>
      <c r="AC17">
        <f t="shared" si="2"/>
        <v>4854.6736217013513</v>
      </c>
      <c r="AE17">
        <f t="shared" si="3"/>
        <v>4303.8403600243937</v>
      </c>
      <c r="AF17">
        <f t="shared" si="4"/>
        <v>-215.19201800121971</v>
      </c>
      <c r="AG17">
        <f t="shared" si="5"/>
        <v>-21.156526477376932</v>
      </c>
      <c r="AH17">
        <f t="shared" si="6"/>
        <v>-2978.7170931597989</v>
      </c>
      <c r="AI17">
        <f t="shared" si="7"/>
        <v>1088.7747223859978</v>
      </c>
      <c r="AJ17">
        <f t="shared" si="8"/>
        <v>310.46138186905591</v>
      </c>
      <c r="AK17">
        <f t="shared" si="32"/>
        <v>647.76483419155068</v>
      </c>
      <c r="AL17">
        <f t="shared" si="9"/>
        <v>2047.0009384466043</v>
      </c>
      <c r="AN17">
        <f t="shared" si="10"/>
        <v>1363.4728426663489</v>
      </c>
      <c r="AO17">
        <f t="shared" si="11"/>
        <v>-68.173642133317458</v>
      </c>
      <c r="AP17">
        <f t="shared" si="12"/>
        <v>-6.7024673045473984</v>
      </c>
      <c r="AQ17">
        <f t="shared" si="13"/>
        <v>-943.66879873918356</v>
      </c>
      <c r="AR17">
        <f t="shared" si="14"/>
        <v>344.92793448930047</v>
      </c>
      <c r="AS17">
        <f t="shared" si="15"/>
        <v>98.355335575858874</v>
      </c>
      <c r="AT17">
        <f t="shared" si="16"/>
        <v>205.21434021066798</v>
      </c>
      <c r="AU17">
        <f t="shared" si="17"/>
        <v>648.49761027582736</v>
      </c>
      <c r="AW17">
        <v>14</v>
      </c>
      <c r="AX17">
        <f>(R17*SUMPRODUCT(K18:$K$23, X18:$X$23)-$AZ$3*SUMPRODUCT(K17:$K$22, W18:$W$23))/Z17</f>
        <v>5736.6146882529893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5085.7123978108721</v>
      </c>
      <c r="P18">
        <f t="shared" si="30"/>
        <v>254.28561989054361</v>
      </c>
      <c r="Q18" s="5">
        <f t="shared" si="31"/>
        <v>25</v>
      </c>
      <c r="R18">
        <f t="shared" si="0"/>
        <v>1000000</v>
      </c>
      <c r="S18">
        <f t="shared" si="1"/>
        <v>5248.4217371873247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4854.6736217013513</v>
      </c>
      <c r="AC18">
        <f t="shared" si="2"/>
        <v>4378.2016343869409</v>
      </c>
      <c r="AE18">
        <f t="shared" si="3"/>
        <v>4242.4704886711679</v>
      </c>
      <c r="AF18">
        <f t="shared" si="4"/>
        <v>-212.1235244335584</v>
      </c>
      <c r="AG18">
        <f t="shared" si="5"/>
        <v>-20.854848626995331</v>
      </c>
      <c r="AH18">
        <f t="shared" si="6"/>
        <v>-3604.5034243133173</v>
      </c>
      <c r="AI18">
        <f t="shared" si="7"/>
        <v>404.98869129729701</v>
      </c>
      <c r="AJ18">
        <f t="shared" si="8"/>
        <v>476.4719873144104</v>
      </c>
      <c r="AK18">
        <f t="shared" si="32"/>
        <v>621.95144101572726</v>
      </c>
      <c r="AL18">
        <f t="shared" si="9"/>
        <v>1503.4121196274345</v>
      </c>
      <c r="AN18">
        <f t="shared" si="10"/>
        <v>1238.0874896908326</v>
      </c>
      <c r="AO18">
        <f t="shared" si="11"/>
        <v>-61.904374484541634</v>
      </c>
      <c r="AP18">
        <f t="shared" si="12"/>
        <v>-6.0861064922967492</v>
      </c>
      <c r="AQ18">
        <f t="shared" si="13"/>
        <v>-1051.9084594947635</v>
      </c>
      <c r="AR18">
        <f t="shared" si="14"/>
        <v>118.18854921923069</v>
      </c>
      <c r="AS18">
        <f t="shared" si="15"/>
        <v>139.04964295152334</v>
      </c>
      <c r="AT18">
        <f t="shared" si="16"/>
        <v>181.50516317626705</v>
      </c>
      <c r="AU18">
        <f t="shared" si="17"/>
        <v>438.74335534702107</v>
      </c>
      <c r="AW18">
        <v>15</v>
      </c>
      <c r="AX18">
        <f>(R18*SUMPRODUCT(K19:$K$23, X19:$X$23)-$AZ$3*SUMPRODUCT(K18:$K$22, W19:$W$23))/Z18</f>
        <v>5248.4217371873247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5085.7123978108721</v>
      </c>
      <c r="P19">
        <f t="shared" si="30"/>
        <v>254.28561989054361</v>
      </c>
      <c r="Q19" s="5">
        <f t="shared" si="31"/>
        <v>25</v>
      </c>
      <c r="R19">
        <f t="shared" si="0"/>
        <v>1000000</v>
      </c>
      <c r="S19">
        <f t="shared" si="1"/>
        <v>4566.5520781254627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4378.2016343869409</v>
      </c>
      <c r="AC19">
        <f t="shared" si="2"/>
        <v>3751.7792547497697</v>
      </c>
      <c r="AE19">
        <f t="shared" si="3"/>
        <v>4178.3100123020904</v>
      </c>
      <c r="AF19">
        <f t="shared" si="4"/>
        <v>-208.91550061510455</v>
      </c>
      <c r="AG19">
        <f t="shared" si="5"/>
        <v>-20.539452909786199</v>
      </c>
      <c r="AH19">
        <f t="shared" si="6"/>
        <v>-4273.889237567234</v>
      </c>
      <c r="AI19">
        <f t="shared" si="7"/>
        <v>-325.03417879003428</v>
      </c>
      <c r="AJ19">
        <f t="shared" si="8"/>
        <v>626.42237963717116</v>
      </c>
      <c r="AK19">
        <f t="shared" si="32"/>
        <v>584.33173022517497</v>
      </c>
      <c r="AL19">
        <f t="shared" si="9"/>
        <v>885.71993107231185</v>
      </c>
      <c r="AN19">
        <f t="shared" si="10"/>
        <v>1123.2471669844801</v>
      </c>
      <c r="AO19">
        <f t="shared" si="11"/>
        <v>-56.162358349224014</v>
      </c>
      <c r="AP19">
        <f t="shared" si="12"/>
        <v>-5.5215822244882453</v>
      </c>
      <c r="AQ19">
        <f t="shared" si="13"/>
        <v>-1148.9415490876629</v>
      </c>
      <c r="AR19">
        <f t="shared" si="14"/>
        <v>-87.378322676894953</v>
      </c>
      <c r="AS19">
        <f t="shared" si="15"/>
        <v>168.39994188833708</v>
      </c>
      <c r="AT19">
        <f t="shared" si="16"/>
        <v>157.08479232562831</v>
      </c>
      <c r="AU19">
        <f t="shared" si="17"/>
        <v>238.10641153707041</v>
      </c>
      <c r="AW19">
        <v>16</v>
      </c>
      <c r="AX19">
        <f>(R19*SUMPRODUCT(K20:$K$23, X20:$X$23)-$AZ$3*SUMPRODUCT(K19:$K$22, W20:$W$23))/Z19</f>
        <v>4566.5520781254627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5085.7123978108721</v>
      </c>
      <c r="P20">
        <f t="shared" si="30"/>
        <v>254.28561989054361</v>
      </c>
      <c r="Q20" s="5">
        <f t="shared" si="31"/>
        <v>25</v>
      </c>
      <c r="R20">
        <f t="shared" si="0"/>
        <v>1000000</v>
      </c>
      <c r="S20">
        <f t="shared" si="1"/>
        <v>3704.6611863994185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3751.7792547497697</v>
      </c>
      <c r="AC20">
        <f t="shared" si="2"/>
        <v>2994.8158771605358</v>
      </c>
      <c r="AE20">
        <f t="shared" si="3"/>
        <v>4111.2456630451143</v>
      </c>
      <c r="AF20">
        <f t="shared" si="4"/>
        <v>-205.56228315225573</v>
      </c>
      <c r="AG20">
        <f t="shared" si="5"/>
        <v>-20.209782531228008</v>
      </c>
      <c r="AH20">
        <f t="shared" si="6"/>
        <v>-4971.0339784131638</v>
      </c>
      <c r="AI20">
        <f t="shared" si="7"/>
        <v>-1085.5603810515331</v>
      </c>
      <c r="AJ20">
        <f t="shared" si="8"/>
        <v>756.96337758923391</v>
      </c>
      <c r="AK20">
        <f t="shared" si="32"/>
        <v>536.02238442498401</v>
      </c>
      <c r="AL20">
        <f t="shared" si="9"/>
        <v>207.42538096268481</v>
      </c>
      <c r="AN20">
        <f t="shared" si="10"/>
        <v>1018.0996020450605</v>
      </c>
      <c r="AO20">
        <f t="shared" si="11"/>
        <v>-50.904980102253027</v>
      </c>
      <c r="AP20">
        <f t="shared" si="12"/>
        <v>-5.0047049577719838</v>
      </c>
      <c r="AQ20">
        <f t="shared" si="13"/>
        <v>-1231.0156409934241</v>
      </c>
      <c r="AR20">
        <f t="shared" si="14"/>
        <v>-268.82572400838853</v>
      </c>
      <c r="AS20">
        <f t="shared" si="15"/>
        <v>187.45270330439681</v>
      </c>
      <c r="AT20">
        <f t="shared" si="16"/>
        <v>132.73937414533242</v>
      </c>
      <c r="AU20">
        <f t="shared" si="17"/>
        <v>51.366353441340713</v>
      </c>
      <c r="AW20">
        <v>17</v>
      </c>
      <c r="AX20">
        <f>(R20*SUMPRODUCT(K21:$K$23, X21:$X$23)-$AZ$3*SUMPRODUCT(K20:$K$22, W21:$W$23))/Z20</f>
        <v>3704.6611863994185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5085.7123978108721</v>
      </c>
      <c r="P21">
        <f t="shared" si="30"/>
        <v>254.28561989054361</v>
      </c>
      <c r="Q21" s="5">
        <f t="shared" si="31"/>
        <v>25</v>
      </c>
      <c r="R21">
        <f t="shared" si="0"/>
        <v>1000000</v>
      </c>
      <c r="S21">
        <f t="shared" si="1"/>
        <v>2657.9077438364029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2994.8158771605358</v>
      </c>
      <c r="AC21">
        <f t="shared" si="2"/>
        <v>2111.8489783947207</v>
      </c>
      <c r="AE21">
        <f t="shared" si="3"/>
        <v>4040.8688212119264</v>
      </c>
      <c r="AF21">
        <f t="shared" si="4"/>
        <v>-202.04344106059631</v>
      </c>
      <c r="AG21">
        <f t="shared" si="5"/>
        <v>-19.863828826376935</v>
      </c>
      <c r="AH21">
        <f t="shared" si="6"/>
        <v>-5754.2351815517013</v>
      </c>
      <c r="AI21">
        <f t="shared" si="7"/>
        <v>-1935.2736302267481</v>
      </c>
      <c r="AJ21">
        <f t="shared" si="8"/>
        <v>882.96689876581513</v>
      </c>
      <c r="AK21">
        <f t="shared" si="32"/>
        <v>478.35488801183067</v>
      </c>
      <c r="AL21">
        <f t="shared" si="9"/>
        <v>-573.95184344910228</v>
      </c>
      <c r="AN21">
        <f t="shared" si="10"/>
        <v>921.7937486170448</v>
      </c>
      <c r="AO21">
        <f t="shared" si="11"/>
        <v>-46.089687430852237</v>
      </c>
      <c r="AP21">
        <f t="shared" si="12"/>
        <v>-4.5312911766984101</v>
      </c>
      <c r="AQ21">
        <f t="shared" si="13"/>
        <v>-1312.6429619746473</v>
      </c>
      <c r="AR21">
        <f t="shared" si="14"/>
        <v>-441.47019196515305</v>
      </c>
      <c r="AS21">
        <f t="shared" si="15"/>
        <v>201.42038841884522</v>
      </c>
      <c r="AT21">
        <f t="shared" si="16"/>
        <v>109.12122241510062</v>
      </c>
      <c r="AU21">
        <f t="shared" si="17"/>
        <v>-130.92858113120718</v>
      </c>
      <c r="AW21">
        <v>18</v>
      </c>
      <c r="AX21">
        <f>(R21*SUMPRODUCT(K22:$K$23, X22:$X$23)-$AZ$3*SUMPRODUCT(K21:$K$22, W22:$W$23))/Z21</f>
        <v>2657.9077438364029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5085.7123978108721</v>
      </c>
      <c r="P22">
        <f t="shared" si="30"/>
        <v>254.28561989054361</v>
      </c>
      <c r="Q22" s="5">
        <f t="shared" si="31"/>
        <v>25</v>
      </c>
      <c r="R22">
        <f t="shared" si="0"/>
        <v>1000000</v>
      </c>
      <c r="S22">
        <f t="shared" si="1"/>
        <v>1422.4986663622567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2111.8489783947207</v>
      </c>
      <c r="AC22">
        <f t="shared" si="2"/>
        <v>1109.5296719044156</v>
      </c>
      <c r="AE22">
        <f t="shared" si="3"/>
        <v>3966.7867124075892</v>
      </c>
      <c r="AF22">
        <f t="shared" si="4"/>
        <v>-198.33933562037947</v>
      </c>
      <c r="AG22">
        <f t="shared" si="5"/>
        <v>-19.499661021507425</v>
      </c>
      <c r="AH22">
        <f t="shared" si="6"/>
        <v>-6621.1806642295614</v>
      </c>
      <c r="AI22">
        <f t="shared" si="7"/>
        <v>-2872.2329484638594</v>
      </c>
      <c r="AJ22">
        <f t="shared" si="8"/>
        <v>1002.3193064903051</v>
      </c>
      <c r="AK22">
        <f t="shared" si="32"/>
        <v>411.62074486273514</v>
      </c>
      <c r="AL22">
        <f t="shared" si="9"/>
        <v>-1458.2928971108192</v>
      </c>
      <c r="AN22">
        <f t="shared" si="10"/>
        <v>833.56605974886929</v>
      </c>
      <c r="AO22">
        <f t="shared" si="11"/>
        <v>-41.678302987443466</v>
      </c>
      <c r="AP22">
        <f t="shared" si="12"/>
        <v>-4.0975874889606176</v>
      </c>
      <c r="AQ22">
        <f t="shared" si="13"/>
        <v>-1391.350702044032</v>
      </c>
      <c r="AR22">
        <f t="shared" si="14"/>
        <v>-603.56053277156684</v>
      </c>
      <c r="AS22">
        <f t="shared" si="15"/>
        <v>210.62371523732554</v>
      </c>
      <c r="AT22">
        <f t="shared" si="16"/>
        <v>86.496478707290208</v>
      </c>
      <c r="AU22">
        <f t="shared" si="17"/>
        <v>-306.44033882695106</v>
      </c>
      <c r="AW22">
        <v>19</v>
      </c>
      <c r="AX22">
        <f>(R22*SUMPRODUCT(K23:$K$23, X23:$X$23)-$AZ$3*SUMPRODUCT(K22:$K$22, W23:$W$23))/Z22</f>
        <v>1422.4986663622567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5085.7123978108721</v>
      </c>
      <c r="P23">
        <f t="shared" si="30"/>
        <v>254.28561989054361</v>
      </c>
      <c r="Q23" s="5">
        <f t="shared" si="31"/>
        <v>25</v>
      </c>
      <c r="R23">
        <f t="shared" si="0"/>
        <v>1000000</v>
      </c>
      <c r="S23">
        <f t="shared" si="1"/>
        <v>1451.0534998094756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1109.5296719044156</v>
      </c>
      <c r="AC23">
        <f t="shared" si="2"/>
        <v>1109.5296719044156</v>
      </c>
      <c r="AE23">
        <f t="shared" si="3"/>
        <v>3888.7255424312148</v>
      </c>
      <c r="AF23">
        <f t="shared" si="4"/>
        <v>-194.43627712156075</v>
      </c>
      <c r="AG23">
        <f t="shared" si="5"/>
        <v>-19.115933217660437</v>
      </c>
      <c r="AH23">
        <f t="shared" si="6"/>
        <v>-7549.2477452765888</v>
      </c>
      <c r="AI23">
        <f t="shared" si="7"/>
        <v>-3874.074413184595</v>
      </c>
      <c r="AJ23">
        <f t="shared" si="8"/>
        <v>0</v>
      </c>
      <c r="AK23">
        <f t="shared" si="32"/>
        <v>336.26732560498488</v>
      </c>
      <c r="AL23">
        <f t="shared" si="9"/>
        <v>-3537.8070875796102</v>
      </c>
      <c r="AN23">
        <f t="shared" si="10"/>
        <v>752.74977277465655</v>
      </c>
      <c r="AO23">
        <f t="shared" si="11"/>
        <v>-37.637488638732826</v>
      </c>
      <c r="AP23">
        <f t="shared" si="12"/>
        <v>-3.7003162678776089</v>
      </c>
      <c r="AQ23">
        <f t="shared" si="13"/>
        <v>-1461.3256870074053</v>
      </c>
      <c r="AR23">
        <f t="shared" si="14"/>
        <v>-749.91371913935927</v>
      </c>
      <c r="AS23">
        <f t="shared" si="15"/>
        <v>0</v>
      </c>
      <c r="AT23">
        <f t="shared" si="16"/>
        <v>65.092059128050735</v>
      </c>
      <c r="AU23">
        <f t="shared" si="17"/>
        <v>-684.82166001130861</v>
      </c>
      <c r="AW23">
        <v>20</v>
      </c>
      <c r="AX23">
        <f>(R23*SUMPRODUCT(K$23:$K24, X$23:$X24)-$AZ$3*SUMPRODUCT(K$22:$K23, W$23:$W24))/Z23</f>
        <v>1451.0534998094756</v>
      </c>
    </row>
    <row r="25" spans="5:50" x14ac:dyDescent="0.25">
      <c r="AN25" s="6">
        <f t="shared" ref="AN25:AU25" si="33">SUM(AN3:AN23)</f>
        <v>44167.243548329672</v>
      </c>
      <c r="AO25" s="6">
        <f t="shared" si="33"/>
        <v>-6022.6464757746353</v>
      </c>
      <c r="AP25" s="6">
        <f t="shared" si="33"/>
        <v>-1714.5469266121913</v>
      </c>
      <c r="AQ25" s="6">
        <f t="shared" si="33"/>
        <v>-20277.334581624753</v>
      </c>
      <c r="AR25" s="6">
        <f t="shared" si="33"/>
        <v>16152.715564318081</v>
      </c>
      <c r="AS25" s="6">
        <f t="shared" si="33"/>
        <v>-2729.0475307517031</v>
      </c>
      <c r="AT25" s="6">
        <f t="shared" si="33"/>
        <v>4655.7072359547874</v>
      </c>
      <c r="AU25" s="7">
        <f t="shared" si="33"/>
        <v>18079.375269521162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21322.678937258726</v>
      </c>
      <c r="K3">
        <v>1</v>
      </c>
      <c r="L3" s="2">
        <v>0</v>
      </c>
      <c r="O3">
        <f>$C$3</f>
        <v>21322.678937258726</v>
      </c>
      <c r="P3">
        <f>O3*B5</f>
        <v>17058.143149806983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21322.678937258726</v>
      </c>
      <c r="AF3">
        <f t="shared" ref="AF3:AF23" si="4">-$Z3*P3</f>
        <v>-17058.143149806983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2742.1032004517429</v>
      </c>
      <c r="AJ3">
        <f t="shared" ref="AJ3:AJ23" si="8">AB3-AC3</f>
        <v>0</v>
      </c>
      <c r="AL3">
        <f t="shared" ref="AL3:AL23" si="9">SUM(AI3:AK3)</f>
        <v>2742.1032004517429</v>
      </c>
      <c r="AN3">
        <f t="shared" ref="AN3:AN23" si="10">AE3*$K3</f>
        <v>21322.678937258726</v>
      </c>
      <c r="AO3">
        <f t="shared" ref="AO3:AO23" si="11">AF3*$K3</f>
        <v>-17058.143149806983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2742.1032004517429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2742.1032004517429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7571.6962582600108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5818.7978845050366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5749.0970707364177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-5749.0970707364177</v>
      </c>
      <c r="AK4">
        <f>H4*SUM(AB4, AE4:AF4)</f>
        <v>0</v>
      </c>
      <c r="AL4">
        <f t="shared" si="9"/>
        <v>-7727.6560707364179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-1822.5991875236052</v>
      </c>
      <c r="AR4">
        <f t="shared" si="14"/>
        <v>-1822.5991875236052</v>
      </c>
      <c r="AS4">
        <f t="shared" si="15"/>
        <v>-5295.9247867354643</v>
      </c>
      <c r="AT4">
        <f t="shared" si="16"/>
        <v>0</v>
      </c>
      <c r="AU4">
        <f t="shared" si="17"/>
        <v>-7118.5239742590693</v>
      </c>
      <c r="AW4">
        <v>1</v>
      </c>
      <c r="AX4">
        <f>(R4*SUMPRODUCT(K5:$K$23, X5:$X$23)-$AZ$3*SUMPRODUCT(K4:$K$22, W5:$W$23))/Z4</f>
        <v>5818.7978845050366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21322.678937258726</v>
      </c>
      <c r="P5">
        <f t="shared" ref="P5:P23" si="30">O5*$C$5</f>
        <v>1066.1339468629365</v>
      </c>
      <c r="Q5" s="5">
        <f t="shared" ref="Q5:Q23" si="31">$C$8</f>
        <v>25</v>
      </c>
      <c r="R5">
        <f t="shared" si="0"/>
        <v>1000000</v>
      </c>
      <c r="S5">
        <f t="shared" si="1"/>
        <v>11165.001469073648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5749.0970707364177</v>
      </c>
      <c r="AC5">
        <f t="shared" si="2"/>
        <v>10898.022767716619</v>
      </c>
      <c r="AE5">
        <f t="shared" si="3"/>
        <v>20812.808773077319</v>
      </c>
      <c r="AF5">
        <f t="shared" si="4"/>
        <v>-1040.6404386538661</v>
      </c>
      <c r="AG5">
        <f t="shared" si="5"/>
        <v>-24.402197343868373</v>
      </c>
      <c r="AH5">
        <f t="shared" si="6"/>
        <v>-2053.3328352651074</v>
      </c>
      <c r="AI5">
        <f t="shared" si="7"/>
        <v>17694.433301814475</v>
      </c>
      <c r="AJ5">
        <f t="shared" si="8"/>
        <v>-5148.9256969802009</v>
      </c>
      <c r="AK5">
        <f>H5*SUM(AB5, AE5:AF5)</f>
        <v>2183.8546807195303</v>
      </c>
      <c r="AL5">
        <f t="shared" si="9"/>
        <v>14729.362285553805</v>
      </c>
      <c r="AN5">
        <f t="shared" si="10"/>
        <v>17660.989324323415</v>
      </c>
      <c r="AO5">
        <f t="shared" si="11"/>
        <v>-883.04946621617091</v>
      </c>
      <c r="AP5">
        <f t="shared" si="12"/>
        <v>-20.706813360894156</v>
      </c>
      <c r="AQ5">
        <f t="shared" si="13"/>
        <v>-1742.3832447742191</v>
      </c>
      <c r="AR5">
        <f t="shared" si="14"/>
        <v>15014.849799972129</v>
      </c>
      <c r="AS5">
        <f t="shared" si="15"/>
        <v>-4369.190278811966</v>
      </c>
      <c r="AT5">
        <f t="shared" si="16"/>
        <v>1853.1393154369835</v>
      </c>
      <c r="AU5">
        <f t="shared" si="17"/>
        <v>12498.798836597147</v>
      </c>
      <c r="AW5">
        <v>2</v>
      </c>
      <c r="AX5">
        <f>(R5*SUMPRODUCT(K6:$K$23, X6:$X$23)-$AZ$3*SUMPRODUCT(K5:$K$22, W6:$W$23))/Z5</f>
        <v>11165.001469073648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21322.678937258726</v>
      </c>
      <c r="P6">
        <f t="shared" si="30"/>
        <v>1066.1339468629365</v>
      </c>
      <c r="Q6" s="5">
        <f t="shared" si="31"/>
        <v>25</v>
      </c>
      <c r="R6">
        <f t="shared" si="0"/>
        <v>1000000</v>
      </c>
      <c r="S6">
        <f t="shared" si="1"/>
        <v>15656.622066348709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10898.022767716619</v>
      </c>
      <c r="AC6">
        <f t="shared" si="2"/>
        <v>15087.720710215995</v>
      </c>
      <c r="AE6">
        <f t="shared" si="3"/>
        <v>20547.894893013228</v>
      </c>
      <c r="AF6">
        <f t="shared" si="4"/>
        <v>-1027.3947446506616</v>
      </c>
      <c r="AG6">
        <f t="shared" si="5"/>
        <v>-24.091596268783494</v>
      </c>
      <c r="AH6">
        <f t="shared" si="6"/>
        <v>-2663.1640658477813</v>
      </c>
      <c r="AI6">
        <f t="shared" si="7"/>
        <v>16833.244486246003</v>
      </c>
      <c r="AJ6">
        <f t="shared" si="8"/>
        <v>-4189.6979424993769</v>
      </c>
      <c r="AK6">
        <f>H6*SUM(AB6, AE6:AF6)</f>
        <v>2602.9130059288964</v>
      </c>
      <c r="AL6">
        <f t="shared" si="9"/>
        <v>15246.459549675523</v>
      </c>
      <c r="AN6">
        <f t="shared" si="10"/>
        <v>16061.786049579263</v>
      </c>
      <c r="AO6">
        <f t="shared" si="11"/>
        <v>-803.08930247896319</v>
      </c>
      <c r="AP6">
        <f t="shared" si="12"/>
        <v>-18.831810600394697</v>
      </c>
      <c r="AQ6">
        <f t="shared" si="13"/>
        <v>-2081.7301073074523</v>
      </c>
      <c r="AR6">
        <f t="shared" si="14"/>
        <v>13158.134829192453</v>
      </c>
      <c r="AS6">
        <f t="shared" si="15"/>
        <v>-3274.9842412163107</v>
      </c>
      <c r="AT6">
        <f t="shared" si="16"/>
        <v>2034.6333298168022</v>
      </c>
      <c r="AU6">
        <f t="shared" si="17"/>
        <v>11917.783917792945</v>
      </c>
      <c r="AW6">
        <v>3</v>
      </c>
      <c r="AX6">
        <f>(R6*SUMPRODUCT(K7:$K$23, X7:$X$23)-$AZ$3*SUMPRODUCT(K6:$K$22, W7:$W$23))/Z6</f>
        <v>15656.622066348709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21322.678937258726</v>
      </c>
      <c r="P7">
        <f t="shared" si="30"/>
        <v>1066.1339468629365</v>
      </c>
      <c r="Q7" s="5">
        <f t="shared" si="31"/>
        <v>25</v>
      </c>
      <c r="R7">
        <f t="shared" si="0"/>
        <v>1000000</v>
      </c>
      <c r="S7">
        <f t="shared" si="1"/>
        <v>19335.36453757987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15087.720710215995</v>
      </c>
      <c r="AC7">
        <f t="shared" si="2"/>
        <v>18381.762768951819</v>
      </c>
      <c r="AE7">
        <f t="shared" si="3"/>
        <v>20271.064714680277</v>
      </c>
      <c r="AF7">
        <f t="shared" si="4"/>
        <v>-1013.5532357340139</v>
      </c>
      <c r="AG7">
        <f t="shared" si="5"/>
        <v>-23.767023804006065</v>
      </c>
      <c r="AH7">
        <f t="shared" si="6"/>
        <v>-3346.2600835837284</v>
      </c>
      <c r="AI7">
        <f t="shared" si="7"/>
        <v>15887.48437155853</v>
      </c>
      <c r="AJ7">
        <f t="shared" si="8"/>
        <v>-3294.042058735824</v>
      </c>
      <c r="AK7">
        <f>H7*SUM(AB7, AE7:AF7)</f>
        <v>2938.9215184266145</v>
      </c>
      <c r="AL7">
        <f t="shared" si="9"/>
        <v>15532.36383124932</v>
      </c>
      <c r="AN7">
        <f t="shared" si="10"/>
        <v>14596.382251759351</v>
      </c>
      <c r="AO7">
        <f t="shared" si="11"/>
        <v>-729.81911258796765</v>
      </c>
      <c r="AP7">
        <f t="shared" si="12"/>
        <v>-17.113682448988609</v>
      </c>
      <c r="AQ7">
        <f t="shared" si="13"/>
        <v>-2409.507935634977</v>
      </c>
      <c r="AR7">
        <f t="shared" si="14"/>
        <v>11439.941521087419</v>
      </c>
      <c r="AS7">
        <f t="shared" si="15"/>
        <v>-2371.9078262258299</v>
      </c>
      <c r="AT7">
        <f t="shared" si="16"/>
        <v>2116.1997405991942</v>
      </c>
      <c r="AU7">
        <f t="shared" si="17"/>
        <v>11184.233435460783</v>
      </c>
      <c r="AW7">
        <v>4</v>
      </c>
      <c r="AX7">
        <f>(R7*SUMPRODUCT(K8:$K$23, X8:$X$23)-$AZ$3*SUMPRODUCT(K7:$K$22, W8:$W$23))/Z7</f>
        <v>19335.36453757987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21322.678937258726</v>
      </c>
      <c r="P8">
        <f t="shared" si="30"/>
        <v>1066.1339468629365</v>
      </c>
      <c r="Q8" s="5">
        <f t="shared" si="31"/>
        <v>25</v>
      </c>
      <c r="R8">
        <f t="shared" si="0"/>
        <v>1000000</v>
      </c>
      <c r="S8">
        <f t="shared" si="1"/>
        <v>22279.918877232525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18381.762768951819</v>
      </c>
      <c r="AC8">
        <f t="shared" si="2"/>
        <v>20879.066318496247</v>
      </c>
      <c r="AE8">
        <f t="shared" si="3"/>
        <v>19982.012954004422</v>
      </c>
      <c r="AF8">
        <f t="shared" si="4"/>
        <v>-999.10064770022132</v>
      </c>
      <c r="AG8">
        <f t="shared" si="5"/>
        <v>-23.428122016000934</v>
      </c>
      <c r="AH8">
        <f t="shared" si="6"/>
        <v>-4049.2619986027812</v>
      </c>
      <c r="AI8">
        <f t="shared" si="7"/>
        <v>14910.222185685416</v>
      </c>
      <c r="AJ8">
        <f t="shared" si="8"/>
        <v>-2497.3035495444274</v>
      </c>
      <c r="AK8">
        <f t="shared" ref="AK8:AK23" si="32">H8*SUM(AB8:AB8, AE8:AF8)</f>
        <v>3197.295246189658</v>
      </c>
      <c r="AL8">
        <f t="shared" si="9"/>
        <v>15610.213882330647</v>
      </c>
      <c r="AN8">
        <f t="shared" si="10"/>
        <v>13254.094760925722</v>
      </c>
      <c r="AO8">
        <f t="shared" si="11"/>
        <v>-662.70473804628625</v>
      </c>
      <c r="AP8">
        <f t="shared" si="12"/>
        <v>-15.539903311311695</v>
      </c>
      <c r="AQ8">
        <f t="shared" si="13"/>
        <v>-2685.8806650178522</v>
      </c>
      <c r="AR8">
        <f t="shared" si="14"/>
        <v>9889.9694545502698</v>
      </c>
      <c r="AS8">
        <f t="shared" si="15"/>
        <v>-1656.4646399063022</v>
      </c>
      <c r="AT8">
        <f t="shared" si="16"/>
        <v>2120.7700279847231</v>
      </c>
      <c r="AU8">
        <f t="shared" si="17"/>
        <v>10354.274842628691</v>
      </c>
      <c r="AW8">
        <v>5</v>
      </c>
      <c r="AX8">
        <f>(R8*SUMPRODUCT(K9:$K$23, X9:$X$23)-$AZ$3*SUMPRODUCT(K8:$K$22, W9:$W$23))/Z8</f>
        <v>22279.918877232525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21322.678937258726</v>
      </c>
      <c r="P9">
        <f t="shared" si="30"/>
        <v>1066.1339468629365</v>
      </c>
      <c r="Q9" s="5">
        <f t="shared" si="31"/>
        <v>25</v>
      </c>
      <c r="R9">
        <f t="shared" si="0"/>
        <v>1000000</v>
      </c>
      <c r="S9">
        <f t="shared" si="1"/>
        <v>24542.939056736799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20879.066318496247</v>
      </c>
      <c r="AC9">
        <f t="shared" si="2"/>
        <v>22651.964228407727</v>
      </c>
      <c r="AE9">
        <f t="shared" si="3"/>
        <v>19679.817458864145</v>
      </c>
      <c r="AF9">
        <f t="shared" si="4"/>
        <v>-983.99087294320736</v>
      </c>
      <c r="AG9">
        <f t="shared" si="5"/>
        <v>-23.073809717779074</v>
      </c>
      <c r="AH9">
        <f t="shared" si="6"/>
        <v>-4801.2431224740321</v>
      </c>
      <c r="AI9">
        <f t="shared" si="7"/>
        <v>13871.509653729128</v>
      </c>
      <c r="AJ9">
        <f t="shared" si="8"/>
        <v>-1772.8979099114804</v>
      </c>
      <c r="AK9">
        <f t="shared" si="32"/>
        <v>3386.4235858309785</v>
      </c>
      <c r="AL9">
        <f t="shared" si="9"/>
        <v>15485.035329648626</v>
      </c>
      <c r="AN9">
        <f t="shared" si="10"/>
        <v>12024.694955015902</v>
      </c>
      <c r="AO9">
        <f t="shared" si="11"/>
        <v>-601.23474775079524</v>
      </c>
      <c r="AP9">
        <f t="shared" si="12"/>
        <v>-14.098480531454522</v>
      </c>
      <c r="AQ9">
        <f t="shared" si="13"/>
        <v>-2933.6392003277497</v>
      </c>
      <c r="AR9">
        <f t="shared" si="14"/>
        <v>8475.7225264059052</v>
      </c>
      <c r="AS9">
        <f t="shared" si="15"/>
        <v>-1083.2700352852385</v>
      </c>
      <c r="AT9">
        <f t="shared" si="16"/>
        <v>2069.1609916202392</v>
      </c>
      <c r="AU9">
        <f t="shared" si="17"/>
        <v>9461.613482740906</v>
      </c>
      <c r="AW9">
        <v>6</v>
      </c>
      <c r="AX9">
        <f>(R9*SUMPRODUCT(K10:$K$23, X10:$X$23)-$AZ$3*SUMPRODUCT(K9:$K$22, W10:$W$23))/Z9</f>
        <v>24542.939056736799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21322.678937258726</v>
      </c>
      <c r="P10">
        <f t="shared" si="30"/>
        <v>1066.1339468629365</v>
      </c>
      <c r="Q10" s="5">
        <f t="shared" si="31"/>
        <v>25</v>
      </c>
      <c r="R10">
        <f t="shared" si="0"/>
        <v>1000000</v>
      </c>
      <c r="S10">
        <f t="shared" si="1"/>
        <v>26184.04521011675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22651.964228407727</v>
      </c>
      <c r="AC10">
        <f t="shared" si="2"/>
        <v>23778.7384016367</v>
      </c>
      <c r="AE10">
        <f t="shared" si="3"/>
        <v>19363.944738197439</v>
      </c>
      <c r="AF10">
        <f t="shared" si="4"/>
        <v>-968.19723690987212</v>
      </c>
      <c r="AG10">
        <f t="shared" si="5"/>
        <v>-22.70346141211337</v>
      </c>
      <c r="AH10">
        <f t="shared" si="6"/>
        <v>-5584.4083395166526</v>
      </c>
      <c r="AI10">
        <f t="shared" si="7"/>
        <v>12788.635700358798</v>
      </c>
      <c r="AJ10">
        <f t="shared" si="8"/>
        <v>-1126.7741732289724</v>
      </c>
      <c r="AK10">
        <f t="shared" si="32"/>
        <v>3512.4526927100264</v>
      </c>
      <c r="AL10">
        <f t="shared" si="9"/>
        <v>15174.314219839853</v>
      </c>
      <c r="AN10">
        <f t="shared" si="10"/>
        <v>10899.059003443799</v>
      </c>
      <c r="AO10">
        <f t="shared" si="11"/>
        <v>-544.95295017219007</v>
      </c>
      <c r="AP10">
        <f t="shared" si="12"/>
        <v>-12.778716777936204</v>
      </c>
      <c r="AQ10">
        <f t="shared" si="13"/>
        <v>-3143.2023182576704</v>
      </c>
      <c r="AR10">
        <f t="shared" si="14"/>
        <v>7198.1250182360009</v>
      </c>
      <c r="AS10">
        <f t="shared" si="15"/>
        <v>-634.20849230962915</v>
      </c>
      <c r="AT10">
        <f t="shared" si="16"/>
        <v>1976.9953727008665</v>
      </c>
      <c r="AU10">
        <f t="shared" si="17"/>
        <v>8540.9118986272388</v>
      </c>
      <c r="AW10">
        <v>7</v>
      </c>
      <c r="AX10">
        <f>(R10*SUMPRODUCT(K11:$K$23, X11:$X$23)-$AZ$3*SUMPRODUCT(K10:$K$22, W11:$W$23))/Z10</f>
        <v>26184.04521011675</v>
      </c>
    </row>
    <row r="11" spans="1:52" x14ac:dyDescent="0.25">
      <c r="A11" t="s">
        <v>33</v>
      </c>
      <c r="C11" s="24">
        <f>AU25</f>
        <v>95110.122638371802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21322.678937258726</v>
      </c>
      <c r="P11">
        <f t="shared" si="30"/>
        <v>1066.1339468629365</v>
      </c>
      <c r="Q11" s="5">
        <f t="shared" si="31"/>
        <v>25</v>
      </c>
      <c r="R11">
        <f t="shared" si="0"/>
        <v>1000000</v>
      </c>
      <c r="S11">
        <f t="shared" si="1"/>
        <v>27221.119828453546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23778.7384016367</v>
      </c>
      <c r="AC11">
        <f t="shared" si="2"/>
        <v>24297.376204341519</v>
      </c>
      <c r="AE11">
        <f t="shared" si="3"/>
        <v>19032.470195492213</v>
      </c>
      <c r="AF11">
        <f t="shared" si="4"/>
        <v>-951.62350977461085</v>
      </c>
      <c r="AG11">
        <f t="shared" si="5"/>
        <v>-22.314820585507366</v>
      </c>
      <c r="AH11">
        <f t="shared" si="6"/>
        <v>-6464.2484993947173</v>
      </c>
      <c r="AI11">
        <f t="shared" si="7"/>
        <v>11594.283365737378</v>
      </c>
      <c r="AJ11">
        <f t="shared" si="8"/>
        <v>-518.63780270481948</v>
      </c>
      <c r="AK11">
        <f t="shared" si="32"/>
        <v>3581.9246959249081</v>
      </c>
      <c r="AL11">
        <f t="shared" si="9"/>
        <v>14657.570258957467</v>
      </c>
      <c r="AN11">
        <f t="shared" si="10"/>
        <v>9868.0762029589223</v>
      </c>
      <c r="AO11">
        <f t="shared" si="11"/>
        <v>-493.40381014794622</v>
      </c>
      <c r="AP11">
        <f t="shared" si="12"/>
        <v>-11.569930110559053</v>
      </c>
      <c r="AQ11">
        <f t="shared" si="13"/>
        <v>-3351.6246778097329</v>
      </c>
      <c r="AR11">
        <f t="shared" si="14"/>
        <v>6011.4777848906842</v>
      </c>
      <c r="AS11">
        <f t="shared" si="15"/>
        <v>-268.90662674141515</v>
      </c>
      <c r="AT11">
        <f t="shared" si="16"/>
        <v>1857.1790991701762</v>
      </c>
      <c r="AU11">
        <f t="shared" si="17"/>
        <v>7599.7502573194452</v>
      </c>
      <c r="AW11">
        <v>8</v>
      </c>
      <c r="AX11">
        <f>(R11*SUMPRODUCT(K12:$K$23, X12:$X$23)-$AZ$3*SUMPRODUCT(K11:$K$22, W12:$W$23))/Z11</f>
        <v>27221.119828453546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21322.678937258726</v>
      </c>
      <c r="P12">
        <f t="shared" si="30"/>
        <v>1066.1339468629365</v>
      </c>
      <c r="Q12" s="5">
        <f t="shared" si="31"/>
        <v>25</v>
      </c>
      <c r="R12">
        <f t="shared" si="0"/>
        <v>1000000</v>
      </c>
      <c r="S12">
        <f t="shared" si="1"/>
        <v>27674.216683809755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24297.376204341519</v>
      </c>
      <c r="AC12">
        <f t="shared" si="2"/>
        <v>24248.943712758883</v>
      </c>
      <c r="AE12">
        <f t="shared" si="3"/>
        <v>18683.543865482105</v>
      </c>
      <c r="AF12">
        <f t="shared" si="4"/>
        <v>-934.17719327410532</v>
      </c>
      <c r="AG12">
        <f t="shared" si="5"/>
        <v>-21.905718226656475</v>
      </c>
      <c r="AH12">
        <f t="shared" si="6"/>
        <v>-7438.1661198327047</v>
      </c>
      <c r="AI12">
        <f t="shared" si="7"/>
        <v>10289.294834148637</v>
      </c>
      <c r="AJ12">
        <f t="shared" si="8"/>
        <v>48.43249158263643</v>
      </c>
      <c r="AK12">
        <f t="shared" si="32"/>
        <v>3597.9397879463427</v>
      </c>
      <c r="AL12">
        <f t="shared" si="9"/>
        <v>13935.667113677617</v>
      </c>
      <c r="AN12">
        <f t="shared" si="10"/>
        <v>8923.5725563803771</v>
      </c>
      <c r="AO12">
        <f t="shared" si="11"/>
        <v>-446.17862781901891</v>
      </c>
      <c r="AP12">
        <f t="shared" si="12"/>
        <v>-10.462536840044457</v>
      </c>
      <c r="AQ12">
        <f t="shared" si="13"/>
        <v>-3552.5923526406277</v>
      </c>
      <c r="AR12">
        <f t="shared" si="14"/>
        <v>4914.3390390806853</v>
      </c>
      <c r="AS12">
        <f t="shared" si="15"/>
        <v>23.132166779259247</v>
      </c>
      <c r="AT12">
        <f t="shared" si="16"/>
        <v>1718.4361265928685</v>
      </c>
      <c r="AU12">
        <f t="shared" si="17"/>
        <v>6655.9073324528135</v>
      </c>
      <c r="AW12">
        <v>9</v>
      </c>
      <c r="AX12">
        <f>(R12*SUMPRODUCT(K13:$K$23, X13:$X$23)-$AZ$3*SUMPRODUCT(K12:$K$22, W13:$W$23))/Z12</f>
        <v>27674.216683809755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21322.678937258726</v>
      </c>
      <c r="P13">
        <f t="shared" si="30"/>
        <v>1066.1339468629365</v>
      </c>
      <c r="Q13" s="5">
        <f t="shared" si="31"/>
        <v>25</v>
      </c>
      <c r="R13">
        <f t="shared" si="0"/>
        <v>1000000</v>
      </c>
      <c r="S13">
        <f t="shared" si="1"/>
        <v>27574.903252907239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24248.943712758883</v>
      </c>
      <c r="AC13">
        <f t="shared" si="2"/>
        <v>23686.447425926079</v>
      </c>
      <c r="AE13">
        <f t="shared" si="3"/>
        <v>18315.876178968334</v>
      </c>
      <c r="AF13">
        <f t="shared" si="4"/>
        <v>-915.79380894841688</v>
      </c>
      <c r="AG13">
        <f t="shared" si="5"/>
        <v>-21.474642366541033</v>
      </c>
      <c r="AH13">
        <f t="shared" si="6"/>
        <v>-8480.7471139550398</v>
      </c>
      <c r="AI13">
        <f t="shared" si="7"/>
        <v>8897.8606136983362</v>
      </c>
      <c r="AJ13">
        <f t="shared" si="8"/>
        <v>562.49628683280389</v>
      </c>
      <c r="AK13">
        <f t="shared" si="32"/>
        <v>3563.9071619033821</v>
      </c>
      <c r="AL13">
        <f t="shared" si="9"/>
        <v>13024.264062434522</v>
      </c>
      <c r="AN13">
        <f t="shared" si="10"/>
        <v>8058.410171087342</v>
      </c>
      <c r="AO13">
        <f t="shared" si="11"/>
        <v>-402.92050855436719</v>
      </c>
      <c r="AP13">
        <f t="shared" si="12"/>
        <v>-9.4481680688422713</v>
      </c>
      <c r="AQ13">
        <f t="shared" si="13"/>
        <v>-3731.262328579704</v>
      </c>
      <c r="AR13">
        <f t="shared" si="14"/>
        <v>3914.7791658844285</v>
      </c>
      <c r="AS13">
        <f t="shared" si="15"/>
        <v>247.48069678573506</v>
      </c>
      <c r="AT13">
        <f t="shared" si="16"/>
        <v>1568.0071999651886</v>
      </c>
      <c r="AU13">
        <f t="shared" si="17"/>
        <v>5730.2670626353529</v>
      </c>
      <c r="AW13">
        <v>10</v>
      </c>
      <c r="AX13">
        <f>(R13*SUMPRODUCT(K14:$K$23, X14:$X$23)-$AZ$3*SUMPRODUCT(K13:$K$22, W14:$W$23))/Z13</f>
        <v>27574.903252907239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21322.678937258726</v>
      </c>
      <c r="P14">
        <f t="shared" si="30"/>
        <v>1066.1339468629365</v>
      </c>
      <c r="Q14" s="5">
        <f t="shared" si="31"/>
        <v>25</v>
      </c>
      <c r="R14">
        <f t="shared" si="0"/>
        <v>1000000</v>
      </c>
      <c r="S14">
        <f t="shared" si="1"/>
        <v>26935.751888636467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23686.447425926079</v>
      </c>
      <c r="AC14">
        <f t="shared" si="2"/>
        <v>22646.77323172582</v>
      </c>
      <c r="AE14">
        <f t="shared" si="3"/>
        <v>17927.469653769505</v>
      </c>
      <c r="AF14">
        <f t="shared" si="4"/>
        <v>-896.37348268847529</v>
      </c>
      <c r="AG14">
        <f t="shared" si="5"/>
        <v>-21.019251036092239</v>
      </c>
      <c r="AH14">
        <f t="shared" si="6"/>
        <v>-9625.7962713354373</v>
      </c>
      <c r="AI14">
        <f t="shared" si="7"/>
        <v>7384.2806487094986</v>
      </c>
      <c r="AJ14">
        <f t="shared" si="8"/>
        <v>1039.6741942002591</v>
      </c>
      <c r="AK14">
        <f t="shared" si="32"/>
        <v>3484.2002055958988</v>
      </c>
      <c r="AL14">
        <f t="shared" si="9"/>
        <v>11908.155048505656</v>
      </c>
      <c r="AN14">
        <f t="shared" si="10"/>
        <v>7265.7898623064702</v>
      </c>
      <c r="AO14">
        <f t="shared" si="11"/>
        <v>-363.28949311532352</v>
      </c>
      <c r="AP14">
        <f t="shared" si="12"/>
        <v>-8.5188520209934868</v>
      </c>
      <c r="AQ14">
        <f t="shared" si="13"/>
        <v>-3901.2205467708472</v>
      </c>
      <c r="AR14">
        <f t="shared" si="14"/>
        <v>2992.7609703993053</v>
      </c>
      <c r="AS14">
        <f t="shared" si="15"/>
        <v>421.36756420243296</v>
      </c>
      <c r="AT14">
        <f t="shared" si="16"/>
        <v>1412.104832470982</v>
      </c>
      <c r="AU14">
        <f t="shared" si="17"/>
        <v>4826.2333670727203</v>
      </c>
      <c r="AW14">
        <v>11</v>
      </c>
      <c r="AX14">
        <f>(R14*SUMPRODUCT(K15:$K$23, X15:$X$23)-$AZ$3*SUMPRODUCT(K14:$K$22, W15:$W$23))/Z14</f>
        <v>26935.751888636467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21322.678937258726</v>
      </c>
      <c r="P15">
        <f t="shared" si="30"/>
        <v>1066.1339468629365</v>
      </c>
      <c r="Q15" s="5">
        <f t="shared" si="31"/>
        <v>25</v>
      </c>
      <c r="R15">
        <f t="shared" si="0"/>
        <v>1000000</v>
      </c>
      <c r="S15">
        <f t="shared" si="1"/>
        <v>25765.286055917804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22646.77323172582</v>
      </c>
      <c r="AC15">
        <f t="shared" si="2"/>
        <v>21165.788360705363</v>
      </c>
      <c r="AE15">
        <f t="shared" si="3"/>
        <v>17516.254571745008</v>
      </c>
      <c r="AF15">
        <f t="shared" si="4"/>
        <v>-875.81272858725049</v>
      </c>
      <c r="AG15">
        <f t="shared" si="5"/>
        <v>-20.537117572428404</v>
      </c>
      <c r="AH15">
        <f t="shared" si="6"/>
        <v>-10877.638132116395</v>
      </c>
      <c r="AI15">
        <f t="shared" si="7"/>
        <v>5742.2665934689339</v>
      </c>
      <c r="AJ15">
        <f t="shared" si="8"/>
        <v>1480.9848710204569</v>
      </c>
      <c r="AK15">
        <f t="shared" si="32"/>
        <v>3361.8069939577886</v>
      </c>
      <c r="AL15">
        <f t="shared" si="9"/>
        <v>10585.05845844718</v>
      </c>
      <c r="AN15">
        <f t="shared" si="10"/>
        <v>6539.540783910511</v>
      </c>
      <c r="AO15">
        <f t="shared" si="11"/>
        <v>-326.97703919552555</v>
      </c>
      <c r="AP15">
        <f t="shared" si="12"/>
        <v>-7.6673536228173909</v>
      </c>
      <c r="AQ15">
        <f t="shared" si="13"/>
        <v>-4061.0712699015494</v>
      </c>
      <c r="AR15">
        <f t="shared" si="14"/>
        <v>2143.8251211906186</v>
      </c>
      <c r="AS15">
        <f t="shared" si="15"/>
        <v>552.91277737052712</v>
      </c>
      <c r="AT15">
        <f t="shared" si="16"/>
        <v>1255.1013034536179</v>
      </c>
      <c r="AU15">
        <f t="shared" si="17"/>
        <v>3951.8392020147639</v>
      </c>
      <c r="AW15">
        <v>12</v>
      </c>
      <c r="AX15">
        <f>(R15*SUMPRODUCT(K16:$K$23, X16:$X$23)-$AZ$3*SUMPRODUCT(K15:$K$22, W16:$W$23))/Z15</f>
        <v>25765.286055917804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21322.678937258726</v>
      </c>
      <c r="P16">
        <f t="shared" si="30"/>
        <v>1066.1339468629365</v>
      </c>
      <c r="Q16" s="5">
        <f t="shared" si="31"/>
        <v>25</v>
      </c>
      <c r="R16">
        <f t="shared" si="0"/>
        <v>1000000</v>
      </c>
      <c r="S16">
        <f t="shared" si="1"/>
        <v>24118.587335459422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21165.788360705363</v>
      </c>
      <c r="AC16">
        <f t="shared" si="2"/>
        <v>19322.817034293075</v>
      </c>
      <c r="AE16">
        <f t="shared" si="3"/>
        <v>17082.850585526503</v>
      </c>
      <c r="AF16">
        <f t="shared" si="4"/>
        <v>-854.14252927632526</v>
      </c>
      <c r="AG16">
        <f t="shared" si="5"/>
        <v>-20.02896849381851</v>
      </c>
      <c r="AH16">
        <f t="shared" si="6"/>
        <v>-12111.116115424362</v>
      </c>
      <c r="AI16">
        <f t="shared" si="7"/>
        <v>4097.562972331998</v>
      </c>
      <c r="AJ16">
        <f t="shared" si="8"/>
        <v>1842.9713264122875</v>
      </c>
      <c r="AK16">
        <f t="shared" si="32"/>
        <v>3199.8470583988856</v>
      </c>
      <c r="AL16">
        <f t="shared" si="9"/>
        <v>9140.381357143171</v>
      </c>
      <c r="AN16">
        <f t="shared" si="10"/>
        <v>5875.0086939357607</v>
      </c>
      <c r="AO16">
        <f t="shared" si="11"/>
        <v>-293.75043469678809</v>
      </c>
      <c r="AP16">
        <f t="shared" si="12"/>
        <v>-6.8882159591939391</v>
      </c>
      <c r="AQ16">
        <f t="shared" si="13"/>
        <v>-4165.1662358779949</v>
      </c>
      <c r="AR16">
        <f t="shared" si="14"/>
        <v>1409.2038074017842</v>
      </c>
      <c r="AS16">
        <f t="shared" si="15"/>
        <v>633.82118289555956</v>
      </c>
      <c r="AT16">
        <f t="shared" si="16"/>
        <v>1100.467933805254</v>
      </c>
      <c r="AU16">
        <f t="shared" si="17"/>
        <v>3143.4929241025975</v>
      </c>
      <c r="AW16">
        <v>13</v>
      </c>
      <c r="AX16">
        <f>(R16*SUMPRODUCT(K17:$K$23, X17:$X$23)-$AZ$3*SUMPRODUCT(K16:$K$22, W17:$W$23))/Z16</f>
        <v>24118.587335459422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21322.678937258726</v>
      </c>
      <c r="P17">
        <f t="shared" si="30"/>
        <v>1066.1339468629365</v>
      </c>
      <c r="Q17" s="5">
        <f t="shared" si="31"/>
        <v>25</v>
      </c>
      <c r="R17">
        <f t="shared" si="0"/>
        <v>1000000</v>
      </c>
      <c r="S17">
        <f t="shared" si="1"/>
        <v>22027.743283749533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19322.817034293075</v>
      </c>
      <c r="AC17">
        <f t="shared" si="2"/>
        <v>17176.982096716798</v>
      </c>
      <c r="AE17">
        <f t="shared" si="3"/>
        <v>16627.180989054516</v>
      </c>
      <c r="AF17">
        <f t="shared" si="4"/>
        <v>-831.3590494527258</v>
      </c>
      <c r="AG17">
        <f t="shared" si="5"/>
        <v>-19.494713865433422</v>
      </c>
      <c r="AH17">
        <f t="shared" si="6"/>
        <v>-13358.597737876209</v>
      </c>
      <c r="AI17">
        <f t="shared" si="7"/>
        <v>2417.7294878601479</v>
      </c>
      <c r="AJ17">
        <f t="shared" si="8"/>
        <v>2145.8349375762773</v>
      </c>
      <c r="AK17">
        <f t="shared" si="32"/>
        <v>3005.1019369961846</v>
      </c>
      <c r="AL17">
        <f t="shared" si="9"/>
        <v>7568.6663624326102</v>
      </c>
      <c r="AN17">
        <f t="shared" si="10"/>
        <v>5267.5535875465275</v>
      </c>
      <c r="AO17">
        <f t="shared" si="11"/>
        <v>-263.37767937732639</v>
      </c>
      <c r="AP17">
        <f t="shared" si="12"/>
        <v>-6.1759988074741088</v>
      </c>
      <c r="AQ17">
        <f t="shared" si="13"/>
        <v>-4232.054097748899</v>
      </c>
      <c r="AR17">
        <f t="shared" si="14"/>
        <v>765.94581161282838</v>
      </c>
      <c r="AS17">
        <f t="shared" si="15"/>
        <v>679.80859360064903</v>
      </c>
      <c r="AT17">
        <f t="shared" si="16"/>
        <v>952.02761668304902</v>
      </c>
      <c r="AU17">
        <f t="shared" si="17"/>
        <v>2397.7820218965267</v>
      </c>
      <c r="AW17">
        <v>14</v>
      </c>
      <c r="AX17">
        <f>(R17*SUMPRODUCT(K18:$K$23, X18:$X$23)-$AZ$3*SUMPRODUCT(K17:$K$22, W18:$W$23))/Z17</f>
        <v>22027.743283749533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21322.678937258726</v>
      </c>
      <c r="P18">
        <f t="shared" si="30"/>
        <v>1066.1339468629365</v>
      </c>
      <c r="Q18" s="5">
        <f t="shared" si="31"/>
        <v>25</v>
      </c>
      <c r="R18">
        <f t="shared" si="0"/>
        <v>1000000</v>
      </c>
      <c r="S18">
        <f t="shared" si="1"/>
        <v>19500.896208713933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17176.982096716798</v>
      </c>
      <c r="AC18">
        <f t="shared" si="2"/>
        <v>14768.582828694412</v>
      </c>
      <c r="AE18">
        <f t="shared" si="3"/>
        <v>16148.270656086479</v>
      </c>
      <c r="AF18">
        <f t="shared" si="4"/>
        <v>-807.41353280432406</v>
      </c>
      <c r="AG18">
        <f t="shared" si="5"/>
        <v>-18.933210390216711</v>
      </c>
      <c r="AH18">
        <f t="shared" si="6"/>
        <v>-14662.253462495028</v>
      </c>
      <c r="AI18">
        <f t="shared" si="7"/>
        <v>659.67045039691038</v>
      </c>
      <c r="AJ18">
        <f t="shared" si="8"/>
        <v>2408.3992680223855</v>
      </c>
      <c r="AK18">
        <f t="shared" si="32"/>
        <v>2782.5515020553112</v>
      </c>
      <c r="AL18">
        <f t="shared" si="9"/>
        <v>5850.6212204746071</v>
      </c>
      <c r="AN18">
        <f t="shared" si="10"/>
        <v>4712.5777145251204</v>
      </c>
      <c r="AO18">
        <f t="shared" si="11"/>
        <v>-235.62888572625607</v>
      </c>
      <c r="AP18">
        <f t="shared" si="12"/>
        <v>-5.5253114868817885</v>
      </c>
      <c r="AQ18">
        <f t="shared" si="13"/>
        <v>-4278.9107504851827</v>
      </c>
      <c r="AR18">
        <f t="shared" si="14"/>
        <v>192.51276682679975</v>
      </c>
      <c r="AS18">
        <f t="shared" si="15"/>
        <v>702.84731782613767</v>
      </c>
      <c r="AT18">
        <f t="shared" si="16"/>
        <v>812.03681046563429</v>
      </c>
      <c r="AU18">
        <f t="shared" si="17"/>
        <v>1707.3968951185718</v>
      </c>
      <c r="AW18">
        <v>15</v>
      </c>
      <c r="AX18">
        <f>(R18*SUMPRODUCT(K19:$K$23, X19:$X$23)-$AZ$3*SUMPRODUCT(K18:$K$22, W19:$W$23))/Z18</f>
        <v>19500.896208713933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21322.678937258726</v>
      </c>
      <c r="P19">
        <f t="shared" si="30"/>
        <v>1066.1339468629365</v>
      </c>
      <c r="Q19" s="5">
        <f t="shared" si="31"/>
        <v>25</v>
      </c>
      <c r="R19">
        <f t="shared" si="0"/>
        <v>1000000</v>
      </c>
      <c r="S19">
        <f t="shared" si="1"/>
        <v>16488.241346110968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14768.582828694412</v>
      </c>
      <c r="AC19">
        <f t="shared" si="2"/>
        <v>12095.558564731822</v>
      </c>
      <c r="AE19">
        <f t="shared" si="3"/>
        <v>15642.038858402508</v>
      </c>
      <c r="AF19">
        <f t="shared" si="4"/>
        <v>-782.10194292012545</v>
      </c>
      <c r="AG19">
        <f t="shared" si="5"/>
        <v>-18.339673575291226</v>
      </c>
      <c r="AH19">
        <f t="shared" si="6"/>
        <v>-16168.188440932734</v>
      </c>
      <c r="AI19">
        <f t="shared" si="7"/>
        <v>-1326.5911990256427</v>
      </c>
      <c r="AJ19">
        <f t="shared" si="8"/>
        <v>2673.0242639625903</v>
      </c>
      <c r="AK19">
        <f t="shared" si="32"/>
        <v>2535.3124345092087</v>
      </c>
      <c r="AL19">
        <f t="shared" si="9"/>
        <v>3881.7454994461564</v>
      </c>
      <c r="AN19">
        <f t="shared" si="10"/>
        <v>4205.0196806439053</v>
      </c>
      <c r="AO19">
        <f t="shared" si="11"/>
        <v>-210.25098403219528</v>
      </c>
      <c r="AP19">
        <f t="shared" si="12"/>
        <v>-4.9302197123272311</v>
      </c>
      <c r="AQ19">
        <f t="shared" si="13"/>
        <v>-4346.4634764003449</v>
      </c>
      <c r="AR19">
        <f t="shared" si="14"/>
        <v>-356.62499950096208</v>
      </c>
      <c r="AS19">
        <f t="shared" si="15"/>
        <v>718.5840502348243</v>
      </c>
      <c r="AT19">
        <f t="shared" si="16"/>
        <v>681.56323994589718</v>
      </c>
      <c r="AU19">
        <f t="shared" si="17"/>
        <v>1043.5222906797594</v>
      </c>
      <c r="AW19">
        <v>16</v>
      </c>
      <c r="AX19">
        <f>(R19*SUMPRODUCT(K20:$K$23, X20:$X$23)-$AZ$3*SUMPRODUCT(K19:$K$22, W20:$W$23))/Z19</f>
        <v>16488.241346110968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21322.678937258726</v>
      </c>
      <c r="P20">
        <f t="shared" si="30"/>
        <v>1066.1339468629365</v>
      </c>
      <c r="Q20" s="5">
        <f t="shared" si="31"/>
        <v>25</v>
      </c>
      <c r="R20">
        <f t="shared" si="0"/>
        <v>1000000</v>
      </c>
      <c r="S20">
        <f t="shared" si="1"/>
        <v>13007.810745475816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12095.558564731822</v>
      </c>
      <c r="AC20">
        <f t="shared" si="2"/>
        <v>9217.3149094191722</v>
      </c>
      <c r="AE20">
        <f t="shared" si="3"/>
        <v>15109.217863237278</v>
      </c>
      <c r="AF20">
        <f t="shared" si="4"/>
        <v>-755.46089316186396</v>
      </c>
      <c r="AG20">
        <f t="shared" si="5"/>
        <v>-17.714961975106</v>
      </c>
      <c r="AH20">
        <f t="shared" si="6"/>
        <v>-17652.594577292632</v>
      </c>
      <c r="AI20">
        <f t="shared" si="7"/>
        <v>-3316.5525691923231</v>
      </c>
      <c r="AJ20">
        <f t="shared" si="8"/>
        <v>2878.2436553126499</v>
      </c>
      <c r="AK20">
        <f t="shared" si="32"/>
        <v>2263.2679303134555</v>
      </c>
      <c r="AL20">
        <f t="shared" si="9"/>
        <v>1824.9590164337824</v>
      </c>
      <c r="AN20">
        <f t="shared" si="10"/>
        <v>3741.6126290007087</v>
      </c>
      <c r="AO20">
        <f t="shared" si="11"/>
        <v>-187.08063145003544</v>
      </c>
      <c r="AP20">
        <f t="shared" si="12"/>
        <v>-4.386893222950877</v>
      </c>
      <c r="AQ20">
        <f t="shared" si="13"/>
        <v>-4371.4487012417694</v>
      </c>
      <c r="AR20">
        <f t="shared" si="14"/>
        <v>-821.30359691404669</v>
      </c>
      <c r="AS20">
        <f t="shared" si="15"/>
        <v>712.76176619717933</v>
      </c>
      <c r="AT20">
        <f t="shared" si="16"/>
        <v>560.47056489122076</v>
      </c>
      <c r="AU20">
        <f t="shared" si="17"/>
        <v>451.92873417435345</v>
      </c>
      <c r="AW20">
        <v>17</v>
      </c>
      <c r="AX20">
        <f>(R20*SUMPRODUCT(K21:$K$23, X21:$X$23)-$AZ$3*SUMPRODUCT(K20:$K$22, W21:$W$23))/Z20</f>
        <v>13007.810745475816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21322.678937258726</v>
      </c>
      <c r="P21">
        <f t="shared" si="30"/>
        <v>1066.1339468629365</v>
      </c>
      <c r="Q21" s="5">
        <f t="shared" si="31"/>
        <v>25</v>
      </c>
      <c r="R21">
        <f t="shared" si="0"/>
        <v>1000000</v>
      </c>
      <c r="S21">
        <f t="shared" si="1"/>
        <v>9111.6340538129461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9217.3149094191722</v>
      </c>
      <c r="AC21">
        <f t="shared" si="2"/>
        <v>6219.0985100441976</v>
      </c>
      <c r="AE21">
        <f t="shared" si="3"/>
        <v>14553.683787746517</v>
      </c>
      <c r="AF21">
        <f t="shared" si="4"/>
        <v>-727.68418938732589</v>
      </c>
      <c r="AG21">
        <f t="shared" si="5"/>
        <v>-17.063620184136159</v>
      </c>
      <c r="AH21">
        <f t="shared" si="6"/>
        <v>-18967.686848751284</v>
      </c>
      <c r="AI21">
        <f t="shared" si="7"/>
        <v>-5158.7508705762284</v>
      </c>
      <c r="AJ21">
        <f t="shared" si="8"/>
        <v>2998.2163993749746</v>
      </c>
      <c r="AK21">
        <f t="shared" si="32"/>
        <v>1971.8164224305949</v>
      </c>
      <c r="AL21">
        <f t="shared" si="9"/>
        <v>-188.71804877065892</v>
      </c>
      <c r="AN21">
        <f t="shared" si="10"/>
        <v>3319.9530418981617</v>
      </c>
      <c r="AO21">
        <f t="shared" si="11"/>
        <v>-165.99765209490809</v>
      </c>
      <c r="AP21">
        <f t="shared" si="12"/>
        <v>-3.8925139890571598</v>
      </c>
      <c r="AQ21">
        <f t="shared" si="13"/>
        <v>-4326.8653194391063</v>
      </c>
      <c r="AR21">
        <f t="shared" si="14"/>
        <v>-1176.8024436249102</v>
      </c>
      <c r="AS21">
        <f t="shared" si="15"/>
        <v>683.94626408982606</v>
      </c>
      <c r="AT21">
        <f t="shared" si="16"/>
        <v>449.80625010039705</v>
      </c>
      <c r="AU21">
        <f t="shared" si="17"/>
        <v>-43.049929434686923</v>
      </c>
      <c r="AW21">
        <v>18</v>
      </c>
      <c r="AX21">
        <f>(R21*SUMPRODUCT(K22:$K$23, X22:$X$23)-$AZ$3*SUMPRODUCT(K21:$K$22, W22:$W$23))/Z21</f>
        <v>9111.6340538129461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21322.678937258726</v>
      </c>
      <c r="P22">
        <f t="shared" si="30"/>
        <v>1066.1339468629365</v>
      </c>
      <c r="Q22" s="5">
        <f t="shared" si="31"/>
        <v>25</v>
      </c>
      <c r="R22">
        <f t="shared" si="0"/>
        <v>1000000</v>
      </c>
      <c r="S22">
        <f t="shared" si="1"/>
        <v>4778.7811365172647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6219.0985100441976</v>
      </c>
      <c r="AC22">
        <f t="shared" si="2"/>
        <v>3132.1023572645818</v>
      </c>
      <c r="AE22">
        <f t="shared" si="3"/>
        <v>13975.28178309838</v>
      </c>
      <c r="AF22">
        <f t="shared" si="4"/>
        <v>-698.76408915491913</v>
      </c>
      <c r="AG22">
        <f t="shared" si="5"/>
        <v>-16.385466648234235</v>
      </c>
      <c r="AH22">
        <f t="shared" si="6"/>
        <v>-20300.693362422317</v>
      </c>
      <c r="AI22">
        <f t="shared" si="7"/>
        <v>-7040.5611351270909</v>
      </c>
      <c r="AJ22">
        <f t="shared" si="8"/>
        <v>3086.9961527796158</v>
      </c>
      <c r="AK22">
        <f t="shared" si="32"/>
        <v>1668.2398785752241</v>
      </c>
      <c r="AL22">
        <f t="shared" si="9"/>
        <v>-2285.3251037722512</v>
      </c>
      <c r="AN22">
        <f t="shared" si="10"/>
        <v>2936.7146293446835</v>
      </c>
      <c r="AO22">
        <f t="shared" si="11"/>
        <v>-146.83573146723421</v>
      </c>
      <c r="AP22">
        <f t="shared" si="12"/>
        <v>-3.4431820668334736</v>
      </c>
      <c r="AQ22">
        <f t="shared" si="13"/>
        <v>-4265.9134970263694</v>
      </c>
      <c r="AR22">
        <f t="shared" si="14"/>
        <v>-1479.477781215754</v>
      </c>
      <c r="AS22">
        <f t="shared" si="15"/>
        <v>648.69008749165732</v>
      </c>
      <c r="AT22">
        <f t="shared" si="16"/>
        <v>350.55783008204202</v>
      </c>
      <c r="AU22">
        <f t="shared" si="17"/>
        <v>-480.22986364205474</v>
      </c>
      <c r="AW22">
        <v>19</v>
      </c>
      <c r="AX22">
        <f>(R22*SUMPRODUCT(K23:$K$23, X23:$X$23)-$AZ$3*SUMPRODUCT(K22:$K$22, W23:$W$23))/Z22</f>
        <v>4778.7811365172647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21322.678937258726</v>
      </c>
      <c r="P23">
        <f t="shared" si="30"/>
        <v>1066.1339468629365</v>
      </c>
      <c r="Q23" s="5">
        <f t="shared" si="31"/>
        <v>25</v>
      </c>
      <c r="R23">
        <f t="shared" si="0"/>
        <v>1000000</v>
      </c>
      <c r="S23">
        <f t="shared" si="1"/>
        <v>4993.016067498088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3132.1023572645818</v>
      </c>
      <c r="AC23">
        <f t="shared" si="2"/>
        <v>3132.1023572645818</v>
      </c>
      <c r="AE23">
        <f t="shared" si="3"/>
        <v>13375.645513604082</v>
      </c>
      <c r="AF23">
        <f t="shared" si="4"/>
        <v>-668.78227568020418</v>
      </c>
      <c r="AG23">
        <f t="shared" si="5"/>
        <v>-15.682416774366715</v>
      </c>
      <c r="AH23">
        <f t="shared" si="6"/>
        <v>-21567.808295407154</v>
      </c>
      <c r="AI23">
        <f t="shared" si="7"/>
        <v>-8876.6274742576425</v>
      </c>
      <c r="AJ23">
        <f t="shared" si="8"/>
        <v>0</v>
      </c>
      <c r="AK23">
        <f t="shared" si="32"/>
        <v>1355.3402859802768</v>
      </c>
      <c r="AL23">
        <f t="shared" si="9"/>
        <v>-7521.2871882773652</v>
      </c>
      <c r="AN23">
        <f t="shared" si="10"/>
        <v>2589.1552415357742</v>
      </c>
      <c r="AO23">
        <f t="shared" si="11"/>
        <v>-129.45776207678873</v>
      </c>
      <c r="AP23">
        <f t="shared" si="12"/>
        <v>-3.0356823937956832</v>
      </c>
      <c r="AQ23">
        <f t="shared" si="13"/>
        <v>-4174.9315081426221</v>
      </c>
      <c r="AR23">
        <f t="shared" si="14"/>
        <v>-1718.269711077432</v>
      </c>
      <c r="AS23">
        <f t="shared" si="15"/>
        <v>0</v>
      </c>
      <c r="AT23">
        <f t="shared" si="16"/>
        <v>262.35641501872271</v>
      </c>
      <c r="AU23">
        <f t="shared" si="17"/>
        <v>-1455.9132960587092</v>
      </c>
      <c r="AW23">
        <v>20</v>
      </c>
      <c r="AX23">
        <f>(R23*SUMPRODUCT(K$23:$K24, X$23:$X24)-$AZ$3*SUMPRODUCT(K$22:$K23, W$23:$W24))/Z23</f>
        <v>4993.016067498088</v>
      </c>
    </row>
    <row r="25" spans="5:50" x14ac:dyDescent="0.25">
      <c r="AN25" s="6">
        <f t="shared" ref="AN25:AU25" si="33">SUM(AN3:AN23)</f>
        <v>179122.67007738043</v>
      </c>
      <c r="AO25" s="6">
        <f t="shared" si="33"/>
        <v>-24948.142706813069</v>
      </c>
      <c r="AP25" s="6">
        <f t="shared" si="33"/>
        <v>-1707.4468523327507</v>
      </c>
      <c r="AQ25" s="6">
        <f t="shared" si="33"/>
        <v>-69578.467420908288</v>
      </c>
      <c r="AR25" s="6">
        <f t="shared" si="33"/>
        <v>82888.613097326335</v>
      </c>
      <c r="AS25" s="6">
        <f t="shared" si="33"/>
        <v>-12929.504459758367</v>
      </c>
      <c r="AT25" s="6">
        <f t="shared" si="33"/>
        <v>25151.014000803862</v>
      </c>
      <c r="AU25" s="7">
        <f t="shared" si="33"/>
        <v>95110.122638371802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73430.52639818305</v>
      </c>
      <c r="K3">
        <v>1</v>
      </c>
      <c r="L3" s="2">
        <v>0</v>
      </c>
      <c r="O3">
        <f>$C$3</f>
        <v>73430.52639818305</v>
      </c>
      <c r="P3">
        <f>O3*B5</f>
        <v>58744.421118546445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73430.52639818305</v>
      </c>
      <c r="AF3">
        <f t="shared" ref="AF3:AF23" si="4">-$Z3*P3</f>
        <v>-58744.421118546445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13163.672692636606</v>
      </c>
      <c r="AJ3">
        <f t="shared" ref="AJ3:AJ23" si="8">AB3-AC3</f>
        <v>0</v>
      </c>
      <c r="AL3">
        <f t="shared" ref="AL3:AL23" si="9">SUM(AI3:AK3)</f>
        <v>13163.672692636606</v>
      </c>
      <c r="AN3">
        <f t="shared" ref="AN3:AN23" si="10">AE3*$K3</f>
        <v>73430.52639818305</v>
      </c>
      <c r="AO3">
        <f t="shared" ref="AO3:AO23" si="11">AF3*$K3</f>
        <v>-58744.421118546445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13163.672692636606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13163.672692636606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24415.642598475955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14398.282230803585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14092.952214622317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-14092.952214622317</v>
      </c>
      <c r="AK4">
        <f>H4*SUM(AB4, AE4:AF4)</f>
        <v>0</v>
      </c>
      <c r="AL4">
        <f t="shared" si="9"/>
        <v>-25298.955214622318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-10322.690383853644</v>
      </c>
      <c r="AR4">
        <f t="shared" si="14"/>
        <v>-10322.690383853644</v>
      </c>
      <c r="AS4">
        <f t="shared" si="15"/>
        <v>-12982.075973564411</v>
      </c>
      <c r="AT4">
        <f t="shared" si="16"/>
        <v>0</v>
      </c>
      <c r="AU4">
        <f t="shared" si="17"/>
        <v>-23304.766357418055</v>
      </c>
      <c r="AW4">
        <v>1</v>
      </c>
      <c r="AX4">
        <f>(R4*SUMPRODUCT(K5:$K$23, X5:$X$23)-$AZ$3*SUMPRODUCT(K4:$K$22, W5:$W$23))/Z4</f>
        <v>14398.282230803585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73430.52639818305</v>
      </c>
      <c r="P5">
        <f t="shared" ref="P5:P23" si="30">O5*$C$5</f>
        <v>3671.5263199091528</v>
      </c>
      <c r="Q5" s="5">
        <f t="shared" ref="Q5:Q23" si="31">$C$8</f>
        <v>25</v>
      </c>
      <c r="R5">
        <f t="shared" si="0"/>
        <v>1000000</v>
      </c>
      <c r="S5">
        <f t="shared" si="1"/>
        <v>26519.185095010282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14092.952214622317</v>
      </c>
      <c r="AC5">
        <f t="shared" si="2"/>
        <v>25361.429211495706</v>
      </c>
      <c r="AE5">
        <f t="shared" si="3"/>
        <v>70224.748254454767</v>
      </c>
      <c r="AF5">
        <f t="shared" si="4"/>
        <v>-3511.2374127227386</v>
      </c>
      <c r="AG5">
        <f t="shared" si="5"/>
        <v>-23.908567628146677</v>
      </c>
      <c r="AH5">
        <f t="shared" si="6"/>
        <v>-12663.351904132875</v>
      </c>
      <c r="AI5">
        <f t="shared" si="7"/>
        <v>54026.250369971</v>
      </c>
      <c r="AJ5">
        <f t="shared" si="8"/>
        <v>-11268.476996873389</v>
      </c>
      <c r="AK5">
        <f>H5*SUM(AB5, AE5:AF5)</f>
        <v>6914.6090437322418</v>
      </c>
      <c r="AL5">
        <f t="shared" si="9"/>
        <v>49672.382416829852</v>
      </c>
      <c r="AN5">
        <f t="shared" si="10"/>
        <v>59590.156367051801</v>
      </c>
      <c r="AO5">
        <f t="shared" si="11"/>
        <v>-2979.5078183525902</v>
      </c>
      <c r="AP5">
        <f t="shared" si="12"/>
        <v>-20.287937214258584</v>
      </c>
      <c r="AQ5">
        <f t="shared" si="13"/>
        <v>-10745.657889210188</v>
      </c>
      <c r="AR5">
        <f t="shared" si="14"/>
        <v>45844.702722274757</v>
      </c>
      <c r="AS5">
        <f t="shared" si="15"/>
        <v>-9562.0179915648896</v>
      </c>
      <c r="AT5">
        <f t="shared" si="16"/>
        <v>5867.4846742066684</v>
      </c>
      <c r="AU5">
        <f t="shared" si="17"/>
        <v>42150.169404916538</v>
      </c>
      <c r="AW5">
        <v>2</v>
      </c>
      <c r="AX5">
        <f>(R5*SUMPRODUCT(K6:$K$23, X6:$X$23)-$AZ$3*SUMPRODUCT(K5:$K$22, W6:$W$23))/Z5</f>
        <v>26519.185095010282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73430.52639818305</v>
      </c>
      <c r="P6">
        <f t="shared" si="30"/>
        <v>3671.5263199091528</v>
      </c>
      <c r="Q6" s="5">
        <f t="shared" si="31"/>
        <v>25</v>
      </c>
      <c r="R6">
        <f t="shared" si="0"/>
        <v>1000000</v>
      </c>
      <c r="S6">
        <f t="shared" si="1"/>
        <v>36619.265986717422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25361.429211495706</v>
      </c>
      <c r="AC6">
        <f t="shared" si="2"/>
        <v>34154.055382895807</v>
      </c>
      <c r="AE6">
        <f t="shared" si="3"/>
        <v>68487.180117384734</v>
      </c>
      <c r="AF6">
        <f t="shared" si="4"/>
        <v>-3424.3590058692366</v>
      </c>
      <c r="AG6">
        <f t="shared" si="5"/>
        <v>-23.316998895666149</v>
      </c>
      <c r="AH6">
        <f t="shared" si="6"/>
        <v>-14099.322247962451</v>
      </c>
      <c r="AI6">
        <f t="shared" si="7"/>
        <v>50940.181864657381</v>
      </c>
      <c r="AJ6">
        <f t="shared" si="8"/>
        <v>-8792.6261714001012</v>
      </c>
      <c r="AK6">
        <f>H6*SUM(AB6, AE6:AF6)</f>
        <v>7737.6031001400697</v>
      </c>
      <c r="AL6">
        <f t="shared" si="9"/>
        <v>49885.15879339735</v>
      </c>
      <c r="AN6">
        <f t="shared" si="10"/>
        <v>53534.750878955849</v>
      </c>
      <c r="AO6">
        <f t="shared" si="11"/>
        <v>-2676.7375439477923</v>
      </c>
      <c r="AP6">
        <f t="shared" si="12"/>
        <v>-18.226326810139991</v>
      </c>
      <c r="AQ6">
        <f t="shared" si="13"/>
        <v>-11021.094791946191</v>
      </c>
      <c r="AR6">
        <f t="shared" si="14"/>
        <v>39818.692216251729</v>
      </c>
      <c r="AS6">
        <f t="shared" si="15"/>
        <v>-6872.9804738771372</v>
      </c>
      <c r="AT6">
        <f t="shared" si="16"/>
        <v>6048.2947853343885</v>
      </c>
      <c r="AU6">
        <f t="shared" si="17"/>
        <v>38994.006527708982</v>
      </c>
      <c r="AW6">
        <v>3</v>
      </c>
      <c r="AX6">
        <f>(R6*SUMPRODUCT(K7:$K$23, X7:$X$23)-$AZ$3*SUMPRODUCT(K6:$K$22, W7:$W$23))/Z6</f>
        <v>36619.265986717422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73430.52639818305</v>
      </c>
      <c r="P7">
        <f t="shared" si="30"/>
        <v>3671.5263199091528</v>
      </c>
      <c r="Q7" s="5">
        <f t="shared" si="31"/>
        <v>25</v>
      </c>
      <c r="R7">
        <f t="shared" si="0"/>
        <v>1000000</v>
      </c>
      <c r="S7">
        <f t="shared" si="1"/>
        <v>44895.575488280912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34154.055382895807</v>
      </c>
      <c r="AC7">
        <f t="shared" si="2"/>
        <v>40756.273516883593</v>
      </c>
      <c r="AE7">
        <f t="shared" si="3"/>
        <v>66660.34650016432</v>
      </c>
      <c r="AF7">
        <f t="shared" si="4"/>
        <v>-3333.0173250082162</v>
      </c>
      <c r="AG7">
        <f t="shared" si="5"/>
        <v>-22.695039028691259</v>
      </c>
      <c r="AH7">
        <f t="shared" si="6"/>
        <v>-15551.595120729255</v>
      </c>
      <c r="AI7">
        <f t="shared" si="7"/>
        <v>47753.039015398157</v>
      </c>
      <c r="AJ7">
        <f t="shared" si="8"/>
        <v>-6602.2181339877861</v>
      </c>
      <c r="AK7">
        <f>H7*SUM(AB7, AE7:AF7)</f>
        <v>8341.4820766325029</v>
      </c>
      <c r="AL7">
        <f t="shared" si="9"/>
        <v>49492.30295804287</v>
      </c>
      <c r="AN7">
        <f t="shared" si="10"/>
        <v>47999.447105828731</v>
      </c>
      <c r="AO7">
        <f t="shared" si="11"/>
        <v>-2399.9723552914365</v>
      </c>
      <c r="AP7">
        <f t="shared" si="12"/>
        <v>-16.341789123758897</v>
      </c>
      <c r="AQ7">
        <f t="shared" si="13"/>
        <v>-11198.081117188131</v>
      </c>
      <c r="AR7">
        <f t="shared" si="14"/>
        <v>34385.051844225403</v>
      </c>
      <c r="AS7">
        <f t="shared" si="15"/>
        <v>-4753.9929919612523</v>
      </c>
      <c r="AT7">
        <f t="shared" si="16"/>
        <v>6006.3673344475228</v>
      </c>
      <c r="AU7">
        <f t="shared" si="17"/>
        <v>35637.426186711666</v>
      </c>
      <c r="AW7">
        <v>4</v>
      </c>
      <c r="AX7">
        <f>(R7*SUMPRODUCT(K8:$K$23, X8:$X$23)-$AZ$3*SUMPRODUCT(K7:$K$22, W8:$W$23))/Z7</f>
        <v>44895.575488280912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73430.52639818305</v>
      </c>
      <c r="P8">
        <f t="shared" si="30"/>
        <v>3671.5263199091528</v>
      </c>
      <c r="Q8" s="5">
        <f t="shared" si="31"/>
        <v>25</v>
      </c>
      <c r="R8">
        <f t="shared" si="0"/>
        <v>1000000</v>
      </c>
      <c r="S8">
        <f t="shared" si="1"/>
        <v>51487.324697963959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40756.273516883593</v>
      </c>
      <c r="AC8">
        <f t="shared" si="2"/>
        <v>45394.020272709633</v>
      </c>
      <c r="AE8">
        <f t="shared" si="3"/>
        <v>64740.338005689293</v>
      </c>
      <c r="AF8">
        <f t="shared" si="4"/>
        <v>-3237.016900284465</v>
      </c>
      <c r="AG8">
        <f t="shared" si="5"/>
        <v>-22.041357042243405</v>
      </c>
      <c r="AH8">
        <f t="shared" si="6"/>
        <v>-17069.263846437585</v>
      </c>
      <c r="AI8">
        <f t="shared" si="7"/>
        <v>44412.015901924999</v>
      </c>
      <c r="AJ8">
        <f t="shared" si="8"/>
        <v>-4637.7467558260396</v>
      </c>
      <c r="AK8">
        <f t="shared" ref="AK8:AK23" si="32">H8*SUM(AB8:AB8, AE8:AF8)</f>
        <v>8750.3535118292202</v>
      </c>
      <c r="AL8">
        <f t="shared" si="9"/>
        <v>48524.622657928179</v>
      </c>
      <c r="AN8">
        <f t="shared" si="10"/>
        <v>42942.349039454879</v>
      </c>
      <c r="AO8">
        <f t="shared" si="11"/>
        <v>-2147.1174519727442</v>
      </c>
      <c r="AP8">
        <f t="shared" si="12"/>
        <v>-14.620060329745041</v>
      </c>
      <c r="AQ8">
        <f t="shared" si="13"/>
        <v>-11322.064550788358</v>
      </c>
      <c r="AR8">
        <f t="shared" si="14"/>
        <v>29458.546976364036</v>
      </c>
      <c r="AS8">
        <f t="shared" si="15"/>
        <v>-3076.2233574959059</v>
      </c>
      <c r="AT8">
        <f t="shared" si="16"/>
        <v>5804.1206811519705</v>
      </c>
      <c r="AU8">
        <f t="shared" si="17"/>
        <v>32186.444300020099</v>
      </c>
      <c r="AW8">
        <v>5</v>
      </c>
      <c r="AX8">
        <f>(R8*SUMPRODUCT(K9:$K$23, X9:$X$23)-$AZ$3*SUMPRODUCT(K8:$K$22, W9:$W$23))/Z8</f>
        <v>51487.324697963959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73430.52639818305</v>
      </c>
      <c r="P9">
        <f t="shared" si="30"/>
        <v>3671.5263199091528</v>
      </c>
      <c r="Q9" s="5">
        <f t="shared" si="31"/>
        <v>25</v>
      </c>
      <c r="R9">
        <f t="shared" si="0"/>
        <v>1000000</v>
      </c>
      <c r="S9">
        <f t="shared" si="1"/>
        <v>56405.939954348993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45394.020272709633</v>
      </c>
      <c r="AC9">
        <f t="shared" si="2"/>
        <v>48171.536867221948</v>
      </c>
      <c r="AE9">
        <f t="shared" si="3"/>
        <v>62710.794509096035</v>
      </c>
      <c r="AF9">
        <f t="shared" si="4"/>
        <v>-3135.539725454802</v>
      </c>
      <c r="AG9">
        <f t="shared" si="5"/>
        <v>-21.350383003194615</v>
      </c>
      <c r="AH9">
        <f t="shared" si="6"/>
        <v>-18822.418745054267</v>
      </c>
      <c r="AI9">
        <f t="shared" si="7"/>
        <v>40731.485655583776</v>
      </c>
      <c r="AJ9">
        <f t="shared" si="8"/>
        <v>-2777.5165945123154</v>
      </c>
      <c r="AK9">
        <f t="shared" si="32"/>
        <v>8982.2208665719445</v>
      </c>
      <c r="AL9">
        <f t="shared" si="9"/>
        <v>46936.189927643405</v>
      </c>
      <c r="AN9">
        <f t="shared" si="10"/>
        <v>38317.335815476057</v>
      </c>
      <c r="AO9">
        <f t="shared" si="11"/>
        <v>-1915.8667907738029</v>
      </c>
      <c r="AP9">
        <f t="shared" si="12"/>
        <v>-13.045438217239912</v>
      </c>
      <c r="AQ9">
        <f t="shared" si="13"/>
        <v>-11500.810116656136</v>
      </c>
      <c r="AR9">
        <f t="shared" si="14"/>
        <v>24887.613469828881</v>
      </c>
      <c r="AS9">
        <f t="shared" si="15"/>
        <v>-1697.1087181736928</v>
      </c>
      <c r="AT9">
        <f t="shared" si="16"/>
        <v>5488.2859642815065</v>
      </c>
      <c r="AU9">
        <f t="shared" si="17"/>
        <v>28678.790715936691</v>
      </c>
      <c r="AW9">
        <v>6</v>
      </c>
      <c r="AX9">
        <f>(R9*SUMPRODUCT(K10:$K$23, X10:$X$23)-$AZ$3*SUMPRODUCT(K9:$K$22, W10:$W$23))/Z9</f>
        <v>56405.939954348993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73430.52639818305</v>
      </c>
      <c r="P10">
        <f t="shared" si="30"/>
        <v>3671.5263199091528</v>
      </c>
      <c r="Q10" s="5">
        <f t="shared" si="31"/>
        <v>25</v>
      </c>
      <c r="R10">
        <f t="shared" si="0"/>
        <v>1000000</v>
      </c>
      <c r="S10">
        <f t="shared" si="1"/>
        <v>59817.736512773736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48171.536867221948</v>
      </c>
      <c r="AC10">
        <f t="shared" si="2"/>
        <v>49345.125738239687</v>
      </c>
      <c r="AE10">
        <f t="shared" si="3"/>
        <v>60574.65175683648</v>
      </c>
      <c r="AF10">
        <f t="shared" si="4"/>
        <v>-3028.7325878418242</v>
      </c>
      <c r="AG10">
        <f t="shared" si="5"/>
        <v>-20.623116409504362</v>
      </c>
      <c r="AH10">
        <f t="shared" si="6"/>
        <v>-20550.510546332291</v>
      </c>
      <c r="AI10">
        <f t="shared" si="7"/>
        <v>36974.785506252854</v>
      </c>
      <c r="AJ10">
        <f t="shared" si="8"/>
        <v>-1173.5888710177387</v>
      </c>
      <c r="AK10">
        <f t="shared" si="32"/>
        <v>9046.2427130190554</v>
      </c>
      <c r="AL10">
        <f t="shared" si="9"/>
        <v>44847.439348254171</v>
      </c>
      <c r="AN10">
        <f t="shared" si="10"/>
        <v>34094.638904256601</v>
      </c>
      <c r="AO10">
        <f t="shared" si="11"/>
        <v>-1704.7319452128304</v>
      </c>
      <c r="AP10">
        <f t="shared" si="12"/>
        <v>-11.607787856298222</v>
      </c>
      <c r="AQ10">
        <f t="shared" si="13"/>
        <v>-11566.921411087427</v>
      </c>
      <c r="AR10">
        <f t="shared" si="14"/>
        <v>20811.377760100044</v>
      </c>
      <c r="AS10">
        <f t="shared" si="15"/>
        <v>-660.55829656318394</v>
      </c>
      <c r="AT10">
        <f t="shared" si="16"/>
        <v>5091.7070060718579</v>
      </c>
      <c r="AU10">
        <f t="shared" si="17"/>
        <v>25242.526469608718</v>
      </c>
      <c r="AW10">
        <v>7</v>
      </c>
      <c r="AX10">
        <f>(R10*SUMPRODUCT(K11:$K$23, X11:$X$23)-$AZ$3*SUMPRODUCT(K10:$K$22, W11:$W$23))/Z10</f>
        <v>59817.736512773736</v>
      </c>
    </row>
    <row r="11" spans="1:52" x14ac:dyDescent="0.25">
      <c r="A11" t="s">
        <v>33</v>
      </c>
      <c r="C11" s="24">
        <f>AU25</f>
        <v>298509.91397254984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73430.52639818305</v>
      </c>
      <c r="P11">
        <f t="shared" si="30"/>
        <v>3671.5263199091528</v>
      </c>
      <c r="Q11" s="5">
        <f t="shared" si="31"/>
        <v>25</v>
      </c>
      <c r="R11">
        <f t="shared" si="0"/>
        <v>1000000</v>
      </c>
      <c r="S11">
        <f t="shared" si="1"/>
        <v>61959.49353813631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49345.125738239687</v>
      </c>
      <c r="AC11">
        <f t="shared" si="2"/>
        <v>49232.636636755808</v>
      </c>
      <c r="AE11">
        <f t="shared" si="3"/>
        <v>58347.449563678158</v>
      </c>
      <c r="AF11">
        <f t="shared" si="4"/>
        <v>-2917.3724781839082</v>
      </c>
      <c r="AG11">
        <f t="shared" si="5"/>
        <v>-19.864847913279394</v>
      </c>
      <c r="AH11">
        <f t="shared" si="6"/>
        <v>-22081.493285196964</v>
      </c>
      <c r="AI11">
        <f t="shared" si="7"/>
        <v>33328.718952384006</v>
      </c>
      <c r="AJ11">
        <f t="shared" si="8"/>
        <v>112.48910148387949</v>
      </c>
      <c r="AK11">
        <f t="shared" si="32"/>
        <v>8965.6141056269134</v>
      </c>
      <c r="AL11">
        <f t="shared" si="9"/>
        <v>42406.822159494797</v>
      </c>
      <c r="AN11">
        <f t="shared" si="10"/>
        <v>30252.35676864738</v>
      </c>
      <c r="AO11">
        <f t="shared" si="11"/>
        <v>-1512.6178384323691</v>
      </c>
      <c r="AP11">
        <f t="shared" si="12"/>
        <v>-10.299652696414531</v>
      </c>
      <c r="AQ11">
        <f t="shared" si="13"/>
        <v>-11448.953087816148</v>
      </c>
      <c r="AR11">
        <f t="shared" si="14"/>
        <v>17280.486189702446</v>
      </c>
      <c r="AS11">
        <f t="shared" si="15"/>
        <v>58.324064824134851</v>
      </c>
      <c r="AT11">
        <f t="shared" si="16"/>
        <v>4648.5486272614498</v>
      </c>
      <c r="AU11">
        <f t="shared" si="17"/>
        <v>21987.35888178803</v>
      </c>
      <c r="AW11">
        <v>8</v>
      </c>
      <c r="AX11">
        <f>(R11*SUMPRODUCT(K12:$K$23, X12:$X$23)-$AZ$3*SUMPRODUCT(K11:$K$22, W12:$W$23))/Z11</f>
        <v>61959.49353813631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73430.52639818305</v>
      </c>
      <c r="P12">
        <f t="shared" si="30"/>
        <v>3671.5263199091528</v>
      </c>
      <c r="Q12" s="5">
        <f t="shared" si="31"/>
        <v>25</v>
      </c>
      <c r="R12">
        <f t="shared" si="0"/>
        <v>1000000</v>
      </c>
      <c r="S12">
        <f t="shared" si="1"/>
        <v>62913.430067624962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49232.636636755808</v>
      </c>
      <c r="AC12">
        <f t="shared" si="2"/>
        <v>48003.868586200333</v>
      </c>
      <c r="AE12">
        <f t="shared" si="3"/>
        <v>56028.567122233893</v>
      </c>
      <c r="AF12">
        <f t="shared" si="4"/>
        <v>-2801.4283561116949</v>
      </c>
      <c r="AG12">
        <f t="shared" si="5"/>
        <v>-19.075366155764158</v>
      </c>
      <c r="AH12">
        <f t="shared" si="6"/>
        <v>-23633.331135297725</v>
      </c>
      <c r="AI12">
        <f t="shared" si="7"/>
        <v>29574.73226466871</v>
      </c>
      <c r="AJ12">
        <f t="shared" si="8"/>
        <v>1228.7680505554745</v>
      </c>
      <c r="AK12">
        <f t="shared" si="32"/>
        <v>8767.4829812242715</v>
      </c>
      <c r="AL12">
        <f t="shared" si="9"/>
        <v>39570.983296448452</v>
      </c>
      <c r="AN12">
        <f t="shared" si="10"/>
        <v>26760.179307791135</v>
      </c>
      <c r="AO12">
        <f t="shared" si="11"/>
        <v>-1338.008965389557</v>
      </c>
      <c r="AP12">
        <f t="shared" si="12"/>
        <v>-9.1107134254635032</v>
      </c>
      <c r="AQ12">
        <f t="shared" si="13"/>
        <v>-11287.673615518917</v>
      </c>
      <c r="AR12">
        <f t="shared" si="14"/>
        <v>14125.386013457199</v>
      </c>
      <c r="AS12">
        <f t="shared" si="15"/>
        <v>586.88014078269782</v>
      </c>
      <c r="AT12">
        <f t="shared" si="16"/>
        <v>4187.4962845955833</v>
      </c>
      <c r="AU12">
        <f t="shared" si="17"/>
        <v>18899.762438835478</v>
      </c>
      <c r="AW12">
        <v>9</v>
      </c>
      <c r="AX12">
        <f>(R12*SUMPRODUCT(K13:$K$23, X13:$X$23)-$AZ$3*SUMPRODUCT(K12:$K$22, W13:$W$23))/Z12</f>
        <v>62913.430067624962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73430.52639818305</v>
      </c>
      <c r="P13">
        <f t="shared" si="30"/>
        <v>3671.5263199091528</v>
      </c>
      <c r="Q13" s="5">
        <f t="shared" si="31"/>
        <v>25</v>
      </c>
      <c r="R13">
        <f t="shared" si="0"/>
        <v>1000000</v>
      </c>
      <c r="S13">
        <f t="shared" si="1"/>
        <v>62790.902579214431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48003.868586200333</v>
      </c>
      <c r="AC13">
        <f t="shared" si="2"/>
        <v>45854.691644138824</v>
      </c>
      <c r="AE13">
        <f t="shared" si="3"/>
        <v>53624.553987062718</v>
      </c>
      <c r="AF13">
        <f t="shared" si="4"/>
        <v>-2681.2276993531359</v>
      </c>
      <c r="AG13">
        <f t="shared" si="5"/>
        <v>-18.256900984298809</v>
      </c>
      <c r="AH13">
        <f t="shared" si="6"/>
        <v>-25108.460396308252</v>
      </c>
      <c r="AI13">
        <f t="shared" si="7"/>
        <v>25816.608990417033</v>
      </c>
      <c r="AJ13">
        <f t="shared" si="8"/>
        <v>2149.1769420615092</v>
      </c>
      <c r="AK13">
        <f t="shared" si="32"/>
        <v>8466.911465360472</v>
      </c>
      <c r="AL13">
        <f t="shared" si="9"/>
        <v>36432.697397839016</v>
      </c>
      <c r="AN13">
        <f t="shared" si="10"/>
        <v>23593.11927242504</v>
      </c>
      <c r="AO13">
        <f t="shared" si="11"/>
        <v>-1179.6559636212519</v>
      </c>
      <c r="AP13">
        <f t="shared" si="12"/>
        <v>-8.0324629379916921</v>
      </c>
      <c r="AQ13">
        <f t="shared" si="13"/>
        <v>-11046.933854591654</v>
      </c>
      <c r="AR13">
        <f t="shared" si="14"/>
        <v>11358.496991274142</v>
      </c>
      <c r="AS13">
        <f t="shared" si="15"/>
        <v>945.57034346310866</v>
      </c>
      <c r="AT13">
        <f t="shared" si="16"/>
        <v>3725.1750778105552</v>
      </c>
      <c r="AU13">
        <f t="shared" si="17"/>
        <v>16029.242412547806</v>
      </c>
      <c r="AW13">
        <v>10</v>
      </c>
      <c r="AX13">
        <f>(R13*SUMPRODUCT(K14:$K$23, X14:$X$23)-$AZ$3*SUMPRODUCT(K13:$K$22, W14:$W$23))/Z13</f>
        <v>62790.902579214431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73430.52639818305</v>
      </c>
      <c r="P14">
        <f t="shared" si="30"/>
        <v>3671.5263199091528</v>
      </c>
      <c r="Q14" s="5">
        <f t="shared" si="31"/>
        <v>25</v>
      </c>
      <c r="R14">
        <f t="shared" si="0"/>
        <v>1000000</v>
      </c>
      <c r="S14">
        <f t="shared" si="1"/>
        <v>61630.050099522981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45854.691644138824</v>
      </c>
      <c r="AC14">
        <f t="shared" si="2"/>
        <v>42917.301594786055</v>
      </c>
      <c r="AE14">
        <f t="shared" si="3"/>
        <v>51134.796136067285</v>
      </c>
      <c r="AF14">
        <f t="shared" si="4"/>
        <v>-2556.7398068033644</v>
      </c>
      <c r="AG14">
        <f t="shared" si="5"/>
        <v>-17.409243350233069</v>
      </c>
      <c r="AH14">
        <f t="shared" si="6"/>
        <v>-26603.544968910061</v>
      </c>
      <c r="AI14">
        <f t="shared" si="7"/>
        <v>21957.102117003629</v>
      </c>
      <c r="AJ14">
        <f t="shared" si="8"/>
        <v>2937.390049352769</v>
      </c>
      <c r="AK14">
        <f t="shared" si="32"/>
        <v>8080.6102440840732</v>
      </c>
      <c r="AL14">
        <f t="shared" si="9"/>
        <v>32975.102410440471</v>
      </c>
      <c r="AN14">
        <f t="shared" si="10"/>
        <v>20724.323652581126</v>
      </c>
      <c r="AO14">
        <f t="shared" si="11"/>
        <v>-1036.2161826290564</v>
      </c>
      <c r="AP14">
        <f t="shared" si="12"/>
        <v>-7.0557589156455798</v>
      </c>
      <c r="AQ14">
        <f t="shared" si="13"/>
        <v>-10782.099820533113</v>
      </c>
      <c r="AR14">
        <f t="shared" si="14"/>
        <v>8898.9518905033128</v>
      </c>
      <c r="AS14">
        <f t="shared" si="15"/>
        <v>1190.4891908568757</v>
      </c>
      <c r="AT14">
        <f t="shared" si="16"/>
        <v>3274.9750593146778</v>
      </c>
      <c r="AU14">
        <f t="shared" si="17"/>
        <v>13364.416140674866</v>
      </c>
      <c r="AW14">
        <v>11</v>
      </c>
      <c r="AX14">
        <f>(R14*SUMPRODUCT(K15:$K$23, X15:$X$23)-$AZ$3*SUMPRODUCT(K14:$K$22, W15:$W$23))/Z14</f>
        <v>61630.050099522981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73430.52639818305</v>
      </c>
      <c r="P15">
        <f t="shared" si="30"/>
        <v>3671.5263199091528</v>
      </c>
      <c r="Q15" s="5">
        <f t="shared" si="31"/>
        <v>25</v>
      </c>
      <c r="R15">
        <f t="shared" si="0"/>
        <v>1000000</v>
      </c>
      <c r="S15">
        <f t="shared" si="1"/>
        <v>59407.385685133209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42917.301594786055</v>
      </c>
      <c r="AC15">
        <f t="shared" si="2"/>
        <v>39280.63724990419</v>
      </c>
      <c r="AE15">
        <f t="shared" si="3"/>
        <v>48552.849738317418</v>
      </c>
      <c r="AF15">
        <f t="shared" si="4"/>
        <v>-2427.6424869158714</v>
      </c>
      <c r="AG15">
        <f t="shared" si="5"/>
        <v>-16.530199400667378</v>
      </c>
      <c r="AH15">
        <f t="shared" si="6"/>
        <v>-28198.060642534405</v>
      </c>
      <c r="AI15">
        <f t="shared" si="7"/>
        <v>17910.616409466475</v>
      </c>
      <c r="AJ15">
        <f t="shared" si="8"/>
        <v>3636.664344881865</v>
      </c>
      <c r="AK15">
        <f t="shared" si="32"/>
        <v>7619.3674819682747</v>
      </c>
      <c r="AL15">
        <f t="shared" si="9"/>
        <v>29166.648236316614</v>
      </c>
      <c r="AN15">
        <f t="shared" si="10"/>
        <v>18126.782739900209</v>
      </c>
      <c r="AO15">
        <f t="shared" si="11"/>
        <v>-906.33913699501056</v>
      </c>
      <c r="AP15">
        <f t="shared" si="12"/>
        <v>-6.1714056908724322</v>
      </c>
      <c r="AQ15">
        <f t="shared" si="13"/>
        <v>-10527.499862698387</v>
      </c>
      <c r="AR15">
        <f t="shared" si="14"/>
        <v>6686.7723345159384</v>
      </c>
      <c r="AS15">
        <f t="shared" si="15"/>
        <v>1357.716896802267</v>
      </c>
      <c r="AT15">
        <f t="shared" si="16"/>
        <v>2844.6243568706695</v>
      </c>
      <c r="AU15">
        <f t="shared" si="17"/>
        <v>10889.113588188875</v>
      </c>
      <c r="AW15">
        <v>12</v>
      </c>
      <c r="AX15">
        <f>(R15*SUMPRODUCT(K16:$K$23, X16:$X$23)-$AZ$3*SUMPRODUCT(K15:$K$22, W16:$W$23))/Z15</f>
        <v>59407.385685133209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73430.52639818305</v>
      </c>
      <c r="P16">
        <f t="shared" si="30"/>
        <v>3671.5263199091528</v>
      </c>
      <c r="Q16" s="5">
        <f t="shared" si="31"/>
        <v>25</v>
      </c>
      <c r="R16">
        <f t="shared" si="0"/>
        <v>1000000</v>
      </c>
      <c r="S16">
        <f t="shared" si="1"/>
        <v>56183.655475591047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39280.63724990419</v>
      </c>
      <c r="AC16">
        <f t="shared" si="2"/>
        <v>35111.933320655953</v>
      </c>
      <c r="AE16">
        <f t="shared" si="3"/>
        <v>45890.352359038036</v>
      </c>
      <c r="AF16">
        <f t="shared" si="4"/>
        <v>-2294.5176179519021</v>
      </c>
      <c r="AG16">
        <f t="shared" si="5"/>
        <v>-15.623731236173441</v>
      </c>
      <c r="AH16">
        <f t="shared" si="6"/>
        <v>-29646.646819490579</v>
      </c>
      <c r="AI16">
        <f t="shared" si="7"/>
        <v>13933.564190359382</v>
      </c>
      <c r="AJ16">
        <f t="shared" si="8"/>
        <v>4168.7039292482368</v>
      </c>
      <c r="AK16">
        <f t="shared" si="32"/>
        <v>7091.7397082690422</v>
      </c>
      <c r="AL16">
        <f t="shared" si="9"/>
        <v>25194.00782787666</v>
      </c>
      <c r="AN16">
        <f t="shared" si="10"/>
        <v>15782.273440098375</v>
      </c>
      <c r="AO16">
        <f t="shared" si="11"/>
        <v>-789.11367200491884</v>
      </c>
      <c r="AP16">
        <f t="shared" si="12"/>
        <v>-5.3731990679590478</v>
      </c>
      <c r="AQ16">
        <f t="shared" si="13"/>
        <v>-10195.857356389914</v>
      </c>
      <c r="AR16">
        <f t="shared" si="14"/>
        <v>4791.9292126355849</v>
      </c>
      <c r="AS16">
        <f t="shared" si="15"/>
        <v>1433.6700835824074</v>
      </c>
      <c r="AT16">
        <f t="shared" si="16"/>
        <v>2438.9391122176094</v>
      </c>
      <c r="AU16">
        <f t="shared" si="17"/>
        <v>8664.538408435601</v>
      </c>
      <c r="AW16">
        <v>13</v>
      </c>
      <c r="AX16">
        <f>(R16*SUMPRODUCT(K17:$K$23, X17:$X$23)-$AZ$3*SUMPRODUCT(K16:$K$22, W17:$W$23))/Z16</f>
        <v>56183.655475591047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73430.52639818305</v>
      </c>
      <c r="P17">
        <f t="shared" si="30"/>
        <v>3671.5263199091528</v>
      </c>
      <c r="Q17" s="5">
        <f t="shared" si="31"/>
        <v>25</v>
      </c>
      <c r="R17">
        <f t="shared" si="0"/>
        <v>1000000</v>
      </c>
      <c r="S17">
        <f t="shared" si="1"/>
        <v>52005.906549589265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35111.933320655953</v>
      </c>
      <c r="AC17">
        <f t="shared" si="2"/>
        <v>30568.815306221277</v>
      </c>
      <c r="AE17">
        <f t="shared" si="3"/>
        <v>43162.101157957637</v>
      </c>
      <c r="AF17">
        <f t="shared" si="4"/>
        <v>-2158.105057897882</v>
      </c>
      <c r="AG17">
        <f t="shared" si="5"/>
        <v>-14.694876666111451</v>
      </c>
      <c r="AH17">
        <f t="shared" si="6"/>
        <v>-30904.690308010224</v>
      </c>
      <c r="AI17">
        <f t="shared" si="7"/>
        <v>10084.610915383422</v>
      </c>
      <c r="AJ17">
        <f t="shared" si="8"/>
        <v>4543.1180144346763</v>
      </c>
      <c r="AK17">
        <f t="shared" si="32"/>
        <v>6513.2400805306434</v>
      </c>
      <c r="AL17">
        <f t="shared" si="9"/>
        <v>21140.969010348741</v>
      </c>
      <c r="AN17">
        <f t="shared" si="10"/>
        <v>13673.916279032119</v>
      </c>
      <c r="AO17">
        <f t="shared" si="11"/>
        <v>-683.69581395160594</v>
      </c>
      <c r="AP17">
        <f t="shared" si="12"/>
        <v>-4.6553922972321438</v>
      </c>
      <c r="AQ17">
        <f t="shared" si="13"/>
        <v>-9790.7223365847676</v>
      </c>
      <c r="AR17">
        <f t="shared" si="14"/>
        <v>3194.8427361985127</v>
      </c>
      <c r="AS17">
        <f t="shared" si="15"/>
        <v>1439.2769051672813</v>
      </c>
      <c r="AT17">
        <f t="shared" si="16"/>
        <v>2063.4189990074774</v>
      </c>
      <c r="AU17">
        <f t="shared" si="17"/>
        <v>6697.5386403732709</v>
      </c>
      <c r="AW17">
        <v>14</v>
      </c>
      <c r="AX17">
        <f>(R17*SUMPRODUCT(K18:$K$23, X18:$X$23)-$AZ$3*SUMPRODUCT(K17:$K$22, W18:$W$23))/Z17</f>
        <v>52005.906549589265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73430.52639818305</v>
      </c>
      <c r="P18">
        <f t="shared" si="30"/>
        <v>3671.5263199091528</v>
      </c>
      <c r="Q18" s="5">
        <f t="shared" si="31"/>
        <v>25</v>
      </c>
      <c r="R18">
        <f t="shared" si="0"/>
        <v>1000000</v>
      </c>
      <c r="S18">
        <f t="shared" si="1"/>
        <v>46819.180483715645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30568.815306221277</v>
      </c>
      <c r="AC18">
        <f t="shared" si="2"/>
        <v>25740.91556811786</v>
      </c>
      <c r="AE18">
        <f t="shared" si="3"/>
        <v>40371.680166326412</v>
      </c>
      <c r="AF18">
        <f t="shared" si="4"/>
        <v>-2018.5840083163209</v>
      </c>
      <c r="AG18">
        <f t="shared" si="5"/>
        <v>-13.744855902097061</v>
      </c>
      <c r="AH18">
        <f t="shared" si="6"/>
        <v>-32122.879894130972</v>
      </c>
      <c r="AI18">
        <f t="shared" si="7"/>
        <v>6216.4714079770201</v>
      </c>
      <c r="AJ18">
        <f t="shared" si="8"/>
        <v>4827.8997381034169</v>
      </c>
      <c r="AK18">
        <f t="shared" si="32"/>
        <v>5897.6479639942781</v>
      </c>
      <c r="AL18">
        <f t="shared" si="9"/>
        <v>16942.019110074714</v>
      </c>
      <c r="AN18">
        <f t="shared" si="10"/>
        <v>11781.737147070691</v>
      </c>
      <c r="AO18">
        <f t="shared" si="11"/>
        <v>-589.08685735353458</v>
      </c>
      <c r="AP18">
        <f t="shared" si="12"/>
        <v>-4.0111850360377561</v>
      </c>
      <c r="AQ18">
        <f t="shared" si="13"/>
        <v>-9374.4755175001446</v>
      </c>
      <c r="AR18">
        <f t="shared" si="14"/>
        <v>1814.1635871809738</v>
      </c>
      <c r="AS18">
        <f t="shared" si="15"/>
        <v>1408.9343186214419</v>
      </c>
      <c r="AT18">
        <f t="shared" si="16"/>
        <v>1721.1207908977126</v>
      </c>
      <c r="AU18">
        <f t="shared" si="17"/>
        <v>4944.218696700128</v>
      </c>
      <c r="AW18">
        <v>15</v>
      </c>
      <c r="AX18">
        <f>(R18*SUMPRODUCT(K19:$K$23, X19:$X$23)-$AZ$3*SUMPRODUCT(K18:$K$22, W19:$W$23))/Z18</f>
        <v>46819.180483715645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73430.52639818305</v>
      </c>
      <c r="P19">
        <f t="shared" si="30"/>
        <v>3671.5263199091528</v>
      </c>
      <c r="Q19" s="5">
        <f t="shared" si="31"/>
        <v>25</v>
      </c>
      <c r="R19">
        <f t="shared" si="0"/>
        <v>1000000</v>
      </c>
      <c r="S19">
        <f t="shared" si="1"/>
        <v>40535.6156092827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25740.91556811786</v>
      </c>
      <c r="AC19">
        <f t="shared" si="2"/>
        <v>20714.824805684751</v>
      </c>
      <c r="AE19">
        <f t="shared" si="3"/>
        <v>37525.037349605162</v>
      </c>
      <c r="AF19">
        <f t="shared" si="4"/>
        <v>-1876.2518674802582</v>
      </c>
      <c r="AG19">
        <f t="shared" si="5"/>
        <v>-12.775693975732437</v>
      </c>
      <c r="AH19">
        <f t="shared" si="6"/>
        <v>-33268.534693746187</v>
      </c>
      <c r="AI19">
        <f t="shared" si="7"/>
        <v>2367.4750944029875</v>
      </c>
      <c r="AJ19">
        <f t="shared" si="8"/>
        <v>5026.0907624331085</v>
      </c>
      <c r="AK19">
        <f t="shared" si="32"/>
        <v>5253.1167188692743</v>
      </c>
      <c r="AL19">
        <f t="shared" si="9"/>
        <v>12646.68257570537</v>
      </c>
      <c r="AN19">
        <f t="shared" si="10"/>
        <v>10087.784719140027</v>
      </c>
      <c r="AO19">
        <f t="shared" si="11"/>
        <v>-504.38923595700135</v>
      </c>
      <c r="AP19">
        <f t="shared" si="12"/>
        <v>-3.4344656146267374</v>
      </c>
      <c r="AQ19">
        <f t="shared" si="13"/>
        <v>-8943.5171718832098</v>
      </c>
      <c r="AR19">
        <f t="shared" si="14"/>
        <v>636.44384568518865</v>
      </c>
      <c r="AS19">
        <f t="shared" si="15"/>
        <v>1351.1544603650352</v>
      </c>
      <c r="AT19">
        <f t="shared" si="16"/>
        <v>1412.18541825185</v>
      </c>
      <c r="AU19">
        <f t="shared" si="17"/>
        <v>3399.783724302074</v>
      </c>
      <c r="AW19">
        <v>16</v>
      </c>
      <c r="AX19">
        <f>(R19*SUMPRODUCT(K20:$K$23, X20:$X$23)-$AZ$3*SUMPRODUCT(K19:$K$22, W20:$W$23))/Z19</f>
        <v>40535.6156092827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73430.52639818305</v>
      </c>
      <c r="P20">
        <f t="shared" si="30"/>
        <v>3671.5263199091528</v>
      </c>
      <c r="Q20" s="5">
        <f t="shared" si="31"/>
        <v>25</v>
      </c>
      <c r="R20">
        <f t="shared" si="0"/>
        <v>1000000</v>
      </c>
      <c r="S20">
        <f t="shared" si="1"/>
        <v>33001.646197659946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20714.824805684751</v>
      </c>
      <c r="AC20">
        <f t="shared" si="2"/>
        <v>15562.479731627045</v>
      </c>
      <c r="AE20">
        <f t="shared" si="3"/>
        <v>34627.396218660702</v>
      </c>
      <c r="AF20">
        <f t="shared" si="4"/>
        <v>-1731.3698109330353</v>
      </c>
      <c r="AG20">
        <f t="shared" si="5"/>
        <v>-11.789169272357796</v>
      </c>
      <c r="AH20">
        <f t="shared" si="6"/>
        <v>-34350.710544692716</v>
      </c>
      <c r="AI20">
        <f t="shared" si="7"/>
        <v>-1466.4733062374071</v>
      </c>
      <c r="AJ20">
        <f t="shared" si="8"/>
        <v>5152.3450740577064</v>
      </c>
      <c r="AK20">
        <f t="shared" si="32"/>
        <v>4587.4805383317007</v>
      </c>
      <c r="AL20">
        <f t="shared" si="9"/>
        <v>8273.3523061519991</v>
      </c>
      <c r="AN20">
        <f t="shared" si="10"/>
        <v>8575.0502887640832</v>
      </c>
      <c r="AO20">
        <f t="shared" si="11"/>
        <v>-428.75251443820423</v>
      </c>
      <c r="AP20">
        <f t="shared" si="12"/>
        <v>-2.9194432851622127</v>
      </c>
      <c r="AQ20">
        <f t="shared" si="13"/>
        <v>-8506.5324725969676</v>
      </c>
      <c r="AR20">
        <f t="shared" si="14"/>
        <v>-363.15414155625098</v>
      </c>
      <c r="AS20">
        <f t="shared" si="15"/>
        <v>1275.9151117259364</v>
      </c>
      <c r="AT20">
        <f t="shared" si="16"/>
        <v>1136.0333322931651</v>
      </c>
      <c r="AU20">
        <f t="shared" si="17"/>
        <v>2048.7943024628503</v>
      </c>
      <c r="AW20">
        <v>17</v>
      </c>
      <c r="AX20">
        <f>(R20*SUMPRODUCT(K21:$K$23, X21:$X$23)-$AZ$3*SUMPRODUCT(K20:$K$22, W21:$W$23))/Z20</f>
        <v>33001.646197659946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73430.52639818305</v>
      </c>
      <c r="P21">
        <f t="shared" si="30"/>
        <v>3671.5263199091528</v>
      </c>
      <c r="Q21" s="5">
        <f t="shared" si="31"/>
        <v>25</v>
      </c>
      <c r="R21">
        <f t="shared" si="0"/>
        <v>1000000</v>
      </c>
      <c r="S21">
        <f t="shared" si="1"/>
        <v>23986.10595123142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15562.479731627045</v>
      </c>
      <c r="AC21">
        <f t="shared" si="2"/>
        <v>10350.067511189518</v>
      </c>
      <c r="AE21">
        <f t="shared" si="3"/>
        <v>31685.464374610609</v>
      </c>
      <c r="AF21">
        <f t="shared" si="4"/>
        <v>-1584.2732187305305</v>
      </c>
      <c r="AG21">
        <f t="shared" si="5"/>
        <v>-10.787565447506662</v>
      </c>
      <c r="AH21">
        <f t="shared" si="6"/>
        <v>-35348.485285102281</v>
      </c>
      <c r="AI21">
        <f t="shared" si="7"/>
        <v>-5258.0816946697087</v>
      </c>
      <c r="AJ21">
        <f t="shared" si="8"/>
        <v>5212.4122204375271</v>
      </c>
      <c r="AK21">
        <f t="shared" si="32"/>
        <v>3907.4403178439852</v>
      </c>
      <c r="AL21">
        <f t="shared" si="9"/>
        <v>3861.7708436118037</v>
      </c>
      <c r="AN21">
        <f t="shared" si="10"/>
        <v>7228.0156260515078</v>
      </c>
      <c r="AO21">
        <f t="shared" si="11"/>
        <v>-361.40078130257541</v>
      </c>
      <c r="AP21">
        <f t="shared" si="12"/>
        <v>-2.4608347442782179</v>
      </c>
      <c r="AQ21">
        <f t="shared" si="13"/>
        <v>-8063.6155739191681</v>
      </c>
      <c r="AR21">
        <f t="shared" si="14"/>
        <v>-1199.4615639145136</v>
      </c>
      <c r="AS21">
        <f t="shared" si="15"/>
        <v>1189.0435479599084</v>
      </c>
      <c r="AT21">
        <f t="shared" si="16"/>
        <v>891.35634375840141</v>
      </c>
      <c r="AU21">
        <f t="shared" si="17"/>
        <v>880.93832780379637</v>
      </c>
      <c r="AW21">
        <v>18</v>
      </c>
      <c r="AX21">
        <f>(R21*SUMPRODUCT(K22:$K$23, X22:$X$23)-$AZ$3*SUMPRODUCT(K21:$K$22, W22:$W$23))/Z21</f>
        <v>23986.10595123142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73430.52639818305</v>
      </c>
      <c r="P22">
        <f t="shared" si="30"/>
        <v>3671.5263199091528</v>
      </c>
      <c r="Q22" s="5">
        <f t="shared" si="31"/>
        <v>25</v>
      </c>
      <c r="R22">
        <f t="shared" si="0"/>
        <v>1000000</v>
      </c>
      <c r="S22">
        <f t="shared" si="1"/>
        <v>13164.726152724828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10350.067511189518</v>
      </c>
      <c r="AC22">
        <f t="shared" si="2"/>
        <v>5147.2979273410729</v>
      </c>
      <c r="AE22">
        <f t="shared" si="3"/>
        <v>28710.722270109643</v>
      </c>
      <c r="AF22">
        <f t="shared" si="4"/>
        <v>-1435.5361135054823</v>
      </c>
      <c r="AG22">
        <f t="shared" si="5"/>
        <v>-9.7747911115410631</v>
      </c>
      <c r="AH22">
        <f t="shared" si="6"/>
        <v>-36195.947259621295</v>
      </c>
      <c r="AI22">
        <f t="shared" si="7"/>
        <v>-8930.5358941286722</v>
      </c>
      <c r="AJ22">
        <f t="shared" si="8"/>
        <v>5202.7695838484451</v>
      </c>
      <c r="AK22">
        <f t="shared" si="32"/>
        <v>3219.5929563531049</v>
      </c>
      <c r="AL22">
        <f t="shared" si="9"/>
        <v>-508.17335392712221</v>
      </c>
      <c r="AN22">
        <f t="shared" si="10"/>
        <v>6033.1662300829939</v>
      </c>
      <c r="AO22">
        <f t="shared" si="11"/>
        <v>-301.65831150414971</v>
      </c>
      <c r="AP22">
        <f t="shared" si="12"/>
        <v>-2.0540388738900135</v>
      </c>
      <c r="AQ22">
        <f t="shared" si="13"/>
        <v>-7606.0840482568019</v>
      </c>
      <c r="AR22">
        <f t="shared" si="14"/>
        <v>-1876.6301685518474</v>
      </c>
      <c r="AS22">
        <f t="shared" si="15"/>
        <v>1093.2909824026351</v>
      </c>
      <c r="AT22">
        <f t="shared" si="16"/>
        <v>676.5534951067757</v>
      </c>
      <c r="AU22">
        <f t="shared" si="17"/>
        <v>-106.7856910424364</v>
      </c>
      <c r="AW22">
        <v>19</v>
      </c>
      <c r="AX22">
        <f>(R22*SUMPRODUCT(K23:$K$23, X23:$X$23)-$AZ$3*SUMPRODUCT(K22:$K$22, W23:$W$23))/Z22</f>
        <v>13164.726152724828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73430.52639818305</v>
      </c>
      <c r="P23">
        <f t="shared" si="30"/>
        <v>3671.5263199091528</v>
      </c>
      <c r="Q23" s="5">
        <f t="shared" si="31"/>
        <v>25</v>
      </c>
      <c r="R23">
        <f t="shared" si="0"/>
        <v>1000000</v>
      </c>
      <c r="S23">
        <f t="shared" si="1"/>
        <v>14701.211808547539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5147.2979273410729</v>
      </c>
      <c r="AC23">
        <f t="shared" si="2"/>
        <v>5147.2979273410729</v>
      </c>
      <c r="AE23">
        <f t="shared" si="3"/>
        <v>25710.043583833947</v>
      </c>
      <c r="AF23">
        <f t="shared" si="4"/>
        <v>-1285.5021791916975</v>
      </c>
      <c r="AG23">
        <f t="shared" si="5"/>
        <v>-8.7531864624049973</v>
      </c>
      <c r="AH23">
        <f t="shared" si="6"/>
        <v>-36954.269520826172</v>
      </c>
      <c r="AI23">
        <f t="shared" si="7"/>
        <v>-12538.481302646327</v>
      </c>
      <c r="AJ23">
        <f t="shared" si="8"/>
        <v>0</v>
      </c>
      <c r="AK23">
        <f t="shared" si="32"/>
        <v>2530.462291637813</v>
      </c>
      <c r="AL23">
        <f t="shared" si="9"/>
        <v>-10008.019011008513</v>
      </c>
      <c r="AN23">
        <f t="shared" si="10"/>
        <v>4976.753760219849</v>
      </c>
      <c r="AO23">
        <f t="shared" si="11"/>
        <v>-248.83768801099245</v>
      </c>
      <c r="AP23">
        <f t="shared" si="12"/>
        <v>-1.6943749433420214</v>
      </c>
      <c r="AQ23">
        <f t="shared" si="13"/>
        <v>-7153.3250884720564</v>
      </c>
      <c r="AR23">
        <f t="shared" si="14"/>
        <v>-2427.1033912065423</v>
      </c>
      <c r="AS23">
        <f t="shared" si="15"/>
        <v>0</v>
      </c>
      <c r="AT23">
        <f t="shared" si="16"/>
        <v>489.82755256477276</v>
      </c>
      <c r="AU23">
        <f t="shared" si="17"/>
        <v>-1937.2758386417693</v>
      </c>
      <c r="AW23">
        <v>20</v>
      </c>
      <c r="AX23">
        <f>(R23*SUMPRODUCT(K$23:$K24, X$23:$X24)-$AZ$3*SUMPRODUCT(K$22:$K23, W$23:$W24))/Z23</f>
        <v>14701.211808547539</v>
      </c>
    </row>
    <row r="25" spans="5:50" x14ac:dyDescent="0.25">
      <c r="AN25" s="6">
        <f t="shared" ref="AN25:AU25" si="33">SUM(AN3:AN23)</f>
        <v>547504.66374101152</v>
      </c>
      <c r="AO25" s="6">
        <f t="shared" si="33"/>
        <v>-82448.127985687883</v>
      </c>
      <c r="AP25" s="6">
        <f t="shared" si="33"/>
        <v>-1683.8348540803565</v>
      </c>
      <c r="AQ25" s="6">
        <f t="shared" si="33"/>
        <v>-202404.6100674913</v>
      </c>
      <c r="AR25" s="6">
        <f t="shared" si="33"/>
        <v>260968.09083375195</v>
      </c>
      <c r="AS25" s="6">
        <f t="shared" si="33"/>
        <v>-26274.691756646745</v>
      </c>
      <c r="AT25" s="6">
        <f t="shared" si="33"/>
        <v>63816.514895444605</v>
      </c>
      <c r="AU25" s="7">
        <f t="shared" si="33"/>
        <v>298509.91397254984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4250.2533950032866</v>
      </c>
      <c r="K3">
        <v>1</v>
      </c>
      <c r="L3" s="2">
        <v>0</v>
      </c>
      <c r="O3">
        <f>$C$3</f>
        <v>4250.2533950032866</v>
      </c>
      <c r="P3">
        <f>O3*B5</f>
        <v>3400.2027160026296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4250.2533950032866</v>
      </c>
      <c r="AF3">
        <f t="shared" ref="AF3:AF23" si="4">-$Z3*P3</f>
        <v>-3400.2027160026296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-672.38190799934296</v>
      </c>
      <c r="AJ3">
        <f t="shared" ref="AJ3:AJ23" si="8">AB3-AC3</f>
        <v>0</v>
      </c>
      <c r="AL3">
        <f t="shared" ref="AL3:AL23" si="9">SUM(AI3:AK3)</f>
        <v>-672.38190799934296</v>
      </c>
      <c r="AN3">
        <f t="shared" ref="AN3:AN23" si="10">AE3*$K3</f>
        <v>4250.2533950032866</v>
      </c>
      <c r="AO3">
        <f t="shared" ref="AO3:AO23" si="11">AF3*$K3</f>
        <v>-3400.2027160026296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-672.38190799934296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-672.38190799934296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2412.9785294383328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293.21271636438303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289.94270494061129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-289.94270494061129</v>
      </c>
      <c r="AK4">
        <f>G4*MAX(0, SUM(AB4, AE4:AF4))</f>
        <v>0</v>
      </c>
      <c r="AL4">
        <f t="shared" si="9"/>
        <v>-2594.646704940611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-2123.0358244977292</v>
      </c>
      <c r="AR4">
        <f t="shared" si="14"/>
        <v>-2123.0358244977292</v>
      </c>
      <c r="AS4">
        <f t="shared" si="15"/>
        <v>-267.08798598027886</v>
      </c>
      <c r="AT4">
        <f t="shared" si="16"/>
        <v>0</v>
      </c>
      <c r="AU4">
        <f t="shared" si="17"/>
        <v>-2390.1238104780077</v>
      </c>
      <c r="AW4">
        <v>1</v>
      </c>
      <c r="AX4">
        <f>(R4*SUMPRODUCT(K5:$K$23, X5:$X$23)-$AZ$3*SUMPRODUCT(K4:$K$22, W5:$W$23))/Z4</f>
        <v>293.21271636438303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4250.2533950032866</v>
      </c>
      <c r="P5">
        <f t="shared" ref="P5:P23" si="30">O5*$C$5</f>
        <v>212.51266975016435</v>
      </c>
      <c r="Q5" s="5">
        <f t="shared" ref="Q5:Q23" si="31">$C$8</f>
        <v>25</v>
      </c>
      <c r="R5">
        <f t="shared" si="0"/>
        <v>2000000</v>
      </c>
      <c r="S5">
        <f t="shared" si="1"/>
        <v>553.46551569937731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289.94270494061129</v>
      </c>
      <c r="AC5">
        <f t="shared" si="2"/>
        <v>541.18527235018337</v>
      </c>
      <c r="AE5">
        <f t="shared" si="3"/>
        <v>4155.9491529035349</v>
      </c>
      <c r="AF5">
        <f t="shared" si="4"/>
        <v>-207.79745764517676</v>
      </c>
      <c r="AG5">
        <f t="shared" si="5"/>
        <v>-24.445302236505366</v>
      </c>
      <c r="AH5">
        <f t="shared" si="6"/>
        <v>-2294.1641195706238</v>
      </c>
      <c r="AI5">
        <f t="shared" si="7"/>
        <v>1629.542273451229</v>
      </c>
      <c r="AJ5">
        <f t="shared" si="8"/>
        <v>-251.24256740957208</v>
      </c>
      <c r="AK5">
        <f>G5*SUM(AB5, AE5:AF5)</f>
        <v>296.66660801392788</v>
      </c>
      <c r="AL5">
        <f t="shared" si="9"/>
        <v>1674.9663140555849</v>
      </c>
      <c r="AN5">
        <f t="shared" si="10"/>
        <v>3526.586652581243</v>
      </c>
      <c r="AO5">
        <f t="shared" si="11"/>
        <v>-176.32933262906218</v>
      </c>
      <c r="AP5">
        <f t="shared" si="12"/>
        <v>-20.743390598353464</v>
      </c>
      <c r="AQ5">
        <f t="shared" si="13"/>
        <v>-1946.7438761266176</v>
      </c>
      <c r="AR5">
        <f t="shared" si="14"/>
        <v>1382.7700532272097</v>
      </c>
      <c r="AS5">
        <f t="shared" si="15"/>
        <v>-213.19526591604716</v>
      </c>
      <c r="AT5">
        <f t="shared" si="16"/>
        <v>251.74044763216907</v>
      </c>
      <c r="AU5">
        <f t="shared" si="17"/>
        <v>1421.3152349433317</v>
      </c>
      <c r="AW5">
        <v>2</v>
      </c>
      <c r="AX5">
        <f>(R5*SUMPRODUCT(K6:$K$23, X6:$X$23)-$AZ$3*SUMPRODUCT(K5:$K$22, W6:$W$23))/Z5</f>
        <v>553.46551569937731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4250.2533950032866</v>
      </c>
      <c r="P6">
        <f t="shared" si="30"/>
        <v>212.51266975016435</v>
      </c>
      <c r="Q6" s="5">
        <f t="shared" si="31"/>
        <v>25</v>
      </c>
      <c r="R6">
        <f t="shared" si="0"/>
        <v>2000000</v>
      </c>
      <c r="S6">
        <f t="shared" si="1"/>
        <v>781.43741524634891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541.18527235018337</v>
      </c>
      <c r="AC6">
        <f t="shared" si="2"/>
        <v>755.56435694755419</v>
      </c>
      <c r="AE6">
        <f t="shared" si="3"/>
        <v>4109.5293245556195</v>
      </c>
      <c r="AF6">
        <f t="shared" si="4"/>
        <v>-205.476466227781</v>
      </c>
      <c r="AG6">
        <f t="shared" si="5"/>
        <v>-24.172260702073046</v>
      </c>
      <c r="AH6">
        <f t="shared" si="6"/>
        <v>-2287.080965381474</v>
      </c>
      <c r="AI6">
        <f t="shared" si="7"/>
        <v>1592.7996322442914</v>
      </c>
      <c r="AJ6">
        <f t="shared" si="8"/>
        <v>-214.37908459737082</v>
      </c>
      <c r="AK6">
        <f>G6*SUM(AB6, AE6:AF6)</f>
        <v>311.16666914746156</v>
      </c>
      <c r="AL6">
        <f t="shared" si="9"/>
        <v>1689.5872167943821</v>
      </c>
      <c r="AN6">
        <f t="shared" si="10"/>
        <v>3212.3183965637313</v>
      </c>
      <c r="AO6">
        <f t="shared" si="11"/>
        <v>-160.61591982818658</v>
      </c>
      <c r="AP6">
        <f t="shared" si="12"/>
        <v>-18.894864011756454</v>
      </c>
      <c r="AQ6">
        <f t="shared" si="13"/>
        <v>-1787.7551610658213</v>
      </c>
      <c r="AR6">
        <f t="shared" si="14"/>
        <v>1245.0524516579669</v>
      </c>
      <c r="AS6">
        <f t="shared" si="15"/>
        <v>-167.57487850876785</v>
      </c>
      <c r="AT6">
        <f t="shared" si="16"/>
        <v>243.23136222125342</v>
      </c>
      <c r="AU6">
        <f t="shared" si="17"/>
        <v>1320.7089353704525</v>
      </c>
      <c r="AW6">
        <v>3</v>
      </c>
      <c r="AX6">
        <f>(R6*SUMPRODUCT(K7:$K$23, X7:$X$23)-$AZ$3*SUMPRODUCT(K6:$K$22, W7:$W$23))/Z6</f>
        <v>781.43741524634891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4250.2533950032866</v>
      </c>
      <c r="P7">
        <f t="shared" si="30"/>
        <v>212.51266975016435</v>
      </c>
      <c r="Q7" s="5">
        <f t="shared" si="31"/>
        <v>25</v>
      </c>
      <c r="R7">
        <f t="shared" si="0"/>
        <v>2000000</v>
      </c>
      <c r="S7">
        <f t="shared" si="1"/>
        <v>980.06688970514426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755.56435694755419</v>
      </c>
      <c r="AC7">
        <f t="shared" si="2"/>
        <v>937.0234913305685</v>
      </c>
      <c r="AE7">
        <f t="shared" si="3"/>
        <v>4063.5872072198599</v>
      </c>
      <c r="AF7">
        <f t="shared" si="4"/>
        <v>-203.179360360993</v>
      </c>
      <c r="AG7">
        <f t="shared" si="5"/>
        <v>-23.902029064885422</v>
      </c>
      <c r="AH7">
        <f t="shared" si="6"/>
        <v>-2280.7224133514137</v>
      </c>
      <c r="AI7">
        <f t="shared" si="7"/>
        <v>1555.7834044425676</v>
      </c>
      <c r="AJ7">
        <f t="shared" si="8"/>
        <v>-181.45913438301432</v>
      </c>
      <c r="AK7">
        <f>G7*SUM(AB7, AE7:AF7)</f>
        <v>323.11805426644952</v>
      </c>
      <c r="AL7">
        <f t="shared" si="9"/>
        <v>1697.4423243260028</v>
      </c>
      <c r="AN7">
        <f t="shared" si="10"/>
        <v>2926.0264828115041</v>
      </c>
      <c r="AO7">
        <f t="shared" si="11"/>
        <v>-146.30132414057519</v>
      </c>
      <c r="AP7">
        <f t="shared" si="12"/>
        <v>-17.210894333096824</v>
      </c>
      <c r="AQ7">
        <f t="shared" si="13"/>
        <v>-1642.2569126980065</v>
      </c>
      <c r="AR7">
        <f t="shared" si="14"/>
        <v>1120.2573516398252</v>
      </c>
      <c r="AS7">
        <f t="shared" si="15"/>
        <v>-130.6614588729372</v>
      </c>
      <c r="AT7">
        <f t="shared" si="16"/>
        <v>232.66437648448931</v>
      </c>
      <c r="AU7">
        <f t="shared" si="17"/>
        <v>1222.2602692513772</v>
      </c>
      <c r="AW7">
        <v>4</v>
      </c>
      <c r="AX7">
        <f>(R7*SUMPRODUCT(K8:$K$23, X8:$X$23)-$AZ$3*SUMPRODUCT(K7:$K$22, W8:$W$23))/Z7</f>
        <v>980.06688970514426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4250.2533950032866</v>
      </c>
      <c r="P8">
        <f t="shared" si="30"/>
        <v>212.51266975016435</v>
      </c>
      <c r="Q8" s="5">
        <f t="shared" si="31"/>
        <v>25</v>
      </c>
      <c r="R8">
        <f t="shared" si="0"/>
        <v>2000000</v>
      </c>
      <c r="S8">
        <f t="shared" si="1"/>
        <v>1149.0544111646655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937.0234913305685</v>
      </c>
      <c r="AC8">
        <f t="shared" si="2"/>
        <v>1086.2938232750512</v>
      </c>
      <c r="AE8">
        <f t="shared" si="3"/>
        <v>4018.1073807167541</v>
      </c>
      <c r="AF8">
        <f t="shared" si="4"/>
        <v>-200.90536903583774</v>
      </c>
      <c r="AG8">
        <f t="shared" si="5"/>
        <v>-23.63451662341209</v>
      </c>
      <c r="AH8">
        <f t="shared" si="6"/>
        <v>-2279.3720659581559</v>
      </c>
      <c r="AI8">
        <f t="shared" si="7"/>
        <v>1514.1954290993481</v>
      </c>
      <c r="AJ8">
        <f t="shared" si="8"/>
        <v>-149.27033194448268</v>
      </c>
      <c r="AK8">
        <f t="shared" ref="AK8:AK23" si="32">G8*SUM(AB8:AB8, AE8:AF8)</f>
        <v>332.79578521080396</v>
      </c>
      <c r="AL8">
        <f t="shared" si="9"/>
        <v>1697.7208823656692</v>
      </c>
      <c r="AN8">
        <f t="shared" si="10"/>
        <v>2665.2157671093019</v>
      </c>
      <c r="AO8">
        <f t="shared" si="11"/>
        <v>-133.26078835546511</v>
      </c>
      <c r="AP8">
        <f t="shared" si="12"/>
        <v>-15.676805118505415</v>
      </c>
      <c r="AQ8">
        <f t="shared" si="13"/>
        <v>-1511.910407983301</v>
      </c>
      <c r="AR8">
        <f t="shared" si="14"/>
        <v>1004.3677656520301</v>
      </c>
      <c r="AS8">
        <f t="shared" si="15"/>
        <v>-99.011202181736579</v>
      </c>
      <c r="AT8">
        <f t="shared" si="16"/>
        <v>220.74387016833191</v>
      </c>
      <c r="AU8">
        <f t="shared" si="17"/>
        <v>1126.1004336386254</v>
      </c>
      <c r="AW8">
        <v>5</v>
      </c>
      <c r="AX8">
        <f>(R8*SUMPRODUCT(K9:$K$23, X9:$X$23)-$AZ$3*SUMPRODUCT(K8:$K$22, W9:$W$23))/Z8</f>
        <v>1149.0544111646655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4250.2533950032866</v>
      </c>
      <c r="P9">
        <f t="shared" si="30"/>
        <v>212.51266975016435</v>
      </c>
      <c r="Q9" s="5">
        <f t="shared" si="31"/>
        <v>25</v>
      </c>
      <c r="R9">
        <f t="shared" si="0"/>
        <v>2000000</v>
      </c>
      <c r="S9">
        <f t="shared" si="1"/>
        <v>1283.0111123500471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1086.2938232750512</v>
      </c>
      <c r="AC9">
        <f t="shared" si="2"/>
        <v>1199.3346267704419</v>
      </c>
      <c r="AE9">
        <f t="shared" si="3"/>
        <v>3973.0568349008295</v>
      </c>
      <c r="AF9">
        <f t="shared" si="4"/>
        <v>-198.65284174504148</v>
      </c>
      <c r="AG9">
        <f t="shared" si="5"/>
        <v>-23.369529211903359</v>
      </c>
      <c r="AH9">
        <f t="shared" si="6"/>
        <v>-2291.3796219691112</v>
      </c>
      <c r="AI9">
        <f t="shared" si="7"/>
        <v>1459.6548419747737</v>
      </c>
      <c r="AJ9">
        <f t="shared" si="8"/>
        <v>-113.04080349539072</v>
      </c>
      <c r="AK9">
        <f t="shared" si="32"/>
        <v>340.24884715015878</v>
      </c>
      <c r="AL9">
        <f t="shared" si="9"/>
        <v>1686.8628856295418</v>
      </c>
      <c r="AN9">
        <f t="shared" si="10"/>
        <v>2427.6036390319678</v>
      </c>
      <c r="AO9">
        <f t="shared" si="11"/>
        <v>-121.3801819515984</v>
      </c>
      <c r="AP9">
        <f t="shared" si="12"/>
        <v>-14.279170048343028</v>
      </c>
      <c r="AQ9">
        <f t="shared" si="13"/>
        <v>-1400.0709629503085</v>
      </c>
      <c r="AR9">
        <f t="shared" si="14"/>
        <v>891.87332408171812</v>
      </c>
      <c r="AS9">
        <f t="shared" si="15"/>
        <v>-69.069806279616884</v>
      </c>
      <c r="AT9">
        <f t="shared" si="16"/>
        <v>207.89769032810088</v>
      </c>
      <c r="AU9">
        <f t="shared" si="17"/>
        <v>1030.7012081302021</v>
      </c>
      <c r="AW9">
        <v>6</v>
      </c>
      <c r="AX9">
        <f>(R9*SUMPRODUCT(K10:$K$23, X10:$X$23)-$AZ$3*SUMPRODUCT(K9:$K$22, W10:$W$23))/Z9</f>
        <v>1283.0111123500471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4250.2533950032866</v>
      </c>
      <c r="P10">
        <f t="shared" si="30"/>
        <v>212.51266975016435</v>
      </c>
      <c r="Q10" s="5">
        <f t="shared" si="31"/>
        <v>25</v>
      </c>
      <c r="R10">
        <f t="shared" si="0"/>
        <v>2000000</v>
      </c>
      <c r="S10">
        <f t="shared" si="1"/>
        <v>1382.2891449101198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1199.3346267704419</v>
      </c>
      <c r="AC10">
        <f t="shared" si="2"/>
        <v>1277.6202628889077</v>
      </c>
      <c r="AE10">
        <f t="shared" si="3"/>
        <v>3928.4182183327921</v>
      </c>
      <c r="AF10">
        <f t="shared" si="4"/>
        <v>-196.42091091663963</v>
      </c>
      <c r="AG10">
        <f t="shared" si="5"/>
        <v>-23.106964769154395</v>
      </c>
      <c r="AH10">
        <f t="shared" si="6"/>
        <v>-2309.5320503942571</v>
      </c>
      <c r="AI10">
        <f t="shared" si="7"/>
        <v>1399.3582922527412</v>
      </c>
      <c r="AJ10">
        <f t="shared" si="8"/>
        <v>-78.285636118465845</v>
      </c>
      <c r="AK10">
        <f t="shared" si="32"/>
        <v>345.19323539306163</v>
      </c>
      <c r="AL10">
        <f t="shared" si="9"/>
        <v>1666.2658915273369</v>
      </c>
      <c r="AN10">
        <f t="shared" si="10"/>
        <v>2211.1229158464512</v>
      </c>
      <c r="AO10">
        <f t="shared" si="11"/>
        <v>-110.55614579232257</v>
      </c>
      <c r="AP10">
        <f t="shared" si="12"/>
        <v>-13.005829949138487</v>
      </c>
      <c r="AQ10">
        <f t="shared" si="13"/>
        <v>-1299.9275936755614</v>
      </c>
      <c r="AR10">
        <f t="shared" si="14"/>
        <v>787.6333464294288</v>
      </c>
      <c r="AS10">
        <f t="shared" si="15"/>
        <v>-44.063323806857603</v>
      </c>
      <c r="AT10">
        <f t="shared" si="16"/>
        <v>194.29313040318397</v>
      </c>
      <c r="AU10">
        <f t="shared" si="17"/>
        <v>937.86315302575508</v>
      </c>
      <c r="AW10">
        <v>7</v>
      </c>
      <c r="AX10">
        <f>(R10*SUMPRODUCT(K11:$K$23, X11:$X$23)-$AZ$3*SUMPRODUCT(K10:$K$22, W11:$W$23))/Z10</f>
        <v>1382.2891449101198</v>
      </c>
    </row>
    <row r="11" spans="1:52" x14ac:dyDescent="0.25">
      <c r="A11" t="s">
        <v>33</v>
      </c>
      <c r="C11" s="24">
        <f>AU25</f>
        <v>9465.5164553079248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4250.2533950032866</v>
      </c>
      <c r="P11">
        <f t="shared" si="30"/>
        <v>212.51266975016435</v>
      </c>
      <c r="Q11" s="5">
        <f t="shared" si="31"/>
        <v>25</v>
      </c>
      <c r="R11">
        <f t="shared" si="0"/>
        <v>2000000</v>
      </c>
      <c r="S11">
        <f t="shared" si="1"/>
        <v>1451.9302076321601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1277.6202628889077</v>
      </c>
      <c r="AC11">
        <f t="shared" si="2"/>
        <v>1326.8794570032878</v>
      </c>
      <c r="AE11">
        <f t="shared" si="3"/>
        <v>3884.1907739391163</v>
      </c>
      <c r="AF11">
        <f t="shared" si="4"/>
        <v>-194.20953869695583</v>
      </c>
      <c r="AG11">
        <f t="shared" si="5"/>
        <v>-22.846818842057022</v>
      </c>
      <c r="AH11">
        <f t="shared" si="6"/>
        <v>-2326.1023524663301</v>
      </c>
      <c r="AI11">
        <f t="shared" si="7"/>
        <v>1341.0320639337733</v>
      </c>
      <c r="AJ11">
        <f t="shared" si="8"/>
        <v>-49.25919411438008</v>
      </c>
      <c r="AK11">
        <f t="shared" si="32"/>
        <v>347.7321048691748</v>
      </c>
      <c r="AL11">
        <f t="shared" si="9"/>
        <v>1639.5049746885679</v>
      </c>
      <c r="AN11">
        <f t="shared" si="10"/>
        <v>2013.8999378619503</v>
      </c>
      <c r="AO11">
        <f t="shared" si="11"/>
        <v>-100.69499689309752</v>
      </c>
      <c r="AP11">
        <f t="shared" si="12"/>
        <v>-11.845763950389088</v>
      </c>
      <c r="AQ11">
        <f t="shared" si="13"/>
        <v>-1206.0523428775098</v>
      </c>
      <c r="AR11">
        <f t="shared" si="14"/>
        <v>695.30683414095404</v>
      </c>
      <c r="AS11">
        <f t="shared" si="15"/>
        <v>-25.540220277459209</v>
      </c>
      <c r="AT11">
        <f t="shared" si="16"/>
        <v>180.29435348213752</v>
      </c>
      <c r="AU11">
        <f t="shared" si="17"/>
        <v>850.06096734563232</v>
      </c>
      <c r="AW11">
        <v>8</v>
      </c>
      <c r="AX11">
        <f>(R11*SUMPRODUCT(K12:$K$23, X12:$X$23)-$AZ$3*SUMPRODUCT(K11:$K$22, W12:$W$23))/Z11</f>
        <v>1451.9302076321601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4250.2533950032866</v>
      </c>
      <c r="P12">
        <f t="shared" si="30"/>
        <v>212.51266975016435</v>
      </c>
      <c r="Q12" s="5">
        <f t="shared" si="31"/>
        <v>25</v>
      </c>
      <c r="R12">
        <f t="shared" si="0"/>
        <v>2000000</v>
      </c>
      <c r="S12">
        <f t="shared" si="1"/>
        <v>1489.8390664722347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1326.8794570032878</v>
      </c>
      <c r="AC12">
        <f t="shared" si="2"/>
        <v>1346.1549341251039</v>
      </c>
      <c r="AE12">
        <f t="shared" si="3"/>
        <v>3840.347395718044</v>
      </c>
      <c r="AF12">
        <f t="shared" si="4"/>
        <v>-192.01736978590222</v>
      </c>
      <c r="AG12">
        <f t="shared" si="5"/>
        <v>-22.588931993048114</v>
      </c>
      <c r="AH12">
        <f t="shared" si="6"/>
        <v>-2353.4928470669629</v>
      </c>
      <c r="AI12">
        <f t="shared" si="7"/>
        <v>1272.2482468721309</v>
      </c>
      <c r="AJ12">
        <f t="shared" si="8"/>
        <v>-19.275477121816039</v>
      </c>
      <c r="AK12">
        <f t="shared" si="32"/>
        <v>348.26466380548015</v>
      </c>
      <c r="AL12">
        <f t="shared" si="9"/>
        <v>1601.2374335557952</v>
      </c>
      <c r="AN12">
        <f t="shared" si="10"/>
        <v>1834.2140481554786</v>
      </c>
      <c r="AO12">
        <f t="shared" si="11"/>
        <v>-91.710702407773937</v>
      </c>
      <c r="AP12">
        <f t="shared" si="12"/>
        <v>-10.788851144215487</v>
      </c>
      <c r="AQ12">
        <f t="shared" si="13"/>
        <v>-1124.067485961521</v>
      </c>
      <c r="AR12">
        <f t="shared" si="14"/>
        <v>607.64700864196811</v>
      </c>
      <c r="AS12">
        <f t="shared" si="15"/>
        <v>-9.2062897646070869</v>
      </c>
      <c r="AT12">
        <f t="shared" si="16"/>
        <v>166.33701928643339</v>
      </c>
      <c r="AU12">
        <f t="shared" si="17"/>
        <v>764.77773816379442</v>
      </c>
      <c r="AW12">
        <v>9</v>
      </c>
      <c r="AX12">
        <f>(R12*SUMPRODUCT(K13:$K$23, X13:$X$23)-$AZ$3*SUMPRODUCT(K12:$K$22, W13:$W$23))/Z12</f>
        <v>1489.8390664722347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4250.2533950032866</v>
      </c>
      <c r="P13">
        <f t="shared" si="30"/>
        <v>212.51266975016435</v>
      </c>
      <c r="Q13" s="5">
        <f t="shared" si="31"/>
        <v>25</v>
      </c>
      <c r="R13">
        <f t="shared" si="0"/>
        <v>2000000</v>
      </c>
      <c r="S13">
        <f t="shared" si="1"/>
        <v>1499.6532541284159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1346.1549341251039</v>
      </c>
      <c r="AC13">
        <f t="shared" si="2"/>
        <v>1339.686653154874</v>
      </c>
      <c r="AE13">
        <f t="shared" si="3"/>
        <v>3796.8828661805533</v>
      </c>
      <c r="AF13">
        <f t="shared" si="4"/>
        <v>-189.84414330902766</v>
      </c>
      <c r="AG13">
        <f t="shared" si="5"/>
        <v>-22.333273532845546</v>
      </c>
      <c r="AH13">
        <f t="shared" si="6"/>
        <v>-2381.5312217669089</v>
      </c>
      <c r="AI13">
        <f t="shared" si="7"/>
        <v>1203.1742275717716</v>
      </c>
      <c r="AJ13">
        <f t="shared" si="8"/>
        <v>6.4682809702298982</v>
      </c>
      <c r="AK13">
        <f t="shared" si="32"/>
        <v>346.72355598976412</v>
      </c>
      <c r="AL13">
        <f t="shared" si="9"/>
        <v>1556.3660645317655</v>
      </c>
      <c r="AN13">
        <f t="shared" si="10"/>
        <v>1670.5091914953116</v>
      </c>
      <c r="AO13">
        <f t="shared" si="11"/>
        <v>-83.525459574765577</v>
      </c>
      <c r="AP13">
        <f t="shared" si="12"/>
        <v>-9.825938810255451</v>
      </c>
      <c r="AQ13">
        <f t="shared" si="13"/>
        <v>-1047.7989277021582</v>
      </c>
      <c r="AR13">
        <f t="shared" si="14"/>
        <v>529.3588654081326</v>
      </c>
      <c r="AS13">
        <f t="shared" si="15"/>
        <v>2.8458404419551644</v>
      </c>
      <c r="AT13">
        <f t="shared" si="16"/>
        <v>152.54747317804072</v>
      </c>
      <c r="AU13">
        <f t="shared" si="17"/>
        <v>684.75217902812847</v>
      </c>
      <c r="AW13">
        <v>10</v>
      </c>
      <c r="AX13">
        <f>(R13*SUMPRODUCT(K14:$K$23, X14:$X$23)-$AZ$3*SUMPRODUCT(K13:$K$22, W14:$W$23))/Z13</f>
        <v>1499.6532541284159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4250.2533950032866</v>
      </c>
      <c r="P14">
        <f t="shared" si="30"/>
        <v>212.51266975016435</v>
      </c>
      <c r="Q14" s="5">
        <f t="shared" si="31"/>
        <v>25</v>
      </c>
      <c r="R14">
        <f t="shared" si="0"/>
        <v>2000000</v>
      </c>
      <c r="S14">
        <f t="shared" si="1"/>
        <v>1480.9940999143278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1339.686653154874</v>
      </c>
      <c r="AC14">
        <f t="shared" si="2"/>
        <v>1307.9969807427406</v>
      </c>
      <c r="AE14">
        <f t="shared" si="3"/>
        <v>3753.7749869344352</v>
      </c>
      <c r="AF14">
        <f t="shared" si="4"/>
        <v>-187.68874934672178</v>
      </c>
      <c r="AG14">
        <f t="shared" si="5"/>
        <v>-22.079712890456573</v>
      </c>
      <c r="AH14">
        <f t="shared" si="6"/>
        <v>-2418.2325648414544</v>
      </c>
      <c r="AI14">
        <f t="shared" si="7"/>
        <v>1125.7739598558028</v>
      </c>
      <c r="AJ14">
        <f t="shared" si="8"/>
        <v>31.689672412133405</v>
      </c>
      <c r="AK14">
        <f t="shared" si="32"/>
        <v>343.40410235198112</v>
      </c>
      <c r="AL14">
        <f t="shared" si="9"/>
        <v>1500.8677346199174</v>
      </c>
      <c r="AN14">
        <f t="shared" si="10"/>
        <v>1521.3602796261348</v>
      </c>
      <c r="AO14">
        <f t="shared" si="11"/>
        <v>-76.068013981306748</v>
      </c>
      <c r="AP14">
        <f t="shared" si="12"/>
        <v>-8.9486445761956652</v>
      </c>
      <c r="AQ14">
        <f t="shared" si="13"/>
        <v>-980.08084764098282</v>
      </c>
      <c r="AR14">
        <f t="shared" si="14"/>
        <v>456.26277342764979</v>
      </c>
      <c r="AS14">
        <f t="shared" si="15"/>
        <v>12.84344667700935</v>
      </c>
      <c r="AT14">
        <f t="shared" si="16"/>
        <v>139.17759135734178</v>
      </c>
      <c r="AU14">
        <f t="shared" si="17"/>
        <v>608.28381146200093</v>
      </c>
      <c r="AW14">
        <v>11</v>
      </c>
      <c r="AX14">
        <f>(R14*SUMPRODUCT(K15:$K$23, X15:$X$23)-$AZ$3*SUMPRODUCT(K14:$K$22, W15:$W$23))/Z14</f>
        <v>1480.9940999143278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4250.2533950032866</v>
      </c>
      <c r="P15">
        <f t="shared" si="30"/>
        <v>212.51266975016435</v>
      </c>
      <c r="Q15" s="5">
        <f t="shared" si="31"/>
        <v>25</v>
      </c>
      <c r="R15">
        <f t="shared" si="0"/>
        <v>2000000</v>
      </c>
      <c r="S15">
        <f t="shared" si="1"/>
        <v>1427.8937942588996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1307.9969807427406</v>
      </c>
      <c r="AC15">
        <f t="shared" si="2"/>
        <v>1246.7195267927573</v>
      </c>
      <c r="AE15">
        <f t="shared" si="3"/>
        <v>3710.9720083334423</v>
      </c>
      <c r="AF15">
        <f t="shared" si="4"/>
        <v>-185.54860041667214</v>
      </c>
      <c r="AG15">
        <f t="shared" si="5"/>
        <v>-21.827945674345923</v>
      </c>
      <c r="AH15">
        <f t="shared" si="6"/>
        <v>-2477.6069764868816</v>
      </c>
      <c r="AI15">
        <f t="shared" si="7"/>
        <v>1025.9884857555426</v>
      </c>
      <c r="AJ15">
        <f t="shared" si="8"/>
        <v>61.277453949983283</v>
      </c>
      <c r="AK15">
        <f t="shared" si="32"/>
        <v>338.33942720616579</v>
      </c>
      <c r="AL15">
        <f t="shared" si="9"/>
        <v>1425.6053669116916</v>
      </c>
      <c r="AN15">
        <f t="shared" si="10"/>
        <v>1385.4590144854926</v>
      </c>
      <c r="AO15">
        <f t="shared" si="11"/>
        <v>-69.272950724274637</v>
      </c>
      <c r="AP15">
        <f t="shared" si="12"/>
        <v>-8.1492730298990868</v>
      </c>
      <c r="AQ15">
        <f t="shared" si="13"/>
        <v>-924.9929431473804</v>
      </c>
      <c r="AR15">
        <f t="shared" si="14"/>
        <v>383.04384758393837</v>
      </c>
      <c r="AS15">
        <f t="shared" si="15"/>
        <v>22.877402677540136</v>
      </c>
      <c r="AT15">
        <f t="shared" si="16"/>
        <v>126.31607253463319</v>
      </c>
      <c r="AU15">
        <f t="shared" si="17"/>
        <v>532.2373227961117</v>
      </c>
      <c r="AW15">
        <v>12</v>
      </c>
      <c r="AX15">
        <f>(R15*SUMPRODUCT(K16:$K$23, X16:$X$23)-$AZ$3*SUMPRODUCT(K15:$K$22, W16:$W$23))/Z15</f>
        <v>1427.8937942588996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4250.2533950032866</v>
      </c>
      <c r="P16">
        <f t="shared" si="30"/>
        <v>212.51266975016435</v>
      </c>
      <c r="Q16" s="5">
        <f t="shared" si="31"/>
        <v>25</v>
      </c>
      <c r="R16">
        <f t="shared" si="0"/>
        <v>2000000</v>
      </c>
      <c r="S16">
        <f t="shared" si="1"/>
        <v>1340.5668769471367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1246.7195267927573</v>
      </c>
      <c r="AC16">
        <f t="shared" si="2"/>
        <v>1157.0603633357891</v>
      </c>
      <c r="AE16">
        <f t="shared" si="3"/>
        <v>3668.4478947375933</v>
      </c>
      <c r="AF16">
        <f t="shared" si="4"/>
        <v>-183.42239473687968</v>
      </c>
      <c r="AG16">
        <f t="shared" si="5"/>
        <v>-21.577818742820842</v>
      </c>
      <c r="AH16">
        <f t="shared" si="6"/>
        <v>-2547.797982529697</v>
      </c>
      <c r="AI16">
        <f t="shared" si="7"/>
        <v>915.64969872819574</v>
      </c>
      <c r="AJ16">
        <f t="shared" si="8"/>
        <v>89.659163456968145</v>
      </c>
      <c r="AK16">
        <f t="shared" si="32"/>
        <v>331.22215187554292</v>
      </c>
      <c r="AL16">
        <f t="shared" si="9"/>
        <v>1336.5310140607069</v>
      </c>
      <c r="AN16">
        <f t="shared" si="10"/>
        <v>1261.6256968900632</v>
      </c>
      <c r="AO16">
        <f t="shared" si="11"/>
        <v>-63.081284844503166</v>
      </c>
      <c r="AP16">
        <f t="shared" si="12"/>
        <v>-7.420885178124113</v>
      </c>
      <c r="AQ16">
        <f t="shared" si="13"/>
        <v>-876.21999752406248</v>
      </c>
      <c r="AR16">
        <f t="shared" si="14"/>
        <v>314.90352934337346</v>
      </c>
      <c r="AS16">
        <f t="shared" si="15"/>
        <v>30.834921968291667</v>
      </c>
      <c r="AT16">
        <f t="shared" si="16"/>
        <v>113.9114934097488</v>
      </c>
      <c r="AU16">
        <f t="shared" si="17"/>
        <v>459.64994472141399</v>
      </c>
      <c r="AW16">
        <v>13</v>
      </c>
      <c r="AX16">
        <f>(R16*SUMPRODUCT(K17:$K$23, X17:$X$23)-$AZ$3*SUMPRODUCT(K16:$K$22, W17:$W$23))/Z16</f>
        <v>1340.5668769471367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4250.2533950032866</v>
      </c>
      <c r="P17">
        <f t="shared" si="30"/>
        <v>212.51266975016435</v>
      </c>
      <c r="Q17" s="5">
        <f t="shared" si="31"/>
        <v>25</v>
      </c>
      <c r="R17">
        <f t="shared" si="0"/>
        <v>2000000</v>
      </c>
      <c r="S17">
        <f t="shared" si="1"/>
        <v>1223.487761902144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1157.0603633357891</v>
      </c>
      <c r="AC17">
        <f t="shared" si="2"/>
        <v>1043.846108645494</v>
      </c>
      <c r="AE17">
        <f t="shared" si="3"/>
        <v>3626.1993011143222</v>
      </c>
      <c r="AF17">
        <f t="shared" si="4"/>
        <v>-181.30996505571613</v>
      </c>
      <c r="AG17">
        <f t="shared" si="5"/>
        <v>-21.329312420392281</v>
      </c>
      <c r="AH17">
        <f t="shared" si="6"/>
        <v>-2618.2508000283815</v>
      </c>
      <c r="AI17">
        <f t="shared" si="7"/>
        <v>805.30922360983232</v>
      </c>
      <c r="AJ17">
        <f t="shared" si="8"/>
        <v>113.21425469029509</v>
      </c>
      <c r="AK17">
        <f t="shared" si="32"/>
        <v>322.13647895760772</v>
      </c>
      <c r="AL17">
        <f t="shared" si="9"/>
        <v>1240.6599572577352</v>
      </c>
      <c r="AN17">
        <f t="shared" si="10"/>
        <v>1148.7936018930427</v>
      </c>
      <c r="AO17">
        <f t="shared" si="11"/>
        <v>-57.43968009465214</v>
      </c>
      <c r="AP17">
        <f t="shared" si="12"/>
        <v>-6.7572065423416614</v>
      </c>
      <c r="AQ17">
        <f t="shared" si="13"/>
        <v>-829.47171885992202</v>
      </c>
      <c r="AR17">
        <f t="shared" si="14"/>
        <v>255.12499639612679</v>
      </c>
      <c r="AS17">
        <f t="shared" si="15"/>
        <v>35.866702470361552</v>
      </c>
      <c r="AT17">
        <f t="shared" si="16"/>
        <v>102.05405032457301</v>
      </c>
      <c r="AU17">
        <f t="shared" si="17"/>
        <v>393.04574919106136</v>
      </c>
      <c r="AW17">
        <v>14</v>
      </c>
      <c r="AX17">
        <f>(R17*SUMPRODUCT(K18:$K$23, X18:$X$23)-$AZ$3*SUMPRODUCT(K17:$K$22, W18:$W$23))/Z17</f>
        <v>1223.487761902144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4250.2533950032866</v>
      </c>
      <c r="P18">
        <f t="shared" si="30"/>
        <v>212.51266975016435</v>
      </c>
      <c r="Q18" s="5">
        <f t="shared" si="31"/>
        <v>25</v>
      </c>
      <c r="R18">
        <f t="shared" si="0"/>
        <v>2000000</v>
      </c>
      <c r="S18">
        <f t="shared" si="1"/>
        <v>1079.621773138201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1043.846108645494</v>
      </c>
      <c r="AC18">
        <f t="shared" si="2"/>
        <v>910.43940524617574</v>
      </c>
      <c r="AE18">
        <f t="shared" si="3"/>
        <v>3584.2165000473633</v>
      </c>
      <c r="AF18">
        <f t="shared" si="4"/>
        <v>-179.21082500236818</v>
      </c>
      <c r="AG18">
        <f t="shared" si="5"/>
        <v>-21.08236949037595</v>
      </c>
      <c r="AH18">
        <f t="shared" si="6"/>
        <v>-2691.9844649926654</v>
      </c>
      <c r="AI18">
        <f t="shared" si="7"/>
        <v>691.93884056195384</v>
      </c>
      <c r="AJ18">
        <f t="shared" si="8"/>
        <v>133.4067033993183</v>
      </c>
      <c r="AK18">
        <f t="shared" si="32"/>
        <v>311.4196248583342</v>
      </c>
      <c r="AL18">
        <f t="shared" si="9"/>
        <v>1136.7651688196063</v>
      </c>
      <c r="AN18">
        <f t="shared" si="10"/>
        <v>1045.9880913495865</v>
      </c>
      <c r="AO18">
        <f t="shared" si="11"/>
        <v>-52.299404567479328</v>
      </c>
      <c r="AP18">
        <f t="shared" si="12"/>
        <v>-6.1525042987982701</v>
      </c>
      <c r="AQ18">
        <f t="shared" si="13"/>
        <v>-785.60647562534427</v>
      </c>
      <c r="AR18">
        <f t="shared" si="14"/>
        <v>201.92970685796459</v>
      </c>
      <c r="AS18">
        <f t="shared" si="15"/>
        <v>38.932308653801847</v>
      </c>
      <c r="AT18">
        <f t="shared" si="16"/>
        <v>90.882126961378788</v>
      </c>
      <c r="AU18">
        <f t="shared" si="17"/>
        <v>331.74414247314525</v>
      </c>
      <c r="AW18">
        <v>15</v>
      </c>
      <c r="AX18">
        <f>(R18*SUMPRODUCT(K19:$K$23, X19:$X$23)-$AZ$3*SUMPRODUCT(K18:$K$22, W19:$W$23))/Z18</f>
        <v>1079.621773138201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4250.2533950032866</v>
      </c>
      <c r="P19">
        <f t="shared" si="30"/>
        <v>212.51266975016435</v>
      </c>
      <c r="Q19" s="5">
        <f t="shared" si="31"/>
        <v>25</v>
      </c>
      <c r="R19">
        <f t="shared" si="0"/>
        <v>2000000</v>
      </c>
      <c r="S19">
        <f t="shared" si="1"/>
        <v>908.09091128561101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910.43940524617574</v>
      </c>
      <c r="AC19">
        <f t="shared" si="2"/>
        <v>756.86808784505001</v>
      </c>
      <c r="AE19">
        <f t="shared" si="3"/>
        <v>3542.4659799522015</v>
      </c>
      <c r="AF19">
        <f t="shared" si="4"/>
        <v>-177.12329899761008</v>
      </c>
      <c r="AG19">
        <f t="shared" si="5"/>
        <v>-20.836792837556583</v>
      </c>
      <c r="AH19">
        <f t="shared" si="6"/>
        <v>-2780.236633248549</v>
      </c>
      <c r="AI19">
        <f t="shared" si="7"/>
        <v>564.26925486848586</v>
      </c>
      <c r="AJ19">
        <f t="shared" si="8"/>
        <v>153.57131740112573</v>
      </c>
      <c r="AK19">
        <f t="shared" si="32"/>
        <v>299.30474603405378</v>
      </c>
      <c r="AL19">
        <f t="shared" si="9"/>
        <v>1017.1453183036654</v>
      </c>
      <c r="AN19">
        <f t="shared" si="10"/>
        <v>952.31442004177586</v>
      </c>
      <c r="AO19">
        <f t="shared" si="11"/>
        <v>-47.61572100208879</v>
      </c>
      <c r="AP19">
        <f t="shared" si="12"/>
        <v>-5.6015155541158004</v>
      </c>
      <c r="AQ19">
        <f t="shared" si="13"/>
        <v>-747.40574841221655</v>
      </c>
      <c r="AR19">
        <f t="shared" si="14"/>
        <v>151.69143507335468</v>
      </c>
      <c r="AS19">
        <f t="shared" si="15"/>
        <v>41.284286396415261</v>
      </c>
      <c r="AT19">
        <f t="shared" si="16"/>
        <v>80.461528000056305</v>
      </c>
      <c r="AU19">
        <f t="shared" si="17"/>
        <v>273.43724946982621</v>
      </c>
      <c r="AW19">
        <v>16</v>
      </c>
      <c r="AX19">
        <f>(R19*SUMPRODUCT(K20:$K$23, X20:$X$23)-$AZ$3*SUMPRODUCT(K19:$K$22, W20:$W$23))/Z19</f>
        <v>908.09091128561101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4250.2533950032866</v>
      </c>
      <c r="P20">
        <f t="shared" si="30"/>
        <v>212.51266975016435</v>
      </c>
      <c r="Q20" s="5">
        <f t="shared" si="31"/>
        <v>25</v>
      </c>
      <c r="R20">
        <f t="shared" si="0"/>
        <v>2000000</v>
      </c>
      <c r="S20">
        <f t="shared" si="1"/>
        <v>714.30924198188097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756.86808784505001</v>
      </c>
      <c r="AC20">
        <f t="shared" si="2"/>
        <v>588.38022594159997</v>
      </c>
      <c r="AE20">
        <f t="shared" si="3"/>
        <v>3500.9557568128453</v>
      </c>
      <c r="AF20">
        <f t="shared" si="4"/>
        <v>-175.04778784064229</v>
      </c>
      <c r="AG20">
        <f t="shared" si="5"/>
        <v>-20.5926296119701</v>
      </c>
      <c r="AH20">
        <f t="shared" si="6"/>
        <v>-2863.6237768733795</v>
      </c>
      <c r="AI20">
        <f t="shared" si="7"/>
        <v>441.6915624868534</v>
      </c>
      <c r="AJ20">
        <f t="shared" si="8"/>
        <v>168.48786190345004</v>
      </c>
      <c r="AK20">
        <f t="shared" si="32"/>
        <v>285.79432397720774</v>
      </c>
      <c r="AL20">
        <f t="shared" si="9"/>
        <v>895.97374836751123</v>
      </c>
      <c r="AN20">
        <f t="shared" si="10"/>
        <v>866.96878632849746</v>
      </c>
      <c r="AO20">
        <f t="shared" si="11"/>
        <v>-43.34843931642488</v>
      </c>
      <c r="AP20">
        <f t="shared" si="12"/>
        <v>-5.0995123452388125</v>
      </c>
      <c r="AQ20">
        <f t="shared" si="13"/>
        <v>-709.14133247930124</v>
      </c>
      <c r="AR20">
        <f t="shared" si="14"/>
        <v>109.37950218753247</v>
      </c>
      <c r="AS20">
        <f t="shared" si="15"/>
        <v>41.723954054905924</v>
      </c>
      <c r="AT20">
        <f t="shared" si="16"/>
        <v>70.773461708541888</v>
      </c>
      <c r="AU20">
        <f t="shared" si="17"/>
        <v>221.8769179509803</v>
      </c>
      <c r="AW20">
        <v>17</v>
      </c>
      <c r="AX20">
        <f>(R20*SUMPRODUCT(K21:$K$23, X21:$X$23)-$AZ$3*SUMPRODUCT(K20:$K$22, W21:$W$23))/Z20</f>
        <v>714.30924198188097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4250.2533950032866</v>
      </c>
      <c r="P21">
        <f t="shared" si="30"/>
        <v>212.51266975016435</v>
      </c>
      <c r="Q21" s="5">
        <f t="shared" si="31"/>
        <v>25</v>
      </c>
      <c r="R21">
        <f t="shared" si="0"/>
        <v>2000000</v>
      </c>
      <c r="S21">
        <f t="shared" si="1"/>
        <v>497.33487081883516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588.38022594159997</v>
      </c>
      <c r="AC21">
        <f t="shared" si="2"/>
        <v>404.82410696085367</v>
      </c>
      <c r="AE21">
        <f t="shared" si="3"/>
        <v>3459.6509031362671</v>
      </c>
      <c r="AF21">
        <f t="shared" si="4"/>
        <v>-172.98254515681339</v>
      </c>
      <c r="AG21">
        <f t="shared" si="5"/>
        <v>-20.349674370024189</v>
      </c>
      <c r="AH21">
        <f t="shared" si="6"/>
        <v>-2962.3156660966574</v>
      </c>
      <c r="AI21">
        <f t="shared" si="7"/>
        <v>304.00301751277175</v>
      </c>
      <c r="AJ21">
        <f t="shared" si="8"/>
        <v>183.55611898074631</v>
      </c>
      <c r="AK21">
        <f t="shared" si="32"/>
        <v>271.25340087447381</v>
      </c>
      <c r="AL21">
        <f t="shared" si="9"/>
        <v>758.81253736799181</v>
      </c>
      <c r="AN21">
        <f t="shared" si="10"/>
        <v>789.20764716926953</v>
      </c>
      <c r="AO21">
        <f t="shared" si="11"/>
        <v>-39.460382358463484</v>
      </c>
      <c r="AP21">
        <f t="shared" si="12"/>
        <v>-4.6421211503359041</v>
      </c>
      <c r="AQ21">
        <f t="shared" si="13"/>
        <v>-675.75667096742541</v>
      </c>
      <c r="AR21">
        <f t="shared" si="14"/>
        <v>69.348472693044698</v>
      </c>
      <c r="AS21">
        <f t="shared" si="15"/>
        <v>41.872401823257441</v>
      </c>
      <c r="AT21">
        <f t="shared" si="16"/>
        <v>61.877705087741987</v>
      </c>
      <c r="AU21">
        <f t="shared" si="17"/>
        <v>173.09857960404412</v>
      </c>
      <c r="AW21">
        <v>18</v>
      </c>
      <c r="AX21">
        <f>(R21*SUMPRODUCT(K22:$K$23, X22:$X$23)-$AZ$3*SUMPRODUCT(K21:$K$22, W22:$W$23))/Z21</f>
        <v>497.33487081883516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4250.2533950032866</v>
      </c>
      <c r="P22">
        <f t="shared" si="30"/>
        <v>212.51266975016435</v>
      </c>
      <c r="Q22" s="5">
        <f t="shared" si="31"/>
        <v>25</v>
      </c>
      <c r="R22">
        <f t="shared" si="0"/>
        <v>2000000</v>
      </c>
      <c r="S22">
        <f t="shared" si="1"/>
        <v>258.934174160613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404.82410696085367</v>
      </c>
      <c r="AC22">
        <f t="shared" si="2"/>
        <v>208.26420190262388</v>
      </c>
      <c r="AE22">
        <f t="shared" si="3"/>
        <v>3418.5353635291722</v>
      </c>
      <c r="AF22">
        <f t="shared" si="4"/>
        <v>-170.92676817645861</v>
      </c>
      <c r="AG22">
        <f t="shared" si="5"/>
        <v>-20.107832673859487</v>
      </c>
      <c r="AH22">
        <f t="shared" si="6"/>
        <v>-3067.5961971567754</v>
      </c>
      <c r="AI22">
        <f t="shared" si="7"/>
        <v>159.90456552207888</v>
      </c>
      <c r="AJ22">
        <f t="shared" si="8"/>
        <v>196.55990505822979</v>
      </c>
      <c r="AK22">
        <f t="shared" si="32"/>
        <v>255.67028916194974</v>
      </c>
      <c r="AL22">
        <f t="shared" si="9"/>
        <v>612.13475974225844</v>
      </c>
      <c r="AN22">
        <f t="shared" si="10"/>
        <v>718.35852534649348</v>
      </c>
      <c r="AO22">
        <f t="shared" si="11"/>
        <v>-35.917926267324674</v>
      </c>
      <c r="AP22">
        <f t="shared" si="12"/>
        <v>-4.2253864569052233</v>
      </c>
      <c r="AQ22">
        <f t="shared" si="13"/>
        <v>-644.61345173071436</v>
      </c>
      <c r="AR22">
        <f t="shared" si="14"/>
        <v>33.601760891549155</v>
      </c>
      <c r="AS22">
        <f t="shared" si="15"/>
        <v>41.30437995355603</v>
      </c>
      <c r="AT22">
        <f t="shared" si="16"/>
        <v>53.725619999929684</v>
      </c>
      <c r="AU22">
        <f t="shared" si="17"/>
        <v>128.63176084503488</v>
      </c>
      <c r="AW22">
        <v>19</v>
      </c>
      <c r="AX22">
        <f>(R22*SUMPRODUCT(K23:$K$23, X23:$X$23)-$AZ$3*SUMPRODUCT(K22:$K$22, W23:$W$23))/Z22</f>
        <v>258.934174160613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4250.2533950032866</v>
      </c>
      <c r="P23">
        <f t="shared" si="30"/>
        <v>212.51266975016435</v>
      </c>
      <c r="Q23" s="5">
        <f t="shared" si="31"/>
        <v>25</v>
      </c>
      <c r="R23">
        <f t="shared" si="0"/>
        <v>2000000</v>
      </c>
      <c r="S23">
        <f t="shared" si="1"/>
        <v>262.07343627941873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208.26420190262388</v>
      </c>
      <c r="AC23">
        <f t="shared" si="2"/>
        <v>208.26420190262385</v>
      </c>
      <c r="AE23">
        <f t="shared" si="3"/>
        <v>3377.5862359835514</v>
      </c>
      <c r="AF23">
        <f t="shared" si="4"/>
        <v>-168.8793117991776</v>
      </c>
      <c r="AG23">
        <f t="shared" si="5"/>
        <v>-19.866969813813533</v>
      </c>
      <c r="AH23">
        <f t="shared" si="6"/>
        <v>-3182.7626645887003</v>
      </c>
      <c r="AI23">
        <f t="shared" si="7"/>
        <v>6.0772897818596903</v>
      </c>
      <c r="AJ23">
        <f t="shared" si="8"/>
        <v>0</v>
      </c>
      <c r="AK23">
        <f t="shared" si="32"/>
        <v>239.18797882608985</v>
      </c>
      <c r="AL23">
        <f t="shared" si="9"/>
        <v>245.26526860794954</v>
      </c>
      <c r="AN23">
        <f t="shared" si="10"/>
        <v>653.80733197074119</v>
      </c>
      <c r="AO23">
        <f t="shared" si="11"/>
        <v>-32.690366598537061</v>
      </c>
      <c r="AP23">
        <f t="shared" si="12"/>
        <v>-3.8456961927221491</v>
      </c>
      <c r="AQ23">
        <f t="shared" si="13"/>
        <v>-616.09487386629644</v>
      </c>
      <c r="AR23">
        <f t="shared" si="14"/>
        <v>1.176395313185449</v>
      </c>
      <c r="AS23">
        <f t="shared" si="15"/>
        <v>0</v>
      </c>
      <c r="AT23">
        <f t="shared" si="16"/>
        <v>46.300181061171727</v>
      </c>
      <c r="AU23">
        <f t="shared" si="17"/>
        <v>47.47657637435718</v>
      </c>
      <c r="AW23">
        <v>20</v>
      </c>
      <c r="AX23">
        <f>(R23*SUMPRODUCT(K$23:$K24, X$23:$X24)-$AZ$3*SUMPRODUCT(K$22:$K23, W$23:$W24))/Z23</f>
        <v>262.07343627941873</v>
      </c>
    </row>
    <row r="25" spans="5:50" x14ac:dyDescent="0.25">
      <c r="AN25" s="6">
        <f t="shared" ref="AN25:AU25" si="33">SUM(AN3:AN23)</f>
        <v>37081.633821561321</v>
      </c>
      <c r="AO25" s="6">
        <f t="shared" si="33"/>
        <v>-5041.7717373305331</v>
      </c>
      <c r="AP25" s="6">
        <f t="shared" si="33"/>
        <v>-1715.5468402887302</v>
      </c>
      <c r="AQ25" s="6">
        <f t="shared" si="33"/>
        <v>-22879.00355579218</v>
      </c>
      <c r="AR25" s="6">
        <f t="shared" si="33"/>
        <v>7445.3116881498809</v>
      </c>
      <c r="AS25" s="6">
        <f t="shared" si="33"/>
        <v>-715.02478647121427</v>
      </c>
      <c r="AT25" s="6">
        <f t="shared" si="33"/>
        <v>2735.2295536292572</v>
      </c>
      <c r="AU25" s="7">
        <f t="shared" si="33"/>
        <v>9465.5164553079248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10107.636460556338</v>
      </c>
      <c r="K3">
        <v>1</v>
      </c>
      <c r="L3" s="2">
        <v>0</v>
      </c>
      <c r="O3">
        <f>$C$3</f>
        <v>10107.636460556338</v>
      </c>
      <c r="P3">
        <f>O3*B5</f>
        <v>8086.1091684450703</v>
      </c>
      <c r="Q3" s="5">
        <f>B8</f>
        <v>1522.432587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10107.636460556338</v>
      </c>
      <c r="AF3">
        <f t="shared" ref="AF3:AF23" si="4">-$Z3*P3</f>
        <v>-8086.1091684450703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499.09470511126733</v>
      </c>
      <c r="AJ3">
        <f t="shared" ref="AJ3:AJ23" si="8">AB3-AC3</f>
        <v>-7.2759576141834259E-12</v>
      </c>
      <c r="AL3">
        <f t="shared" ref="AL3:AL23" si="9">SUM(AI3:AK3)</f>
        <v>499.09470511126005</v>
      </c>
      <c r="AN3">
        <f t="shared" ref="AN3:AN23" si="10">AE3*$K3</f>
        <v>10107.636460556338</v>
      </c>
      <c r="AO3">
        <f t="shared" ref="AO3:AO23" si="11">AF3*$K3</f>
        <v>-8086.1091684450703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499.09470511126733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499.09470511126005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4292.7212176771054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1886.1009774853746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7.2759576141834259E-12</v>
      </c>
      <c r="AC4">
        <f t="shared" si="2"/>
        <v>1864.7543431319282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-1864.7543431319209</v>
      </c>
      <c r="AK4">
        <f>G4*MAX(0, SUM(AB4, AE4:AF4))</f>
        <v>5.0931703299283986E-13</v>
      </c>
      <c r="AL4">
        <f t="shared" si="9"/>
        <v>-4500.4823431319201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-2427.96687454517</v>
      </c>
      <c r="AR4">
        <f t="shared" si="14"/>
        <v>-2427.96687454517</v>
      </c>
      <c r="AS4">
        <f t="shared" si="15"/>
        <v>-1717.7651769410734</v>
      </c>
      <c r="AT4">
        <f t="shared" si="16"/>
        <v>4.6917014378882972E-13</v>
      </c>
      <c r="AU4">
        <f t="shared" si="17"/>
        <v>-4145.7320514862422</v>
      </c>
      <c r="AW4">
        <v>1</v>
      </c>
      <c r="AX4">
        <f>(R4*SUMPRODUCT(K5:$K$23, X5:$X$23)-$AZ$3*SUMPRODUCT(K4:$K$22, W5:$W$23))/Z4</f>
        <v>1886.1009774853746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10107.636460556338</v>
      </c>
      <c r="P5">
        <f t="shared" ref="P5:P23" si="30">O5*$C$5</f>
        <v>505.38182302781689</v>
      </c>
      <c r="Q5" s="5">
        <f t="shared" ref="Q5:Q23" si="31">$C$8</f>
        <v>25</v>
      </c>
      <c r="R5">
        <f t="shared" si="0"/>
        <v>2000000</v>
      </c>
      <c r="S5">
        <f t="shared" si="1"/>
        <v>3584.092885396853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1864.7543431319282</v>
      </c>
      <c r="AC5">
        <f t="shared" si="2"/>
        <v>3503.2971858361925</v>
      </c>
      <c r="AE5">
        <f t="shared" si="3"/>
        <v>9879.7814398165319</v>
      </c>
      <c r="AF5">
        <f t="shared" si="4"/>
        <v>-493.98907199082663</v>
      </c>
      <c r="AG5">
        <f t="shared" si="5"/>
        <v>-24.436428531959528</v>
      </c>
      <c r="AH5">
        <f t="shared" si="6"/>
        <v>-2676.3467232378239</v>
      </c>
      <c r="AI5">
        <f t="shared" si="7"/>
        <v>6685.0092160559216</v>
      </c>
      <c r="AJ5">
        <f t="shared" si="8"/>
        <v>-1638.5428427042643</v>
      </c>
      <c r="AK5">
        <f>G5*SUM(AB5, AE5:AF5)</f>
        <v>787.53826976703442</v>
      </c>
      <c r="AL5">
        <f t="shared" si="9"/>
        <v>5834.004643118692</v>
      </c>
      <c r="AN5">
        <f t="shared" si="10"/>
        <v>8383.6216647970141</v>
      </c>
      <c r="AO5">
        <f t="shared" si="11"/>
        <v>-419.18108323985075</v>
      </c>
      <c r="AP5">
        <f t="shared" si="12"/>
        <v>-20.735860696793328</v>
      </c>
      <c r="AQ5">
        <f t="shared" si="13"/>
        <v>-2271.0500741463552</v>
      </c>
      <c r="AR5">
        <f t="shared" si="14"/>
        <v>5672.6546467140151</v>
      </c>
      <c r="AS5">
        <f t="shared" si="15"/>
        <v>-1390.4076075440646</v>
      </c>
      <c r="AT5">
        <f t="shared" si="16"/>
        <v>668.27621040959718</v>
      </c>
      <c r="AU5">
        <f t="shared" si="17"/>
        <v>4950.5232495795481</v>
      </c>
      <c r="AW5">
        <v>2</v>
      </c>
      <c r="AX5">
        <f>(R5*SUMPRODUCT(K6:$K$23, X6:$X$23)-$AZ$3*SUMPRODUCT(K5:$K$22, W6:$W$23))/Z5</f>
        <v>3584.092885396853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10107.636460556338</v>
      </c>
      <c r="P6">
        <f t="shared" si="30"/>
        <v>505.38182302781689</v>
      </c>
      <c r="Q6" s="5">
        <f t="shared" si="31"/>
        <v>25</v>
      </c>
      <c r="R6">
        <f t="shared" si="0"/>
        <v>2000000</v>
      </c>
      <c r="S6">
        <f t="shared" si="1"/>
        <v>5091.9685246720055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3503.2971858361925</v>
      </c>
      <c r="AC6">
        <f t="shared" si="2"/>
        <v>4920.4279496802301</v>
      </c>
      <c r="AE6">
        <f t="shared" si="3"/>
        <v>9767.1257598615884</v>
      </c>
      <c r="AF6">
        <f t="shared" si="4"/>
        <v>-488.35628799307949</v>
      </c>
      <c r="AG6">
        <f t="shared" si="5"/>
        <v>-24.157788514596007</v>
      </c>
      <c r="AH6">
        <f t="shared" si="6"/>
        <v>-2742.0585635139596</v>
      </c>
      <c r="AI6">
        <f t="shared" si="7"/>
        <v>6512.5531198399531</v>
      </c>
      <c r="AJ6">
        <f t="shared" si="8"/>
        <v>-1417.1307638440376</v>
      </c>
      <c r="AK6">
        <f>G6*SUM(AB6, AE6:AF6)</f>
        <v>894.74466603932922</v>
      </c>
      <c r="AL6">
        <f t="shared" si="9"/>
        <v>5990.1670220352444</v>
      </c>
      <c r="AN6">
        <f t="shared" si="10"/>
        <v>7634.7229286039019</v>
      </c>
      <c r="AO6">
        <f t="shared" si="11"/>
        <v>-381.73614643019516</v>
      </c>
      <c r="AP6">
        <f t="shared" si="12"/>
        <v>-18.883551457349498</v>
      </c>
      <c r="AQ6">
        <f t="shared" si="13"/>
        <v>-2143.4000033528159</v>
      </c>
      <c r="AR6">
        <f t="shared" si="14"/>
        <v>5090.7032273635405</v>
      </c>
      <c r="AS6">
        <f t="shared" si="15"/>
        <v>-1107.7364008163809</v>
      </c>
      <c r="AT6">
        <f t="shared" si="16"/>
        <v>699.39998572858678</v>
      </c>
      <c r="AU6">
        <f t="shared" si="17"/>
        <v>4682.3668122757463</v>
      </c>
      <c r="AW6">
        <v>3</v>
      </c>
      <c r="AX6">
        <f>(R6*SUMPRODUCT(K7:$K$23, X7:$X$23)-$AZ$3*SUMPRODUCT(K6:$K$22, W7:$W$23))/Z6</f>
        <v>5091.9685246720055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10107.636460556338</v>
      </c>
      <c r="P7">
        <f t="shared" si="30"/>
        <v>505.38182302781689</v>
      </c>
      <c r="Q7" s="5">
        <f t="shared" si="31"/>
        <v>25</v>
      </c>
      <c r="R7">
        <f t="shared" si="0"/>
        <v>2000000</v>
      </c>
      <c r="S7">
        <f t="shared" si="1"/>
        <v>6419.8809846351533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4920.4279496802301</v>
      </c>
      <c r="AC7">
        <f t="shared" si="2"/>
        <v>6132.5178312800308</v>
      </c>
      <c r="AE7">
        <f t="shared" si="3"/>
        <v>9655.2040411354428</v>
      </c>
      <c r="AF7">
        <f t="shared" si="4"/>
        <v>-482.76020205677213</v>
      </c>
      <c r="AG7">
        <f t="shared" si="5"/>
        <v>-23.880963860378117</v>
      </c>
      <c r="AH7">
        <f t="shared" si="6"/>
        <v>-2819.7415257545131</v>
      </c>
      <c r="AI7">
        <f t="shared" si="7"/>
        <v>6328.8213494637803</v>
      </c>
      <c r="AJ7">
        <f t="shared" si="8"/>
        <v>-1212.0898815998007</v>
      </c>
      <c r="AK7">
        <f>G7*SUM(AB7, AE7:AF7)</f>
        <v>986.50102521312317</v>
      </c>
      <c r="AL7">
        <f t="shared" si="9"/>
        <v>6103.2324930771028</v>
      </c>
      <c r="AN7">
        <f t="shared" si="10"/>
        <v>6952.3259328890836</v>
      </c>
      <c r="AO7">
        <f t="shared" si="11"/>
        <v>-347.61629664445417</v>
      </c>
      <c r="AP7">
        <f t="shared" si="12"/>
        <v>-17.195726122569752</v>
      </c>
      <c r="AQ7">
        <f t="shared" si="13"/>
        <v>-2030.3829986426626</v>
      </c>
      <c r="AR7">
        <f t="shared" si="14"/>
        <v>4557.1309114793976</v>
      </c>
      <c r="AS7">
        <f t="shared" si="15"/>
        <v>-872.77740386807659</v>
      </c>
      <c r="AT7">
        <f t="shared" si="16"/>
        <v>710.33989868994149</v>
      </c>
      <c r="AU7">
        <f t="shared" si="17"/>
        <v>4394.6934063012632</v>
      </c>
      <c r="AW7">
        <v>4</v>
      </c>
      <c r="AX7">
        <f>(R7*SUMPRODUCT(K8:$K$23, X8:$X$23)-$AZ$3*SUMPRODUCT(K7:$K$22, W8:$W$23))/Z7</f>
        <v>6419.8809846351533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10107.636460556338</v>
      </c>
      <c r="P8">
        <f t="shared" si="30"/>
        <v>505.38182302781689</v>
      </c>
      <c r="Q8" s="5">
        <f t="shared" si="31"/>
        <v>25</v>
      </c>
      <c r="R8">
        <f t="shared" si="0"/>
        <v>2000000</v>
      </c>
      <c r="S8">
        <f t="shared" si="1"/>
        <v>7586.1422877694149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6132.5178312800308</v>
      </c>
      <c r="AC8">
        <f t="shared" si="2"/>
        <v>7163.1186003473049</v>
      </c>
      <c r="AE8">
        <f t="shared" si="3"/>
        <v>9544.0074796498993</v>
      </c>
      <c r="AF8">
        <f t="shared" si="4"/>
        <v>-477.20037398249502</v>
      </c>
      <c r="AG8">
        <f t="shared" si="5"/>
        <v>-23.605932793720068</v>
      </c>
      <c r="AH8">
        <f t="shared" si="6"/>
        <v>-2897.7142443411713</v>
      </c>
      <c r="AI8">
        <f t="shared" si="7"/>
        <v>6145.4869285325121</v>
      </c>
      <c r="AJ8">
        <f t="shared" si="8"/>
        <v>-1030.6007690672741</v>
      </c>
      <c r="AK8">
        <f t="shared" ref="AK8:AK23" si="32">G8*SUM(AB8:AB8, AE8:AF8)</f>
        <v>1063.9527455863206</v>
      </c>
      <c r="AL8">
        <f t="shared" si="9"/>
        <v>6178.8389050515589</v>
      </c>
      <c r="AN8">
        <f t="shared" si="10"/>
        <v>6330.5523735492034</v>
      </c>
      <c r="AO8">
        <f t="shared" si="11"/>
        <v>-316.52761867746023</v>
      </c>
      <c r="AP8">
        <f t="shared" si="12"/>
        <v>-15.657845427695472</v>
      </c>
      <c r="AQ8">
        <f t="shared" si="13"/>
        <v>-1922.0575661215064</v>
      </c>
      <c r="AR8">
        <f t="shared" si="14"/>
        <v>4076.3093433225408</v>
      </c>
      <c r="AS8">
        <f t="shared" si="15"/>
        <v>-683.59880885589951</v>
      </c>
      <c r="AT8">
        <f t="shared" si="16"/>
        <v>705.72121755742251</v>
      </c>
      <c r="AU8">
        <f t="shared" si="17"/>
        <v>4098.4317520240638</v>
      </c>
      <c r="AW8">
        <v>5</v>
      </c>
      <c r="AX8">
        <f>(R8*SUMPRODUCT(K9:$K$23, X9:$X$23)-$AZ$3*SUMPRODUCT(K8:$K$22, W9:$W$23))/Z8</f>
        <v>7586.1422877694149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10107.636460556338</v>
      </c>
      <c r="P9">
        <f t="shared" si="30"/>
        <v>505.38182302781689</v>
      </c>
      <c r="Q9" s="5">
        <f t="shared" si="31"/>
        <v>25</v>
      </c>
      <c r="R9">
        <f t="shared" si="0"/>
        <v>2000000</v>
      </c>
      <c r="S9">
        <f t="shared" si="1"/>
        <v>8605.2191754710439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7163.1186003473049</v>
      </c>
      <c r="AC9">
        <f t="shared" si="2"/>
        <v>8031.2964888637252</v>
      </c>
      <c r="AE9">
        <f t="shared" si="3"/>
        <v>9433.5104732452655</v>
      </c>
      <c r="AF9">
        <f t="shared" si="4"/>
        <v>-471.67552366226329</v>
      </c>
      <c r="AG9">
        <f t="shared" si="5"/>
        <v>-23.332631990817646</v>
      </c>
      <c r="AH9">
        <f t="shared" si="6"/>
        <v>-2979.3179972177745</v>
      </c>
      <c r="AI9">
        <f t="shared" si="7"/>
        <v>5959.1843203744102</v>
      </c>
      <c r="AJ9">
        <f t="shared" si="8"/>
        <v>-868.17788851642035</v>
      </c>
      <c r="AK9">
        <f t="shared" si="32"/>
        <v>1128.7467484951217</v>
      </c>
      <c r="AL9">
        <f t="shared" si="9"/>
        <v>6219.753180353111</v>
      </c>
      <c r="AN9">
        <f t="shared" si="10"/>
        <v>5764.0314008415162</v>
      </c>
      <c r="AO9">
        <f t="shared" si="11"/>
        <v>-288.20157004207579</v>
      </c>
      <c r="AP9">
        <f t="shared" si="12"/>
        <v>-14.256625234135736</v>
      </c>
      <c r="AQ9">
        <f t="shared" si="13"/>
        <v>-1820.4127231066493</v>
      </c>
      <c r="AR9">
        <f t="shared" si="14"/>
        <v>3641.1604824586552</v>
      </c>
      <c r="AS9">
        <f t="shared" si="15"/>
        <v>-530.47109293168705</v>
      </c>
      <c r="AT9">
        <f t="shared" si="16"/>
        <v>689.68298920915265</v>
      </c>
      <c r="AU9">
        <f t="shared" si="17"/>
        <v>3800.3723787361209</v>
      </c>
      <c r="AW9">
        <v>6</v>
      </c>
      <c r="AX9">
        <f>(R9*SUMPRODUCT(K10:$K$23, X10:$X$23)-$AZ$3*SUMPRODUCT(K9:$K$22, W10:$W$23))/Z9</f>
        <v>8605.2191754710439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10107.636460556338</v>
      </c>
      <c r="P10">
        <f t="shared" si="30"/>
        <v>505.38182302781689</v>
      </c>
      <c r="Q10" s="5">
        <f t="shared" si="31"/>
        <v>25</v>
      </c>
      <c r="R10">
        <f t="shared" si="0"/>
        <v>2000000</v>
      </c>
      <c r="S10">
        <f t="shared" si="1"/>
        <v>9482.9483749364372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8031.2964888637252</v>
      </c>
      <c r="AC10">
        <f t="shared" si="2"/>
        <v>8747.39145872878</v>
      </c>
      <c r="AE10">
        <f t="shared" si="3"/>
        <v>9323.6248208088273</v>
      </c>
      <c r="AF10">
        <f t="shared" si="4"/>
        <v>-466.18124104044142</v>
      </c>
      <c r="AG10">
        <f t="shared" si="5"/>
        <v>-23.06084329702842</v>
      </c>
      <c r="AH10">
        <f t="shared" si="6"/>
        <v>-3076.9899104837973</v>
      </c>
      <c r="AI10">
        <f t="shared" si="7"/>
        <v>5757.3928259875611</v>
      </c>
      <c r="AJ10">
        <f t="shared" si="8"/>
        <v>-716.09496986505474</v>
      </c>
      <c r="AK10">
        <f t="shared" si="32"/>
        <v>1182.2118048042478</v>
      </c>
      <c r="AL10">
        <f t="shared" si="9"/>
        <v>6223.5096609267539</v>
      </c>
      <c r="AN10">
        <f t="shared" si="10"/>
        <v>5247.8324237062488</v>
      </c>
      <c r="AO10">
        <f t="shared" si="11"/>
        <v>-262.39162118531243</v>
      </c>
      <c r="AP10">
        <f t="shared" si="12"/>
        <v>-12.979870329194153</v>
      </c>
      <c r="AQ10">
        <f t="shared" si="13"/>
        <v>-1731.8937355367605</v>
      </c>
      <c r="AR10">
        <f t="shared" si="14"/>
        <v>3240.5671966549821</v>
      </c>
      <c r="AS10">
        <f t="shared" si="15"/>
        <v>-403.05637276648594</v>
      </c>
      <c r="AT10">
        <f t="shared" si="16"/>
        <v>665.41174276914012</v>
      </c>
      <c r="AU10">
        <f t="shared" si="17"/>
        <v>3502.9225666576363</v>
      </c>
      <c r="AW10">
        <v>7</v>
      </c>
      <c r="AX10">
        <f>(R10*SUMPRODUCT(K11:$K$23, X11:$X$23)-$AZ$3*SUMPRODUCT(K10:$K$22, W11:$W$23))/Z10</f>
        <v>9482.9483749364372</v>
      </c>
    </row>
    <row r="11" spans="1:52" x14ac:dyDescent="0.25">
      <c r="A11" t="s">
        <v>33</v>
      </c>
      <c r="C11" s="24">
        <f>AU25</f>
        <v>37362.265572447766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10107.636460556338</v>
      </c>
      <c r="P11">
        <f t="shared" si="30"/>
        <v>505.38182302781689</v>
      </c>
      <c r="Q11" s="5">
        <f t="shared" si="31"/>
        <v>25</v>
      </c>
      <c r="R11">
        <f t="shared" si="0"/>
        <v>2000000</v>
      </c>
      <c r="S11">
        <f t="shared" si="1"/>
        <v>10237.68038538267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8747.39145872878</v>
      </c>
      <c r="AC11">
        <f t="shared" si="2"/>
        <v>9332.9228812941656</v>
      </c>
      <c r="AE11">
        <f t="shared" si="3"/>
        <v>9214.3716200809449</v>
      </c>
      <c r="AF11">
        <f t="shared" si="4"/>
        <v>-460.71858100404728</v>
      </c>
      <c r="AG11">
        <f t="shared" si="5"/>
        <v>-22.79061889502745</v>
      </c>
      <c r="AH11">
        <f t="shared" si="6"/>
        <v>-3169.2775224551087</v>
      </c>
      <c r="AI11">
        <f t="shared" si="7"/>
        <v>5561.5848977267624</v>
      </c>
      <c r="AJ11">
        <f t="shared" si="8"/>
        <v>-585.53142256538558</v>
      </c>
      <c r="AK11">
        <f t="shared" si="32"/>
        <v>1225.0731148463974</v>
      </c>
      <c r="AL11">
        <f t="shared" si="9"/>
        <v>6201.1265900077742</v>
      </c>
      <c r="AN11">
        <f t="shared" si="10"/>
        <v>4777.5260055773997</v>
      </c>
      <c r="AO11">
        <f t="shared" si="11"/>
        <v>-238.87630027886999</v>
      </c>
      <c r="AP11">
        <f t="shared" si="12"/>
        <v>-11.816625044393509</v>
      </c>
      <c r="AQ11">
        <f t="shared" si="13"/>
        <v>-1643.2271680277838</v>
      </c>
      <c r="AR11">
        <f t="shared" si="14"/>
        <v>2883.6059122263528</v>
      </c>
      <c r="AS11">
        <f t="shared" si="15"/>
        <v>-303.59005624349726</v>
      </c>
      <c r="AT11">
        <f t="shared" si="16"/>
        <v>635.18370066139755</v>
      </c>
      <c r="AU11">
        <f t="shared" si="17"/>
        <v>3215.1995566442529</v>
      </c>
      <c r="AW11">
        <v>8</v>
      </c>
      <c r="AX11">
        <f>(R11*SUMPRODUCT(K12:$K$23, X12:$X$23)-$AZ$3*SUMPRODUCT(K11:$K$22, W12:$W$23))/Z11</f>
        <v>10237.68038538267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10107.636460556338</v>
      </c>
      <c r="P12">
        <f t="shared" si="30"/>
        <v>505.38182302781689</v>
      </c>
      <c r="Q12" s="5">
        <f t="shared" si="31"/>
        <v>25</v>
      </c>
      <c r="R12">
        <f t="shared" si="0"/>
        <v>2000000</v>
      </c>
      <c r="S12">
        <f t="shared" si="1"/>
        <v>10874.024051153685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9332.9228812941656</v>
      </c>
      <c r="AC12">
        <f t="shared" si="2"/>
        <v>9796.0739622789552</v>
      </c>
      <c r="AE12">
        <f t="shared" si="3"/>
        <v>9105.6589433359113</v>
      </c>
      <c r="AF12">
        <f t="shared" si="4"/>
        <v>-455.28294716679562</v>
      </c>
      <c r="AG12">
        <f t="shared" si="5"/>
        <v>-22.521731412851796</v>
      </c>
      <c r="AH12">
        <f t="shared" si="6"/>
        <v>-3278.5034580301622</v>
      </c>
      <c r="AI12">
        <f t="shared" si="7"/>
        <v>5349.3508067261027</v>
      </c>
      <c r="AJ12">
        <f t="shared" si="8"/>
        <v>-463.15108098478959</v>
      </c>
      <c r="AK12">
        <f t="shared" si="32"/>
        <v>1258.8309214224296</v>
      </c>
      <c r="AL12">
        <f t="shared" si="9"/>
        <v>6145.0306471637432</v>
      </c>
      <c r="AN12">
        <f t="shared" si="10"/>
        <v>4349.0147714765571</v>
      </c>
      <c r="AO12">
        <f t="shared" si="11"/>
        <v>-217.45073857382786</v>
      </c>
      <c r="AP12">
        <f t="shared" si="12"/>
        <v>-10.75675502489625</v>
      </c>
      <c r="AQ12">
        <f t="shared" si="13"/>
        <v>-1565.868000991321</v>
      </c>
      <c r="AR12">
        <f t="shared" si="14"/>
        <v>2554.9392768865123</v>
      </c>
      <c r="AS12">
        <f t="shared" si="15"/>
        <v>-221.20869067936476</v>
      </c>
      <c r="AT12">
        <f t="shared" si="16"/>
        <v>601.23866994428761</v>
      </c>
      <c r="AU12">
        <f t="shared" si="17"/>
        <v>2934.9692561514353</v>
      </c>
      <c r="AW12">
        <v>9</v>
      </c>
      <c r="AX12">
        <f>(R12*SUMPRODUCT(K13:$K$23, X13:$X$23)-$AZ$3*SUMPRODUCT(K12:$K$22, W13:$W$23))/Z12</f>
        <v>10874.024051153685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10107.636460556338</v>
      </c>
      <c r="P13">
        <f t="shared" si="30"/>
        <v>505.38182302781689</v>
      </c>
      <c r="Q13" s="5">
        <f t="shared" si="31"/>
        <v>25</v>
      </c>
      <c r="R13">
        <f t="shared" si="0"/>
        <v>2000000</v>
      </c>
      <c r="S13">
        <f t="shared" si="1"/>
        <v>11401.732779556831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9796.0739622789552</v>
      </c>
      <c r="AC13">
        <f t="shared" si="2"/>
        <v>10149.401264032538</v>
      </c>
      <c r="AE13">
        <f t="shared" si="3"/>
        <v>8997.4445334386492</v>
      </c>
      <c r="AF13">
        <f t="shared" si="4"/>
        <v>-449.87222667193242</v>
      </c>
      <c r="AG13">
        <f t="shared" si="5"/>
        <v>-22.254076332656847</v>
      </c>
      <c r="AH13">
        <f t="shared" si="6"/>
        <v>-3395.0212853144699</v>
      </c>
      <c r="AI13">
        <f t="shared" si="7"/>
        <v>5130.2969451195913</v>
      </c>
      <c r="AJ13">
        <f t="shared" si="8"/>
        <v>-353.32730175358301</v>
      </c>
      <c r="AK13">
        <f t="shared" si="32"/>
        <v>1284.0552388331969</v>
      </c>
      <c r="AL13">
        <f t="shared" si="9"/>
        <v>6061.0248821992054</v>
      </c>
      <c r="AN13">
        <f t="shared" si="10"/>
        <v>3958.5929623892098</v>
      </c>
      <c r="AO13">
        <f t="shared" si="11"/>
        <v>-197.92964811946047</v>
      </c>
      <c r="AP13">
        <f t="shared" si="12"/>
        <v>-9.7910945299553322</v>
      </c>
      <c r="AQ13">
        <f t="shared" si="13"/>
        <v>-1493.7027193954937</v>
      </c>
      <c r="AR13">
        <f t="shared" si="14"/>
        <v>2257.1695003443006</v>
      </c>
      <c r="AS13">
        <f t="shared" si="15"/>
        <v>-155.45291387388573</v>
      </c>
      <c r="AT13">
        <f t="shared" si="16"/>
        <v>564.94396968751801</v>
      </c>
      <c r="AU13">
        <f t="shared" si="17"/>
        <v>2666.6605561579331</v>
      </c>
      <c r="AW13">
        <v>10</v>
      </c>
      <c r="AX13">
        <f>(R13*SUMPRODUCT(K14:$K$23, X14:$X$23)-$AZ$3*SUMPRODUCT(K13:$K$22, W14:$W$23))/Z13</f>
        <v>11401.732779556831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10107.636460556338</v>
      </c>
      <c r="P14">
        <f t="shared" si="30"/>
        <v>505.38182302781689</v>
      </c>
      <c r="Q14" s="5">
        <f t="shared" si="31"/>
        <v>25</v>
      </c>
      <c r="R14">
        <f t="shared" si="0"/>
        <v>2000000</v>
      </c>
      <c r="S14">
        <f t="shared" si="1"/>
        <v>11828.308582217987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10149.401264032538</v>
      </c>
      <c r="AC14">
        <f t="shared" si="2"/>
        <v>10402.999558532327</v>
      </c>
      <c r="AE14">
        <f t="shared" si="3"/>
        <v>8889.668113245627</v>
      </c>
      <c r="AF14">
        <f t="shared" si="4"/>
        <v>-444.48340566228131</v>
      </c>
      <c r="AG14">
        <f t="shared" si="5"/>
        <v>-21.987504566315614</v>
      </c>
      <c r="AH14">
        <f t="shared" si="6"/>
        <v>-3522.4802411732157</v>
      </c>
      <c r="AI14">
        <f t="shared" si="7"/>
        <v>4900.7169618438129</v>
      </c>
      <c r="AJ14">
        <f t="shared" si="8"/>
        <v>-253.59829449978861</v>
      </c>
      <c r="AK14">
        <f t="shared" si="32"/>
        <v>1301.621018013112</v>
      </c>
      <c r="AL14">
        <f t="shared" si="9"/>
        <v>5948.7396853571363</v>
      </c>
      <c r="AN14">
        <f t="shared" si="10"/>
        <v>3602.8765745481601</v>
      </c>
      <c r="AO14">
        <f t="shared" si="11"/>
        <v>-180.14382872740799</v>
      </c>
      <c r="AP14">
        <f t="shared" si="12"/>
        <v>-8.9112736409938424</v>
      </c>
      <c r="AQ14">
        <f t="shared" si="13"/>
        <v>-1427.6192748210724</v>
      </c>
      <c r="AR14">
        <f t="shared" si="14"/>
        <v>1986.2021973586852</v>
      </c>
      <c r="AS14">
        <f t="shared" si="15"/>
        <v>-102.78036738371182</v>
      </c>
      <c r="AT14">
        <f t="shared" si="16"/>
        <v>527.53149105212196</v>
      </c>
      <c r="AU14">
        <f t="shared" si="17"/>
        <v>2410.9533210270956</v>
      </c>
      <c r="AW14">
        <v>11</v>
      </c>
      <c r="AX14">
        <f>(R14*SUMPRODUCT(K15:$K$23, X15:$X$23)-$AZ$3*SUMPRODUCT(K14:$K$22, W15:$W$23))/Z14</f>
        <v>11828.308582217987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10107.636460556338</v>
      </c>
      <c r="P15">
        <f t="shared" si="30"/>
        <v>505.38182302781689</v>
      </c>
      <c r="Q15" s="5">
        <f t="shared" si="31"/>
        <v>25</v>
      </c>
      <c r="R15">
        <f t="shared" si="0"/>
        <v>2000000</v>
      </c>
      <c r="S15">
        <f t="shared" si="1"/>
        <v>12163.23179435766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10402.999558532327</v>
      </c>
      <c r="AC15">
        <f t="shared" si="2"/>
        <v>10568.356971381592</v>
      </c>
      <c r="AE15">
        <f t="shared" si="3"/>
        <v>8782.2966838191842</v>
      </c>
      <c r="AF15">
        <f t="shared" si="4"/>
        <v>-439.11483419095919</v>
      </c>
      <c r="AG15">
        <f t="shared" si="5"/>
        <v>-21.721934495000117</v>
      </c>
      <c r="AH15">
        <f t="shared" si="6"/>
        <v>-3655.6020521872324</v>
      </c>
      <c r="AI15">
        <f t="shared" si="7"/>
        <v>4665.8578629459917</v>
      </c>
      <c r="AJ15">
        <f t="shared" si="8"/>
        <v>-165.35741284926553</v>
      </c>
      <c r="AK15">
        <f t="shared" si="32"/>
        <v>1312.2326985712391</v>
      </c>
      <c r="AL15">
        <f t="shared" si="9"/>
        <v>5812.733148667965</v>
      </c>
      <c r="AN15">
        <f t="shared" si="10"/>
        <v>3278.7938257576984</v>
      </c>
      <c r="AO15">
        <f t="shared" si="11"/>
        <v>-163.9396912878849</v>
      </c>
      <c r="AP15">
        <f t="shared" si="12"/>
        <v>-8.1096946812262694</v>
      </c>
      <c r="AQ15">
        <f t="shared" si="13"/>
        <v>-1364.7871245595743</v>
      </c>
      <c r="AR15">
        <f t="shared" si="14"/>
        <v>1741.9573152290125</v>
      </c>
      <c r="AS15">
        <f t="shared" si="15"/>
        <v>-61.734747049978061</v>
      </c>
      <c r="AT15">
        <f t="shared" si="16"/>
        <v>489.91062644921743</v>
      </c>
      <c r="AU15">
        <f t="shared" si="17"/>
        <v>2170.1331946282517</v>
      </c>
      <c r="AW15">
        <v>12</v>
      </c>
      <c r="AX15">
        <f>(R15*SUMPRODUCT(K16:$K$23, X16:$X$23)-$AZ$3*SUMPRODUCT(K15:$K$22, W16:$W$23))/Z15</f>
        <v>12163.23179435766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10107.636460556338</v>
      </c>
      <c r="P16">
        <f t="shared" si="30"/>
        <v>505.38182302781689</v>
      </c>
      <c r="Q16" s="5">
        <f t="shared" si="31"/>
        <v>25</v>
      </c>
      <c r="R16">
        <f t="shared" si="0"/>
        <v>2000000</v>
      </c>
      <c r="S16">
        <f t="shared" si="1"/>
        <v>12042.496823420764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10568.356971381592</v>
      </c>
      <c r="AC16">
        <f t="shared" si="2"/>
        <v>10330.270007140814</v>
      </c>
      <c r="AE16">
        <f t="shared" si="3"/>
        <v>8670.5120460150811</v>
      </c>
      <c r="AF16">
        <f t="shared" si="4"/>
        <v>-433.52560230075403</v>
      </c>
      <c r="AG16">
        <f t="shared" si="5"/>
        <v>-21.445448893642354</v>
      </c>
      <c r="AH16">
        <f t="shared" si="6"/>
        <v>-4741.3005126212238</v>
      </c>
      <c r="AI16">
        <f t="shared" si="7"/>
        <v>3474.2404821994614</v>
      </c>
      <c r="AJ16">
        <f t="shared" si="8"/>
        <v>238.08696424077789</v>
      </c>
      <c r="AK16">
        <f t="shared" si="32"/>
        <v>1316.3740390567148</v>
      </c>
      <c r="AL16">
        <f t="shared" si="9"/>
        <v>5028.7014854969539</v>
      </c>
      <c r="AN16">
        <f t="shared" si="10"/>
        <v>2981.8989164707586</v>
      </c>
      <c r="AO16">
        <f t="shared" si="11"/>
        <v>-149.09494582353793</v>
      </c>
      <c r="AP16">
        <f t="shared" si="12"/>
        <v>-7.375361510347175</v>
      </c>
      <c r="AQ16">
        <f t="shared" si="13"/>
        <v>-1630.5933013201061</v>
      </c>
      <c r="AR16">
        <f t="shared" si="14"/>
        <v>1194.8353078167675</v>
      </c>
      <c r="AS16">
        <f t="shared" si="15"/>
        <v>81.881122698131477</v>
      </c>
      <c r="AT16">
        <f t="shared" si="16"/>
        <v>452.71770570199453</v>
      </c>
      <c r="AU16">
        <f t="shared" si="17"/>
        <v>1729.4341362168934</v>
      </c>
      <c r="AW16">
        <v>13</v>
      </c>
      <c r="AX16">
        <f>(R16*SUMPRODUCT(K17:$K$23, X17:$X$23)-$AZ$3*SUMPRODUCT(K16:$K$22, W17:$W$23))/Z16</f>
        <v>12042.496823420764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10107.636460556338</v>
      </c>
      <c r="P17">
        <f t="shared" si="30"/>
        <v>505.38182302781689</v>
      </c>
      <c r="Q17" s="5">
        <f t="shared" si="31"/>
        <v>25</v>
      </c>
      <c r="R17">
        <f t="shared" si="0"/>
        <v>2000000</v>
      </c>
      <c r="S17">
        <f t="shared" si="1"/>
        <v>11473.229376505979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10330.270007140814</v>
      </c>
      <c r="AC17">
        <f t="shared" si="2"/>
        <v>9709.3472434027026</v>
      </c>
      <c r="AE17">
        <f t="shared" si="3"/>
        <v>8553.6991360584252</v>
      </c>
      <c r="AF17">
        <f t="shared" si="4"/>
        <v>-427.68495680292125</v>
      </c>
      <c r="AG17">
        <f t="shared" si="5"/>
        <v>-21.156526477376932</v>
      </c>
      <c r="AH17">
        <f t="shared" si="6"/>
        <v>-5957.4341863195978</v>
      </c>
      <c r="AI17">
        <f t="shared" si="7"/>
        <v>2147.4234664585292</v>
      </c>
      <c r="AJ17">
        <f t="shared" si="8"/>
        <v>620.92276373811183</v>
      </c>
      <c r="AK17">
        <f t="shared" si="32"/>
        <v>1291.9398930477423</v>
      </c>
      <c r="AL17">
        <f t="shared" si="9"/>
        <v>4060.2861232443834</v>
      </c>
      <c r="AN17">
        <f t="shared" si="10"/>
        <v>2709.8441161252017</v>
      </c>
      <c r="AO17">
        <f t="shared" si="11"/>
        <v>-135.4922058062601</v>
      </c>
      <c r="AP17">
        <f t="shared" si="12"/>
        <v>-6.7024673045473984</v>
      </c>
      <c r="AQ17">
        <f t="shared" si="13"/>
        <v>-1887.3375974783671</v>
      </c>
      <c r="AR17">
        <f t="shared" si="14"/>
        <v>680.31184553602736</v>
      </c>
      <c r="AS17">
        <f t="shared" si="15"/>
        <v>196.71067115171775</v>
      </c>
      <c r="AT17">
        <f t="shared" si="16"/>
        <v>409.29142606903753</v>
      </c>
      <c r="AU17">
        <f t="shared" si="17"/>
        <v>1286.3139427567826</v>
      </c>
      <c r="AW17">
        <v>14</v>
      </c>
      <c r="AX17">
        <f>(R17*SUMPRODUCT(K18:$K$23, X18:$X$23)-$AZ$3*SUMPRODUCT(K17:$K$22, W18:$W$23))/Z17</f>
        <v>11473.229376505979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10107.636460556338</v>
      </c>
      <c r="P18">
        <f t="shared" si="30"/>
        <v>505.38182302781689</v>
      </c>
      <c r="Q18" s="5">
        <f t="shared" si="31"/>
        <v>25</v>
      </c>
      <c r="R18">
        <f t="shared" si="0"/>
        <v>2000000</v>
      </c>
      <c r="S18">
        <f t="shared" si="1"/>
        <v>10496.843474374649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9709.3472434027026</v>
      </c>
      <c r="AC18">
        <f t="shared" si="2"/>
        <v>8756.4032687738818</v>
      </c>
      <c r="AE18">
        <f t="shared" si="3"/>
        <v>8431.7291344640507</v>
      </c>
      <c r="AF18">
        <f t="shared" si="4"/>
        <v>-421.58645672320262</v>
      </c>
      <c r="AG18">
        <f t="shared" si="5"/>
        <v>-20.854848626995331</v>
      </c>
      <c r="AH18">
        <f t="shared" si="6"/>
        <v>-7209.0068486266346</v>
      </c>
      <c r="AI18">
        <f t="shared" si="7"/>
        <v>780.28098048721768</v>
      </c>
      <c r="AJ18">
        <f t="shared" si="8"/>
        <v>952.9439746288208</v>
      </c>
      <c r="AK18">
        <f t="shared" si="32"/>
        <v>1240.3642944800488</v>
      </c>
      <c r="AL18">
        <f t="shared" si="9"/>
        <v>2973.589249596087</v>
      </c>
      <c r="AN18">
        <f t="shared" si="10"/>
        <v>2460.6460753746901</v>
      </c>
      <c r="AO18">
        <f t="shared" si="11"/>
        <v>-123.03230376873454</v>
      </c>
      <c r="AP18">
        <f t="shared" si="12"/>
        <v>-6.0861064922967492</v>
      </c>
      <c r="AQ18">
        <f t="shared" si="13"/>
        <v>-2103.816918989527</v>
      </c>
      <c r="AR18">
        <f t="shared" si="14"/>
        <v>227.71074612413162</v>
      </c>
      <c r="AS18">
        <f t="shared" si="15"/>
        <v>278.09928590304668</v>
      </c>
      <c r="AT18">
        <f t="shared" si="16"/>
        <v>361.97765423607035</v>
      </c>
      <c r="AU18">
        <f t="shared" si="17"/>
        <v>867.78768626324859</v>
      </c>
      <c r="AW18">
        <v>15</v>
      </c>
      <c r="AX18">
        <f>(R18*SUMPRODUCT(K19:$K$23, X19:$X$23)-$AZ$3*SUMPRODUCT(K18:$K$22, W19:$W$23))/Z18</f>
        <v>10496.843474374649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10107.636460556338</v>
      </c>
      <c r="P19">
        <f t="shared" si="30"/>
        <v>505.38182302781689</v>
      </c>
      <c r="Q19" s="5">
        <f t="shared" si="31"/>
        <v>25</v>
      </c>
      <c r="R19">
        <f t="shared" si="0"/>
        <v>2000000</v>
      </c>
      <c r="S19">
        <f t="shared" si="1"/>
        <v>9133.1041562509254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8756.4032687738818</v>
      </c>
      <c r="AC19">
        <f t="shared" si="2"/>
        <v>7503.5585094995395</v>
      </c>
      <c r="AE19">
        <f t="shared" si="3"/>
        <v>8304.2129244333973</v>
      </c>
      <c r="AF19">
        <f t="shared" si="4"/>
        <v>-415.21064622166989</v>
      </c>
      <c r="AG19">
        <f t="shared" si="5"/>
        <v>-20.539452909786199</v>
      </c>
      <c r="AH19">
        <f t="shared" si="6"/>
        <v>-8547.778475134468</v>
      </c>
      <c r="AI19">
        <f t="shared" si="7"/>
        <v>-679.31564983252701</v>
      </c>
      <c r="AJ19">
        <f t="shared" si="8"/>
        <v>1252.8447592743423</v>
      </c>
      <c r="AK19">
        <f t="shared" si="32"/>
        <v>1165.1783882889929</v>
      </c>
      <c r="AL19">
        <f t="shared" si="9"/>
        <v>1738.7074977308082</v>
      </c>
      <c r="AN19">
        <f t="shared" si="10"/>
        <v>2232.4058324878861</v>
      </c>
      <c r="AO19">
        <f t="shared" si="11"/>
        <v>-111.62029162439433</v>
      </c>
      <c r="AP19">
        <f t="shared" si="12"/>
        <v>-5.5215822244882453</v>
      </c>
      <c r="AQ19">
        <f t="shared" si="13"/>
        <v>-2297.8830981753258</v>
      </c>
      <c r="AR19">
        <f t="shared" si="14"/>
        <v>-182.61913953632208</v>
      </c>
      <c r="AS19">
        <f t="shared" si="15"/>
        <v>336.79988377667416</v>
      </c>
      <c r="AT19">
        <f t="shared" si="16"/>
        <v>313.23269930276518</v>
      </c>
      <c r="AU19">
        <f t="shared" si="17"/>
        <v>467.41344354311724</v>
      </c>
      <c r="AW19">
        <v>16</v>
      </c>
      <c r="AX19">
        <f>(R19*SUMPRODUCT(K20:$K$23, X20:$X$23)-$AZ$3*SUMPRODUCT(K19:$K$22, W20:$W$23))/Z19</f>
        <v>9133.1041562509254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10107.636460556338</v>
      </c>
      <c r="P20">
        <f t="shared" si="30"/>
        <v>505.38182302781689</v>
      </c>
      <c r="Q20" s="5">
        <f t="shared" si="31"/>
        <v>25</v>
      </c>
      <c r="R20">
        <f t="shared" si="0"/>
        <v>2000000</v>
      </c>
      <c r="S20">
        <f t="shared" si="1"/>
        <v>7409.322372798837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7503.5585094995395</v>
      </c>
      <c r="AC20">
        <f t="shared" si="2"/>
        <v>5989.6317543210716</v>
      </c>
      <c r="AE20">
        <f t="shared" si="3"/>
        <v>8170.92539090219</v>
      </c>
      <c r="AF20">
        <f t="shared" si="4"/>
        <v>-408.54626954510951</v>
      </c>
      <c r="AG20">
        <f t="shared" si="5"/>
        <v>-20.209782531228008</v>
      </c>
      <c r="AH20">
        <f t="shared" si="6"/>
        <v>-9942.0679568263276</v>
      </c>
      <c r="AI20">
        <f t="shared" si="7"/>
        <v>-2199.8986180004749</v>
      </c>
      <c r="AJ20">
        <f t="shared" si="8"/>
        <v>1513.9267551784678</v>
      </c>
      <c r="AK20">
        <f t="shared" si="32"/>
        <v>1068.6156341599635</v>
      </c>
      <c r="AL20">
        <f t="shared" si="9"/>
        <v>382.64377133795642</v>
      </c>
      <c r="AN20">
        <f t="shared" si="10"/>
        <v>2023.4295322201267</v>
      </c>
      <c r="AO20">
        <f t="shared" si="11"/>
        <v>-101.17147661100634</v>
      </c>
      <c r="AP20">
        <f t="shared" si="12"/>
        <v>-5.0047049577719838</v>
      </c>
      <c r="AQ20">
        <f t="shared" si="13"/>
        <v>-2462.0312819868482</v>
      </c>
      <c r="AR20">
        <f t="shared" si="14"/>
        <v>-544.77793133549972</v>
      </c>
      <c r="AS20">
        <f t="shared" si="15"/>
        <v>374.90540660879361</v>
      </c>
      <c r="AT20">
        <f t="shared" si="16"/>
        <v>264.62956511131023</v>
      </c>
      <c r="AU20">
        <f t="shared" si="17"/>
        <v>94.757040384604153</v>
      </c>
      <c r="AW20">
        <v>17</v>
      </c>
      <c r="AX20">
        <f>(R20*SUMPRODUCT(K21:$K$23, X21:$X$23)-$AZ$3*SUMPRODUCT(K20:$K$22, W21:$W$23))/Z20</f>
        <v>7409.322372798837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10107.636460556338</v>
      </c>
      <c r="P21">
        <f t="shared" si="30"/>
        <v>505.38182302781689</v>
      </c>
      <c r="Q21" s="5">
        <f t="shared" si="31"/>
        <v>25</v>
      </c>
      <c r="R21">
        <f t="shared" si="0"/>
        <v>2000000</v>
      </c>
      <c r="S21">
        <f t="shared" si="1"/>
        <v>5315.8154876728058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5989.6317543210716</v>
      </c>
      <c r="AC21">
        <f t="shared" si="2"/>
        <v>4223.6979567894414</v>
      </c>
      <c r="AE21">
        <f t="shared" si="3"/>
        <v>8031.0544196695</v>
      </c>
      <c r="AF21">
        <f t="shared" si="4"/>
        <v>-401.55272098347501</v>
      </c>
      <c r="AG21">
        <f t="shared" si="5"/>
        <v>-19.863828826376935</v>
      </c>
      <c r="AH21">
        <f t="shared" si="6"/>
        <v>-11508.470363103403</v>
      </c>
      <c r="AI21">
        <f t="shared" si="7"/>
        <v>-3898.8324932437554</v>
      </c>
      <c r="AJ21">
        <f t="shared" si="8"/>
        <v>1765.9337975316303</v>
      </c>
      <c r="AK21">
        <f t="shared" si="32"/>
        <v>953.33934171049691</v>
      </c>
      <c r="AL21">
        <f t="shared" si="9"/>
        <v>-1179.5593540016282</v>
      </c>
      <c r="AN21">
        <f t="shared" si="10"/>
        <v>1832.0257564397632</v>
      </c>
      <c r="AO21">
        <f t="shared" si="11"/>
        <v>-91.601287821988166</v>
      </c>
      <c r="AP21">
        <f t="shared" si="12"/>
        <v>-4.5312911766984101</v>
      </c>
      <c r="AQ21">
        <f t="shared" si="13"/>
        <v>-2625.2859239492946</v>
      </c>
      <c r="AR21">
        <f t="shared" si="14"/>
        <v>-889.3927465082179</v>
      </c>
      <c r="AS21">
        <f t="shared" si="15"/>
        <v>402.84077683769044</v>
      </c>
      <c r="AT21">
        <f t="shared" si="16"/>
        <v>217.47358906737853</v>
      </c>
      <c r="AU21">
        <f t="shared" si="17"/>
        <v>-269.07838060314896</v>
      </c>
      <c r="AW21">
        <v>18</v>
      </c>
      <c r="AX21">
        <f>(R21*SUMPRODUCT(K22:$K$23, X22:$X$23)-$AZ$3*SUMPRODUCT(K21:$K$22, W22:$W$23))/Z21</f>
        <v>5315.8154876728058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10107.636460556338</v>
      </c>
      <c r="P22">
        <f t="shared" si="30"/>
        <v>505.38182302781689</v>
      </c>
      <c r="Q22" s="5">
        <f t="shared" si="31"/>
        <v>25</v>
      </c>
      <c r="R22">
        <f t="shared" si="0"/>
        <v>2000000</v>
      </c>
      <c r="S22">
        <f t="shared" si="1"/>
        <v>2844.9973327245134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4223.6979567894414</v>
      </c>
      <c r="AC22">
        <f t="shared" si="2"/>
        <v>2219.0593438088313</v>
      </c>
      <c r="AE22">
        <f t="shared" si="3"/>
        <v>7883.8193883791073</v>
      </c>
      <c r="AF22">
        <f t="shared" si="4"/>
        <v>-394.19096941895538</v>
      </c>
      <c r="AG22">
        <f t="shared" si="5"/>
        <v>-19.499661021507425</v>
      </c>
      <c r="AH22">
        <f t="shared" si="6"/>
        <v>-13242.361328459123</v>
      </c>
      <c r="AI22">
        <f t="shared" si="7"/>
        <v>-5772.2325705204785</v>
      </c>
      <c r="AJ22">
        <f t="shared" si="8"/>
        <v>2004.6386129806101</v>
      </c>
      <c r="AK22">
        <f t="shared" si="32"/>
        <v>819.93284630247149</v>
      </c>
      <c r="AL22">
        <f t="shared" si="9"/>
        <v>-2947.6611112373967</v>
      </c>
      <c r="AN22">
        <f t="shared" si="10"/>
        <v>1656.6769881495129</v>
      </c>
      <c r="AO22">
        <f t="shared" si="11"/>
        <v>-82.833849407475654</v>
      </c>
      <c r="AP22">
        <f t="shared" si="12"/>
        <v>-4.0975874889606176</v>
      </c>
      <c r="AQ22">
        <f t="shared" si="13"/>
        <v>-2782.701404088064</v>
      </c>
      <c r="AR22">
        <f t="shared" si="14"/>
        <v>-1212.9558528349871</v>
      </c>
      <c r="AS22">
        <f t="shared" si="15"/>
        <v>421.24743047465108</v>
      </c>
      <c r="AT22">
        <f t="shared" si="16"/>
        <v>172.29769117992339</v>
      </c>
      <c r="AU22">
        <f t="shared" si="17"/>
        <v>-619.41073118041265</v>
      </c>
      <c r="AW22">
        <v>19</v>
      </c>
      <c r="AX22">
        <f>(R22*SUMPRODUCT(K23:$K$23, X23:$X$23)-$AZ$3*SUMPRODUCT(K22:$K$22, W23:$W$23))/Z22</f>
        <v>2844.9973327245134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10107.636460556338</v>
      </c>
      <c r="P23">
        <f t="shared" si="30"/>
        <v>505.38182302781689</v>
      </c>
      <c r="Q23" s="5">
        <f t="shared" si="31"/>
        <v>25</v>
      </c>
      <c r="R23">
        <f t="shared" si="0"/>
        <v>2000000</v>
      </c>
      <c r="S23">
        <f t="shared" si="1"/>
        <v>2902.1069996189512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2219.0593438088313</v>
      </c>
      <c r="AC23">
        <f t="shared" si="2"/>
        <v>2219.0593438088313</v>
      </c>
      <c r="AE23">
        <f t="shared" si="3"/>
        <v>7728.6761427353867</v>
      </c>
      <c r="AF23">
        <f t="shared" si="4"/>
        <v>-386.43380713676936</v>
      </c>
      <c r="AG23">
        <f t="shared" si="5"/>
        <v>-19.115933217660437</v>
      </c>
      <c r="AH23">
        <f t="shared" si="6"/>
        <v>-15098.495490553178</v>
      </c>
      <c r="AI23">
        <f t="shared" si="7"/>
        <v>-7775.3690881722205</v>
      </c>
      <c r="AJ23">
        <f t="shared" si="8"/>
        <v>0</v>
      </c>
      <c r="AK23">
        <f t="shared" si="32"/>
        <v>669.29111755852148</v>
      </c>
      <c r="AL23">
        <f t="shared" si="9"/>
        <v>-7106.0779706136991</v>
      </c>
      <c r="AN23">
        <f t="shared" si="10"/>
        <v>1496.0580649915789</v>
      </c>
      <c r="AO23">
        <f t="shared" si="11"/>
        <v>-74.802903249578947</v>
      </c>
      <c r="AP23">
        <f t="shared" si="12"/>
        <v>-3.7003162678776089</v>
      </c>
      <c r="AQ23">
        <f t="shared" si="13"/>
        <v>-2922.6513740148107</v>
      </c>
      <c r="AR23">
        <f t="shared" si="14"/>
        <v>-1505.0965285406885</v>
      </c>
      <c r="AS23">
        <f t="shared" si="15"/>
        <v>0</v>
      </c>
      <c r="AT23">
        <f t="shared" si="16"/>
        <v>129.55625979901217</v>
      </c>
      <c r="AU23">
        <f t="shared" si="17"/>
        <v>-1375.5402687416763</v>
      </c>
      <c r="AW23">
        <v>20</v>
      </c>
      <c r="AX23">
        <f>(R23*SUMPRODUCT(K$23:$K24, X$23:$X24)-$AZ$3*SUMPRODUCT(K$22:$K23, W$23:$W24))/Z23</f>
        <v>2902.1069996189512</v>
      </c>
    </row>
    <row r="25" spans="5:50" x14ac:dyDescent="0.25">
      <c r="AN25" s="6">
        <f t="shared" ref="AN25:AU25" si="33">SUM(AN3:AN23)</f>
        <v>87780.512606951845</v>
      </c>
      <c r="AO25" s="6">
        <f t="shared" si="33"/>
        <v>-11969.752975764846</v>
      </c>
      <c r="AP25" s="6">
        <f t="shared" si="33"/>
        <v>-1714.5469266121913</v>
      </c>
      <c r="AQ25" s="6">
        <f t="shared" si="33"/>
        <v>-40554.669163249506</v>
      </c>
      <c r="AR25" s="6">
        <f t="shared" si="33"/>
        <v>33541.543541325314</v>
      </c>
      <c r="AS25" s="6">
        <f t="shared" si="33"/>
        <v>-5458.0950615034062</v>
      </c>
      <c r="AT25" s="6">
        <f t="shared" si="33"/>
        <v>9278.8170926258754</v>
      </c>
      <c r="AU25" s="7">
        <f t="shared" si="33"/>
        <v>37362.265572447766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42580.106401530837</v>
      </c>
      <c r="K3">
        <v>1</v>
      </c>
      <c r="L3" s="2">
        <v>0</v>
      </c>
      <c r="O3">
        <f>$C$3</f>
        <v>42580.106401530837</v>
      </c>
      <c r="P3">
        <f>O3*B5</f>
        <v>34064.085121224671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42580.106401530837</v>
      </c>
      <c r="AF3">
        <f t="shared" ref="AF3:AF23" si="4">-$Z3*P3</f>
        <v>-34064.085121224671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6993.5886933061656</v>
      </c>
      <c r="AJ3">
        <f t="shared" ref="AJ3:AJ23" si="8">AB3-AC3</f>
        <v>0</v>
      </c>
      <c r="AL3">
        <f t="shared" ref="AL3:AL23" si="9">SUM(AI3:AK3)</f>
        <v>6993.5886933061656</v>
      </c>
      <c r="AN3">
        <f t="shared" ref="AN3:AN23" si="10">AE3*$K3</f>
        <v>42580.106401530837</v>
      </c>
      <c r="AO3">
        <f t="shared" ref="AO3:AO23" si="11">AF3*$K3</f>
        <v>-34064.085121224671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6993.5886933061656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6993.5886933061656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15143.392516520022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11637.595769010073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11498.194141472835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-11498.194141472835</v>
      </c>
      <c r="AK4">
        <f>H4*SUM(AB4, AE4:AF4)</f>
        <v>0</v>
      </c>
      <c r="AL4">
        <f t="shared" si="9"/>
        <v>-15455.312141472836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-3645.1983750472104</v>
      </c>
      <c r="AR4">
        <f t="shared" si="14"/>
        <v>-3645.1983750472104</v>
      </c>
      <c r="AS4">
        <f t="shared" si="15"/>
        <v>-10591.849573470929</v>
      </c>
      <c r="AT4">
        <f t="shared" si="16"/>
        <v>0</v>
      </c>
      <c r="AU4">
        <f t="shared" si="17"/>
        <v>-14237.047948518139</v>
      </c>
      <c r="AW4">
        <v>1</v>
      </c>
      <c r="AX4">
        <f>(R4*SUMPRODUCT(K5:$K$23, X5:$X$23)-$AZ$3*SUMPRODUCT(K4:$K$22, W5:$W$23))/Z4</f>
        <v>11637.595769010073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42580.106401530837</v>
      </c>
      <c r="P5">
        <f t="shared" ref="P5:P23" si="30">O5*$C$5</f>
        <v>2129.0053200765419</v>
      </c>
      <c r="Q5" s="5">
        <f t="shared" ref="Q5:Q23" si="31">$C$8</f>
        <v>25</v>
      </c>
      <c r="R5">
        <f t="shared" si="0"/>
        <v>2000000</v>
      </c>
      <c r="S5">
        <f t="shared" si="1"/>
        <v>22330.002938147296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11498.194141472835</v>
      </c>
      <c r="AC5">
        <f t="shared" si="2"/>
        <v>21796.045535433237</v>
      </c>
      <c r="AE5">
        <f t="shared" si="3"/>
        <v>41561.926373322742</v>
      </c>
      <c r="AF5">
        <f t="shared" si="4"/>
        <v>-2078.096318666137</v>
      </c>
      <c r="AG5">
        <f t="shared" si="5"/>
        <v>-24.402197343868373</v>
      </c>
      <c r="AH5">
        <f t="shared" si="6"/>
        <v>-4106.6656705302148</v>
      </c>
      <c r="AI5">
        <f t="shared" si="7"/>
        <v>35352.762186782522</v>
      </c>
      <c r="AJ5">
        <f t="shared" si="8"/>
        <v>-10297.851393960402</v>
      </c>
      <c r="AK5">
        <f>H5*SUM(AB5, AE5:AF5)</f>
        <v>4362.5318104627968</v>
      </c>
      <c r="AL5">
        <f t="shared" si="9"/>
        <v>29417.442603284915</v>
      </c>
      <c r="AN5">
        <f t="shared" si="10"/>
        <v>35267.93264574054</v>
      </c>
      <c r="AO5">
        <f t="shared" si="11"/>
        <v>-1763.3966322870269</v>
      </c>
      <c r="AP5">
        <f t="shared" si="12"/>
        <v>-20.706813360894156</v>
      </c>
      <c r="AQ5">
        <f t="shared" si="13"/>
        <v>-3484.7664895484381</v>
      </c>
      <c r="AR5">
        <f t="shared" si="14"/>
        <v>29999.062710544182</v>
      </c>
      <c r="AS5">
        <f t="shared" si="15"/>
        <v>-8738.380557623932</v>
      </c>
      <c r="AT5">
        <f t="shared" si="16"/>
        <v>3701.8851502287102</v>
      </c>
      <c r="AU5">
        <f t="shared" si="17"/>
        <v>24962.56730314896</v>
      </c>
      <c r="AW5">
        <v>2</v>
      </c>
      <c r="AX5">
        <f>(R5*SUMPRODUCT(K6:$K$23, X6:$X$23)-$AZ$3*SUMPRODUCT(K5:$K$22, W6:$W$23))/Z5</f>
        <v>22330.002938147296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42580.106401530837</v>
      </c>
      <c r="P6">
        <f t="shared" si="30"/>
        <v>2129.0053200765419</v>
      </c>
      <c r="Q6" s="5">
        <f t="shared" si="31"/>
        <v>25</v>
      </c>
      <c r="R6">
        <f t="shared" si="0"/>
        <v>2000000</v>
      </c>
      <c r="S6">
        <f t="shared" si="1"/>
        <v>31313.244132697419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21796.045535433237</v>
      </c>
      <c r="AC6">
        <f t="shared" si="2"/>
        <v>30175.441420431991</v>
      </c>
      <c r="AE6">
        <f t="shared" si="3"/>
        <v>41032.909300300977</v>
      </c>
      <c r="AF6">
        <f t="shared" si="4"/>
        <v>-2051.645465015049</v>
      </c>
      <c r="AG6">
        <f t="shared" si="5"/>
        <v>-24.091596268783494</v>
      </c>
      <c r="AH6">
        <f t="shared" si="6"/>
        <v>-5326.3281316955627</v>
      </c>
      <c r="AI6">
        <f t="shared" si="7"/>
        <v>33630.84410732158</v>
      </c>
      <c r="AJ6">
        <f t="shared" si="8"/>
        <v>-8379.3958849987539</v>
      </c>
      <c r="AK6">
        <f>H6*SUM(AB6, AE6:AF6)</f>
        <v>5200.7143628524391</v>
      </c>
      <c r="AL6">
        <f t="shared" si="9"/>
        <v>30452.162585175265</v>
      </c>
      <c r="AN6">
        <f t="shared" si="10"/>
        <v>32074.419963931294</v>
      </c>
      <c r="AO6">
        <f t="shared" si="11"/>
        <v>-1603.7209981965648</v>
      </c>
      <c r="AP6">
        <f t="shared" si="12"/>
        <v>-18.831810600394697</v>
      </c>
      <c r="AQ6">
        <f t="shared" si="13"/>
        <v>-4163.4602146149045</v>
      </c>
      <c r="AR6">
        <f t="shared" si="14"/>
        <v>26288.406940519428</v>
      </c>
      <c r="AS6">
        <f t="shared" si="15"/>
        <v>-6549.9684824326214</v>
      </c>
      <c r="AT6">
        <f t="shared" si="16"/>
        <v>4065.2710088327794</v>
      </c>
      <c r="AU6">
        <f t="shared" si="17"/>
        <v>23803.709466919587</v>
      </c>
      <c r="AW6">
        <v>3</v>
      </c>
      <c r="AX6">
        <f>(R6*SUMPRODUCT(K7:$K$23, X7:$X$23)-$AZ$3*SUMPRODUCT(K6:$K$22, W7:$W$23))/Z6</f>
        <v>31313.244132697419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42580.106401530837</v>
      </c>
      <c r="P7">
        <f t="shared" si="30"/>
        <v>2129.0053200765419</v>
      </c>
      <c r="Q7" s="5">
        <f t="shared" si="31"/>
        <v>25</v>
      </c>
      <c r="R7">
        <f t="shared" si="0"/>
        <v>2000000</v>
      </c>
      <c r="S7">
        <f t="shared" si="1"/>
        <v>38670.729075159739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30175.441420431991</v>
      </c>
      <c r="AC7">
        <f t="shared" si="2"/>
        <v>36763.525537903639</v>
      </c>
      <c r="AE7">
        <f t="shared" si="3"/>
        <v>40480.096096891779</v>
      </c>
      <c r="AF7">
        <f t="shared" si="4"/>
        <v>-2024.004804844589</v>
      </c>
      <c r="AG7">
        <f t="shared" si="5"/>
        <v>-23.767023804006065</v>
      </c>
      <c r="AH7">
        <f t="shared" si="6"/>
        <v>-6692.5201671674567</v>
      </c>
      <c r="AI7">
        <f t="shared" si="7"/>
        <v>31739.804101075722</v>
      </c>
      <c r="AJ7">
        <f t="shared" si="8"/>
        <v>-6588.0841174716479</v>
      </c>
      <c r="AK7">
        <f>H7*SUM(AB7, AE7:AF7)</f>
        <v>5872.8002542068443</v>
      </c>
      <c r="AL7">
        <f t="shared" si="9"/>
        <v>31024.520237810917</v>
      </c>
      <c r="AN7">
        <f t="shared" si="10"/>
        <v>29148.096783997833</v>
      </c>
      <c r="AO7">
        <f t="shared" si="11"/>
        <v>-1457.4048391998917</v>
      </c>
      <c r="AP7">
        <f t="shared" si="12"/>
        <v>-17.113682448988609</v>
      </c>
      <c r="AQ7">
        <f t="shared" si="13"/>
        <v>-4819.015871269954</v>
      </c>
      <c r="AR7">
        <f t="shared" si="14"/>
        <v>22854.562391078998</v>
      </c>
      <c r="AS7">
        <f t="shared" si="15"/>
        <v>-4743.8156524516598</v>
      </c>
      <c r="AT7">
        <f t="shared" si="16"/>
        <v>4228.7683752769581</v>
      </c>
      <c r="AU7">
        <f t="shared" si="17"/>
        <v>22339.515113904294</v>
      </c>
      <c r="AW7">
        <v>4</v>
      </c>
      <c r="AX7">
        <f>(R7*SUMPRODUCT(K8:$K$23, X8:$X$23)-$AZ$3*SUMPRODUCT(K7:$K$22, W8:$W$23))/Z7</f>
        <v>38670.729075159739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42580.106401530837</v>
      </c>
      <c r="P8">
        <f t="shared" si="30"/>
        <v>2129.0053200765419</v>
      </c>
      <c r="Q8" s="5">
        <f t="shared" si="31"/>
        <v>25</v>
      </c>
      <c r="R8">
        <f t="shared" si="0"/>
        <v>2000000</v>
      </c>
      <c r="S8">
        <f t="shared" si="1"/>
        <v>44559.83775446505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36763.525537903639</v>
      </c>
      <c r="AC8">
        <f t="shared" si="2"/>
        <v>41758.132636992494</v>
      </c>
      <c r="AE8">
        <f t="shared" si="3"/>
        <v>39902.877129174674</v>
      </c>
      <c r="AF8">
        <f t="shared" si="4"/>
        <v>-1995.143856458734</v>
      </c>
      <c r="AG8">
        <f t="shared" si="5"/>
        <v>-23.428122016000934</v>
      </c>
      <c r="AH8">
        <f t="shared" si="6"/>
        <v>-8098.5239972055624</v>
      </c>
      <c r="AI8">
        <f t="shared" si="7"/>
        <v>29785.781153494376</v>
      </c>
      <c r="AJ8">
        <f t="shared" si="8"/>
        <v>-4994.6070990888547</v>
      </c>
      <c r="AK8">
        <f t="shared" ref="AK8:AK23" si="32">H8*SUM(AB8:AB8, AE8:AF8)</f>
        <v>6389.6196164247176</v>
      </c>
      <c r="AL8">
        <f t="shared" si="9"/>
        <v>31180.793670830237</v>
      </c>
      <c r="AN8">
        <f t="shared" si="10"/>
        <v>26467.629458606134</v>
      </c>
      <c r="AO8">
        <f t="shared" si="11"/>
        <v>-1323.3814729303069</v>
      </c>
      <c r="AP8">
        <f t="shared" si="12"/>
        <v>-15.539903311311695</v>
      </c>
      <c r="AQ8">
        <f t="shared" si="13"/>
        <v>-5371.7613300357043</v>
      </c>
      <c r="AR8">
        <f t="shared" si="14"/>
        <v>19756.946752328811</v>
      </c>
      <c r="AS8">
        <f t="shared" si="15"/>
        <v>-3312.9292798126044</v>
      </c>
      <c r="AT8">
        <f t="shared" si="16"/>
        <v>4238.2428675881401</v>
      </c>
      <c r="AU8">
        <f t="shared" si="17"/>
        <v>20682.260340104345</v>
      </c>
      <c r="AW8">
        <v>5</v>
      </c>
      <c r="AX8">
        <f>(R8*SUMPRODUCT(K9:$K$23, X9:$X$23)-$AZ$3*SUMPRODUCT(K8:$K$22, W9:$W$23))/Z8</f>
        <v>44559.83775446505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42580.106401530837</v>
      </c>
      <c r="P9">
        <f t="shared" si="30"/>
        <v>2129.0053200765419</v>
      </c>
      <c r="Q9" s="5">
        <f t="shared" si="31"/>
        <v>25</v>
      </c>
      <c r="R9">
        <f t="shared" si="0"/>
        <v>2000000</v>
      </c>
      <c r="S9">
        <f t="shared" si="1"/>
        <v>49085.878113473598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41758.132636992494</v>
      </c>
      <c r="AC9">
        <f t="shared" si="2"/>
        <v>45303.928456815454</v>
      </c>
      <c r="AE9">
        <f t="shared" si="3"/>
        <v>39299.410914868371</v>
      </c>
      <c r="AF9">
        <f t="shared" si="4"/>
        <v>-1964.9705457434186</v>
      </c>
      <c r="AG9">
        <f t="shared" si="5"/>
        <v>-23.073809717779074</v>
      </c>
      <c r="AH9">
        <f t="shared" si="6"/>
        <v>-9602.4862449480643</v>
      </c>
      <c r="AI9">
        <f t="shared" si="7"/>
        <v>27708.880314459107</v>
      </c>
      <c r="AJ9">
        <f t="shared" si="8"/>
        <v>-3545.7958198229608</v>
      </c>
      <c r="AK9">
        <f t="shared" si="32"/>
        <v>6767.9514721334708</v>
      </c>
      <c r="AL9">
        <f t="shared" si="9"/>
        <v>30931.035966769618</v>
      </c>
      <c r="AN9">
        <f t="shared" si="10"/>
        <v>24012.592045169786</v>
      </c>
      <c r="AO9">
        <f t="shared" si="11"/>
        <v>-1200.6296022584893</v>
      </c>
      <c r="AP9">
        <f t="shared" si="12"/>
        <v>-14.098480531454522</v>
      </c>
      <c r="AQ9">
        <f t="shared" si="13"/>
        <v>-5867.2784006554994</v>
      </c>
      <c r="AR9">
        <f t="shared" si="14"/>
        <v>16930.58556172434</v>
      </c>
      <c r="AS9">
        <f t="shared" si="15"/>
        <v>-2166.5400705704769</v>
      </c>
      <c r="AT9">
        <f t="shared" si="16"/>
        <v>4135.3306296090477</v>
      </c>
      <c r="AU9">
        <f t="shared" si="17"/>
        <v>18899.37612076291</v>
      </c>
      <c r="AW9">
        <v>6</v>
      </c>
      <c r="AX9">
        <f>(R9*SUMPRODUCT(K10:$K$23, X10:$X$23)-$AZ$3*SUMPRODUCT(K9:$K$22, W10:$W$23))/Z9</f>
        <v>49085.878113473598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42580.106401530837</v>
      </c>
      <c r="P10">
        <f t="shared" si="30"/>
        <v>2129.0053200765419</v>
      </c>
      <c r="Q10" s="5">
        <f t="shared" si="31"/>
        <v>25</v>
      </c>
      <c r="R10">
        <f t="shared" si="0"/>
        <v>2000000</v>
      </c>
      <c r="S10">
        <f t="shared" si="1"/>
        <v>52368.0904202335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45303.928456815454</v>
      </c>
      <c r="AC10">
        <f t="shared" si="2"/>
        <v>47557.476803273399</v>
      </c>
      <c r="AE10">
        <f t="shared" si="3"/>
        <v>38668.632104433469</v>
      </c>
      <c r="AF10">
        <f t="shared" si="4"/>
        <v>-1933.4316052216736</v>
      </c>
      <c r="AG10">
        <f t="shared" si="5"/>
        <v>-22.70346141211337</v>
      </c>
      <c r="AH10">
        <f t="shared" si="6"/>
        <v>-11168.816679033305</v>
      </c>
      <c r="AI10">
        <f t="shared" si="7"/>
        <v>25543.680358766374</v>
      </c>
      <c r="AJ10">
        <f t="shared" si="8"/>
        <v>-2253.5483464579447</v>
      </c>
      <c r="AK10">
        <f t="shared" si="32"/>
        <v>7020.0882647672515</v>
      </c>
      <c r="AL10">
        <f t="shared" si="9"/>
        <v>30310.220277075681</v>
      </c>
      <c r="AN10">
        <f t="shared" si="10"/>
        <v>21764.764803182032</v>
      </c>
      <c r="AO10">
        <f t="shared" si="11"/>
        <v>-1088.2382401591017</v>
      </c>
      <c r="AP10">
        <f t="shared" si="12"/>
        <v>-12.778716777936204</v>
      </c>
      <c r="AQ10">
        <f t="shared" si="13"/>
        <v>-6286.4046365153408</v>
      </c>
      <c r="AR10">
        <f t="shared" si="14"/>
        <v>14377.343209729652</v>
      </c>
      <c r="AS10">
        <f t="shared" si="15"/>
        <v>-1268.4169846192583</v>
      </c>
      <c r="AT10">
        <f t="shared" si="16"/>
        <v>3951.2794134427018</v>
      </c>
      <c r="AU10">
        <f t="shared" si="17"/>
        <v>17060.205638553096</v>
      </c>
      <c r="AW10">
        <v>7</v>
      </c>
      <c r="AX10">
        <f>(R10*SUMPRODUCT(K11:$K$23, X11:$X$23)-$AZ$3*SUMPRODUCT(K10:$K$22, W11:$W$23))/Z10</f>
        <v>52368.0904202335</v>
      </c>
    </row>
    <row r="11" spans="1:52" x14ac:dyDescent="0.25">
      <c r="A11" t="s">
        <v>33</v>
      </c>
      <c r="C11" s="24">
        <f>AU25</f>
        <v>191416.63309407598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42580.106401530837</v>
      </c>
      <c r="P11">
        <f t="shared" si="30"/>
        <v>2129.0053200765419</v>
      </c>
      <c r="Q11" s="5">
        <f t="shared" si="31"/>
        <v>25</v>
      </c>
      <c r="R11">
        <f t="shared" si="0"/>
        <v>2000000</v>
      </c>
      <c r="S11">
        <f t="shared" si="1"/>
        <v>54442.239656907092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47557.476803273399</v>
      </c>
      <c r="AC11">
        <f t="shared" si="2"/>
        <v>48594.752408683038</v>
      </c>
      <c r="AE11">
        <f t="shared" si="3"/>
        <v>38006.697394478972</v>
      </c>
      <c r="AF11">
        <f t="shared" si="4"/>
        <v>-1900.3348697239487</v>
      </c>
      <c r="AG11">
        <f t="shared" si="5"/>
        <v>-22.314820585507366</v>
      </c>
      <c r="AH11">
        <f t="shared" si="6"/>
        <v>-12928.496998789435</v>
      </c>
      <c r="AI11">
        <f t="shared" si="7"/>
        <v>23155.550705380076</v>
      </c>
      <c r="AJ11">
        <f t="shared" si="8"/>
        <v>-1037.275605409639</v>
      </c>
      <c r="AK11">
        <f t="shared" si="32"/>
        <v>7159.1147312993935</v>
      </c>
      <c r="AL11">
        <f t="shared" si="9"/>
        <v>29277.389831269829</v>
      </c>
      <c r="AN11">
        <f t="shared" si="10"/>
        <v>19705.954206635197</v>
      </c>
      <c r="AO11">
        <f t="shared" si="11"/>
        <v>-985.29771033175996</v>
      </c>
      <c r="AP11">
        <f t="shared" si="12"/>
        <v>-11.569930110559053</v>
      </c>
      <c r="AQ11">
        <f t="shared" si="13"/>
        <v>-6703.2493556194659</v>
      </c>
      <c r="AR11">
        <f t="shared" si="14"/>
        <v>12005.837210573411</v>
      </c>
      <c r="AS11">
        <f t="shared" si="15"/>
        <v>-537.81325348283031</v>
      </c>
      <c r="AT11">
        <f t="shared" si="16"/>
        <v>3711.9033414233677</v>
      </c>
      <c r="AU11">
        <f t="shared" si="17"/>
        <v>15179.927298513947</v>
      </c>
      <c r="AW11">
        <v>8</v>
      </c>
      <c r="AX11">
        <f>(R11*SUMPRODUCT(K12:$K$23, X12:$X$23)-$AZ$3*SUMPRODUCT(K11:$K$22, W12:$W$23))/Z11</f>
        <v>54442.239656907092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42580.106401530837</v>
      </c>
      <c r="P12">
        <f t="shared" si="30"/>
        <v>2129.0053200765419</v>
      </c>
      <c r="Q12" s="5">
        <f t="shared" si="31"/>
        <v>25</v>
      </c>
      <c r="R12">
        <f t="shared" si="0"/>
        <v>2000000</v>
      </c>
      <c r="S12">
        <f t="shared" si="1"/>
        <v>55348.433367619509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48594.752408683038</v>
      </c>
      <c r="AC12">
        <f t="shared" si="2"/>
        <v>48497.887425517765</v>
      </c>
      <c r="AE12">
        <f t="shared" si="3"/>
        <v>37309.912515719443</v>
      </c>
      <c r="AF12">
        <f t="shared" si="4"/>
        <v>-1865.4956257859724</v>
      </c>
      <c r="AG12">
        <f t="shared" si="5"/>
        <v>-21.905718226656475</v>
      </c>
      <c r="AH12">
        <f t="shared" si="6"/>
        <v>-14876.332239665409</v>
      </c>
      <c r="AI12">
        <f t="shared" si="7"/>
        <v>20546.178932041403</v>
      </c>
      <c r="AJ12">
        <f t="shared" si="8"/>
        <v>96.864983165272861</v>
      </c>
      <c r="AK12">
        <f t="shared" si="32"/>
        <v>7191.2317168826157</v>
      </c>
      <c r="AL12">
        <f t="shared" si="9"/>
        <v>27834.275632089291</v>
      </c>
      <c r="AN12">
        <f t="shared" si="10"/>
        <v>17819.837275161168</v>
      </c>
      <c r="AO12">
        <f t="shared" si="11"/>
        <v>-890.99186375805846</v>
      </c>
      <c r="AP12">
        <f t="shared" si="12"/>
        <v>-10.462536840044457</v>
      </c>
      <c r="AQ12">
        <f t="shared" si="13"/>
        <v>-7105.1847052812554</v>
      </c>
      <c r="AR12">
        <f t="shared" si="14"/>
        <v>9813.1981692818081</v>
      </c>
      <c r="AS12">
        <f t="shared" si="15"/>
        <v>46.264333558518494</v>
      </c>
      <c r="AT12">
        <f t="shared" si="16"/>
        <v>3434.6523581055103</v>
      </c>
      <c r="AU12">
        <f t="shared" si="17"/>
        <v>13294.114860945836</v>
      </c>
      <c r="AW12">
        <v>9</v>
      </c>
      <c r="AX12">
        <f>(R12*SUMPRODUCT(K13:$K$23, X13:$X$23)-$AZ$3*SUMPRODUCT(K12:$K$22, W13:$W$23))/Z12</f>
        <v>55348.433367619509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42580.106401530837</v>
      </c>
      <c r="P13">
        <f t="shared" si="30"/>
        <v>2129.0053200765419</v>
      </c>
      <c r="Q13" s="5">
        <f t="shared" si="31"/>
        <v>25</v>
      </c>
      <c r="R13">
        <f t="shared" si="0"/>
        <v>2000000</v>
      </c>
      <c r="S13">
        <f t="shared" si="1"/>
        <v>55149.806505814478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48497.887425517765</v>
      </c>
      <c r="AC13">
        <f t="shared" si="2"/>
        <v>47372.894851852157</v>
      </c>
      <c r="AE13">
        <f t="shared" si="3"/>
        <v>36575.702276085569</v>
      </c>
      <c r="AF13">
        <f t="shared" si="4"/>
        <v>-1828.7851138042784</v>
      </c>
      <c r="AG13">
        <f t="shared" si="5"/>
        <v>-21.474642366541033</v>
      </c>
      <c r="AH13">
        <f t="shared" si="6"/>
        <v>-16961.49422791008</v>
      </c>
      <c r="AI13">
        <f t="shared" si="7"/>
        <v>17763.948292004672</v>
      </c>
      <c r="AJ13">
        <f t="shared" si="8"/>
        <v>1124.9925736656078</v>
      </c>
      <c r="AK13">
        <f t="shared" si="32"/>
        <v>7123.2579285779666</v>
      </c>
      <c r="AL13">
        <f t="shared" si="9"/>
        <v>26012.198794248245</v>
      </c>
      <c r="AN13">
        <f t="shared" si="10"/>
        <v>16092.160066834003</v>
      </c>
      <c r="AO13">
        <f t="shared" si="11"/>
        <v>-804.60800334170017</v>
      </c>
      <c r="AP13">
        <f t="shared" si="12"/>
        <v>-9.4481680688422713</v>
      </c>
      <c r="AQ13">
        <f t="shared" si="13"/>
        <v>-7462.524657159408</v>
      </c>
      <c r="AR13">
        <f t="shared" si="14"/>
        <v>7815.5792382640539</v>
      </c>
      <c r="AS13">
        <f t="shared" si="15"/>
        <v>494.96139357147013</v>
      </c>
      <c r="AT13">
        <f t="shared" si="16"/>
        <v>3134.0097291575207</v>
      </c>
      <c r="AU13">
        <f t="shared" si="17"/>
        <v>11444.550360993044</v>
      </c>
      <c r="AW13">
        <v>10</v>
      </c>
      <c r="AX13">
        <f>(R13*SUMPRODUCT(K14:$K$23, X14:$X$23)-$AZ$3*SUMPRODUCT(K13:$K$22, W14:$W$23))/Z13</f>
        <v>55149.806505814478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42580.106401530837</v>
      </c>
      <c r="P14">
        <f t="shared" si="30"/>
        <v>2129.0053200765419</v>
      </c>
      <c r="Q14" s="5">
        <f t="shared" si="31"/>
        <v>25</v>
      </c>
      <c r="R14">
        <f t="shared" si="0"/>
        <v>2000000</v>
      </c>
      <c r="S14">
        <f t="shared" si="1"/>
        <v>53871.503777272934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47372.894851852157</v>
      </c>
      <c r="AC14">
        <f t="shared" si="2"/>
        <v>45293.546463451639</v>
      </c>
      <c r="AE14">
        <f t="shared" si="3"/>
        <v>35800.077823891792</v>
      </c>
      <c r="AF14">
        <f t="shared" si="4"/>
        <v>-1790.0038911945896</v>
      </c>
      <c r="AG14">
        <f t="shared" si="5"/>
        <v>-21.019251036092239</v>
      </c>
      <c r="AH14">
        <f t="shared" si="6"/>
        <v>-19251.592542670875</v>
      </c>
      <c r="AI14">
        <f t="shared" si="7"/>
        <v>14737.462138990235</v>
      </c>
      <c r="AJ14">
        <f t="shared" si="8"/>
        <v>2079.3483884005182</v>
      </c>
      <c r="AK14">
        <f t="shared" si="32"/>
        <v>6963.9406388938896</v>
      </c>
      <c r="AL14">
        <f t="shared" si="9"/>
        <v>23780.751166284645</v>
      </c>
      <c r="AN14">
        <f t="shared" si="10"/>
        <v>14509.345018911947</v>
      </c>
      <c r="AO14">
        <f t="shared" si="11"/>
        <v>-725.46725094559736</v>
      </c>
      <c r="AP14">
        <f t="shared" si="12"/>
        <v>-8.5188520209934868</v>
      </c>
      <c r="AQ14">
        <f t="shared" si="13"/>
        <v>-7802.4410935416945</v>
      </c>
      <c r="AR14">
        <f t="shared" si="14"/>
        <v>5972.9178224036614</v>
      </c>
      <c r="AS14">
        <f t="shared" si="15"/>
        <v>842.73512840486592</v>
      </c>
      <c r="AT14">
        <f t="shared" si="16"/>
        <v>2822.4021723634714</v>
      </c>
      <c r="AU14">
        <f t="shared" si="17"/>
        <v>9638.0551231720001</v>
      </c>
      <c r="AW14">
        <v>11</v>
      </c>
      <c r="AX14">
        <f>(R14*SUMPRODUCT(K15:$K$23, X15:$X$23)-$AZ$3*SUMPRODUCT(K14:$K$22, W15:$W$23))/Z14</f>
        <v>53871.503777272934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42580.106401530837</v>
      </c>
      <c r="P15">
        <f t="shared" si="30"/>
        <v>2129.0053200765419</v>
      </c>
      <c r="Q15" s="5">
        <f t="shared" si="31"/>
        <v>25</v>
      </c>
      <c r="R15">
        <f t="shared" si="0"/>
        <v>2000000</v>
      </c>
      <c r="S15">
        <f t="shared" si="1"/>
        <v>51530.572111835609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45293.546463451639</v>
      </c>
      <c r="AC15">
        <f t="shared" si="2"/>
        <v>42331.576721410725</v>
      </c>
      <c r="AE15">
        <f t="shared" si="3"/>
        <v>34978.906056590007</v>
      </c>
      <c r="AF15">
        <f t="shared" si="4"/>
        <v>-1748.9453028295004</v>
      </c>
      <c r="AG15">
        <f t="shared" si="5"/>
        <v>-20.537117572428404</v>
      </c>
      <c r="AH15">
        <f t="shared" si="6"/>
        <v>-21755.276264232791</v>
      </c>
      <c r="AI15">
        <f t="shared" si="7"/>
        <v>11454.147371955285</v>
      </c>
      <c r="AJ15">
        <f t="shared" si="8"/>
        <v>2961.9697420409138</v>
      </c>
      <c r="AK15">
        <f t="shared" si="32"/>
        <v>6719.2565125768433</v>
      </c>
      <c r="AL15">
        <f t="shared" si="9"/>
        <v>21135.37362657304</v>
      </c>
      <c r="AN15">
        <f t="shared" si="10"/>
        <v>13059.069323109099</v>
      </c>
      <c r="AO15">
        <f t="shared" si="11"/>
        <v>-652.95346615545498</v>
      </c>
      <c r="AP15">
        <f t="shared" si="12"/>
        <v>-7.6673536228173909</v>
      </c>
      <c r="AQ15">
        <f t="shared" si="13"/>
        <v>-8122.1425398030988</v>
      </c>
      <c r="AR15">
        <f t="shared" si="14"/>
        <v>4276.3059635277268</v>
      </c>
      <c r="AS15">
        <f t="shared" si="15"/>
        <v>1105.8255547410542</v>
      </c>
      <c r="AT15">
        <f t="shared" si="16"/>
        <v>2508.575781516236</v>
      </c>
      <c r="AU15">
        <f t="shared" si="17"/>
        <v>7890.7072997850164</v>
      </c>
      <c r="AW15">
        <v>12</v>
      </c>
      <c r="AX15">
        <f>(R15*SUMPRODUCT(K16:$K$23, X16:$X$23)-$AZ$3*SUMPRODUCT(K15:$K$22, W16:$W$23))/Z15</f>
        <v>51530.572111835609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42580.106401530837</v>
      </c>
      <c r="P16">
        <f t="shared" si="30"/>
        <v>2129.0053200765419</v>
      </c>
      <c r="Q16" s="5">
        <f t="shared" si="31"/>
        <v>25</v>
      </c>
      <c r="R16">
        <f t="shared" si="0"/>
        <v>2000000</v>
      </c>
      <c r="S16">
        <f t="shared" si="1"/>
        <v>48237.174670918845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42331.576721410725</v>
      </c>
      <c r="AC16">
        <f t="shared" si="2"/>
        <v>38645.634068586151</v>
      </c>
      <c r="AE16">
        <f t="shared" si="3"/>
        <v>34113.424383188038</v>
      </c>
      <c r="AF16">
        <f t="shared" si="4"/>
        <v>-1705.6712191594022</v>
      </c>
      <c r="AG16">
        <f t="shared" si="5"/>
        <v>-20.02896849381851</v>
      </c>
      <c r="AH16">
        <f t="shared" si="6"/>
        <v>-24222.232230848724</v>
      </c>
      <c r="AI16">
        <f t="shared" si="7"/>
        <v>8165.4919646860944</v>
      </c>
      <c r="AJ16">
        <f t="shared" si="8"/>
        <v>3685.9426528245749</v>
      </c>
      <c r="AK16">
        <f t="shared" si="32"/>
        <v>6395.4444582970473</v>
      </c>
      <c r="AL16">
        <f t="shared" si="9"/>
        <v>18246.879075807716</v>
      </c>
      <c r="AN16">
        <f t="shared" si="10"/>
        <v>11732.038738368028</v>
      </c>
      <c r="AO16">
        <f t="shared" si="11"/>
        <v>-586.60193691840152</v>
      </c>
      <c r="AP16">
        <f t="shared" si="12"/>
        <v>-6.8882159591939391</v>
      </c>
      <c r="AQ16">
        <f t="shared" si="13"/>
        <v>-8330.3324717559899</v>
      </c>
      <c r="AR16">
        <f t="shared" si="14"/>
        <v>2808.2161137344438</v>
      </c>
      <c r="AS16">
        <f t="shared" si="15"/>
        <v>1267.6423657911191</v>
      </c>
      <c r="AT16">
        <f t="shared" si="16"/>
        <v>2199.4743562243953</v>
      </c>
      <c r="AU16">
        <f t="shared" si="17"/>
        <v>6275.3328357499577</v>
      </c>
      <c r="AW16">
        <v>13</v>
      </c>
      <c r="AX16">
        <f>(R16*SUMPRODUCT(K17:$K$23, X17:$X$23)-$AZ$3*SUMPRODUCT(K16:$K$22, W17:$W$23))/Z16</f>
        <v>48237.174670918845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42580.106401530837</v>
      </c>
      <c r="P17">
        <f t="shared" si="30"/>
        <v>2129.0053200765419</v>
      </c>
      <c r="Q17" s="5">
        <f t="shared" si="31"/>
        <v>25</v>
      </c>
      <c r="R17">
        <f t="shared" si="0"/>
        <v>2000000</v>
      </c>
      <c r="S17">
        <f t="shared" si="1"/>
        <v>44055.486567499065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38645.634068586151</v>
      </c>
      <c r="AC17">
        <f t="shared" si="2"/>
        <v>34353.964193433596</v>
      </c>
      <c r="AE17">
        <f t="shared" si="3"/>
        <v>33203.479626302142</v>
      </c>
      <c r="AF17">
        <f t="shared" si="4"/>
        <v>-1660.1739813151073</v>
      </c>
      <c r="AG17">
        <f t="shared" si="5"/>
        <v>-19.494713865433422</v>
      </c>
      <c r="AH17">
        <f t="shared" si="6"/>
        <v>-26717.195475752418</v>
      </c>
      <c r="AI17">
        <f t="shared" si="7"/>
        <v>4806.6154553691813</v>
      </c>
      <c r="AJ17">
        <f t="shared" si="8"/>
        <v>4291.6698751525546</v>
      </c>
      <c r="AK17">
        <f t="shared" si="32"/>
        <v>6006.0675712904576</v>
      </c>
      <c r="AL17">
        <f t="shared" si="9"/>
        <v>15104.352901812194</v>
      </c>
      <c r="AN17">
        <f t="shared" si="10"/>
        <v>10518.987454319004</v>
      </c>
      <c r="AO17">
        <f t="shared" si="11"/>
        <v>-525.94937271595029</v>
      </c>
      <c r="AP17">
        <f t="shared" si="12"/>
        <v>-6.1759988074741088</v>
      </c>
      <c r="AQ17">
        <f t="shared" si="13"/>
        <v>-8464.1081954977981</v>
      </c>
      <c r="AR17">
        <f t="shared" si="14"/>
        <v>1522.7538872977805</v>
      </c>
      <c r="AS17">
        <f t="shared" si="15"/>
        <v>1359.6171872012981</v>
      </c>
      <c r="AT17">
        <f t="shared" si="16"/>
        <v>1902.7448370847935</v>
      </c>
      <c r="AU17">
        <f t="shared" si="17"/>
        <v>4785.1159115838718</v>
      </c>
      <c r="AW17">
        <v>14</v>
      </c>
      <c r="AX17">
        <f>(R17*SUMPRODUCT(K18:$K$23, X18:$X$23)-$AZ$3*SUMPRODUCT(K17:$K$22, W18:$W$23))/Z17</f>
        <v>44055.486567499065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42580.106401530837</v>
      </c>
      <c r="P18">
        <f t="shared" si="30"/>
        <v>2129.0053200765419</v>
      </c>
      <c r="Q18" s="5">
        <f t="shared" si="31"/>
        <v>25</v>
      </c>
      <c r="R18">
        <f t="shared" si="0"/>
        <v>2000000</v>
      </c>
      <c r="S18">
        <f t="shared" si="1"/>
        <v>39001.792417427867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34353.964193433596</v>
      </c>
      <c r="AC18">
        <f t="shared" si="2"/>
        <v>29537.165657388825</v>
      </c>
      <c r="AE18">
        <f t="shared" si="3"/>
        <v>32247.124517519871</v>
      </c>
      <c r="AF18">
        <f t="shared" si="4"/>
        <v>-1612.3562258759937</v>
      </c>
      <c r="AG18">
        <f t="shared" si="5"/>
        <v>-18.933210390216711</v>
      </c>
      <c r="AH18">
        <f t="shared" si="6"/>
        <v>-29324.506924990055</v>
      </c>
      <c r="AI18">
        <f t="shared" si="7"/>
        <v>1291.3281562636075</v>
      </c>
      <c r="AJ18">
        <f t="shared" si="8"/>
        <v>4816.798536044771</v>
      </c>
      <c r="AK18">
        <f t="shared" si="32"/>
        <v>5561.0858387480803</v>
      </c>
      <c r="AL18">
        <f t="shared" si="9"/>
        <v>11669.212531056459</v>
      </c>
      <c r="AN18">
        <f t="shared" si="10"/>
        <v>9410.7340405210853</v>
      </c>
      <c r="AO18">
        <f t="shared" si="11"/>
        <v>-470.53670202605429</v>
      </c>
      <c r="AP18">
        <f t="shared" si="12"/>
        <v>-5.5253114868817885</v>
      </c>
      <c r="AQ18">
        <f t="shared" si="13"/>
        <v>-8557.8215009703654</v>
      </c>
      <c r="AR18">
        <f t="shared" si="14"/>
        <v>376.85052603778325</v>
      </c>
      <c r="AS18">
        <f t="shared" si="15"/>
        <v>1405.6946356522753</v>
      </c>
      <c r="AT18">
        <f t="shared" si="16"/>
        <v>1622.9012846256505</v>
      </c>
      <c r="AU18">
        <f t="shared" si="17"/>
        <v>3405.4464463157092</v>
      </c>
      <c r="AW18">
        <v>15</v>
      </c>
      <c r="AX18">
        <f>(R18*SUMPRODUCT(K19:$K$23, X19:$X$23)-$AZ$3*SUMPRODUCT(K18:$K$22, W19:$W$23))/Z18</f>
        <v>39001.792417427867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42580.106401530837</v>
      </c>
      <c r="P19">
        <f t="shared" si="30"/>
        <v>2129.0053200765419</v>
      </c>
      <c r="Q19" s="5">
        <f t="shared" si="31"/>
        <v>25</v>
      </c>
      <c r="R19">
        <f t="shared" si="0"/>
        <v>2000000</v>
      </c>
      <c r="S19">
        <f t="shared" si="1"/>
        <v>32976.482692221936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29537.165657388825</v>
      </c>
      <c r="AC19">
        <f t="shared" si="2"/>
        <v>24191.117129463644</v>
      </c>
      <c r="AE19">
        <f t="shared" si="3"/>
        <v>31236.210088209755</v>
      </c>
      <c r="AF19">
        <f t="shared" si="4"/>
        <v>-1561.8105044104877</v>
      </c>
      <c r="AG19">
        <f t="shared" si="5"/>
        <v>-18.339673575291226</v>
      </c>
      <c r="AH19">
        <f t="shared" si="6"/>
        <v>-32336.376881865468</v>
      </c>
      <c r="AI19">
        <f t="shared" si="7"/>
        <v>-2680.3169716414923</v>
      </c>
      <c r="AJ19">
        <f t="shared" si="8"/>
        <v>5346.0485279251807</v>
      </c>
      <c r="AK19">
        <f t="shared" si="32"/>
        <v>5066.733637688465</v>
      </c>
      <c r="AL19">
        <f t="shared" si="9"/>
        <v>7732.4651939721534</v>
      </c>
      <c r="AN19">
        <f t="shared" si="10"/>
        <v>8397.1711973527308</v>
      </c>
      <c r="AO19">
        <f t="shared" si="11"/>
        <v>-419.85855986763653</v>
      </c>
      <c r="AP19">
        <f t="shared" si="12"/>
        <v>-4.9302197123272311</v>
      </c>
      <c r="AQ19">
        <f t="shared" si="13"/>
        <v>-8692.9269528006898</v>
      </c>
      <c r="AR19">
        <f t="shared" si="14"/>
        <v>-720.54453502792353</v>
      </c>
      <c r="AS19">
        <f t="shared" si="15"/>
        <v>1437.1681004696486</v>
      </c>
      <c r="AT19">
        <f t="shared" si="16"/>
        <v>1362.0804075432654</v>
      </c>
      <c r="AU19">
        <f t="shared" si="17"/>
        <v>2078.7039729849907</v>
      </c>
      <c r="AW19">
        <v>16</v>
      </c>
      <c r="AX19">
        <f>(R19*SUMPRODUCT(K20:$K$23, X20:$X$23)-$AZ$3*SUMPRODUCT(K19:$K$22, W20:$W$23))/Z19</f>
        <v>32976.482692221936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42580.106401530837</v>
      </c>
      <c r="P20">
        <f t="shared" si="30"/>
        <v>2129.0053200765419</v>
      </c>
      <c r="Q20" s="5">
        <f t="shared" si="31"/>
        <v>25</v>
      </c>
      <c r="R20">
        <f t="shared" si="0"/>
        <v>2000000</v>
      </c>
      <c r="S20">
        <f t="shared" si="1"/>
        <v>26015.621490951631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24191.117129463644</v>
      </c>
      <c r="AC20">
        <f t="shared" si="2"/>
        <v>18434.629818838344</v>
      </c>
      <c r="AE20">
        <f t="shared" si="3"/>
        <v>30172.198631963452</v>
      </c>
      <c r="AF20">
        <f t="shared" si="4"/>
        <v>-1508.6099315981728</v>
      </c>
      <c r="AG20">
        <f t="shared" si="5"/>
        <v>-17.714961975106</v>
      </c>
      <c r="AH20">
        <f t="shared" si="6"/>
        <v>-35305.189154585263</v>
      </c>
      <c r="AI20">
        <f t="shared" si="7"/>
        <v>-6659.3154161950915</v>
      </c>
      <c r="AJ20">
        <f t="shared" si="8"/>
        <v>5756.4873106252999</v>
      </c>
      <c r="AK20">
        <f t="shared" si="32"/>
        <v>4522.777177858462</v>
      </c>
      <c r="AL20">
        <f t="shared" si="9"/>
        <v>3619.9490722886703</v>
      </c>
      <c r="AN20">
        <f t="shared" si="10"/>
        <v>7471.7752082161151</v>
      </c>
      <c r="AO20">
        <f t="shared" si="11"/>
        <v>-373.58876041080583</v>
      </c>
      <c r="AP20">
        <f t="shared" si="12"/>
        <v>-4.386893222950877</v>
      </c>
      <c r="AQ20">
        <f t="shared" si="13"/>
        <v>-8742.8974024835388</v>
      </c>
      <c r="AR20">
        <f t="shared" si="14"/>
        <v>-1649.0978479011803</v>
      </c>
      <c r="AS20">
        <f t="shared" si="15"/>
        <v>1425.5235323943587</v>
      </c>
      <c r="AT20">
        <f t="shared" si="16"/>
        <v>1120.0103380603198</v>
      </c>
      <c r="AU20">
        <f t="shared" si="17"/>
        <v>896.43602255349811</v>
      </c>
      <c r="AW20">
        <v>17</v>
      </c>
      <c r="AX20">
        <f>(R20*SUMPRODUCT(K21:$K$23, X21:$X$23)-$AZ$3*SUMPRODUCT(K20:$K$22, W21:$W$23))/Z20</f>
        <v>26015.621490951631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42580.106401530837</v>
      </c>
      <c r="P21">
        <f t="shared" si="30"/>
        <v>2129.0053200765419</v>
      </c>
      <c r="Q21" s="5">
        <f t="shared" si="31"/>
        <v>25</v>
      </c>
      <c r="R21">
        <f t="shared" si="0"/>
        <v>2000000</v>
      </c>
      <c r="S21">
        <f t="shared" si="1"/>
        <v>18223.268107625892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18434.629818838344</v>
      </c>
      <c r="AC21">
        <f t="shared" si="2"/>
        <v>12438.197020088395</v>
      </c>
      <c r="AE21">
        <f t="shared" si="3"/>
        <v>29062.830521433072</v>
      </c>
      <c r="AF21">
        <f t="shared" si="4"/>
        <v>-1453.1415260716537</v>
      </c>
      <c r="AG21">
        <f t="shared" si="5"/>
        <v>-17.063620184136159</v>
      </c>
      <c r="AH21">
        <f t="shared" si="6"/>
        <v>-37935.373697502568</v>
      </c>
      <c r="AI21">
        <f t="shared" si="7"/>
        <v>-10342.748322325286</v>
      </c>
      <c r="AJ21">
        <f t="shared" si="8"/>
        <v>5996.4327987499491</v>
      </c>
      <c r="AK21">
        <f t="shared" si="32"/>
        <v>3940.012360931074</v>
      </c>
      <c r="AL21">
        <f t="shared" si="9"/>
        <v>-406.30316264426256</v>
      </c>
      <c r="AN21">
        <f t="shared" si="10"/>
        <v>6629.7463929400437</v>
      </c>
      <c r="AO21">
        <f t="shared" si="11"/>
        <v>-331.48731964700221</v>
      </c>
      <c r="AP21">
        <f t="shared" si="12"/>
        <v>-3.8925139890571598</v>
      </c>
      <c r="AQ21">
        <f t="shared" si="13"/>
        <v>-8653.7306388782126</v>
      </c>
      <c r="AR21">
        <f t="shared" si="14"/>
        <v>-2359.364079574229</v>
      </c>
      <c r="AS21">
        <f t="shared" si="15"/>
        <v>1367.8925281796521</v>
      </c>
      <c r="AT21">
        <f t="shared" si="16"/>
        <v>898.78660369155079</v>
      </c>
      <c r="AU21">
        <f t="shared" si="17"/>
        <v>-92.684947703025983</v>
      </c>
      <c r="AW21">
        <v>18</v>
      </c>
      <c r="AX21">
        <f>(R21*SUMPRODUCT(K22:$K$23, X22:$X$23)-$AZ$3*SUMPRODUCT(K21:$K$22, W22:$W$23))/Z21</f>
        <v>18223.268107625892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42580.106401530837</v>
      </c>
      <c r="P22">
        <f t="shared" si="30"/>
        <v>2129.0053200765419</v>
      </c>
      <c r="Q22" s="5">
        <f t="shared" si="31"/>
        <v>25</v>
      </c>
      <c r="R22">
        <f t="shared" si="0"/>
        <v>2000000</v>
      </c>
      <c r="S22">
        <f t="shared" si="1"/>
        <v>9557.5622730345294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12438.197020088395</v>
      </c>
      <c r="AC22">
        <f t="shared" si="2"/>
        <v>6264.2047145291635</v>
      </c>
      <c r="AE22">
        <f t="shared" si="3"/>
        <v>27907.796532821947</v>
      </c>
      <c r="AF22">
        <f t="shared" si="4"/>
        <v>-1395.3898266410974</v>
      </c>
      <c r="AG22">
        <f t="shared" si="5"/>
        <v>-16.385466648234235</v>
      </c>
      <c r="AH22">
        <f t="shared" si="6"/>
        <v>-40601.386724844633</v>
      </c>
      <c r="AI22">
        <f t="shared" si="7"/>
        <v>-14105.365485312017</v>
      </c>
      <c r="AJ22">
        <f t="shared" si="8"/>
        <v>6173.9923055592317</v>
      </c>
      <c r="AK22">
        <f t="shared" si="32"/>
        <v>3333.0031608568593</v>
      </c>
      <c r="AL22">
        <f t="shared" si="9"/>
        <v>-4598.3700188959265</v>
      </c>
      <c r="AN22">
        <f t="shared" si="10"/>
        <v>5864.4423506244875</v>
      </c>
      <c r="AO22">
        <f t="shared" si="11"/>
        <v>-293.2221175312244</v>
      </c>
      <c r="AP22">
        <f t="shared" si="12"/>
        <v>-3.4431820668334736</v>
      </c>
      <c r="AQ22">
        <f t="shared" si="13"/>
        <v>-8531.8269940527389</v>
      </c>
      <c r="AR22">
        <f t="shared" si="14"/>
        <v>-2964.0499430263094</v>
      </c>
      <c r="AS22">
        <f t="shared" si="15"/>
        <v>1297.3801749833146</v>
      </c>
      <c r="AT22">
        <f t="shared" si="16"/>
        <v>700.38510092712784</v>
      </c>
      <c r="AU22">
        <f t="shared" si="17"/>
        <v>-966.2846671158668</v>
      </c>
      <c r="AW22">
        <v>19</v>
      </c>
      <c r="AX22">
        <f>(R22*SUMPRODUCT(K23:$K$23, X23:$X$23)-$AZ$3*SUMPRODUCT(K22:$K$22, W23:$W$23))/Z22</f>
        <v>9557.5622730345294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42580.106401530837</v>
      </c>
      <c r="P23">
        <f t="shared" si="30"/>
        <v>2129.0053200765419</v>
      </c>
      <c r="Q23" s="5">
        <f t="shared" si="31"/>
        <v>25</v>
      </c>
      <c r="R23">
        <f t="shared" si="0"/>
        <v>2000000</v>
      </c>
      <c r="S23">
        <f t="shared" si="1"/>
        <v>9986.032134996176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6264.2047145291635</v>
      </c>
      <c r="AC23">
        <f t="shared" si="2"/>
        <v>6264.2047145291635</v>
      </c>
      <c r="AE23">
        <f t="shared" si="3"/>
        <v>26710.358995427468</v>
      </c>
      <c r="AF23">
        <f t="shared" si="4"/>
        <v>-1335.5179497713734</v>
      </c>
      <c r="AG23">
        <f t="shared" si="5"/>
        <v>-15.682416774366715</v>
      </c>
      <c r="AH23">
        <f t="shared" si="6"/>
        <v>-43135.616590814308</v>
      </c>
      <c r="AI23">
        <f t="shared" si="7"/>
        <v>-17776.457961932578</v>
      </c>
      <c r="AJ23">
        <f t="shared" si="8"/>
        <v>0</v>
      </c>
      <c r="AK23">
        <f t="shared" si="32"/>
        <v>2707.3531456990527</v>
      </c>
      <c r="AL23">
        <f t="shared" si="9"/>
        <v>-15069.104816233525</v>
      </c>
      <c r="AN23">
        <f t="shared" si="10"/>
        <v>5170.3871731629606</v>
      </c>
      <c r="AO23">
        <f t="shared" si="11"/>
        <v>-258.51935865814801</v>
      </c>
      <c r="AP23">
        <f t="shared" si="12"/>
        <v>-3.0356823937956832</v>
      </c>
      <c r="AQ23">
        <f t="shared" si="13"/>
        <v>-8349.8630162852442</v>
      </c>
      <c r="AR23">
        <f t="shared" si="14"/>
        <v>-3441.0308841742262</v>
      </c>
      <c r="AS23">
        <f t="shared" si="15"/>
        <v>0</v>
      </c>
      <c r="AT23">
        <f t="shared" si="16"/>
        <v>524.06873229001133</v>
      </c>
      <c r="AU23">
        <f t="shared" si="17"/>
        <v>-2916.962151884215</v>
      </c>
      <c r="AW23">
        <v>20</v>
      </c>
      <c r="AX23">
        <f>(R23*SUMPRODUCT(K$23:$K24, X$23:$X24)-$AZ$3*SUMPRODUCT(K$22:$K23, W$23:$W24))/Z23</f>
        <v>9986.032134996176</v>
      </c>
    </row>
    <row r="25" spans="5:50" x14ac:dyDescent="0.25">
      <c r="AN25" s="6">
        <f t="shared" ref="AN25:AU25" si="33">SUM(AN3:AN23)</f>
        <v>357697.19054831436</v>
      </c>
      <c r="AO25" s="6">
        <f t="shared" si="33"/>
        <v>-49819.939328563836</v>
      </c>
      <c r="AP25" s="6">
        <f t="shared" si="33"/>
        <v>-1707.4468523327507</v>
      </c>
      <c r="AQ25" s="6">
        <f t="shared" si="33"/>
        <v>-139156.93484181658</v>
      </c>
      <c r="AR25" s="6">
        <f t="shared" si="33"/>
        <v>167012.86952560119</v>
      </c>
      <c r="AS25" s="6">
        <f t="shared" si="33"/>
        <v>-25859.008919516735</v>
      </c>
      <c r="AT25" s="6">
        <f t="shared" si="33"/>
        <v>50262.772487991562</v>
      </c>
      <c r="AU25" s="7">
        <f t="shared" si="33"/>
        <v>191416.63309407598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146786.08023454124</v>
      </c>
      <c r="K3">
        <v>1</v>
      </c>
      <c r="L3" s="2">
        <v>0</v>
      </c>
      <c r="O3">
        <f>$C$3</f>
        <v>146786.08023454124</v>
      </c>
      <c r="P3">
        <f>O3*B5</f>
        <v>117428.86418763299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146786.08023454124</v>
      </c>
      <c r="AF3">
        <f t="shared" ref="AF3:AF23" si="4">-$Z3*P3</f>
        <v>-117428.86418763299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27834.783459908245</v>
      </c>
      <c r="AJ3">
        <f t="shared" ref="AJ3:AJ23" si="8">AB3-AC3</f>
        <v>0</v>
      </c>
      <c r="AL3">
        <f t="shared" ref="AL3:AL23" si="9">SUM(AI3:AK3)</f>
        <v>27834.783459908245</v>
      </c>
      <c r="AN3">
        <f t="shared" ref="AN3:AN23" si="10">AE3*$K3</f>
        <v>146786.08023454124</v>
      </c>
      <c r="AO3">
        <f t="shared" ref="AO3:AO23" si="11">AF3*$K3</f>
        <v>-117428.86418763299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27834.783459908245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27834.783459908245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48831.285196951911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28796.56446160717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28185.904429244634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-28185.904429244634</v>
      </c>
      <c r="AK4">
        <f>H4*SUM(AB4, AE4:AF4)</f>
        <v>0</v>
      </c>
      <c r="AL4">
        <f t="shared" si="9"/>
        <v>-50597.910429244635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-20645.380767707287</v>
      </c>
      <c r="AR4">
        <f t="shared" si="14"/>
        <v>-20645.380767707287</v>
      </c>
      <c r="AS4">
        <f t="shared" si="15"/>
        <v>-25964.151947128823</v>
      </c>
      <c r="AT4">
        <f t="shared" si="16"/>
        <v>0</v>
      </c>
      <c r="AU4">
        <f t="shared" si="17"/>
        <v>-46609.53271483611</v>
      </c>
      <c r="AW4">
        <v>1</v>
      </c>
      <c r="AX4">
        <f>(R4*SUMPRODUCT(K5:$K$23, X5:$X$23)-$AZ$3*SUMPRODUCT(K4:$K$22, W5:$W$23))/Z4</f>
        <v>28796.56446160717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146786.08023454124</v>
      </c>
      <c r="P5">
        <f t="shared" ref="P5:P23" si="30">O5*$C$5</f>
        <v>7339.3040117270621</v>
      </c>
      <c r="Q5" s="5">
        <f t="shared" ref="Q5:Q23" si="31">$C$8</f>
        <v>25</v>
      </c>
      <c r="R5">
        <f t="shared" si="0"/>
        <v>2000000</v>
      </c>
      <c r="S5">
        <f t="shared" si="1"/>
        <v>53038.370190020563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28185.904429244634</v>
      </c>
      <c r="AC5">
        <f t="shared" si="2"/>
        <v>50722.858422991412</v>
      </c>
      <c r="AE5">
        <f t="shared" si="3"/>
        <v>140377.79704632374</v>
      </c>
      <c r="AF5">
        <f t="shared" si="4"/>
        <v>-7018.889852316187</v>
      </c>
      <c r="AG5">
        <f t="shared" si="5"/>
        <v>-23.908567628146677</v>
      </c>
      <c r="AH5">
        <f t="shared" si="6"/>
        <v>-25326.703808265749</v>
      </c>
      <c r="AI5">
        <f t="shared" si="7"/>
        <v>108008.29481811366</v>
      </c>
      <c r="AJ5">
        <f t="shared" si="8"/>
        <v>-22536.953993746778</v>
      </c>
      <c r="AK5">
        <f>H5*SUM(AB5, AE5:AF5)</f>
        <v>13823.389530601691</v>
      </c>
      <c r="AL5">
        <f t="shared" si="9"/>
        <v>99294.730354968575</v>
      </c>
      <c r="AN5">
        <f t="shared" si="10"/>
        <v>119119.47118901982</v>
      </c>
      <c r="AO5">
        <f t="shared" si="11"/>
        <v>-5955.9735594509912</v>
      </c>
      <c r="AP5">
        <f t="shared" si="12"/>
        <v>-20.287937214258584</v>
      </c>
      <c r="AQ5">
        <f t="shared" si="13"/>
        <v>-21491.315778420376</v>
      </c>
      <c r="AR5">
        <f t="shared" si="14"/>
        <v>91651.893913934196</v>
      </c>
      <c r="AS5">
        <f t="shared" si="15"/>
        <v>-19124.035983129779</v>
      </c>
      <c r="AT5">
        <f t="shared" si="16"/>
        <v>11730.023447951158</v>
      </c>
      <c r="AU5">
        <f t="shared" si="17"/>
        <v>84257.88137875557</v>
      </c>
      <c r="AW5">
        <v>2</v>
      </c>
      <c r="AX5">
        <f>(R5*SUMPRODUCT(K6:$K$23, X6:$X$23)-$AZ$3*SUMPRODUCT(K5:$K$22, W6:$W$23))/Z5</f>
        <v>53038.370190020563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146786.08023454124</v>
      </c>
      <c r="P6">
        <f t="shared" si="30"/>
        <v>7339.3040117270621</v>
      </c>
      <c r="Q6" s="5">
        <f t="shared" si="31"/>
        <v>25</v>
      </c>
      <c r="R6">
        <f t="shared" si="0"/>
        <v>2000000</v>
      </c>
      <c r="S6">
        <f t="shared" si="1"/>
        <v>73238.531973434845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50722.858422991412</v>
      </c>
      <c r="AC6">
        <f t="shared" si="2"/>
        <v>68308.110765791615</v>
      </c>
      <c r="AE6">
        <f t="shared" si="3"/>
        <v>136904.43482911843</v>
      </c>
      <c r="AF6">
        <f t="shared" si="4"/>
        <v>-6845.2217414559218</v>
      </c>
      <c r="AG6">
        <f t="shared" si="5"/>
        <v>-23.316998895666149</v>
      </c>
      <c r="AH6">
        <f t="shared" si="6"/>
        <v>-28198.644495924902</v>
      </c>
      <c r="AI6">
        <f t="shared" si="7"/>
        <v>101837.25159284193</v>
      </c>
      <c r="AJ6">
        <f t="shared" si="8"/>
        <v>-17585.252342800202</v>
      </c>
      <c r="AK6">
        <f>H6*SUM(AB6, AE6:AF6)</f>
        <v>15469.521859166656</v>
      </c>
      <c r="AL6">
        <f t="shared" si="9"/>
        <v>99721.521109208377</v>
      </c>
      <c r="AN6">
        <f t="shared" si="10"/>
        <v>107014.84278136714</v>
      </c>
      <c r="AO6">
        <f t="shared" si="11"/>
        <v>-5350.7421390683576</v>
      </c>
      <c r="AP6">
        <f t="shared" si="12"/>
        <v>-18.226326810139991</v>
      </c>
      <c r="AQ6">
        <f t="shared" si="13"/>
        <v>-22042.189583892381</v>
      </c>
      <c r="AR6">
        <f t="shared" si="14"/>
        <v>79603.684731596266</v>
      </c>
      <c r="AS6">
        <f t="shared" si="15"/>
        <v>-13745.960947754274</v>
      </c>
      <c r="AT6">
        <f t="shared" si="16"/>
        <v>12092.146260477004</v>
      </c>
      <c r="AU6">
        <f t="shared" si="17"/>
        <v>77949.870044318988</v>
      </c>
      <c r="AW6">
        <v>3</v>
      </c>
      <c r="AX6">
        <f>(R6*SUMPRODUCT(K7:$K$23, X7:$X$23)-$AZ$3*SUMPRODUCT(K6:$K$22, W7:$W$23))/Z6</f>
        <v>73238.531973434845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146786.08023454124</v>
      </c>
      <c r="P7">
        <f t="shared" si="30"/>
        <v>7339.3040117270621</v>
      </c>
      <c r="Q7" s="5">
        <f t="shared" si="31"/>
        <v>25</v>
      </c>
      <c r="R7">
        <f t="shared" si="0"/>
        <v>2000000</v>
      </c>
      <c r="S7">
        <f t="shared" si="1"/>
        <v>89791.150976561825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68308.110765791615</v>
      </c>
      <c r="AC7">
        <f t="shared" si="2"/>
        <v>81512.547033767187</v>
      </c>
      <c r="AE7">
        <f t="shared" si="3"/>
        <v>133252.63279166078</v>
      </c>
      <c r="AF7">
        <f t="shared" si="4"/>
        <v>-6662.6316395830399</v>
      </c>
      <c r="AG7">
        <f t="shared" si="5"/>
        <v>-22.695039028691259</v>
      </c>
      <c r="AH7">
        <f t="shared" si="6"/>
        <v>-31103.190241458509</v>
      </c>
      <c r="AI7">
        <f t="shared" si="7"/>
        <v>95464.115871590548</v>
      </c>
      <c r="AJ7">
        <f t="shared" si="8"/>
        <v>-13204.436267975572</v>
      </c>
      <c r="AK7">
        <f>H7*SUM(AB7, AE7:AF7)</f>
        <v>16677.431436812083</v>
      </c>
      <c r="AL7">
        <f t="shared" si="9"/>
        <v>98937.111040427058</v>
      </c>
      <c r="AN7">
        <f t="shared" si="10"/>
        <v>95949.88677984105</v>
      </c>
      <c r="AO7">
        <f t="shared" si="11"/>
        <v>-4797.4943389920536</v>
      </c>
      <c r="AP7">
        <f t="shared" si="12"/>
        <v>-16.341789123758897</v>
      </c>
      <c r="AQ7">
        <f t="shared" si="13"/>
        <v>-22396.162234376261</v>
      </c>
      <c r="AR7">
        <f t="shared" si="14"/>
        <v>68739.888417348979</v>
      </c>
      <c r="AS7">
        <f t="shared" si="15"/>
        <v>-9507.9859839225046</v>
      </c>
      <c r="AT7">
        <f t="shared" si="16"/>
        <v>12008.750781251543</v>
      </c>
      <c r="AU7">
        <f t="shared" si="17"/>
        <v>71240.653214678023</v>
      </c>
      <c r="AW7">
        <v>4</v>
      </c>
      <c r="AX7">
        <f>(R7*SUMPRODUCT(K8:$K$23, X8:$X$23)-$AZ$3*SUMPRODUCT(K7:$K$22, W8:$W$23))/Z7</f>
        <v>89791.150976561825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146786.08023454124</v>
      </c>
      <c r="P8">
        <f t="shared" si="30"/>
        <v>7339.3040117270621</v>
      </c>
      <c r="Q8" s="5">
        <f t="shared" si="31"/>
        <v>25</v>
      </c>
      <c r="R8">
        <f t="shared" si="0"/>
        <v>2000000</v>
      </c>
      <c r="S8">
        <f t="shared" si="1"/>
        <v>102974.64939592792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81512.547033767187</v>
      </c>
      <c r="AC8">
        <f t="shared" si="2"/>
        <v>90788.040545419266</v>
      </c>
      <c r="AE8">
        <f t="shared" si="3"/>
        <v>129414.57613123645</v>
      </c>
      <c r="AF8">
        <f t="shared" si="4"/>
        <v>-6470.7288065618222</v>
      </c>
      <c r="AG8">
        <f t="shared" si="5"/>
        <v>-22.041357042243405</v>
      </c>
      <c r="AH8">
        <f t="shared" si="6"/>
        <v>-34138.52769287517</v>
      </c>
      <c r="AI8">
        <f t="shared" si="7"/>
        <v>88783.27827475722</v>
      </c>
      <c r="AJ8">
        <f t="shared" si="8"/>
        <v>-9275.4935116520792</v>
      </c>
      <c r="AK8">
        <f t="shared" ref="AK8:AK23" si="32">H8*SUM(AB8:AB8, AE8:AF8)</f>
        <v>17495.333665251866</v>
      </c>
      <c r="AL8">
        <f t="shared" si="9"/>
        <v>97003.118428357004</v>
      </c>
      <c r="AN8">
        <f t="shared" si="10"/>
        <v>85840.853943831564</v>
      </c>
      <c r="AO8">
        <f t="shared" si="11"/>
        <v>-4292.0426971915776</v>
      </c>
      <c r="AP8">
        <f t="shared" si="12"/>
        <v>-14.620060329745041</v>
      </c>
      <c r="AQ8">
        <f t="shared" si="13"/>
        <v>-22644.129101576716</v>
      </c>
      <c r="AR8">
        <f t="shared" si="14"/>
        <v>58890.06208473353</v>
      </c>
      <c r="AS8">
        <f t="shared" si="15"/>
        <v>-6152.4467149918119</v>
      </c>
      <c r="AT8">
        <f t="shared" si="16"/>
        <v>11604.677206797232</v>
      </c>
      <c r="AU8">
        <f t="shared" si="17"/>
        <v>64342.292576538952</v>
      </c>
      <c r="AW8">
        <v>5</v>
      </c>
      <c r="AX8">
        <f>(R8*SUMPRODUCT(K9:$K$23, X9:$X$23)-$AZ$3*SUMPRODUCT(K8:$K$22, W9:$W$23))/Z8</f>
        <v>102974.64939592792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146786.08023454124</v>
      </c>
      <c r="P9">
        <f t="shared" si="30"/>
        <v>7339.3040117270621</v>
      </c>
      <c r="Q9" s="5">
        <f t="shared" si="31"/>
        <v>25</v>
      </c>
      <c r="R9">
        <f t="shared" si="0"/>
        <v>2000000</v>
      </c>
      <c r="S9">
        <f t="shared" si="1"/>
        <v>112811.87990869799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90788.040545419266</v>
      </c>
      <c r="AC9">
        <f t="shared" si="2"/>
        <v>96343.073734443897</v>
      </c>
      <c r="AE9">
        <f t="shared" si="3"/>
        <v>125357.56130180441</v>
      </c>
      <c r="AF9">
        <f t="shared" si="4"/>
        <v>-6267.8780650902208</v>
      </c>
      <c r="AG9">
        <f t="shared" si="5"/>
        <v>-21.350383003194615</v>
      </c>
      <c r="AH9">
        <f t="shared" si="6"/>
        <v>-37644.837490108534</v>
      </c>
      <c r="AI9">
        <f t="shared" si="7"/>
        <v>81423.495363602458</v>
      </c>
      <c r="AJ9">
        <f t="shared" si="8"/>
        <v>-5555.0331890246307</v>
      </c>
      <c r="AK9">
        <f t="shared" si="32"/>
        <v>17959.236824037162</v>
      </c>
      <c r="AL9">
        <f t="shared" si="9"/>
        <v>93827.698998614986</v>
      </c>
      <c r="AN9">
        <f t="shared" si="10"/>
        <v>76595.549634021125</v>
      </c>
      <c r="AO9">
        <f t="shared" si="11"/>
        <v>-3829.7774817010568</v>
      </c>
      <c r="AP9">
        <f t="shared" si="12"/>
        <v>-13.045438217239912</v>
      </c>
      <c r="AQ9">
        <f t="shared" si="13"/>
        <v>-23001.620233312271</v>
      </c>
      <c r="AR9">
        <f t="shared" si="14"/>
        <v>49751.106480790564</v>
      </c>
      <c r="AS9">
        <f t="shared" si="15"/>
        <v>-3394.2174363473855</v>
      </c>
      <c r="AT9">
        <f t="shared" si="16"/>
        <v>10973.391642749499</v>
      </c>
      <c r="AU9">
        <f t="shared" si="17"/>
        <v>57330.280687192673</v>
      </c>
      <c r="AW9">
        <v>6</v>
      </c>
      <c r="AX9">
        <f>(R9*SUMPRODUCT(K10:$K$23, X10:$X$23)-$AZ$3*SUMPRODUCT(K9:$K$22, W10:$W$23))/Z9</f>
        <v>112811.87990869799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146786.08023454124</v>
      </c>
      <c r="P10">
        <f t="shared" si="30"/>
        <v>7339.3040117270621</v>
      </c>
      <c r="Q10" s="5">
        <f t="shared" si="31"/>
        <v>25</v>
      </c>
      <c r="R10">
        <f t="shared" si="0"/>
        <v>2000000</v>
      </c>
      <c r="S10">
        <f t="shared" si="1"/>
        <v>119635.47302554747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96343.073734443897</v>
      </c>
      <c r="AC10">
        <f t="shared" si="2"/>
        <v>98690.251476479374</v>
      </c>
      <c r="AE10">
        <f t="shared" si="3"/>
        <v>121087.45679887164</v>
      </c>
      <c r="AF10">
        <f t="shared" si="4"/>
        <v>-6054.3728399435822</v>
      </c>
      <c r="AG10">
        <f t="shared" si="5"/>
        <v>-20.623116409504362</v>
      </c>
      <c r="AH10">
        <f t="shared" si="6"/>
        <v>-41101.021092664581</v>
      </c>
      <c r="AI10">
        <f t="shared" si="7"/>
        <v>73911.439749853977</v>
      </c>
      <c r="AJ10">
        <f t="shared" si="8"/>
        <v>-2347.1777420354774</v>
      </c>
      <c r="AK10">
        <f t="shared" si="32"/>
        <v>18087.457813821842</v>
      </c>
      <c r="AL10">
        <f t="shared" si="9"/>
        <v>89651.719821640349</v>
      </c>
      <c r="AN10">
        <f t="shared" si="10"/>
        <v>68154.467184804962</v>
      </c>
      <c r="AO10">
        <f t="shared" si="11"/>
        <v>-3407.7233592402481</v>
      </c>
      <c r="AP10">
        <f t="shared" si="12"/>
        <v>-11.607787856298222</v>
      </c>
      <c r="AQ10">
        <f t="shared" si="13"/>
        <v>-23133.842822174855</v>
      </c>
      <c r="AR10">
        <f t="shared" si="14"/>
        <v>41601.293215533558</v>
      </c>
      <c r="AS10">
        <f t="shared" si="15"/>
        <v>-1321.1165931263679</v>
      </c>
      <c r="AT10">
        <f t="shared" si="16"/>
        <v>10180.584204326538</v>
      </c>
      <c r="AU10">
        <f t="shared" si="17"/>
        <v>50460.760826733735</v>
      </c>
      <c r="AW10">
        <v>7</v>
      </c>
      <c r="AX10">
        <f>(R10*SUMPRODUCT(K11:$K$23, X11:$X$23)-$AZ$3*SUMPRODUCT(K10:$K$22, W11:$W$23))/Z10</f>
        <v>119635.47302554747</v>
      </c>
    </row>
    <row r="11" spans="1:52" x14ac:dyDescent="0.25">
      <c r="A11" t="s">
        <v>33</v>
      </c>
      <c r="C11" s="24">
        <f>AU25</f>
        <v>598189.49261488102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146786.08023454124</v>
      </c>
      <c r="P11">
        <f t="shared" si="30"/>
        <v>7339.3040117270621</v>
      </c>
      <c r="Q11" s="5">
        <f t="shared" si="31"/>
        <v>25</v>
      </c>
      <c r="R11">
        <f t="shared" si="0"/>
        <v>2000000</v>
      </c>
      <c r="S11">
        <f t="shared" si="1"/>
        <v>123918.98707627262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98690.251476479374</v>
      </c>
      <c r="AC11">
        <f t="shared" si="2"/>
        <v>98465.273273511615</v>
      </c>
      <c r="AE11">
        <f t="shared" si="3"/>
        <v>116635.32638582353</v>
      </c>
      <c r="AF11">
        <f t="shared" si="4"/>
        <v>-5831.7663192911759</v>
      </c>
      <c r="AG11">
        <f t="shared" si="5"/>
        <v>-19.864847913279394</v>
      </c>
      <c r="AH11">
        <f t="shared" si="6"/>
        <v>-44162.986570393929</v>
      </c>
      <c r="AI11">
        <f t="shared" si="7"/>
        <v>66620.708648225147</v>
      </c>
      <c r="AJ11">
        <f t="shared" si="8"/>
        <v>224.97820296775899</v>
      </c>
      <c r="AK11">
        <f t="shared" si="32"/>
        <v>17926.385453735515</v>
      </c>
      <c r="AL11">
        <f t="shared" si="9"/>
        <v>84772.072304928413</v>
      </c>
      <c r="AN11">
        <f t="shared" si="10"/>
        <v>60473.825883352496</v>
      </c>
      <c r="AO11">
        <f t="shared" si="11"/>
        <v>-3023.6912941676246</v>
      </c>
      <c r="AP11">
        <f t="shared" si="12"/>
        <v>-10.299652696414531</v>
      </c>
      <c r="AQ11">
        <f t="shared" si="13"/>
        <v>-22897.906175632295</v>
      </c>
      <c r="AR11">
        <f t="shared" si="14"/>
        <v>34541.928760856164</v>
      </c>
      <c r="AS11">
        <f t="shared" si="15"/>
        <v>116.6481296482697</v>
      </c>
      <c r="AT11">
        <f t="shared" si="16"/>
        <v>9294.5863508024522</v>
      </c>
      <c r="AU11">
        <f t="shared" si="17"/>
        <v>43953.16324130688</v>
      </c>
      <c r="AW11">
        <v>8</v>
      </c>
      <c r="AX11">
        <f>(R11*SUMPRODUCT(K12:$K$23, X12:$X$23)-$AZ$3*SUMPRODUCT(K11:$K$22, W12:$W$23))/Z11</f>
        <v>123918.98707627262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146786.08023454124</v>
      </c>
      <c r="P12">
        <f t="shared" si="30"/>
        <v>7339.3040117270621</v>
      </c>
      <c r="Q12" s="5">
        <f t="shared" si="31"/>
        <v>25</v>
      </c>
      <c r="R12">
        <f t="shared" si="0"/>
        <v>2000000</v>
      </c>
      <c r="S12">
        <f t="shared" si="1"/>
        <v>125826.86013524992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98465.273273511615</v>
      </c>
      <c r="AC12">
        <f t="shared" si="2"/>
        <v>96007.737172400666</v>
      </c>
      <c r="AE12">
        <f t="shared" si="3"/>
        <v>111999.92908172999</v>
      </c>
      <c r="AF12">
        <f t="shared" si="4"/>
        <v>-5599.9964540865003</v>
      </c>
      <c r="AG12">
        <f t="shared" si="5"/>
        <v>-19.075366155764158</v>
      </c>
      <c r="AH12">
        <f t="shared" si="6"/>
        <v>-47266.662270595451</v>
      </c>
      <c r="AI12">
        <f t="shared" si="7"/>
        <v>59114.194990892269</v>
      </c>
      <c r="AJ12">
        <f t="shared" si="8"/>
        <v>2457.5361011109489</v>
      </c>
      <c r="AK12">
        <f t="shared" si="32"/>
        <v>17530.315668961844</v>
      </c>
      <c r="AL12">
        <f t="shared" si="9"/>
        <v>79102.046760965066</v>
      </c>
      <c r="AN12">
        <f t="shared" si="10"/>
        <v>53493.036474559907</v>
      </c>
      <c r="AO12">
        <f t="shared" si="11"/>
        <v>-2674.6518237279956</v>
      </c>
      <c r="AP12">
        <f t="shared" si="12"/>
        <v>-9.1107134254635032</v>
      </c>
      <c r="AQ12">
        <f t="shared" si="13"/>
        <v>-22575.347231037835</v>
      </c>
      <c r="AR12">
        <f t="shared" si="14"/>
        <v>28233.926706368609</v>
      </c>
      <c r="AS12">
        <f t="shared" si="15"/>
        <v>1173.7602815653956</v>
      </c>
      <c r="AT12">
        <f t="shared" si="16"/>
        <v>8372.771511364248</v>
      </c>
      <c r="AU12">
        <f t="shared" si="17"/>
        <v>37780.458499298256</v>
      </c>
      <c r="AW12">
        <v>9</v>
      </c>
      <c r="AX12">
        <f>(R12*SUMPRODUCT(K13:$K$23, X13:$X$23)-$AZ$3*SUMPRODUCT(K12:$K$22, W13:$W$23))/Z12</f>
        <v>125826.86013524992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146786.08023454124</v>
      </c>
      <c r="P13">
        <f t="shared" si="30"/>
        <v>7339.3040117270621</v>
      </c>
      <c r="Q13" s="5">
        <f t="shared" si="31"/>
        <v>25</v>
      </c>
      <c r="R13">
        <f t="shared" si="0"/>
        <v>2000000</v>
      </c>
      <c r="S13">
        <f t="shared" si="1"/>
        <v>125581.80515842886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96007.737172400666</v>
      </c>
      <c r="AC13">
        <f t="shared" si="2"/>
        <v>91709.383288277648</v>
      </c>
      <c r="AE13">
        <f t="shared" si="3"/>
        <v>107194.3573086144</v>
      </c>
      <c r="AF13">
        <f t="shared" si="4"/>
        <v>-5359.7178654307199</v>
      </c>
      <c r="AG13">
        <f t="shared" si="5"/>
        <v>-18.256900984298809</v>
      </c>
      <c r="AH13">
        <f t="shared" si="6"/>
        <v>-50216.920792616504</v>
      </c>
      <c r="AI13">
        <f t="shared" si="7"/>
        <v>51599.461749582879</v>
      </c>
      <c r="AJ13">
        <f t="shared" si="8"/>
        <v>4298.3538841230184</v>
      </c>
      <c r="AK13">
        <f t="shared" si="32"/>
        <v>16929.372166995552</v>
      </c>
      <c r="AL13">
        <f t="shared" si="9"/>
        <v>72827.187800701446</v>
      </c>
      <c r="AN13">
        <f t="shared" si="10"/>
        <v>47162.149971881096</v>
      </c>
      <c r="AO13">
        <f t="shared" si="11"/>
        <v>-2358.107498594055</v>
      </c>
      <c r="AP13">
        <f t="shared" si="12"/>
        <v>-8.0324629379916921</v>
      </c>
      <c r="AQ13">
        <f t="shared" si="13"/>
        <v>-22093.867709183309</v>
      </c>
      <c r="AR13">
        <f t="shared" si="14"/>
        <v>22702.142301165739</v>
      </c>
      <c r="AS13">
        <f t="shared" si="15"/>
        <v>1891.1406869262173</v>
      </c>
      <c r="AT13">
        <f t="shared" si="16"/>
        <v>7448.3919593916016</v>
      </c>
      <c r="AU13">
        <f t="shared" si="17"/>
        <v>32041.674947483556</v>
      </c>
      <c r="AW13">
        <v>10</v>
      </c>
      <c r="AX13">
        <f>(R13*SUMPRODUCT(K14:$K$23, X14:$X$23)-$AZ$3*SUMPRODUCT(K13:$K$22, W14:$W$23))/Z13</f>
        <v>125581.80515842886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146786.08023454124</v>
      </c>
      <c r="P14">
        <f t="shared" si="30"/>
        <v>7339.3040117270621</v>
      </c>
      <c r="Q14" s="5">
        <f t="shared" si="31"/>
        <v>25</v>
      </c>
      <c r="R14">
        <f t="shared" si="0"/>
        <v>2000000</v>
      </c>
      <c r="S14">
        <f t="shared" si="1"/>
        <v>123260.10019904596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91709.383288277648</v>
      </c>
      <c r="AC14">
        <f t="shared" si="2"/>
        <v>85834.60318957211</v>
      </c>
      <c r="AE14">
        <f t="shared" si="3"/>
        <v>102217.3836491986</v>
      </c>
      <c r="AF14">
        <f t="shared" si="4"/>
        <v>-5110.86918245993</v>
      </c>
      <c r="AG14">
        <f t="shared" si="5"/>
        <v>-17.409243350233069</v>
      </c>
      <c r="AH14">
        <f t="shared" si="6"/>
        <v>-53207.089937820121</v>
      </c>
      <c r="AI14">
        <f t="shared" si="7"/>
        <v>43882.015285568319</v>
      </c>
      <c r="AJ14">
        <f t="shared" si="8"/>
        <v>5874.780098705538</v>
      </c>
      <c r="AK14">
        <f t="shared" si="32"/>
        <v>16156.976370896748</v>
      </c>
      <c r="AL14">
        <f t="shared" si="9"/>
        <v>65913.771755170601</v>
      </c>
      <c r="AN14">
        <f t="shared" si="10"/>
        <v>41427.487772301276</v>
      </c>
      <c r="AO14">
        <f t="shared" si="11"/>
        <v>-2071.3743886150637</v>
      </c>
      <c r="AP14">
        <f t="shared" si="12"/>
        <v>-7.0557589156455798</v>
      </c>
      <c r="AQ14">
        <f t="shared" si="13"/>
        <v>-21564.199641066225</v>
      </c>
      <c r="AR14">
        <f t="shared" si="14"/>
        <v>17784.85798370434</v>
      </c>
      <c r="AS14">
        <f t="shared" si="15"/>
        <v>2380.9783817137513</v>
      </c>
      <c r="AT14">
        <f t="shared" si="16"/>
        <v>6548.2300284637877</v>
      </c>
      <c r="AU14">
        <f t="shared" si="17"/>
        <v>26714.066393881876</v>
      </c>
      <c r="AW14">
        <v>11</v>
      </c>
      <c r="AX14">
        <f>(R14*SUMPRODUCT(K15:$K$23, X15:$X$23)-$AZ$3*SUMPRODUCT(K14:$K$22, W15:$W$23))/Z14</f>
        <v>123260.10019904596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146786.08023454124</v>
      </c>
      <c r="P15">
        <f t="shared" si="30"/>
        <v>7339.3040117270621</v>
      </c>
      <c r="Q15" s="5">
        <f t="shared" si="31"/>
        <v>25</v>
      </c>
      <c r="R15">
        <f t="shared" si="0"/>
        <v>2000000</v>
      </c>
      <c r="S15">
        <f t="shared" si="1"/>
        <v>118814.77137026642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85834.60318957211</v>
      </c>
      <c r="AC15">
        <f t="shared" si="2"/>
        <v>78561.27449980838</v>
      </c>
      <c r="AE15">
        <f t="shared" si="3"/>
        <v>97056.127020773085</v>
      </c>
      <c r="AF15">
        <f t="shared" si="4"/>
        <v>-4852.8063510386546</v>
      </c>
      <c r="AG15">
        <f t="shared" si="5"/>
        <v>-16.530199400667378</v>
      </c>
      <c r="AH15">
        <f t="shared" si="6"/>
        <v>-56396.12128506881</v>
      </c>
      <c r="AI15">
        <f t="shared" si="7"/>
        <v>35790.669185264946</v>
      </c>
      <c r="AJ15">
        <f t="shared" si="8"/>
        <v>7273.3286897637299</v>
      </c>
      <c r="AK15">
        <f t="shared" si="32"/>
        <v>15234.70514464086</v>
      </c>
      <c r="AL15">
        <f t="shared" si="9"/>
        <v>58298.703019669534</v>
      </c>
      <c r="AN15">
        <f t="shared" si="10"/>
        <v>36235.058036012211</v>
      </c>
      <c r="AO15">
        <f t="shared" si="11"/>
        <v>-1811.7529018006105</v>
      </c>
      <c r="AP15">
        <f t="shared" si="12"/>
        <v>-6.1714056908724322</v>
      </c>
      <c r="AQ15">
        <f t="shared" si="13"/>
        <v>-21054.999725396774</v>
      </c>
      <c r="AR15">
        <f t="shared" si="14"/>
        <v>13362.134003123949</v>
      </c>
      <c r="AS15">
        <f t="shared" si="15"/>
        <v>2715.433793604534</v>
      </c>
      <c r="AT15">
        <f t="shared" si="16"/>
        <v>5687.744215874628</v>
      </c>
      <c r="AU15">
        <f t="shared" si="17"/>
        <v>21765.31201260311</v>
      </c>
      <c r="AW15">
        <v>12</v>
      </c>
      <c r="AX15">
        <f>(R15*SUMPRODUCT(K16:$K$23, X16:$X$23)-$AZ$3*SUMPRODUCT(K15:$K$22, W16:$W$23))/Z15</f>
        <v>118814.77137026642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146786.08023454124</v>
      </c>
      <c r="P16">
        <f t="shared" si="30"/>
        <v>7339.3040117270621</v>
      </c>
      <c r="Q16" s="5">
        <f t="shared" si="31"/>
        <v>25</v>
      </c>
      <c r="R16">
        <f t="shared" si="0"/>
        <v>2000000</v>
      </c>
      <c r="S16">
        <f t="shared" si="1"/>
        <v>112367.31095118209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78561.27449980838</v>
      </c>
      <c r="AC16">
        <f t="shared" si="2"/>
        <v>70223.866641311906</v>
      </c>
      <c r="AE16">
        <f t="shared" si="3"/>
        <v>91733.850671834516</v>
      </c>
      <c r="AF16">
        <f t="shared" si="4"/>
        <v>-4586.6925335917258</v>
      </c>
      <c r="AG16">
        <f t="shared" si="5"/>
        <v>-15.623731236173441</v>
      </c>
      <c r="AH16">
        <f t="shared" si="6"/>
        <v>-59293.293638981158</v>
      </c>
      <c r="AI16">
        <f t="shared" si="7"/>
        <v>27838.240768025447</v>
      </c>
      <c r="AJ16">
        <f t="shared" si="8"/>
        <v>8337.4078584964736</v>
      </c>
      <c r="AK16">
        <f t="shared" si="32"/>
        <v>14179.670580838039</v>
      </c>
      <c r="AL16">
        <f t="shared" si="9"/>
        <v>50355.319207359964</v>
      </c>
      <c r="AN16">
        <f t="shared" si="10"/>
        <v>31548.433180223958</v>
      </c>
      <c r="AO16">
        <f t="shared" si="11"/>
        <v>-1577.421659011198</v>
      </c>
      <c r="AP16">
        <f t="shared" si="12"/>
        <v>-5.3731990679590478</v>
      </c>
      <c r="AQ16">
        <f t="shared" si="13"/>
        <v>-20391.714712779827</v>
      </c>
      <c r="AR16">
        <f t="shared" si="14"/>
        <v>9573.9236093649724</v>
      </c>
      <c r="AS16">
        <f t="shared" si="15"/>
        <v>2867.3401671648148</v>
      </c>
      <c r="AT16">
        <f t="shared" si="16"/>
        <v>4876.5683175938811</v>
      </c>
      <c r="AU16">
        <f t="shared" si="17"/>
        <v>17317.832094123671</v>
      </c>
      <c r="AW16">
        <v>13</v>
      </c>
      <c r="AX16">
        <f>(R16*SUMPRODUCT(K17:$K$23, X17:$X$23)-$AZ$3*SUMPRODUCT(K16:$K$22, W17:$W$23))/Z16</f>
        <v>112367.31095118209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146786.08023454124</v>
      </c>
      <c r="P17">
        <f t="shared" si="30"/>
        <v>7339.3040117270621</v>
      </c>
      <c r="Q17" s="5">
        <f t="shared" si="31"/>
        <v>25</v>
      </c>
      <c r="R17">
        <f t="shared" si="0"/>
        <v>2000000</v>
      </c>
      <c r="S17">
        <f t="shared" si="1"/>
        <v>104011.81309917853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70223.866641311906</v>
      </c>
      <c r="AC17">
        <f t="shared" si="2"/>
        <v>61137.630612442554</v>
      </c>
      <c r="AE17">
        <f t="shared" si="3"/>
        <v>86280.133813940934</v>
      </c>
      <c r="AF17">
        <f t="shared" si="4"/>
        <v>-4314.0066906970469</v>
      </c>
      <c r="AG17">
        <f t="shared" si="5"/>
        <v>-14.694876666111451</v>
      </c>
      <c r="AH17">
        <f t="shared" si="6"/>
        <v>-61809.380616020448</v>
      </c>
      <c r="AI17">
        <f t="shared" si="7"/>
        <v>20142.051630557333</v>
      </c>
      <c r="AJ17">
        <f t="shared" si="8"/>
        <v>9086.2360288693526</v>
      </c>
      <c r="AK17">
        <f t="shared" si="32"/>
        <v>13022.89776643304</v>
      </c>
      <c r="AL17">
        <f t="shared" si="9"/>
        <v>42251.185425859723</v>
      </c>
      <c r="AN17">
        <f t="shared" si="10"/>
        <v>27333.871490591311</v>
      </c>
      <c r="AO17">
        <f t="shared" si="11"/>
        <v>-1366.6935745295657</v>
      </c>
      <c r="AP17">
        <f t="shared" si="12"/>
        <v>-4.6553922972321438</v>
      </c>
      <c r="AQ17">
        <f t="shared" si="13"/>
        <v>-19581.444673169535</v>
      </c>
      <c r="AR17">
        <f t="shared" si="14"/>
        <v>6381.0778505949784</v>
      </c>
      <c r="AS17">
        <f t="shared" si="15"/>
        <v>2878.5538103345625</v>
      </c>
      <c r="AT17">
        <f t="shared" si="16"/>
        <v>4125.7030818984795</v>
      </c>
      <c r="AU17">
        <f t="shared" si="17"/>
        <v>13385.334742828019</v>
      </c>
      <c r="AW17">
        <v>14</v>
      </c>
      <c r="AX17">
        <f>(R17*SUMPRODUCT(K18:$K$23, X18:$X$23)-$AZ$3*SUMPRODUCT(K17:$K$22, W18:$W$23))/Z17</f>
        <v>104011.81309917853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146786.08023454124</v>
      </c>
      <c r="P18">
        <f t="shared" si="30"/>
        <v>7339.3040117270621</v>
      </c>
      <c r="Q18" s="5">
        <f t="shared" si="31"/>
        <v>25</v>
      </c>
      <c r="R18">
        <f t="shared" si="0"/>
        <v>2000000</v>
      </c>
      <c r="S18">
        <f t="shared" si="1"/>
        <v>93638.36096743129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61137.630612442554</v>
      </c>
      <c r="AC18">
        <f t="shared" si="2"/>
        <v>51481.83113623572</v>
      </c>
      <c r="AE18">
        <f t="shared" si="3"/>
        <v>80702.140850297073</v>
      </c>
      <c r="AF18">
        <f t="shared" si="4"/>
        <v>-4035.1070425148541</v>
      </c>
      <c r="AG18">
        <f t="shared" si="5"/>
        <v>-13.744855902097061</v>
      </c>
      <c r="AH18">
        <f t="shared" si="6"/>
        <v>-64245.759788261945</v>
      </c>
      <c r="AI18">
        <f t="shared" si="7"/>
        <v>12407.529163618179</v>
      </c>
      <c r="AJ18">
        <f t="shared" si="8"/>
        <v>9655.7994762068338</v>
      </c>
      <c r="AK18">
        <f t="shared" si="32"/>
        <v>11791.945134438633</v>
      </c>
      <c r="AL18">
        <f t="shared" si="9"/>
        <v>33855.273774263645</v>
      </c>
      <c r="AN18">
        <f t="shared" si="10"/>
        <v>23551.445141417171</v>
      </c>
      <c r="AO18">
        <f t="shared" si="11"/>
        <v>-1177.5722570708585</v>
      </c>
      <c r="AP18">
        <f t="shared" si="12"/>
        <v>-4.0111850360377561</v>
      </c>
      <c r="AQ18">
        <f t="shared" si="13"/>
        <v>-18748.951035000289</v>
      </c>
      <c r="AR18">
        <f t="shared" si="14"/>
        <v>3620.9106643099858</v>
      </c>
      <c r="AS18">
        <f t="shared" si="15"/>
        <v>2817.8686372428838</v>
      </c>
      <c r="AT18">
        <f t="shared" si="16"/>
        <v>3441.2637139267449</v>
      </c>
      <c r="AU18">
        <f t="shared" si="17"/>
        <v>9880.043015479614</v>
      </c>
      <c r="AW18">
        <v>15</v>
      </c>
      <c r="AX18">
        <f>(R18*SUMPRODUCT(K19:$K$23, X19:$X$23)-$AZ$3*SUMPRODUCT(K18:$K$22, W19:$W$23))/Z18</f>
        <v>93638.36096743129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146786.08023454124</v>
      </c>
      <c r="P19">
        <f t="shared" si="30"/>
        <v>7339.3040117270621</v>
      </c>
      <c r="Q19" s="5">
        <f t="shared" si="31"/>
        <v>25</v>
      </c>
      <c r="R19">
        <f t="shared" si="0"/>
        <v>2000000</v>
      </c>
      <c r="S19">
        <f t="shared" si="1"/>
        <v>81071.231218565401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51481.83113623572</v>
      </c>
      <c r="AC19">
        <f t="shared" si="2"/>
        <v>41429.649611369503</v>
      </c>
      <c r="AE19">
        <f t="shared" si="3"/>
        <v>75011.761638952274</v>
      </c>
      <c r="AF19">
        <f t="shared" si="4"/>
        <v>-3750.5880819476138</v>
      </c>
      <c r="AG19">
        <f t="shared" si="5"/>
        <v>-12.775693975732437</v>
      </c>
      <c r="AH19">
        <f t="shared" si="6"/>
        <v>-66537.069387492375</v>
      </c>
      <c r="AI19">
        <f t="shared" si="7"/>
        <v>4711.3284755365457</v>
      </c>
      <c r="AJ19">
        <f t="shared" si="8"/>
        <v>10052.181524866217</v>
      </c>
      <c r="AK19">
        <f t="shared" si="32"/>
        <v>10503.118911600581</v>
      </c>
      <c r="AL19">
        <f t="shared" si="9"/>
        <v>25266.628912003343</v>
      </c>
      <c r="AN19">
        <f t="shared" si="10"/>
        <v>20165.269810854934</v>
      </c>
      <c r="AO19">
        <f t="shared" si="11"/>
        <v>-1008.2634905427467</v>
      </c>
      <c r="AP19">
        <f t="shared" si="12"/>
        <v>-3.4344656146267374</v>
      </c>
      <c r="AQ19">
        <f t="shared" si="13"/>
        <v>-17887.03434376642</v>
      </c>
      <c r="AR19">
        <f t="shared" si="14"/>
        <v>1266.5375109311362</v>
      </c>
      <c r="AS19">
        <f t="shared" si="15"/>
        <v>2702.3089207300704</v>
      </c>
      <c r="AT19">
        <f t="shared" si="16"/>
        <v>2823.5335643408707</v>
      </c>
      <c r="AU19">
        <f t="shared" si="17"/>
        <v>6792.3799960020779</v>
      </c>
      <c r="AW19">
        <v>16</v>
      </c>
      <c r="AX19">
        <f>(R19*SUMPRODUCT(K20:$K$23, X20:$X$23)-$AZ$3*SUMPRODUCT(K19:$K$22, W20:$W$23))/Z19</f>
        <v>81071.231218565401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146786.08023454124</v>
      </c>
      <c r="P20">
        <f t="shared" si="30"/>
        <v>7339.3040117270621</v>
      </c>
      <c r="Q20" s="5">
        <f t="shared" si="31"/>
        <v>25</v>
      </c>
      <c r="R20">
        <f t="shared" si="0"/>
        <v>2000000</v>
      </c>
      <c r="S20">
        <f t="shared" si="1"/>
        <v>66003.292395319892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41429.649611369503</v>
      </c>
      <c r="AC20">
        <f t="shared" si="2"/>
        <v>31124.95946325409</v>
      </c>
      <c r="AE20">
        <f t="shared" si="3"/>
        <v>69219.437868435984</v>
      </c>
      <c r="AF20">
        <f t="shared" si="4"/>
        <v>-3460.971893421799</v>
      </c>
      <c r="AG20">
        <f t="shared" si="5"/>
        <v>-11.789169272357796</v>
      </c>
      <c r="AH20">
        <f t="shared" si="6"/>
        <v>-68701.421089385432</v>
      </c>
      <c r="AI20">
        <f t="shared" si="7"/>
        <v>-2954.7442836436094</v>
      </c>
      <c r="AJ20">
        <f t="shared" si="8"/>
        <v>10304.690148115413</v>
      </c>
      <c r="AK20">
        <f t="shared" si="32"/>
        <v>9172.0870507268537</v>
      </c>
      <c r="AL20">
        <f t="shared" si="9"/>
        <v>16522.032915198659</v>
      </c>
      <c r="AN20">
        <f t="shared" si="10"/>
        <v>17141.345451840527</v>
      </c>
      <c r="AO20">
        <f t="shared" si="11"/>
        <v>-857.06727259202637</v>
      </c>
      <c r="AP20">
        <f t="shared" si="12"/>
        <v>-2.9194432851622127</v>
      </c>
      <c r="AQ20">
        <f t="shared" si="13"/>
        <v>-17013.064945193935</v>
      </c>
      <c r="AR20">
        <f t="shared" si="14"/>
        <v>-731.70620923059778</v>
      </c>
      <c r="AS20">
        <f t="shared" si="15"/>
        <v>2551.8302234518728</v>
      </c>
      <c r="AT20">
        <f t="shared" si="16"/>
        <v>2271.3549472864938</v>
      </c>
      <c r="AU20">
        <f t="shared" si="17"/>
        <v>4091.4789615077693</v>
      </c>
      <c r="AW20">
        <v>17</v>
      </c>
      <c r="AX20">
        <f>(R20*SUMPRODUCT(K21:$K$23, X21:$X$23)-$AZ$3*SUMPRODUCT(K20:$K$22, W21:$W$23))/Z20</f>
        <v>66003.292395319892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146786.08023454124</v>
      </c>
      <c r="P21">
        <f t="shared" si="30"/>
        <v>7339.3040117270621</v>
      </c>
      <c r="Q21" s="5">
        <f t="shared" si="31"/>
        <v>25</v>
      </c>
      <c r="R21">
        <f t="shared" si="0"/>
        <v>2000000</v>
      </c>
      <c r="S21">
        <f t="shared" si="1"/>
        <v>47972.211902462841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31124.95946325409</v>
      </c>
      <c r="AC21">
        <f t="shared" si="2"/>
        <v>20700.135022379036</v>
      </c>
      <c r="AE21">
        <f t="shared" si="3"/>
        <v>63338.577892523099</v>
      </c>
      <c r="AF21">
        <f t="shared" si="4"/>
        <v>-3166.9288946261549</v>
      </c>
      <c r="AG21">
        <f t="shared" si="5"/>
        <v>-10.787565447506662</v>
      </c>
      <c r="AH21">
        <f t="shared" si="6"/>
        <v>-70696.970570204561</v>
      </c>
      <c r="AI21">
        <f t="shared" si="7"/>
        <v>-10536.10913775512</v>
      </c>
      <c r="AJ21">
        <f t="shared" si="8"/>
        <v>10424.824440875054</v>
      </c>
      <c r="AK21">
        <f t="shared" si="32"/>
        <v>7812.2507860206952</v>
      </c>
      <c r="AL21">
        <f t="shared" si="9"/>
        <v>7700.9660891406293</v>
      </c>
      <c r="AN21">
        <f t="shared" si="10"/>
        <v>14448.651448702769</v>
      </c>
      <c r="AO21">
        <f t="shared" si="11"/>
        <v>-722.43257243513847</v>
      </c>
      <c r="AP21">
        <f t="shared" si="12"/>
        <v>-2.4608347442782179</v>
      </c>
      <c r="AQ21">
        <f t="shared" si="13"/>
        <v>-16127.231147838336</v>
      </c>
      <c r="AR21">
        <f t="shared" si="14"/>
        <v>-2403.4731063149829</v>
      </c>
      <c r="AS21">
        <f t="shared" si="15"/>
        <v>2378.0870959198169</v>
      </c>
      <c r="AT21">
        <f t="shared" si="16"/>
        <v>1782.1127722286917</v>
      </c>
      <c r="AU21">
        <f t="shared" si="17"/>
        <v>1756.7267618335259</v>
      </c>
      <c r="AW21">
        <v>18</v>
      </c>
      <c r="AX21">
        <f>(R21*SUMPRODUCT(K22:$K$23, X22:$X$23)-$AZ$3*SUMPRODUCT(K21:$K$22, W22:$W$23))/Z21</f>
        <v>47972.211902462841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146786.08023454124</v>
      </c>
      <c r="P22">
        <f t="shared" si="30"/>
        <v>7339.3040117270621</v>
      </c>
      <c r="Q22" s="5">
        <f t="shared" si="31"/>
        <v>25</v>
      </c>
      <c r="R22">
        <f t="shared" si="0"/>
        <v>2000000</v>
      </c>
      <c r="S22">
        <f t="shared" si="1"/>
        <v>26329.452305449657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20700.135022379036</v>
      </c>
      <c r="AC22">
        <f t="shared" si="2"/>
        <v>10294.595854682146</v>
      </c>
      <c r="AE22">
        <f t="shared" si="3"/>
        <v>57392.130894981885</v>
      </c>
      <c r="AF22">
        <f t="shared" si="4"/>
        <v>-2869.6065447490942</v>
      </c>
      <c r="AG22">
        <f t="shared" si="5"/>
        <v>-9.7747911115410631</v>
      </c>
      <c r="AH22">
        <f t="shared" si="6"/>
        <v>-72391.894519242589</v>
      </c>
      <c r="AI22">
        <f t="shared" si="7"/>
        <v>-17879.144960121339</v>
      </c>
      <c r="AJ22">
        <f t="shared" si="8"/>
        <v>10405.53916769689</v>
      </c>
      <c r="AK22">
        <f t="shared" si="32"/>
        <v>6436.8029625143945</v>
      </c>
      <c r="AL22">
        <f t="shared" si="9"/>
        <v>-1036.8028299100542</v>
      </c>
      <c r="AN22">
        <f t="shared" si="10"/>
        <v>12060.172597907453</v>
      </c>
      <c r="AO22">
        <f t="shared" si="11"/>
        <v>-603.00862989537256</v>
      </c>
      <c r="AP22">
        <f t="shared" si="12"/>
        <v>-2.0540388738900135</v>
      </c>
      <c r="AQ22">
        <f t="shared" si="13"/>
        <v>-15212.168096513604</v>
      </c>
      <c r="AR22">
        <f t="shared" si="14"/>
        <v>-3757.0581673754136</v>
      </c>
      <c r="AS22">
        <f t="shared" si="15"/>
        <v>2186.5819648052702</v>
      </c>
      <c r="AT22">
        <f t="shared" si="16"/>
        <v>1352.6062457707619</v>
      </c>
      <c r="AU22">
        <f t="shared" si="17"/>
        <v>-217.86995679938124</v>
      </c>
      <c r="AW22">
        <v>19</v>
      </c>
      <c r="AX22">
        <f>(R22*SUMPRODUCT(K23:$K$23, X23:$X$23)-$AZ$3*SUMPRODUCT(K22:$K$22, W23:$W$23))/Z22</f>
        <v>26329.452305449657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146786.08023454124</v>
      </c>
      <c r="P23">
        <f t="shared" si="30"/>
        <v>7339.3040117270621</v>
      </c>
      <c r="Q23" s="5">
        <f t="shared" si="31"/>
        <v>25</v>
      </c>
      <c r="R23">
        <f t="shared" si="0"/>
        <v>2000000</v>
      </c>
      <c r="S23">
        <f t="shared" si="1"/>
        <v>29402.423617095079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10294.595854682146</v>
      </c>
      <c r="AC23">
        <f t="shared" si="2"/>
        <v>10294.595854682146</v>
      </c>
      <c r="AE23">
        <f t="shared" si="3"/>
        <v>51393.83721513921</v>
      </c>
      <c r="AF23">
        <f t="shared" si="4"/>
        <v>-2569.6918607569605</v>
      </c>
      <c r="AG23">
        <f t="shared" si="5"/>
        <v>-8.7531864624049973</v>
      </c>
      <c r="AH23">
        <f t="shared" si="6"/>
        <v>-73908.539041652344</v>
      </c>
      <c r="AI23">
        <f t="shared" si="7"/>
        <v>-25093.146873732498</v>
      </c>
      <c r="AJ23">
        <f t="shared" si="8"/>
        <v>0</v>
      </c>
      <c r="AK23">
        <f t="shared" si="32"/>
        <v>5058.7906852596407</v>
      </c>
      <c r="AL23">
        <f t="shared" si="9"/>
        <v>-20034.356188472855</v>
      </c>
      <c r="AN23">
        <f t="shared" si="10"/>
        <v>9948.4262552319306</v>
      </c>
      <c r="AO23">
        <f t="shared" si="11"/>
        <v>-497.42131276159648</v>
      </c>
      <c r="AP23">
        <f t="shared" si="12"/>
        <v>-1.6943749433420214</v>
      </c>
      <c r="AQ23">
        <f t="shared" si="13"/>
        <v>-14306.650176944113</v>
      </c>
      <c r="AR23">
        <f t="shared" si="14"/>
        <v>-4857.3396094171212</v>
      </c>
      <c r="AS23">
        <f t="shared" si="15"/>
        <v>0</v>
      </c>
      <c r="AT23">
        <f t="shared" si="16"/>
        <v>979.24204145890837</v>
      </c>
      <c r="AU23">
        <f t="shared" si="17"/>
        <v>-3878.0975679582125</v>
      </c>
      <c r="AW23">
        <v>20</v>
      </c>
      <c r="AX23">
        <f>(R23*SUMPRODUCT(K$23:$K24, X$23:$X24)-$AZ$3*SUMPRODUCT(K$22:$K23, W$23:$W24))/Z23</f>
        <v>29402.423617095079</v>
      </c>
    </row>
    <row r="25" spans="5:50" x14ac:dyDescent="0.25">
      <c r="AN25" s="6">
        <f t="shared" ref="AN25:AU25" si="33">SUM(AN3:AN23)</f>
        <v>1094450.3252623039</v>
      </c>
      <c r="AO25" s="6">
        <f t="shared" si="33"/>
        <v>-164812.07643902118</v>
      </c>
      <c r="AP25" s="6">
        <f t="shared" si="33"/>
        <v>-1683.8348540803565</v>
      </c>
      <c r="AQ25" s="6">
        <f t="shared" si="33"/>
        <v>-404809.22013498261</v>
      </c>
      <c r="AR25" s="6">
        <f t="shared" si="33"/>
        <v>523145.19383421983</v>
      </c>
      <c r="AS25" s="6">
        <f t="shared" si="33"/>
        <v>-52549.383513293491</v>
      </c>
      <c r="AT25" s="6">
        <f t="shared" si="33"/>
        <v>127593.68229395454</v>
      </c>
      <c r="AU25" s="7">
        <f t="shared" si="33"/>
        <v>598189.49261488102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2093.5753120221948</v>
      </c>
      <c r="K3">
        <v>1</v>
      </c>
      <c r="L3" s="2">
        <v>0</v>
      </c>
      <c r="O3">
        <f>$C$3</f>
        <v>2093.5753120221948</v>
      </c>
      <c r="P3">
        <f>O3*C5</f>
        <v>209.35753120221949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2093.5753120221948</v>
      </c>
      <c r="AF3">
        <f t="shared" ref="AF3:AF34" si="3">-$Z3*P3</f>
        <v>-209.35753120221949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361.78519381997535</v>
      </c>
      <c r="AJ3">
        <f t="shared" ref="AJ3:AJ34" si="7">AB3-AC3</f>
        <v>0</v>
      </c>
      <c r="AL3">
        <f t="shared" ref="AL3:AL23" si="8">SUM(AI3:AK3)</f>
        <v>361.78519381997535</v>
      </c>
      <c r="AN3">
        <f t="shared" ref="AN3:AN34" si="9">AE3*$K3</f>
        <v>2093.5753120221948</v>
      </c>
      <c r="AO3">
        <f t="shared" ref="AO3:AO34" si="10">AF3*$K3</f>
        <v>-209.35753120221949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361.78519381997535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361.78519381997535</v>
      </c>
      <c r="AW3">
        <v>0</v>
      </c>
      <c r="AX3">
        <f>IF(Z3&gt;0, (R3*SUMPRODUCT(K3:$K$98, X3:$X$98)-K3*$AZ$3)/Z3, 0)</f>
        <v>0</v>
      </c>
      <c r="AZ3">
        <f>C6*SUMPRODUCT(X4:X98, K4:K98)/1</f>
        <v>765.60706491606368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82.954465786284629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82.029328383864026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-82.029328383864026</v>
      </c>
      <c r="AK4">
        <f t="shared" ref="AK4:AK35" si="28">G4*SUM(AB4:AB4, AE4:AF4)</f>
        <v>0</v>
      </c>
      <c r="AL4">
        <f t="shared" si="8"/>
        <v>-139.64692838386401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-51.444285714285705</v>
      </c>
      <c r="AR4">
        <f t="shared" si="13"/>
        <v>-51.444285714285705</v>
      </c>
      <c r="AS4">
        <f t="shared" si="14"/>
        <v>-73.240471771307156</v>
      </c>
      <c r="AT4">
        <f t="shared" si="15"/>
        <v>0</v>
      </c>
      <c r="AU4">
        <f t="shared" si="16"/>
        <v>-124.68475748559285</v>
      </c>
      <c r="AW4">
        <v>1</v>
      </c>
      <c r="AX4">
        <f>IF(Z4&gt;0, (R4*SUMPRODUCT(K4:$K$98, X4:$X$98)-K4*$AZ$3)/Z4, 0)</f>
        <v>82.954465786284629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1.160019E-3</v>
      </c>
      <c r="Q5" s="5">
        <f t="shared" ref="Q5:Q36" si="30">$C$8</f>
        <v>25</v>
      </c>
      <c r="R5">
        <f t="shared" si="0"/>
        <v>50000</v>
      </c>
      <c r="S5">
        <f t="shared" si="1"/>
        <v>106.18145915765953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82.029328383864026</v>
      </c>
      <c r="AC5">
        <f t="shared" si="27"/>
        <v>103.82551444088551</v>
      </c>
      <c r="AE5">
        <f t="shared" si="2"/>
        <v>0</v>
      </c>
      <c r="AF5">
        <f t="shared" si="3"/>
        <v>0</v>
      </c>
      <c r="AG5">
        <f t="shared" si="4"/>
        <v>-24.445302236505366</v>
      </c>
      <c r="AH5">
        <f t="shared" si="5"/>
        <v>-57.354102989265598</v>
      </c>
      <c r="AI5">
        <f t="shared" si="6"/>
        <v>-81.799405225770968</v>
      </c>
      <c r="AJ5">
        <f t="shared" si="7"/>
        <v>-21.796186057021487</v>
      </c>
      <c r="AK5">
        <f t="shared" si="28"/>
        <v>5.7420529868704824</v>
      </c>
      <c r="AL5">
        <f t="shared" si="8"/>
        <v>-97.853538295921979</v>
      </c>
      <c r="AN5">
        <f t="shared" si="9"/>
        <v>0</v>
      </c>
      <c r="AO5">
        <f t="shared" si="10"/>
        <v>0</v>
      </c>
      <c r="AP5">
        <f t="shared" si="11"/>
        <v>-19.487645277826342</v>
      </c>
      <c r="AQ5">
        <f t="shared" si="12"/>
        <v>-45.722339755473207</v>
      </c>
      <c r="AR5">
        <f t="shared" si="13"/>
        <v>-65.20998503329956</v>
      </c>
      <c r="AS5">
        <f t="shared" si="14"/>
        <v>-17.375786078620443</v>
      </c>
      <c r="AT5">
        <f t="shared" si="15"/>
        <v>4.5775294857066982</v>
      </c>
      <c r="AU5">
        <f t="shared" si="16"/>
        <v>-78.008241626213305</v>
      </c>
      <c r="AW5">
        <v>2</v>
      </c>
      <c r="AX5">
        <f>IF(Z5&gt;0, (R5*SUMPRODUCT(K5:$K$98, X5:$X$98)-K5*$AZ$3)/Z5, 0)</f>
        <v>106.18145915765953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1.1694889999999999E-3</v>
      </c>
      <c r="Q6" s="5">
        <f t="shared" si="30"/>
        <v>25</v>
      </c>
      <c r="R6">
        <f t="shared" si="0"/>
        <v>50000</v>
      </c>
      <c r="S6">
        <f t="shared" si="1"/>
        <v>127.72538590283742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103.82551444088551</v>
      </c>
      <c r="AC6">
        <f t="shared" si="27"/>
        <v>123.49645305265085</v>
      </c>
      <c r="AE6">
        <f t="shared" si="2"/>
        <v>0</v>
      </c>
      <c r="AF6">
        <f t="shared" si="3"/>
        <v>0</v>
      </c>
      <c r="AG6">
        <f t="shared" si="4"/>
        <v>-24.172260702073046</v>
      </c>
      <c r="AH6">
        <f t="shared" si="5"/>
        <v>-57.17702413453685</v>
      </c>
      <c r="AI6">
        <f t="shared" si="6"/>
        <v>-81.349284836609897</v>
      </c>
      <c r="AJ6">
        <f t="shared" si="7"/>
        <v>-19.670938611765337</v>
      </c>
      <c r="AK6">
        <f t="shared" si="28"/>
        <v>7.2677860108619869</v>
      </c>
      <c r="AL6">
        <f t="shared" si="8"/>
        <v>-93.752437437513251</v>
      </c>
      <c r="AN6">
        <f t="shared" si="9"/>
        <v>0</v>
      </c>
      <c r="AO6">
        <f t="shared" si="10"/>
        <v>0</v>
      </c>
      <c r="AP6">
        <f t="shared" si="11"/>
        <v>-17.205337712731929</v>
      </c>
      <c r="AQ6">
        <f t="shared" si="12"/>
        <v>-40.697476407714021</v>
      </c>
      <c r="AR6">
        <f t="shared" si="13"/>
        <v>-57.902814120445946</v>
      </c>
      <c r="AS6">
        <f t="shared" si="14"/>
        <v>-14.001385559804726</v>
      </c>
      <c r="AT6">
        <f t="shared" si="15"/>
        <v>5.1730665278661867</v>
      </c>
      <c r="AU6">
        <f t="shared" si="16"/>
        <v>-66.731133152384487</v>
      </c>
      <c r="AW6">
        <v>3</v>
      </c>
      <c r="AX6">
        <f>IF(Z6&gt;0, (R6*SUMPRODUCT(K6:$K$98, X6:$X$98)-K6*$AZ$3)/Z6, 0)</f>
        <v>127.72538590283742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1.179411E-3</v>
      </c>
      <c r="Q7" s="5">
        <f t="shared" si="30"/>
        <v>25</v>
      </c>
      <c r="R7">
        <f t="shared" si="0"/>
        <v>50000</v>
      </c>
      <c r="S7">
        <f t="shared" si="1"/>
        <v>147.67138800925892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123.49645305265085</v>
      </c>
      <c r="AC7">
        <f t="shared" si="27"/>
        <v>141.18583232997116</v>
      </c>
      <c r="AE7">
        <f t="shared" si="2"/>
        <v>0</v>
      </c>
      <c r="AF7">
        <f t="shared" si="3"/>
        <v>0</v>
      </c>
      <c r="AG7">
        <f t="shared" si="4"/>
        <v>-23.902029064885422</v>
      </c>
      <c r="AH7">
        <f t="shared" si="5"/>
        <v>-57.018060333785343</v>
      </c>
      <c r="AI7">
        <f t="shared" si="6"/>
        <v>-80.920089398670768</v>
      </c>
      <c r="AJ7">
        <f t="shared" si="7"/>
        <v>-17.689379277320313</v>
      </c>
      <c r="AK7">
        <f t="shared" si="28"/>
        <v>8.6447517136855598</v>
      </c>
      <c r="AL7">
        <f t="shared" si="8"/>
        <v>-89.964716962305516</v>
      </c>
      <c r="AN7">
        <f t="shared" si="9"/>
        <v>0</v>
      </c>
      <c r="AO7">
        <f t="shared" si="10"/>
        <v>0</v>
      </c>
      <c r="AP7">
        <f t="shared" si="11"/>
        <v>-15.190171581292407</v>
      </c>
      <c r="AQ7">
        <f t="shared" si="12"/>
        <v>-36.236008137697986</v>
      </c>
      <c r="AR7">
        <f t="shared" si="13"/>
        <v>-51.426179718990397</v>
      </c>
      <c r="AS7">
        <f t="shared" si="14"/>
        <v>-11.241920326496848</v>
      </c>
      <c r="AT7">
        <f t="shared" si="15"/>
        <v>5.4938959973683188</v>
      </c>
      <c r="AU7">
        <f t="shared" si="16"/>
        <v>-57.174204048118924</v>
      </c>
      <c r="AW7">
        <v>4</v>
      </c>
      <c r="AX7">
        <f>IF(Z7&gt;0, (R7*SUMPRODUCT(K7:$K$98, X7:$X$98)-K7*$AZ$3)/Z7, 0)</f>
        <v>147.67138800925892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1.192039E-3</v>
      </c>
      <c r="Q8" s="5">
        <f t="shared" si="30"/>
        <v>25</v>
      </c>
      <c r="R8">
        <f t="shared" si="0"/>
        <v>50000</v>
      </c>
      <c r="S8">
        <f t="shared" si="1"/>
        <v>166.15629149785801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141.18583232997116</v>
      </c>
      <c r="AC8">
        <f t="shared" si="27"/>
        <v>157.0809453396252</v>
      </c>
      <c r="AE8">
        <f t="shared" si="2"/>
        <v>0</v>
      </c>
      <c r="AF8">
        <f t="shared" si="3"/>
        <v>0</v>
      </c>
      <c r="AG8">
        <f t="shared" si="4"/>
        <v>-23.63451662341209</v>
      </c>
      <c r="AH8">
        <f t="shared" si="5"/>
        <v>-56.984301648953902</v>
      </c>
      <c r="AI8">
        <f t="shared" si="6"/>
        <v>-80.618818272365985</v>
      </c>
      <c r="AJ8">
        <f t="shared" si="7"/>
        <v>-15.89511300965404</v>
      </c>
      <c r="AK8">
        <f t="shared" si="28"/>
        <v>9.8830082630979827</v>
      </c>
      <c r="AL8">
        <f t="shared" si="8"/>
        <v>-86.630923018922047</v>
      </c>
      <c r="AN8">
        <f t="shared" si="9"/>
        <v>0</v>
      </c>
      <c r="AO8">
        <f t="shared" si="10"/>
        <v>0</v>
      </c>
      <c r="AP8">
        <f t="shared" si="11"/>
        <v>-13.410859454051689</v>
      </c>
      <c r="AQ8">
        <f t="shared" si="12"/>
        <v>-32.334423109986105</v>
      </c>
      <c r="AR8">
        <f t="shared" si="13"/>
        <v>-45.745282564037794</v>
      </c>
      <c r="AS8">
        <f t="shared" si="14"/>
        <v>-9.0193139963597933</v>
      </c>
      <c r="AT8">
        <f t="shared" si="15"/>
        <v>5.6078843037706241</v>
      </c>
      <c r="AU8">
        <f t="shared" si="16"/>
        <v>-49.15671225662696</v>
      </c>
      <c r="AW8">
        <v>5</v>
      </c>
      <c r="AX8">
        <f>IF(Z8&gt;0, (R8*SUMPRODUCT(K8:$K$98, X8:$X$98)-K8*$AZ$3)/Z8, 0)</f>
        <v>166.15629149785801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1.2118820000000001E-3</v>
      </c>
      <c r="Q9" s="5">
        <f t="shared" si="30"/>
        <v>25</v>
      </c>
      <c r="R9">
        <f t="shared" si="0"/>
        <v>50000</v>
      </c>
      <c r="S9">
        <f t="shared" si="1"/>
        <v>183.24306467410045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157.0809453396252</v>
      </c>
      <c r="AC9">
        <f t="shared" si="27"/>
        <v>171.29216611120347</v>
      </c>
      <c r="AE9">
        <f t="shared" si="2"/>
        <v>0</v>
      </c>
      <c r="AF9">
        <f t="shared" si="3"/>
        <v>0</v>
      </c>
      <c r="AG9">
        <f t="shared" si="4"/>
        <v>-23.369529211903359</v>
      </c>
      <c r="AH9">
        <f t="shared" si="5"/>
        <v>-57.284490549227783</v>
      </c>
      <c r="AI9">
        <f t="shared" si="6"/>
        <v>-80.654019761131138</v>
      </c>
      <c r="AJ9">
        <f t="shared" si="7"/>
        <v>-14.211220771578269</v>
      </c>
      <c r="AK9">
        <f t="shared" si="28"/>
        <v>10.995666173773765</v>
      </c>
      <c r="AL9">
        <f t="shared" si="8"/>
        <v>-83.869574358935637</v>
      </c>
      <c r="AN9">
        <f t="shared" si="9"/>
        <v>0</v>
      </c>
      <c r="AO9">
        <f t="shared" si="10"/>
        <v>0</v>
      </c>
      <c r="AP9">
        <f t="shared" si="11"/>
        <v>-11.839730786012749</v>
      </c>
      <c r="AQ9">
        <f t="shared" si="12"/>
        <v>-29.022105673026907</v>
      </c>
      <c r="AR9">
        <f t="shared" si="13"/>
        <v>-40.861836459039658</v>
      </c>
      <c r="AS9">
        <f t="shared" si="14"/>
        <v>-7.1998467128031285</v>
      </c>
      <c r="AT9">
        <f t="shared" si="15"/>
        <v>5.5707466817105438</v>
      </c>
      <c r="AU9">
        <f t="shared" si="16"/>
        <v>-42.490936490132235</v>
      </c>
      <c r="AW9">
        <v>6</v>
      </c>
      <c r="AX9">
        <f>IF(Z9&gt;0, (R9*SUMPRODUCT(K9:$K$98, X9:$X$98)-K9*$AZ$3)/Z9, 0)</f>
        <v>183.24306467410045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1.2353329999999999E-3</v>
      </c>
      <c r="Q10" s="5">
        <f t="shared" si="30"/>
        <v>25</v>
      </c>
      <c r="R10">
        <f t="shared" si="0"/>
        <v>50000</v>
      </c>
      <c r="S10">
        <f t="shared" si="1"/>
        <v>198.88881218630473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171.29216611120347</v>
      </c>
      <c r="AC10">
        <f t="shared" si="27"/>
        <v>183.82867104671635</v>
      </c>
      <c r="AE10">
        <f t="shared" si="2"/>
        <v>0</v>
      </c>
      <c r="AF10">
        <f t="shared" si="3"/>
        <v>0</v>
      </c>
      <c r="AG10">
        <f t="shared" si="4"/>
        <v>-23.106964769154395</v>
      </c>
      <c r="AH10">
        <f t="shared" si="5"/>
        <v>-57.738301259856421</v>
      </c>
      <c r="AI10">
        <f t="shared" si="6"/>
        <v>-80.845266029010816</v>
      </c>
      <c r="AJ10">
        <f t="shared" si="7"/>
        <v>-12.53650493551288</v>
      </c>
      <c r="AK10">
        <f t="shared" si="28"/>
        <v>11.990451627784244</v>
      </c>
      <c r="AL10">
        <f t="shared" si="8"/>
        <v>-81.391319336739457</v>
      </c>
      <c r="AN10">
        <f t="shared" si="9"/>
        <v>0</v>
      </c>
      <c r="AO10">
        <f t="shared" si="10"/>
        <v>0</v>
      </c>
      <c r="AP10">
        <f t="shared" si="11"/>
        <v>-10.452417382144233</v>
      </c>
      <c r="AQ10">
        <f t="shared" si="12"/>
        <v>-26.117875269781223</v>
      </c>
      <c r="AR10">
        <f t="shared" si="13"/>
        <v>-36.570292651925456</v>
      </c>
      <c r="AS10">
        <f t="shared" si="14"/>
        <v>-5.6708781706463443</v>
      </c>
      <c r="AT10">
        <f t="shared" si="15"/>
        <v>5.4238713853631806</v>
      </c>
      <c r="AU10">
        <f t="shared" si="16"/>
        <v>-36.817299437208625</v>
      </c>
      <c r="AW10">
        <v>7</v>
      </c>
      <c r="AX10">
        <f>IF(Z10&gt;0, (R10*SUMPRODUCT(K10:$K$98, X10:$X$98)-K10*$AZ$3)/Z10, 0)</f>
        <v>198.88881218630473</v>
      </c>
    </row>
    <row r="11" spans="1:52" x14ac:dyDescent="0.25">
      <c r="A11" t="s">
        <v>33</v>
      </c>
      <c r="C11" s="25">
        <f>AU100</f>
        <v>-631.72537902391457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1.2583340000000001E-3</v>
      </c>
      <c r="Q11" s="5">
        <f t="shared" si="30"/>
        <v>25</v>
      </c>
      <c r="R11">
        <f t="shared" si="0"/>
        <v>50000</v>
      </c>
      <c r="S11">
        <f t="shared" si="1"/>
        <v>213.17705043837944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183.82867104671635</v>
      </c>
      <c r="AC11">
        <f t="shared" si="27"/>
        <v>194.81669810598828</v>
      </c>
      <c r="AE11">
        <f t="shared" si="2"/>
        <v>0</v>
      </c>
      <c r="AF11">
        <f t="shared" si="3"/>
        <v>0</v>
      </c>
      <c r="AG11">
        <f t="shared" si="4"/>
        <v>-22.846818842057022</v>
      </c>
      <c r="AH11">
        <f t="shared" si="5"/>
        <v>-58.152558811658253</v>
      </c>
      <c r="AI11">
        <f t="shared" si="6"/>
        <v>-80.999377653715271</v>
      </c>
      <c r="AJ11">
        <f t="shared" si="7"/>
        <v>-10.988027059271928</v>
      </c>
      <c r="AK11">
        <f t="shared" si="28"/>
        <v>12.868006973270147</v>
      </c>
      <c r="AL11">
        <f t="shared" si="8"/>
        <v>-79.119397739717058</v>
      </c>
      <c r="AN11">
        <f t="shared" si="9"/>
        <v>0</v>
      </c>
      <c r="AO11">
        <f t="shared" si="10"/>
        <v>0</v>
      </c>
      <c r="AP11">
        <f t="shared" si="11"/>
        <v>-9.2274469429898645</v>
      </c>
      <c r="AQ11">
        <f t="shared" si="12"/>
        <v>-23.486843168112646</v>
      </c>
      <c r="AR11">
        <f t="shared" si="13"/>
        <v>-32.714290111102507</v>
      </c>
      <c r="AS11">
        <f t="shared" si="14"/>
        <v>-4.4378798378234023</v>
      </c>
      <c r="AT11">
        <f t="shared" si="15"/>
        <v>5.197172194025379</v>
      </c>
      <c r="AU11">
        <f t="shared" si="16"/>
        <v>-31.954997754900532</v>
      </c>
      <c r="AW11">
        <v>8</v>
      </c>
      <c r="AX11">
        <f>IF(Z11&gt;0, (R11*SUMPRODUCT(K11:$K$98, X11:$X$98)-K11*$AZ$3)/Z11, 0)</f>
        <v>213.17705043837944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1.287648E-3</v>
      </c>
      <c r="Q12" s="5">
        <f t="shared" si="30"/>
        <v>25</v>
      </c>
      <c r="R12">
        <f t="shared" si="0"/>
        <v>50000</v>
      </c>
      <c r="S12">
        <f t="shared" si="1"/>
        <v>226.28352342803797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194.81669810598828</v>
      </c>
      <c r="AC12">
        <f t="shared" si="27"/>
        <v>204.46012487453038</v>
      </c>
      <c r="AE12">
        <f t="shared" si="2"/>
        <v>0</v>
      </c>
      <c r="AF12">
        <f t="shared" si="3"/>
        <v>0</v>
      </c>
      <c r="AG12">
        <f t="shared" si="4"/>
        <v>-22.588931993048114</v>
      </c>
      <c r="AH12">
        <f t="shared" si="5"/>
        <v>-58.837321176674074</v>
      </c>
      <c r="AI12">
        <f t="shared" si="6"/>
        <v>-81.426253169722187</v>
      </c>
      <c r="AJ12">
        <f t="shared" si="7"/>
        <v>-9.6434267685420991</v>
      </c>
      <c r="AK12">
        <f t="shared" si="28"/>
        <v>13.637168867419181</v>
      </c>
      <c r="AL12">
        <f t="shared" si="8"/>
        <v>-77.432511070845109</v>
      </c>
      <c r="AN12">
        <f t="shared" si="9"/>
        <v>0</v>
      </c>
      <c r="AO12">
        <f t="shared" si="10"/>
        <v>0</v>
      </c>
      <c r="AP12">
        <f t="shared" si="11"/>
        <v>-8.1457953303202828</v>
      </c>
      <c r="AQ12">
        <f t="shared" si="12"/>
        <v>-21.217327859369661</v>
      </c>
      <c r="AR12">
        <f t="shared" si="13"/>
        <v>-29.363123189689944</v>
      </c>
      <c r="AS12">
        <f t="shared" si="14"/>
        <v>-3.477516367912</v>
      </c>
      <c r="AT12">
        <f t="shared" si="15"/>
        <v>4.9176998059580503</v>
      </c>
      <c r="AU12">
        <f t="shared" si="16"/>
        <v>-27.922939751643895</v>
      </c>
      <c r="AW12">
        <v>9</v>
      </c>
      <c r="AX12">
        <f>IF(Z12&gt;0, (R12*SUMPRODUCT(K12:$K$98, X12:$X$98)-K12*$AZ$3)/Z12, 0)</f>
        <v>226.28352342803797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1.317864E-3</v>
      </c>
      <c r="Q13" s="5">
        <f t="shared" si="30"/>
        <v>25</v>
      </c>
      <c r="R13">
        <f t="shared" si="0"/>
        <v>50000</v>
      </c>
      <c r="S13">
        <f t="shared" si="1"/>
        <v>238.23578175842519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204.46012487453038</v>
      </c>
      <c r="AC13">
        <f t="shared" si="27"/>
        <v>212.82339517288821</v>
      </c>
      <c r="AE13">
        <f t="shared" si="2"/>
        <v>0</v>
      </c>
      <c r="AF13">
        <f t="shared" si="3"/>
        <v>0</v>
      </c>
      <c r="AG13">
        <f t="shared" si="4"/>
        <v>-22.333273532845546</v>
      </c>
      <c r="AH13">
        <f t="shared" si="5"/>
        <v>-59.538280544172721</v>
      </c>
      <c r="AI13">
        <f t="shared" si="6"/>
        <v>-81.87155407701826</v>
      </c>
      <c r="AJ13">
        <f t="shared" si="7"/>
        <v>-8.3632702983578326</v>
      </c>
      <c r="AK13">
        <f t="shared" si="28"/>
        <v>14.312208741217129</v>
      </c>
      <c r="AL13">
        <f t="shared" si="8"/>
        <v>-75.922615634158959</v>
      </c>
      <c r="AN13">
        <f t="shared" si="9"/>
        <v>0</v>
      </c>
      <c r="AO13">
        <f t="shared" si="10"/>
        <v>0</v>
      </c>
      <c r="AP13">
        <f t="shared" si="11"/>
        <v>-7.1907163630356088</v>
      </c>
      <c r="AQ13">
        <f t="shared" si="12"/>
        <v>-19.16973288785216</v>
      </c>
      <c r="AR13">
        <f t="shared" si="13"/>
        <v>-26.360449250887765</v>
      </c>
      <c r="AS13">
        <f t="shared" si="14"/>
        <v>-2.6927492064451077</v>
      </c>
      <c r="AT13">
        <f t="shared" si="15"/>
        <v>4.6081481711713304</v>
      </c>
      <c r="AU13">
        <f t="shared" si="16"/>
        <v>-24.445050286161539</v>
      </c>
      <c r="AW13">
        <v>10</v>
      </c>
      <c r="AX13">
        <f>IF(Z13&gt;0, (R13*SUMPRODUCT(K13:$K$98, X13:$X$98)-K13*$AZ$3)/Z13, 0)</f>
        <v>238.23578175842519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1.353492E-3</v>
      </c>
      <c r="Q14" s="5">
        <f t="shared" si="30"/>
        <v>25</v>
      </c>
      <c r="R14">
        <f t="shared" si="0"/>
        <v>50000</v>
      </c>
      <c r="S14">
        <f t="shared" si="1"/>
        <v>249.17093774265928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212.82339517288821</v>
      </c>
      <c r="AC14">
        <f t="shared" si="27"/>
        <v>220.06491064014986</v>
      </c>
      <c r="AE14">
        <f t="shared" si="2"/>
        <v>0</v>
      </c>
      <c r="AF14">
        <f t="shared" si="3"/>
        <v>0</v>
      </c>
      <c r="AG14">
        <f t="shared" si="4"/>
        <v>-22.079712890456573</v>
      </c>
      <c r="AH14">
        <f t="shared" si="5"/>
        <v>-60.455814121036369</v>
      </c>
      <c r="AI14">
        <f t="shared" si="6"/>
        <v>-82.535527011492945</v>
      </c>
      <c r="AJ14">
        <f t="shared" si="7"/>
        <v>-7.2415154672616495</v>
      </c>
      <c r="AK14">
        <f t="shared" si="28"/>
        <v>14.897637662102177</v>
      </c>
      <c r="AL14">
        <f t="shared" si="8"/>
        <v>-74.879404816652425</v>
      </c>
      <c r="AN14">
        <f t="shared" si="9"/>
        <v>0</v>
      </c>
      <c r="AO14">
        <f t="shared" si="10"/>
        <v>0</v>
      </c>
      <c r="AP14">
        <f t="shared" si="11"/>
        <v>-6.3473898413692993</v>
      </c>
      <c r="AQ14">
        <f t="shared" si="12"/>
        <v>-17.379601913638915</v>
      </c>
      <c r="AR14">
        <f t="shared" si="13"/>
        <v>-23.726991755008214</v>
      </c>
      <c r="AS14">
        <f t="shared" si="14"/>
        <v>-2.0817626542998391</v>
      </c>
      <c r="AT14">
        <f t="shared" si="15"/>
        <v>4.2827148353772211</v>
      </c>
      <c r="AU14">
        <f t="shared" si="16"/>
        <v>-21.526039573930834</v>
      </c>
      <c r="AW14">
        <v>11</v>
      </c>
      <c r="AX14">
        <f>IF(Z14&gt;0, (R14*SUMPRODUCT(K14:$K$98, X14:$X$98)-K14*$AZ$3)/Z14, 0)</f>
        <v>249.17093774265928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1.402649E-3</v>
      </c>
      <c r="Q15" s="5">
        <f t="shared" si="30"/>
        <v>25</v>
      </c>
      <c r="R15">
        <f t="shared" si="0"/>
        <v>50000</v>
      </c>
      <c r="S15">
        <f t="shared" si="1"/>
        <v>259.14804792884888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220.06491064014986</v>
      </c>
      <c r="AC15">
        <f t="shared" si="27"/>
        <v>226.26678047214827</v>
      </c>
      <c r="AE15">
        <f t="shared" si="2"/>
        <v>0</v>
      </c>
      <c r="AF15">
        <f t="shared" si="3"/>
        <v>0</v>
      </c>
      <c r="AG15">
        <f t="shared" si="4"/>
        <v>-21.827945674345923</v>
      </c>
      <c r="AH15">
        <f t="shared" si="5"/>
        <v>-61.940174412172041</v>
      </c>
      <c r="AI15">
        <f t="shared" si="6"/>
        <v>-83.768120086517968</v>
      </c>
      <c r="AJ15">
        <f t="shared" si="7"/>
        <v>-6.2018698319984082</v>
      </c>
      <c r="AK15">
        <f t="shared" si="28"/>
        <v>15.404543744810491</v>
      </c>
      <c r="AL15">
        <f t="shared" si="8"/>
        <v>-74.56544617370588</v>
      </c>
      <c r="AN15">
        <f t="shared" si="9"/>
        <v>0</v>
      </c>
      <c r="AO15">
        <f t="shared" si="10"/>
        <v>0</v>
      </c>
      <c r="AP15">
        <f t="shared" si="11"/>
        <v>-5.6026899847696425</v>
      </c>
      <c r="AQ15">
        <f t="shared" si="12"/>
        <v>-15.898500024297867</v>
      </c>
      <c r="AR15">
        <f t="shared" si="13"/>
        <v>-21.501190009067511</v>
      </c>
      <c r="AS15">
        <f t="shared" si="14"/>
        <v>-1.5918655155633958</v>
      </c>
      <c r="AT15">
        <f t="shared" si="15"/>
        <v>3.9539626974805442</v>
      </c>
      <c r="AU15">
        <f t="shared" si="16"/>
        <v>-19.13909282715036</v>
      </c>
      <c r="AW15">
        <v>12</v>
      </c>
      <c r="AX15">
        <f>IF(Z15&gt;0, (R15*SUMPRODUCT(K15:$K$98, X15:$X$98)-K15*$AZ$3)/Z15, 0)</f>
        <v>259.14804792884888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1.459023E-3</v>
      </c>
      <c r="Q16" s="5">
        <f t="shared" si="30"/>
        <v>25</v>
      </c>
      <c r="R16">
        <f t="shared" si="0"/>
        <v>50000</v>
      </c>
      <c r="S16">
        <f t="shared" si="1"/>
        <v>268.12622801832487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226.26678047214827</v>
      </c>
      <c r="AC16">
        <f t="shared" si="27"/>
        <v>231.42316593502662</v>
      </c>
      <c r="AE16">
        <f t="shared" si="2"/>
        <v>0</v>
      </c>
      <c r="AF16">
        <f t="shared" si="3"/>
        <v>0</v>
      </c>
      <c r="AG16">
        <f t="shared" si="4"/>
        <v>-21.577818742820842</v>
      </c>
      <c r="AH16">
        <f t="shared" si="5"/>
        <v>-63.694949563242425</v>
      </c>
      <c r="AI16">
        <f t="shared" si="6"/>
        <v>-85.27276830606327</v>
      </c>
      <c r="AJ16">
        <f t="shared" si="7"/>
        <v>-5.1563854628783474</v>
      </c>
      <c r="AK16">
        <f t="shared" si="28"/>
        <v>15.838674633050381</v>
      </c>
      <c r="AL16">
        <f t="shared" si="8"/>
        <v>-74.590479135891229</v>
      </c>
      <c r="AN16">
        <f t="shared" si="9"/>
        <v>0</v>
      </c>
      <c r="AO16">
        <f t="shared" si="10"/>
        <v>0</v>
      </c>
      <c r="AP16">
        <f t="shared" si="11"/>
        <v>-4.9450791351538363</v>
      </c>
      <c r="AQ16">
        <f t="shared" si="12"/>
        <v>-14.597238481515282</v>
      </c>
      <c r="AR16">
        <f t="shared" si="13"/>
        <v>-19.54231761666912</v>
      </c>
      <c r="AS16">
        <f t="shared" si="14"/>
        <v>-1.1817104624522792</v>
      </c>
      <c r="AT16">
        <f t="shared" si="15"/>
        <v>3.6298154317589124</v>
      </c>
      <c r="AU16">
        <f t="shared" si="16"/>
        <v>-17.094212647362486</v>
      </c>
      <c r="AW16">
        <v>13</v>
      </c>
      <c r="AX16">
        <f>IF(Z16&gt;0, (R16*SUMPRODUCT(K16:$K$98, X16:$X$98)-K16*$AZ$3)/Z16, 0)</f>
        <v>268.12622801832487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1.516749E-3</v>
      </c>
      <c r="Q17" s="5">
        <f t="shared" si="30"/>
        <v>25</v>
      </c>
      <c r="R17">
        <f t="shared" si="0"/>
        <v>50000</v>
      </c>
      <c r="S17">
        <f t="shared" si="1"/>
        <v>276.17502115012184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231.42316593502662</v>
      </c>
      <c r="AC17">
        <f t="shared" si="27"/>
        <v>235.62493235277577</v>
      </c>
      <c r="AE17">
        <f t="shared" si="2"/>
        <v>0</v>
      </c>
      <c r="AF17">
        <f t="shared" si="3"/>
        <v>0</v>
      </c>
      <c r="AG17">
        <f t="shared" si="4"/>
        <v>-21.329312420392281</v>
      </c>
      <c r="AH17">
        <f t="shared" si="5"/>
        <v>-65.456270000709537</v>
      </c>
      <c r="AI17">
        <f t="shared" si="6"/>
        <v>-86.785582421101822</v>
      </c>
      <c r="AJ17">
        <f t="shared" si="7"/>
        <v>-4.2017664177491554</v>
      </c>
      <c r="AK17">
        <f t="shared" si="28"/>
        <v>16.199621615451864</v>
      </c>
      <c r="AL17">
        <f t="shared" si="8"/>
        <v>-74.787727223399116</v>
      </c>
      <c r="AN17">
        <f t="shared" si="9"/>
        <v>0</v>
      </c>
      <c r="AO17">
        <f t="shared" si="10"/>
        <v>0</v>
      </c>
      <c r="AP17">
        <f t="shared" si="11"/>
        <v>-4.3643999106867257</v>
      </c>
      <c r="AQ17">
        <f t="shared" si="12"/>
        <v>-13.393649702081154</v>
      </c>
      <c r="AR17">
        <f t="shared" si="13"/>
        <v>-17.758049612767881</v>
      </c>
      <c r="AS17">
        <f t="shared" si="14"/>
        <v>-0.8597646570556271</v>
      </c>
      <c r="AT17">
        <f t="shared" si="15"/>
        <v>3.3147635394022958</v>
      </c>
      <c r="AU17">
        <f t="shared" si="16"/>
        <v>-15.303050730421212</v>
      </c>
      <c r="AW17">
        <v>14</v>
      </c>
      <c r="AX17">
        <f>IF(Z17&gt;0, (R17*SUMPRODUCT(K17:$K$98, X17:$X$98)-K17*$AZ$3)/Z17, 0)</f>
        <v>276.17502115012184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1.577632E-3</v>
      </c>
      <c r="Q18" s="5">
        <f t="shared" si="30"/>
        <v>25</v>
      </c>
      <c r="R18">
        <f t="shared" si="0"/>
        <v>50000</v>
      </c>
      <c r="S18">
        <f t="shared" si="1"/>
        <v>283.43126772671297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235.62493235277577</v>
      </c>
      <c r="AC18">
        <f t="shared" si="27"/>
        <v>239.01610845360923</v>
      </c>
      <c r="AE18">
        <f t="shared" si="2"/>
        <v>0</v>
      </c>
      <c r="AF18">
        <f t="shared" si="3"/>
        <v>0</v>
      </c>
      <c r="AG18">
        <f t="shared" si="4"/>
        <v>-21.08236949037595</v>
      </c>
      <c r="AH18">
        <f t="shared" si="5"/>
        <v>-67.299611624816635</v>
      </c>
      <c r="AI18">
        <f t="shared" si="6"/>
        <v>-88.381981115192588</v>
      </c>
      <c r="AJ18">
        <f t="shared" si="7"/>
        <v>-3.3911761008334622</v>
      </c>
      <c r="AK18">
        <f t="shared" si="28"/>
        <v>16.493745264694304</v>
      </c>
      <c r="AL18">
        <f t="shared" si="8"/>
        <v>-75.279411951331753</v>
      </c>
      <c r="AN18">
        <f t="shared" si="9"/>
        <v>0</v>
      </c>
      <c r="AO18">
        <f t="shared" si="10"/>
        <v>0</v>
      </c>
      <c r="AP18">
        <f t="shared" si="11"/>
        <v>-3.8516700844821088</v>
      </c>
      <c r="AQ18">
        <f t="shared" si="12"/>
        <v>-12.295387428386643</v>
      </c>
      <c r="AR18">
        <f t="shared" si="13"/>
        <v>-16.147057512868752</v>
      </c>
      <c r="AS18">
        <f t="shared" si="14"/>
        <v>-0.61955519491077893</v>
      </c>
      <c r="AT18">
        <f t="shared" si="15"/>
        <v>3.0133455941037406</v>
      </c>
      <c r="AU18">
        <f t="shared" si="16"/>
        <v>-13.753267113675793</v>
      </c>
      <c r="AW18">
        <v>15</v>
      </c>
      <c r="AX18">
        <f>IF(Z18&gt;0, (R18*SUMPRODUCT(K18:$K$98, X18:$X$98)-K18*$AZ$3)/Z18, 0)</f>
        <v>283.43126772671297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1.648437E-3</v>
      </c>
      <c r="Q19" s="5">
        <f t="shared" si="30"/>
        <v>25</v>
      </c>
      <c r="R19">
        <f t="shared" si="0"/>
        <v>50000</v>
      </c>
      <c r="S19">
        <f t="shared" si="1"/>
        <v>290.00045078831749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239.01610845360923</v>
      </c>
      <c r="AC19">
        <f t="shared" si="27"/>
        <v>241.70717263496778</v>
      </c>
      <c r="AE19">
        <f t="shared" si="2"/>
        <v>0</v>
      </c>
      <c r="AF19">
        <f t="shared" si="3"/>
        <v>0</v>
      </c>
      <c r="AG19">
        <f t="shared" si="4"/>
        <v>-20.836792837556583</v>
      </c>
      <c r="AH19">
        <f t="shared" si="5"/>
        <v>-69.505915831213727</v>
      </c>
      <c r="AI19">
        <f t="shared" si="6"/>
        <v>-90.342708668770314</v>
      </c>
      <c r="AJ19">
        <f t="shared" si="7"/>
        <v>-2.6910641813585414</v>
      </c>
      <c r="AK19">
        <f t="shared" si="28"/>
        <v>16.731127591752649</v>
      </c>
      <c r="AL19">
        <f t="shared" si="8"/>
        <v>-76.302645258376202</v>
      </c>
      <c r="AN19">
        <f t="shared" si="9"/>
        <v>0</v>
      </c>
      <c r="AO19">
        <f t="shared" si="10"/>
        <v>0</v>
      </c>
      <c r="AP19">
        <f t="shared" si="11"/>
        <v>-3.3989322751412807</v>
      </c>
      <c r="AQ19">
        <f t="shared" si="12"/>
        <v>-11.337920498309705</v>
      </c>
      <c r="AR19">
        <f t="shared" si="13"/>
        <v>-14.736852773450986</v>
      </c>
      <c r="AS19">
        <f t="shared" si="14"/>
        <v>-0.43897086138947206</v>
      </c>
      <c r="AT19">
        <f t="shared" si="15"/>
        <v>2.7292093372745496</v>
      </c>
      <c r="AU19">
        <f t="shared" si="16"/>
        <v>-12.446614297565908</v>
      </c>
      <c r="AW19">
        <v>16</v>
      </c>
      <c r="AX19">
        <f>IF(Z19&gt;0, (R19*SUMPRODUCT(K19:$K$98, X19:$X$98)-K19*$AZ$3)/Z19, 0)</f>
        <v>290.00045078831749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1.717889E-3</v>
      </c>
      <c r="Q20" s="5">
        <f t="shared" si="30"/>
        <v>25</v>
      </c>
      <c r="R20">
        <f t="shared" si="0"/>
        <v>50000</v>
      </c>
      <c r="S20">
        <f t="shared" si="1"/>
        <v>295.9189975922439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241.70717263496778</v>
      </c>
      <c r="AC20">
        <f t="shared" si="27"/>
        <v>243.75001250250202</v>
      </c>
      <c r="AE20">
        <f t="shared" si="2"/>
        <v>0</v>
      </c>
      <c r="AF20">
        <f t="shared" si="3"/>
        <v>0</v>
      </c>
      <c r="AG20">
        <f t="shared" si="4"/>
        <v>-20.5926296119701</v>
      </c>
      <c r="AH20">
        <f t="shared" si="5"/>
        <v>-71.590594421834481</v>
      </c>
      <c r="AI20">
        <f t="shared" si="6"/>
        <v>-92.183224033804578</v>
      </c>
      <c r="AJ20">
        <f t="shared" si="7"/>
        <v>-2.0428398675342407</v>
      </c>
      <c r="AK20">
        <f t="shared" si="28"/>
        <v>16.919502084447746</v>
      </c>
      <c r="AL20">
        <f t="shared" si="8"/>
        <v>-77.306561816891076</v>
      </c>
      <c r="AN20">
        <f t="shared" si="9"/>
        <v>0</v>
      </c>
      <c r="AO20">
        <f t="shared" si="10"/>
        <v>0</v>
      </c>
      <c r="AP20">
        <f t="shared" si="11"/>
        <v>-2.9991999678773724</v>
      </c>
      <c r="AQ20">
        <f t="shared" si="12"/>
        <v>-10.426764941446747</v>
      </c>
      <c r="AR20">
        <f t="shared" si="13"/>
        <v>-13.425964909324119</v>
      </c>
      <c r="AS20">
        <f t="shared" si="14"/>
        <v>-0.29752806613517052</v>
      </c>
      <c r="AT20">
        <f t="shared" si="15"/>
        <v>2.4642297299748326</v>
      </c>
      <c r="AU20">
        <f t="shared" si="16"/>
        <v>-11.259263245484458</v>
      </c>
      <c r="AW20">
        <v>17</v>
      </c>
      <c r="AX20">
        <f>IF(Z20&gt;0, (R20*SUMPRODUCT(K20:$K$98, X20:$X$98)-K20*$AZ$3)/Z20, 0)</f>
        <v>295.9189975922439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1.798165E-3</v>
      </c>
      <c r="Q21" s="5">
        <f t="shared" si="30"/>
        <v>25</v>
      </c>
      <c r="R21">
        <f t="shared" si="0"/>
        <v>50000</v>
      </c>
      <c r="S21">
        <f t="shared" si="1"/>
        <v>301.31975402988621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243.75001250250202</v>
      </c>
      <c r="AC21">
        <f t="shared" si="27"/>
        <v>245.27035503055873</v>
      </c>
      <c r="AE21">
        <f t="shared" si="2"/>
        <v>0</v>
      </c>
      <c r="AF21">
        <f t="shared" si="3"/>
        <v>0</v>
      </c>
      <c r="AG21">
        <f t="shared" si="4"/>
        <v>-20.349674370024189</v>
      </c>
      <c r="AH21">
        <f t="shared" si="5"/>
        <v>-74.057891652416444</v>
      </c>
      <c r="AI21">
        <f t="shared" si="6"/>
        <v>-94.407566022440633</v>
      </c>
      <c r="AJ21">
        <f t="shared" si="7"/>
        <v>-1.520342528056716</v>
      </c>
      <c r="AK21">
        <f t="shared" si="28"/>
        <v>17.062500875175143</v>
      </c>
      <c r="AL21">
        <f t="shared" si="8"/>
        <v>-78.865407675322203</v>
      </c>
      <c r="AN21">
        <f t="shared" si="9"/>
        <v>0</v>
      </c>
      <c r="AO21">
        <f t="shared" si="10"/>
        <v>0</v>
      </c>
      <c r="AP21">
        <f t="shared" si="11"/>
        <v>-2.6462633140967498</v>
      </c>
      <c r="AQ21">
        <f t="shared" si="12"/>
        <v>-9.6304578754253853</v>
      </c>
      <c r="AR21">
        <f t="shared" si="13"/>
        <v>-12.276721189522135</v>
      </c>
      <c r="AS21">
        <f t="shared" si="14"/>
        <v>-0.19770471918626648</v>
      </c>
      <c r="AT21">
        <f t="shared" si="15"/>
        <v>2.2188006201824053</v>
      </c>
      <c r="AU21">
        <f t="shared" si="16"/>
        <v>-10.255625288525996</v>
      </c>
      <c r="AW21">
        <v>18</v>
      </c>
      <c r="AX21">
        <f>IF(Z21&gt;0, (R21*SUMPRODUCT(K21:$K$98, X21:$X$98)-K21*$AZ$3)/Z21, 0)</f>
        <v>301.31975402988621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1.8843029999999999E-3</v>
      </c>
      <c r="Q22" s="5">
        <f t="shared" si="30"/>
        <v>25</v>
      </c>
      <c r="R22">
        <f t="shared" si="0"/>
        <v>50000</v>
      </c>
      <c r="S22">
        <f t="shared" si="1"/>
        <v>306.23260272595735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245.27035503055873</v>
      </c>
      <c r="AC22">
        <f t="shared" si="27"/>
        <v>246.30695739576149</v>
      </c>
      <c r="AE22">
        <f t="shared" si="2"/>
        <v>0</v>
      </c>
      <c r="AF22">
        <f t="shared" si="3"/>
        <v>0</v>
      </c>
      <c r="AG22">
        <f t="shared" si="4"/>
        <v>-20.107832673859487</v>
      </c>
      <c r="AH22">
        <f t="shared" si="5"/>
        <v>-76.68990492891939</v>
      </c>
      <c r="AI22">
        <f t="shared" si="6"/>
        <v>-96.797737602778881</v>
      </c>
      <c r="AJ22">
        <f t="shared" si="7"/>
        <v>-1.0366023652027536</v>
      </c>
      <c r="AK22">
        <f t="shared" si="28"/>
        <v>17.168924852139114</v>
      </c>
      <c r="AL22">
        <f t="shared" si="8"/>
        <v>-80.665415115842521</v>
      </c>
      <c r="AN22">
        <f t="shared" si="9"/>
        <v>0</v>
      </c>
      <c r="AO22">
        <f t="shared" si="10"/>
        <v>0</v>
      </c>
      <c r="AP22">
        <f t="shared" si="11"/>
        <v>-2.3346556420127142</v>
      </c>
      <c r="AQ22">
        <f t="shared" si="12"/>
        <v>-8.9042176813258003</v>
      </c>
      <c r="AR22">
        <f t="shared" si="13"/>
        <v>-11.238873323338515</v>
      </c>
      <c r="AS22">
        <f t="shared" si="14"/>
        <v>-0.12035655954062692</v>
      </c>
      <c r="AT22">
        <f t="shared" si="15"/>
        <v>1.9934285272548606</v>
      </c>
      <c r="AU22">
        <f t="shared" si="16"/>
        <v>-9.3658013556242814</v>
      </c>
      <c r="AW22">
        <v>19</v>
      </c>
      <c r="AX22">
        <f>IF(Z22&gt;0, (R22*SUMPRODUCT(K22:$K$98, X22:$X$98)-K22*$AZ$3)/Z22, 0)</f>
        <v>306.23260272595735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1.978559E-3</v>
      </c>
      <c r="Q23" s="5">
        <f t="shared" si="30"/>
        <v>25</v>
      </c>
      <c r="R23">
        <f t="shared" si="0"/>
        <v>50000</v>
      </c>
      <c r="S23">
        <f t="shared" si="1"/>
        <v>310.72541882038723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246.30695739576149</v>
      </c>
      <c r="AC23">
        <f t="shared" si="27"/>
        <v>246.92690064356805</v>
      </c>
      <c r="AE23">
        <f t="shared" si="2"/>
        <v>0</v>
      </c>
      <c r="AF23">
        <f t="shared" si="3"/>
        <v>0</v>
      </c>
      <c r="AG23">
        <f t="shared" si="4"/>
        <v>-19.866969813813533</v>
      </c>
      <c r="AH23">
        <f t="shared" si="5"/>
        <v>-79.569066614717514</v>
      </c>
      <c r="AI23">
        <f t="shared" si="6"/>
        <v>-99.436036428531054</v>
      </c>
      <c r="AJ23">
        <f t="shared" si="7"/>
        <v>-0.61994324780656029</v>
      </c>
      <c r="AK23">
        <f t="shared" si="28"/>
        <v>17.241487017703307</v>
      </c>
      <c r="AL23">
        <f t="shared" si="8"/>
        <v>-82.814492658634308</v>
      </c>
      <c r="AN23">
        <f t="shared" si="9"/>
        <v>0</v>
      </c>
      <c r="AO23">
        <f t="shared" si="10"/>
        <v>0</v>
      </c>
      <c r="AP23">
        <f t="shared" si="11"/>
        <v>-2.0595444925537336</v>
      </c>
      <c r="AQ23">
        <f t="shared" si="12"/>
        <v>-8.2486677364375609</v>
      </c>
      <c r="AR23">
        <f t="shared" si="13"/>
        <v>-10.308212228991295</v>
      </c>
      <c r="AS23">
        <f t="shared" si="14"/>
        <v>-6.4267511033721636E-2</v>
      </c>
      <c r="AT23">
        <f t="shared" si="15"/>
        <v>1.7873691843059862</v>
      </c>
      <c r="AU23">
        <f t="shared" si="16"/>
        <v>-8.5851105557190301</v>
      </c>
      <c r="AW23">
        <v>20</v>
      </c>
      <c r="AX23">
        <f>IF(Z23&gt;0, (R23*SUMPRODUCT(K23:$K$98, X23:$X$98)-K23*$AZ$3)/Z23, 0)</f>
        <v>310.72541882038723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2.0782270000000002E-3</v>
      </c>
      <c r="Q24" s="5">
        <f t="shared" si="30"/>
        <v>25</v>
      </c>
      <c r="R24">
        <f t="shared" si="0"/>
        <v>50000</v>
      </c>
      <c r="S24">
        <f t="shared" si="1"/>
        <v>314.84918270534791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246.92690064356805</v>
      </c>
      <c r="AC24">
        <f t="shared" si="27"/>
        <v>247.18194802242709</v>
      </c>
      <c r="AE24">
        <f t="shared" si="2"/>
        <v>0</v>
      </c>
      <c r="AF24">
        <f t="shared" si="3"/>
        <v>0</v>
      </c>
      <c r="AG24">
        <f t="shared" si="4"/>
        <v>-19.627012042600146</v>
      </c>
      <c r="AH24">
        <f t="shared" si="5"/>
        <v>-82.576146150504528</v>
      </c>
      <c r="AI24">
        <f t="shared" si="6"/>
        <v>-102.20315819310467</v>
      </c>
      <c r="AJ24">
        <f t="shared" si="7"/>
        <v>-0.2550473788590466</v>
      </c>
      <c r="AK24">
        <f t="shared" si="28"/>
        <v>17.284883045049764</v>
      </c>
      <c r="AL24">
        <f t="shared" ref="AL24:AL69" si="39">SUM(AI24:AK24)</f>
        <v>-85.17332252691395</v>
      </c>
      <c r="AN24">
        <f t="shared" si="9"/>
        <v>0</v>
      </c>
      <c r="AO24">
        <f t="shared" si="10"/>
        <v>0</v>
      </c>
      <c r="AP24">
        <f t="shared" si="11"/>
        <v>-1.8166686130857768</v>
      </c>
      <c r="AQ24">
        <f t="shared" si="12"/>
        <v>-7.6432160216544087</v>
      </c>
      <c r="AR24">
        <f t="shared" si="13"/>
        <v>-9.4598846347401846</v>
      </c>
      <c r="AS24">
        <f t="shared" si="14"/>
        <v>-2.3607086346987587E-2</v>
      </c>
      <c r="AT24">
        <f t="shared" si="15"/>
        <v>1.5998820625699521</v>
      </c>
      <c r="AU24">
        <f t="shared" si="16"/>
        <v>-7.8836096585172202</v>
      </c>
      <c r="AW24">
        <v>21</v>
      </c>
      <c r="AX24">
        <f>IF(Z24&gt;0, (R24*SUMPRODUCT(K24:$K$98, X24:$X$98)-K24*$AZ$3)/Z24, 0)</f>
        <v>314.84918270534791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2.7284060000000001E-3</v>
      </c>
      <c r="Q25" s="5">
        <f t="shared" si="30"/>
        <v>25</v>
      </c>
      <c r="R25">
        <f t="shared" si="0"/>
        <v>50000</v>
      </c>
      <c r="S25">
        <f t="shared" si="1"/>
        <v>318.8430779968707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247.18194802242709</v>
      </c>
      <c r="AC25">
        <f t="shared" si="27"/>
        <v>247.13133478228761</v>
      </c>
      <c r="AE25">
        <f t="shared" si="2"/>
        <v>0</v>
      </c>
      <c r="AF25">
        <f t="shared" si="3"/>
        <v>0</v>
      </c>
      <c r="AG25">
        <f t="shared" si="4"/>
        <v>-19.377191464755043</v>
      </c>
      <c r="AH25">
        <f t="shared" si="5"/>
        <v>-107.10091483820501</v>
      </c>
      <c r="AI25">
        <f t="shared" si="6"/>
        <v>-126.47810630296006</v>
      </c>
      <c r="AJ25">
        <f t="shared" si="7"/>
        <v>5.0613240139483651E-2</v>
      </c>
      <c r="AK25">
        <f t="shared" si="28"/>
        <v>17.302736361569899</v>
      </c>
      <c r="AL25">
        <f t="shared" si="39"/>
        <v>-109.12475670125067</v>
      </c>
      <c r="AN25">
        <f t="shared" si="9"/>
        <v>0</v>
      </c>
      <c r="AO25">
        <f t="shared" si="10"/>
        <v>0</v>
      </c>
      <c r="AP25">
        <f t="shared" si="11"/>
        <v>-1.6013797476883607</v>
      </c>
      <c r="AQ25">
        <f t="shared" si="12"/>
        <v>-8.8510884713480582</v>
      </c>
      <c r="AR25">
        <f t="shared" si="13"/>
        <v>-10.452468219036419</v>
      </c>
      <c r="AS25">
        <f t="shared" si="14"/>
        <v>4.1828052260142823E-3</v>
      </c>
      <c r="AT25">
        <f t="shared" si="15"/>
        <v>1.429941570191287</v>
      </c>
      <c r="AU25">
        <f t="shared" si="16"/>
        <v>-9.0183438436191175</v>
      </c>
      <c r="AW25">
        <v>22</v>
      </c>
      <c r="AX25">
        <f>IF(Z25&gt;0, (R25*SUMPRODUCT(K25:$K$98, X25:$X$98)-K25*$AZ$3)/Z25, 0)</f>
        <v>318.8430779968707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3.4724349999999998E-3</v>
      </c>
      <c r="Q26" s="5">
        <f t="shared" si="30"/>
        <v>25</v>
      </c>
      <c r="R26">
        <f t="shared" si="0"/>
        <v>50000</v>
      </c>
      <c r="S26">
        <f t="shared" si="1"/>
        <v>320.48760773207499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247.13133478228761</v>
      </c>
      <c r="AC26">
        <f t="shared" si="27"/>
        <v>245.05935593729211</v>
      </c>
      <c r="AE26">
        <f t="shared" si="2"/>
        <v>0</v>
      </c>
      <c r="AF26">
        <f t="shared" si="3"/>
        <v>0</v>
      </c>
      <c r="AG26">
        <f t="shared" si="4"/>
        <v>-19.116133512263577</v>
      </c>
      <c r="AH26">
        <f t="shared" si="5"/>
        <v>-134.57207568783335</v>
      </c>
      <c r="AI26">
        <f t="shared" si="6"/>
        <v>-153.68820920009694</v>
      </c>
      <c r="AJ26">
        <f t="shared" si="7"/>
        <v>2.071978844995499</v>
      </c>
      <c r="AK26">
        <f t="shared" si="28"/>
        <v>17.299193434760134</v>
      </c>
      <c r="AL26">
        <f t="shared" si="39"/>
        <v>-134.31703692034131</v>
      </c>
      <c r="AN26">
        <f t="shared" si="9"/>
        <v>0</v>
      </c>
      <c r="AO26">
        <f t="shared" si="10"/>
        <v>0</v>
      </c>
      <c r="AP26">
        <f t="shared" si="11"/>
        <v>-1.4105404135065294</v>
      </c>
      <c r="AQ26">
        <f t="shared" si="12"/>
        <v>-9.9297983645789873</v>
      </c>
      <c r="AR26">
        <f t="shared" si="13"/>
        <v>-11.340338778085517</v>
      </c>
      <c r="AS26">
        <f t="shared" si="14"/>
        <v>0.15288708330697678</v>
      </c>
      <c r="AT26">
        <f t="shared" si="15"/>
        <v>1.276472119487023</v>
      </c>
      <c r="AU26">
        <f t="shared" si="16"/>
        <v>-9.9109795752915169</v>
      </c>
      <c r="AW26">
        <v>23</v>
      </c>
      <c r="AX26">
        <f>IF(Z26&gt;0, (R26*SUMPRODUCT(K26:$K$98, X26:$X$98)-K26*$AZ$3)/Z26, 0)</f>
        <v>320.48760773207499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4.2593279999999997E-3</v>
      </c>
      <c r="Q27" s="5">
        <f t="shared" si="30"/>
        <v>25</v>
      </c>
      <c r="R27">
        <f t="shared" si="0"/>
        <v>50000</v>
      </c>
      <c r="S27">
        <f t="shared" si="1"/>
        <v>319.97995369299878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245.05935593729211</v>
      </c>
      <c r="AC27">
        <f t="shared" si="27"/>
        <v>241.18233402481357</v>
      </c>
      <c r="AE27">
        <f t="shared" si="2"/>
        <v>0</v>
      </c>
      <c r="AF27">
        <f t="shared" si="3"/>
        <v>0</v>
      </c>
      <c r="AG27">
        <f t="shared" si="4"/>
        <v>-18.843550294420417</v>
      </c>
      <c r="AH27">
        <f t="shared" si="5"/>
        <v>-162.84376544104521</v>
      </c>
      <c r="AI27">
        <f t="shared" si="6"/>
        <v>-181.68731573546563</v>
      </c>
      <c r="AJ27">
        <f t="shared" si="7"/>
        <v>3.8770219124785399</v>
      </c>
      <c r="AK27">
        <f t="shared" si="28"/>
        <v>17.154154915610448</v>
      </c>
      <c r="AL27">
        <f t="shared" si="39"/>
        <v>-160.65613890737666</v>
      </c>
      <c r="AN27">
        <f t="shared" si="9"/>
        <v>0</v>
      </c>
      <c r="AO27">
        <f t="shared" si="10"/>
        <v>0</v>
      </c>
      <c r="AP27">
        <f t="shared" si="11"/>
        <v>-1.241452727761682</v>
      </c>
      <c r="AQ27">
        <f t="shared" si="12"/>
        <v>-10.728489782821319</v>
      </c>
      <c r="AR27">
        <f t="shared" si="13"/>
        <v>-11.969942510583001</v>
      </c>
      <c r="AS27">
        <f t="shared" si="14"/>
        <v>0.25542635828363347</v>
      </c>
      <c r="AT27">
        <f t="shared" si="15"/>
        <v>1.1301518068352987</v>
      </c>
      <c r="AU27">
        <f t="shared" si="16"/>
        <v>-10.584364345464071</v>
      </c>
      <c r="AW27">
        <v>24</v>
      </c>
      <c r="AX27">
        <f>IF(Z27&gt;0, (R27*SUMPRODUCT(K27:$K$98, X27:$X$98)-K27*$AZ$3)/Z27, 0)</f>
        <v>319.97995369299878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5.1233759999999998E-3</v>
      </c>
      <c r="Q28" s="5">
        <f t="shared" si="30"/>
        <v>25</v>
      </c>
      <c r="R28">
        <f t="shared" si="0"/>
        <v>50000</v>
      </c>
      <c r="S28">
        <f t="shared" si="1"/>
        <v>317.72124818277808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241.18233402481357</v>
      </c>
      <c r="AC28">
        <f t="shared" si="27"/>
        <v>235.85810893136775</v>
      </c>
      <c r="AE28">
        <f t="shared" si="2"/>
        <v>0</v>
      </c>
      <c r="AF28">
        <f t="shared" si="3"/>
        <v>0</v>
      </c>
      <c r="AG28">
        <f t="shared" si="4"/>
        <v>-18.55857219814299</v>
      </c>
      <c r="AH28">
        <f t="shared" si="5"/>
        <v>-193.08518666645301</v>
      </c>
      <c r="AI28">
        <f t="shared" si="6"/>
        <v>-211.64375886459601</v>
      </c>
      <c r="AJ28">
        <f t="shared" si="7"/>
        <v>5.3242250934458184</v>
      </c>
      <c r="AK28">
        <f t="shared" si="28"/>
        <v>16.88276338173695</v>
      </c>
      <c r="AL28">
        <f t="shared" si="39"/>
        <v>-189.43677038941325</v>
      </c>
      <c r="AN28">
        <f t="shared" si="9"/>
        <v>0</v>
      </c>
      <c r="AO28">
        <f t="shared" si="10"/>
        <v>0</v>
      </c>
      <c r="AP28">
        <f t="shared" si="11"/>
        <v>-1.091676581583497</v>
      </c>
      <c r="AQ28">
        <f t="shared" si="12"/>
        <v>-11.357909125979885</v>
      </c>
      <c r="AR28">
        <f t="shared" si="13"/>
        <v>-12.449585707563383</v>
      </c>
      <c r="AS28">
        <f t="shared" si="14"/>
        <v>0.31318852482496473</v>
      </c>
      <c r="AT28">
        <f t="shared" si="15"/>
        <v>0.99309996585307514</v>
      </c>
      <c r="AU28">
        <f t="shared" si="16"/>
        <v>-11.143297216885344</v>
      </c>
      <c r="AW28">
        <v>25</v>
      </c>
      <c r="AX28">
        <f>IF(Z28&gt;0, (R28*SUMPRODUCT(K28:$K$98, X28:$X$98)-K28*$AZ$3)/Z28, 0)</f>
        <v>317.72124818277808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6.0505919999999996E-3</v>
      </c>
      <c r="Q29" s="5">
        <f t="shared" si="30"/>
        <v>25</v>
      </c>
      <c r="R29">
        <f t="shared" si="0"/>
        <v>50000</v>
      </c>
      <c r="S29">
        <f t="shared" si="1"/>
        <v>313.9604242516653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235.85810893136775</v>
      </c>
      <c r="AC29">
        <f t="shared" si="27"/>
        <v>229.32543613518732</v>
      </c>
      <c r="AE29">
        <f t="shared" si="2"/>
        <v>0</v>
      </c>
      <c r="AF29">
        <f t="shared" si="3"/>
        <v>0</v>
      </c>
      <c r="AG29">
        <f t="shared" si="4"/>
        <v>-18.260696127688053</v>
      </c>
      <c r="AH29">
        <f t="shared" si="5"/>
        <v>-224.58069694701274</v>
      </c>
      <c r="AI29">
        <f t="shared" si="6"/>
        <v>-242.84139307470079</v>
      </c>
      <c r="AJ29">
        <f t="shared" si="7"/>
        <v>6.5326727961804352</v>
      </c>
      <c r="AK29">
        <f t="shared" si="28"/>
        <v>16.510067625195745</v>
      </c>
      <c r="AL29">
        <f t="shared" si="39"/>
        <v>-219.79865265332461</v>
      </c>
      <c r="AN29">
        <f t="shared" si="9"/>
        <v>0</v>
      </c>
      <c r="AO29">
        <f t="shared" si="10"/>
        <v>0</v>
      </c>
      <c r="AP29">
        <f t="shared" si="11"/>
        <v>-0.95906654122905843</v>
      </c>
      <c r="AQ29">
        <f t="shared" si="12"/>
        <v>-11.795159984136522</v>
      </c>
      <c r="AR29">
        <f t="shared" si="13"/>
        <v>-12.75422652536558</v>
      </c>
      <c r="AS29">
        <f t="shared" si="14"/>
        <v>0.34310126294222298</v>
      </c>
      <c r="AT29">
        <f t="shared" si="15"/>
        <v>0.86712211528154248</v>
      </c>
      <c r="AU29">
        <f t="shared" si="16"/>
        <v>-11.544003147141815</v>
      </c>
      <c r="AW29">
        <v>26</v>
      </c>
      <c r="AX29">
        <f>IF(Z29&gt;0, (R29*SUMPRODUCT(K29:$K$98, X29:$X$98)-K29*$AZ$3)/Z29, 0)</f>
        <v>313.9604242516653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7.1181309999999998E-3</v>
      </c>
      <c r="Q30" s="5">
        <f t="shared" si="30"/>
        <v>25</v>
      </c>
      <c r="R30">
        <f t="shared" si="0"/>
        <v>50000</v>
      </c>
      <c r="S30">
        <f t="shared" si="1"/>
        <v>308.99988666393796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229.32543613518732</v>
      </c>
      <c r="AC30">
        <f t="shared" si="27"/>
        <v>221.8385228740861</v>
      </c>
      <c r="AE30">
        <f t="shared" si="2"/>
        <v>0</v>
      </c>
      <c r="AF30">
        <f t="shared" si="3"/>
        <v>0</v>
      </c>
      <c r="AG30">
        <f t="shared" si="4"/>
        <v>-17.948107139223097</v>
      </c>
      <c r="AH30">
        <f t="shared" si="5"/>
        <v>-259.96405437615255</v>
      </c>
      <c r="AI30">
        <f t="shared" si="6"/>
        <v>-277.91216151537566</v>
      </c>
      <c r="AJ30">
        <f t="shared" si="7"/>
        <v>7.4869132611012219</v>
      </c>
      <c r="AK30">
        <f t="shared" si="28"/>
        <v>16.052780529463114</v>
      </c>
      <c r="AL30">
        <f t="shared" si="39"/>
        <v>-254.37246772481132</v>
      </c>
      <c r="AN30">
        <f t="shared" si="9"/>
        <v>0</v>
      </c>
      <c r="AO30">
        <f t="shared" si="10"/>
        <v>0</v>
      </c>
      <c r="AP30">
        <f t="shared" si="11"/>
        <v>-0.84165099512373431</v>
      </c>
      <c r="AQ30">
        <f t="shared" si="12"/>
        <v>-12.190645139616674</v>
      </c>
      <c r="AR30">
        <f t="shared" si="13"/>
        <v>-13.032296134740408</v>
      </c>
      <c r="AS30">
        <f t="shared" si="14"/>
        <v>0.35108816477032057</v>
      </c>
      <c r="AT30">
        <f t="shared" si="15"/>
        <v>0.75277234542463101</v>
      </c>
      <c r="AU30">
        <f t="shared" si="16"/>
        <v>-11.928435624545456</v>
      </c>
      <c r="AW30">
        <v>27</v>
      </c>
      <c r="AX30">
        <f>IF(Z30&gt;0, (R30*SUMPRODUCT(K30:$K$98, X30:$X$98)-K30*$AZ$3)/Z30, 0)</f>
        <v>308.99988666393796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8.3332130000000008E-3</v>
      </c>
      <c r="Q31" s="5">
        <f t="shared" si="30"/>
        <v>25</v>
      </c>
      <c r="R31">
        <f t="shared" si="0"/>
        <v>50000</v>
      </c>
      <c r="S31">
        <f t="shared" si="1"/>
        <v>302.931198512967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221.8385228740861</v>
      </c>
      <c r="AC31">
        <f t="shared" si="27"/>
        <v>213.49452659432234</v>
      </c>
      <c r="AE31">
        <f t="shared" si="2"/>
        <v>0</v>
      </c>
      <c r="AF31">
        <f t="shared" si="3"/>
        <v>0</v>
      </c>
      <c r="AG31">
        <f t="shared" si="4"/>
        <v>-17.619060668092899</v>
      </c>
      <c r="AH31">
        <f t="shared" si="5"/>
        <v>-299.13079947593349</v>
      </c>
      <c r="AI31">
        <f t="shared" si="6"/>
        <v>-316.7498601440264</v>
      </c>
      <c r="AJ31">
        <f t="shared" si="7"/>
        <v>8.3439962797637577</v>
      </c>
      <c r="AK31">
        <f t="shared" si="28"/>
        <v>15.528696601186029</v>
      </c>
      <c r="AL31">
        <f t="shared" si="39"/>
        <v>-292.87716726307661</v>
      </c>
      <c r="AN31">
        <f t="shared" si="9"/>
        <v>0</v>
      </c>
      <c r="AO31">
        <f t="shared" si="10"/>
        <v>0</v>
      </c>
      <c r="AP31">
        <f t="shared" si="11"/>
        <v>-0.73769716799863283</v>
      </c>
      <c r="AQ31">
        <f t="shared" si="12"/>
        <v>-12.52438752505007</v>
      </c>
      <c r="AR31">
        <f t="shared" si="13"/>
        <v>-13.262084693048704</v>
      </c>
      <c r="AS31">
        <f t="shared" si="14"/>
        <v>0.34935701405012026</v>
      </c>
      <c r="AT31">
        <f t="shared" si="15"/>
        <v>0.65017515525956127</v>
      </c>
      <c r="AU31">
        <f t="shared" si="16"/>
        <v>-12.262552523739023</v>
      </c>
      <c r="AW31">
        <v>28</v>
      </c>
      <c r="AX31">
        <f>IF(Z31&gt;0, (R31*SUMPRODUCT(K31:$K$98, X31:$X$98)-K31*$AZ$3)/Z31, 0)</f>
        <v>302.931198512967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9.6786909999999997E-3</v>
      </c>
      <c r="Q32" s="5">
        <f t="shared" si="30"/>
        <v>25</v>
      </c>
      <c r="R32">
        <f t="shared" si="0"/>
        <v>50000</v>
      </c>
      <c r="S32">
        <f t="shared" si="1"/>
        <v>295.85545396900739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213.49452659432234</v>
      </c>
      <c r="AC32">
        <f t="shared" si="27"/>
        <v>204.40464697985522</v>
      </c>
      <c r="AE32">
        <f t="shared" si="2"/>
        <v>0</v>
      </c>
      <c r="AF32">
        <f t="shared" si="3"/>
        <v>0</v>
      </c>
      <c r="AG32">
        <f t="shared" si="4"/>
        <v>-17.272340617495242</v>
      </c>
      <c r="AH32">
        <f t="shared" si="5"/>
        <v>-341.05888783344943</v>
      </c>
      <c r="AI32">
        <f t="shared" si="6"/>
        <v>-358.33122845094465</v>
      </c>
      <c r="AJ32">
        <f t="shared" si="7"/>
        <v>9.0898796144671223</v>
      </c>
      <c r="AK32">
        <f t="shared" si="28"/>
        <v>14.944616861602565</v>
      </c>
      <c r="AL32">
        <f t="shared" si="39"/>
        <v>-334.29673197487494</v>
      </c>
      <c r="AN32">
        <f t="shared" si="9"/>
        <v>0</v>
      </c>
      <c r="AO32">
        <f t="shared" si="10"/>
        <v>0</v>
      </c>
      <c r="AP32">
        <f t="shared" si="11"/>
        <v>-0.64569665480179683</v>
      </c>
      <c r="AQ32">
        <f t="shared" si="12"/>
        <v>-12.74989810827474</v>
      </c>
      <c r="AR32">
        <f t="shared" si="13"/>
        <v>-13.395594763076536</v>
      </c>
      <c r="AS32">
        <f t="shared" si="14"/>
        <v>0.33980946703120357</v>
      </c>
      <c r="AT32">
        <f t="shared" si="15"/>
        <v>0.55867871810361847</v>
      </c>
      <c r="AU32">
        <f t="shared" si="16"/>
        <v>-12.497106577941713</v>
      </c>
      <c r="AW32">
        <v>29</v>
      </c>
      <c r="AX32">
        <f>IF(Z32&gt;0, (R32*SUMPRODUCT(K32:$K$98, X32:$X$98)-K32*$AZ$3)/Z32, 0)</f>
        <v>295.85545396900739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1.1206003000000001E-2</v>
      </c>
      <c r="Q33" s="5">
        <f t="shared" si="30"/>
        <v>25</v>
      </c>
      <c r="R33">
        <f t="shared" si="0"/>
        <v>50000</v>
      </c>
      <c r="S33">
        <f t="shared" si="1"/>
        <v>287.94591356803954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204.40464697985522</v>
      </c>
      <c r="AC33">
        <f t="shared" si="27"/>
        <v>194.72127379174387</v>
      </c>
      <c r="AE33">
        <f t="shared" si="2"/>
        <v>0</v>
      </c>
      <c r="AF33">
        <f t="shared" si="3"/>
        <v>0</v>
      </c>
      <c r="AG33">
        <f t="shared" si="4"/>
        <v>-16.906063310543619</v>
      </c>
      <c r="AH33">
        <f t="shared" si="5"/>
        <v>-387.10780155334714</v>
      </c>
      <c r="AI33">
        <f t="shared" si="6"/>
        <v>-404.01386486389077</v>
      </c>
      <c r="AJ33">
        <f t="shared" si="7"/>
        <v>9.6833731881113465</v>
      </c>
      <c r="AK33">
        <f t="shared" si="28"/>
        <v>14.308325288589867</v>
      </c>
      <c r="AL33">
        <f t="shared" si="39"/>
        <v>-380.02216638718954</v>
      </c>
      <c r="AN33">
        <f t="shared" si="9"/>
        <v>0</v>
      </c>
      <c r="AO33">
        <f t="shared" si="10"/>
        <v>0</v>
      </c>
      <c r="AP33">
        <f t="shared" si="11"/>
        <v>-0.56428929428837504</v>
      </c>
      <c r="AQ33">
        <f t="shared" si="12"/>
        <v>-12.920854733569467</v>
      </c>
      <c r="AR33">
        <f t="shared" si="13"/>
        <v>-13.485144027857842</v>
      </c>
      <c r="AS33">
        <f t="shared" si="14"/>
        <v>0.32321089317360546</v>
      </c>
      <c r="AT33">
        <f t="shared" si="15"/>
        <v>0.47758219233163773</v>
      </c>
      <c r="AU33">
        <f t="shared" si="16"/>
        <v>-12.684350942352598</v>
      </c>
      <c r="AW33">
        <v>30</v>
      </c>
      <c r="AX33">
        <f>IF(Z33&gt;0, (R33*SUMPRODUCT(K33:$K$98, X33:$X$98)-K33*$AZ$3)/Z33, 0)</f>
        <v>287.94591356803954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1.2937709E-2</v>
      </c>
      <c r="Q34" s="5">
        <f t="shared" si="30"/>
        <v>25</v>
      </c>
      <c r="R34">
        <f t="shared" si="0"/>
        <v>50000</v>
      </c>
      <c r="S34">
        <f t="shared" si="1"/>
        <v>279.29424524056452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194.72127379174387</v>
      </c>
      <c r="AC34">
        <f t="shared" si="27"/>
        <v>184.53838773689171</v>
      </c>
      <c r="AE34">
        <f t="shared" si="2"/>
        <v>0</v>
      </c>
      <c r="AF34">
        <f t="shared" si="3"/>
        <v>0</v>
      </c>
      <c r="AG34">
        <f t="shared" si="4"/>
        <v>-16.518276949990792</v>
      </c>
      <c r="AH34">
        <f t="shared" si="5"/>
        <v>-437.45145489477989</v>
      </c>
      <c r="AI34">
        <f t="shared" si="6"/>
        <v>-453.96973184477065</v>
      </c>
      <c r="AJ34">
        <f t="shared" si="7"/>
        <v>10.182886054852162</v>
      </c>
      <c r="AK34">
        <f t="shared" si="28"/>
        <v>13.630489165422071</v>
      </c>
      <c r="AL34">
        <f t="shared" si="39"/>
        <v>-430.15635662449642</v>
      </c>
      <c r="AN34">
        <f t="shared" si="9"/>
        <v>0</v>
      </c>
      <c r="AO34">
        <f t="shared" si="10"/>
        <v>0</v>
      </c>
      <c r="AP34">
        <f t="shared" si="11"/>
        <v>-0.4922730273787258</v>
      </c>
      <c r="AQ34">
        <f t="shared" si="12"/>
        <v>-13.036804788068496</v>
      </c>
      <c r="AR34">
        <f t="shared" si="13"/>
        <v>-13.52907781544722</v>
      </c>
      <c r="AS34">
        <f t="shared" si="14"/>
        <v>0.30346749608635648</v>
      </c>
      <c r="AT34">
        <f t="shared" si="15"/>
        <v>0.40621199090132615</v>
      </c>
      <c r="AU34">
        <f t="shared" si="16"/>
        <v>-12.819398328459538</v>
      </c>
      <c r="AW34">
        <v>31</v>
      </c>
      <c r="AX34">
        <f>IF(Z34&gt;0, (R34*SUMPRODUCT(K34:$K$98, X34:$X$98)-K34*$AZ$3)/Z34, 0)</f>
        <v>279.29424524056452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1.4742959999999999E-2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269.94240423898924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184.53838773689171</v>
      </c>
      <c r="AC35">
        <f t="shared" si="27"/>
        <v>173.94619784053509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-16.10956588414825</v>
      </c>
      <c r="AH35">
        <f t="shared" ref="AH35:AH66" si="45">-X35*R35</f>
        <v>-487.05659268527251</v>
      </c>
      <c r="AI35">
        <f t="shared" ref="AI35:AI66" si="46">SUM(AE35:AH35)</f>
        <v>-503.16615856942076</v>
      </c>
      <c r="AJ35">
        <f t="shared" ref="AJ35:AJ66" si="47">AB35-AC35</f>
        <v>10.592189896356615</v>
      </c>
      <c r="AK35">
        <f t="shared" si="28"/>
        <v>12.917687141582421</v>
      </c>
      <c r="AL35">
        <f t="shared" si="39"/>
        <v>-479.65628153148174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-0.42865422817251353</v>
      </c>
      <c r="AQ35">
        <f t="shared" ref="AQ35:AQ66" si="51">AH35*$K35</f>
        <v>-12.959931342363321</v>
      </c>
      <c r="AR35">
        <f t="shared" ref="AR35:AR66" si="52">AI35*$K35</f>
        <v>-13.388585570535835</v>
      </c>
      <c r="AS35">
        <f t="shared" ref="AS35:AS66" si="53">AJ35*$K35</f>
        <v>0.28184415504002897</v>
      </c>
      <c r="AT35">
        <f t="shared" ref="AT35:AT66" si="54">AK35*$K35</f>
        <v>0.34372255908507249</v>
      </c>
      <c r="AU35">
        <f t="shared" ref="AU35:AU66" si="55">AL35*$K35</f>
        <v>-12.763018856410733</v>
      </c>
      <c r="AW35">
        <v>32</v>
      </c>
      <c r="AX35">
        <f>IF(Z35&gt;0, (R35*SUMPRODUCT(K35:$K$98, X35:$X$98)-K35*$AZ$3)/Z35, 0)</f>
        <v>269.94240423898924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1.6674095999999999E-2</v>
      </c>
      <c r="Q36" s="5">
        <f t="shared" si="30"/>
        <v>25</v>
      </c>
      <c r="R36">
        <f t="shared" si="40"/>
        <v>50000</v>
      </c>
      <c r="S36">
        <f t="shared" si="41"/>
        <v>260.15694894034453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173.94619784053509</v>
      </c>
      <c r="AC36">
        <f t="shared" si="27"/>
        <v>163.16895836577163</v>
      </c>
      <c r="AE36">
        <f t="shared" si="42"/>
        <v>0</v>
      </c>
      <c r="AF36">
        <f t="shared" si="43"/>
        <v>0</v>
      </c>
      <c r="AG36">
        <f t="shared" si="44"/>
        <v>-15.679857777236156</v>
      </c>
      <c r="AH36">
        <f t="shared" si="45"/>
        <v>-537.2248961412256</v>
      </c>
      <c r="AI36">
        <f t="shared" si="46"/>
        <v>-552.90475391846178</v>
      </c>
      <c r="AJ36">
        <f t="shared" si="47"/>
        <v>10.777239474763462</v>
      </c>
      <c r="AK36">
        <f t="shared" ref="AK36:AK67" si="59">G36*SUM(AB36:AB36, AE36:AF36)</f>
        <v>12.176233848837457</v>
      </c>
      <c r="AL36">
        <f t="shared" si="39"/>
        <v>-529.95128059486092</v>
      </c>
      <c r="AN36">
        <f t="shared" si="48"/>
        <v>0</v>
      </c>
      <c r="AO36">
        <f t="shared" si="49"/>
        <v>0</v>
      </c>
      <c r="AP36">
        <f t="shared" si="50"/>
        <v>-0.37251809298163752</v>
      </c>
      <c r="AQ36">
        <f t="shared" si="51"/>
        <v>-12.763253127418562</v>
      </c>
      <c r="AR36">
        <f t="shared" si="52"/>
        <v>-13.1357712204002</v>
      </c>
      <c r="AS36">
        <f t="shared" si="53"/>
        <v>0.25604292805345663</v>
      </c>
      <c r="AT36">
        <f t="shared" si="54"/>
        <v>0.28927988235024144</v>
      </c>
      <c r="AU36">
        <f t="shared" si="55"/>
        <v>-12.590448409996503</v>
      </c>
      <c r="AW36">
        <v>33</v>
      </c>
      <c r="AX36">
        <f>IF(Z36&gt;0, (R36*SUMPRODUCT(K36:$K$98, X36:$X$98)-K36*$AZ$3)/Z36, 0)</f>
        <v>260.15694894034453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40"/>
        <v>50000</v>
      </c>
      <c r="S37">
        <f t="shared" si="41"/>
        <v>250.11854077312847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163.16895836577163</v>
      </c>
      <c r="AC37">
        <f t="shared" si="27"/>
        <v>152.35453726299582</v>
      </c>
      <c r="AE37">
        <f t="shared" si="42"/>
        <v>0</v>
      </c>
      <c r="AF37">
        <f t="shared" si="43"/>
        <v>0</v>
      </c>
      <c r="AG37">
        <f t="shared" si="44"/>
        <v>-15.228233060218226</v>
      </c>
      <c r="AH37">
        <f t="shared" si="45"/>
        <v>-589.6522784911341</v>
      </c>
      <c r="AI37">
        <f t="shared" si="46"/>
        <v>-604.88051155135236</v>
      </c>
      <c r="AJ37">
        <f t="shared" si="47"/>
        <v>10.81442110277581</v>
      </c>
      <c r="AK37">
        <f t="shared" si="59"/>
        <v>11.421827085604015</v>
      </c>
      <c r="AL37">
        <f t="shared" si="39"/>
        <v>-582.64426336297254</v>
      </c>
      <c r="AN37">
        <f t="shared" si="48"/>
        <v>0</v>
      </c>
      <c r="AO37">
        <f t="shared" si="49"/>
        <v>0</v>
      </c>
      <c r="AP37">
        <f t="shared" si="50"/>
        <v>-0.32302545289915763</v>
      </c>
      <c r="AQ37">
        <f t="shared" si="51"/>
        <v>-12.507865722793795</v>
      </c>
      <c r="AR37">
        <f t="shared" si="52"/>
        <v>-12.830891175692953</v>
      </c>
      <c r="AS37">
        <f t="shared" si="53"/>
        <v>0.22939846407343487</v>
      </c>
      <c r="AT37">
        <f t="shared" si="54"/>
        <v>0.24228292623794595</v>
      </c>
      <c r="AU37">
        <f t="shared" si="55"/>
        <v>-12.359209785381573</v>
      </c>
      <c r="AW37">
        <v>34</v>
      </c>
      <c r="AX37">
        <f>IF(Z37&gt;0, (R37*SUMPRODUCT(K37:$K$98, X37:$X$98)-K37*$AZ$3)/Z37, 0)</f>
        <v>250.11854077312847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40"/>
        <v>50000</v>
      </c>
      <c r="S38">
        <f t="shared" si="41"/>
        <v>239.9637351523233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152.35453726299582</v>
      </c>
      <c r="AC38">
        <f t="shared" si="27"/>
        <v>141.58670013363303</v>
      </c>
      <c r="AE38">
        <f t="shared" si="42"/>
        <v>0</v>
      </c>
      <c r="AF38">
        <f t="shared" si="43"/>
        <v>0</v>
      </c>
      <c r="AG38">
        <f t="shared" si="44"/>
        <v>-14.75084350180634</v>
      </c>
      <c r="AH38">
        <f t="shared" si="45"/>
        <v>-650.21445561940925</v>
      </c>
      <c r="AI38">
        <f t="shared" si="46"/>
        <v>-664.96529912121559</v>
      </c>
      <c r="AJ38">
        <f t="shared" si="47"/>
        <v>10.767837129362789</v>
      </c>
      <c r="AK38">
        <f t="shared" si="59"/>
        <v>10.664817608409708</v>
      </c>
      <c r="AL38">
        <f t="shared" si="39"/>
        <v>-643.53264438344308</v>
      </c>
      <c r="AN38">
        <f t="shared" si="48"/>
        <v>0</v>
      </c>
      <c r="AO38">
        <f t="shared" si="49"/>
        <v>0</v>
      </c>
      <c r="AP38">
        <f t="shared" si="50"/>
        <v>-0.27937404889263973</v>
      </c>
      <c r="AQ38">
        <f t="shared" si="51"/>
        <v>-12.31475644716001</v>
      </c>
      <c r="AR38">
        <f t="shared" si="52"/>
        <v>-12.594130496052648</v>
      </c>
      <c r="AS38">
        <f t="shared" si="53"/>
        <v>0.20393777862792728</v>
      </c>
      <c r="AT38">
        <f t="shared" si="54"/>
        <v>0.20198663727929064</v>
      </c>
      <c r="AU38">
        <f t="shared" si="55"/>
        <v>-12.188206080145431</v>
      </c>
      <c r="AW38">
        <v>35</v>
      </c>
      <c r="AX38">
        <f>IF(Z38&gt;0, (R38*SUMPRODUCT(K38:$K$98, X38:$X$98)-K38*$AZ$3)/Z38, 0)</f>
        <v>239.9637351523233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40"/>
        <v>50000</v>
      </c>
      <c r="S39">
        <f t="shared" si="41"/>
        <v>229.54459361314113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141.58670013363303</v>
      </c>
      <c r="AC39">
        <f t="shared" si="27"/>
        <v>130.82554064489355</v>
      </c>
      <c r="AE39">
        <f t="shared" si="42"/>
        <v>0</v>
      </c>
      <c r="AF39">
        <f t="shared" si="43"/>
        <v>0</v>
      </c>
      <c r="AG39">
        <f t="shared" si="44"/>
        <v>-14.2483796487686</v>
      </c>
      <c r="AH39">
        <f t="shared" si="45"/>
        <v>-709.91083603935942</v>
      </c>
      <c r="AI39">
        <f t="shared" si="46"/>
        <v>-724.15921568812803</v>
      </c>
      <c r="AJ39">
        <f t="shared" si="47"/>
        <v>10.76115948873948</v>
      </c>
      <c r="AK39">
        <f t="shared" si="59"/>
        <v>9.9110690093543123</v>
      </c>
      <c r="AL39">
        <f t="shared" si="39"/>
        <v>-703.48698719003426</v>
      </c>
      <c r="AN39">
        <f t="shared" si="48"/>
        <v>0</v>
      </c>
      <c r="AO39">
        <f t="shared" si="49"/>
        <v>0</v>
      </c>
      <c r="AP39">
        <f t="shared" si="50"/>
        <v>-0.24094430310208773</v>
      </c>
      <c r="AQ39">
        <f t="shared" si="51"/>
        <v>-12.0048016595983</v>
      </c>
      <c r="AR39">
        <f t="shared" si="52"/>
        <v>-12.245745962700388</v>
      </c>
      <c r="AS39">
        <f t="shared" si="53"/>
        <v>0.18197438147353381</v>
      </c>
      <c r="AT39">
        <f t="shared" si="54"/>
        <v>0.16759910069226402</v>
      </c>
      <c r="AU39">
        <f t="shared" si="55"/>
        <v>-11.89617248053459</v>
      </c>
      <c r="AW39">
        <v>36</v>
      </c>
      <c r="AX39">
        <f>IF(Z39&gt;0, (R39*SUMPRODUCT(K39:$K$98, X39:$X$98)-K39*$AZ$3)/Z39, 0)</f>
        <v>229.54459361314113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40"/>
        <v>50000</v>
      </c>
      <c r="S40">
        <f t="shared" si="41"/>
        <v>218.96591376561207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130.82554064489355</v>
      </c>
      <c r="AC40">
        <f t="shared" si="27"/>
        <v>120.20787912674218</v>
      </c>
      <c r="AE40">
        <f t="shared" si="42"/>
        <v>0</v>
      </c>
      <c r="AF40">
        <f t="shared" si="43"/>
        <v>0</v>
      </c>
      <c r="AG40">
        <f t="shared" si="44"/>
        <v>-13.724496778916059</v>
      </c>
      <c r="AH40">
        <f t="shared" si="45"/>
        <v>-762.79814672971224</v>
      </c>
      <c r="AI40">
        <f t="shared" si="46"/>
        <v>-776.52264350862833</v>
      </c>
      <c r="AJ40">
        <f t="shared" si="47"/>
        <v>10.617661518151365</v>
      </c>
      <c r="AK40">
        <f t="shared" si="59"/>
        <v>9.1577878451425487</v>
      </c>
      <c r="AL40">
        <f t="shared" si="39"/>
        <v>-756.74719414533433</v>
      </c>
      <c r="AN40">
        <f t="shared" si="48"/>
        <v>0</v>
      </c>
      <c r="AO40">
        <f t="shared" si="49"/>
        <v>0</v>
      </c>
      <c r="AP40">
        <f t="shared" si="50"/>
        <v>-0.20721900823978504</v>
      </c>
      <c r="AQ40">
        <f t="shared" si="51"/>
        <v>-11.517090790192224</v>
      </c>
      <c r="AR40">
        <f t="shared" si="52"/>
        <v>-11.72430979843201</v>
      </c>
      <c r="AS40">
        <f t="shared" si="53"/>
        <v>0.16031052541008525</v>
      </c>
      <c r="AT40">
        <f t="shared" si="54"/>
        <v>0.13826865534742558</v>
      </c>
      <c r="AU40">
        <f t="shared" si="55"/>
        <v>-11.425730617674498</v>
      </c>
      <c r="AW40">
        <v>37</v>
      </c>
      <c r="AX40">
        <f>IF(Z40&gt;0, (R40*SUMPRODUCT(K40:$K$98, X40:$X$98)-K40*$AZ$3)/Z40, 0)</f>
        <v>218.96591376561207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40"/>
        <v>50000</v>
      </c>
      <c r="S41">
        <f t="shared" si="41"/>
        <v>208.53042476568163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120.20787912674218</v>
      </c>
      <c r="AC41">
        <f t="shared" si="27"/>
        <v>109.9293063199847</v>
      </c>
      <c r="AE41">
        <f t="shared" si="42"/>
        <v>0</v>
      </c>
      <c r="AF41">
        <f t="shared" si="43"/>
        <v>0</v>
      </c>
      <c r="AG41">
        <f t="shared" si="44"/>
        <v>-13.17904886583198</v>
      </c>
      <c r="AH41">
        <f t="shared" si="45"/>
        <v>-816.40589058983619</v>
      </c>
      <c r="AI41">
        <f t="shared" si="46"/>
        <v>-829.58493945566818</v>
      </c>
      <c r="AJ41">
        <f t="shared" si="47"/>
        <v>10.278572806757481</v>
      </c>
      <c r="AK41">
        <f t="shared" si="59"/>
        <v>8.4145515388719545</v>
      </c>
      <c r="AL41">
        <f t="shared" si="39"/>
        <v>-810.89181511003881</v>
      </c>
      <c r="AN41">
        <f t="shared" si="48"/>
        <v>0</v>
      </c>
      <c r="AO41">
        <f t="shared" si="49"/>
        <v>0</v>
      </c>
      <c r="AP41">
        <f t="shared" si="50"/>
        <v>-0.17766390633955992</v>
      </c>
      <c r="AQ41">
        <f t="shared" si="51"/>
        <v>-11.005791173357263</v>
      </c>
      <c r="AR41">
        <f t="shared" si="52"/>
        <v>-11.183455079696824</v>
      </c>
      <c r="AS41">
        <f t="shared" si="53"/>
        <v>0.13856321613455272</v>
      </c>
      <c r="AT41">
        <f t="shared" si="54"/>
        <v>0.11343474872207109</v>
      </c>
      <c r="AU41">
        <f t="shared" si="55"/>
        <v>-10.9314571148402</v>
      </c>
      <c r="AW41">
        <v>38</v>
      </c>
      <c r="AX41">
        <f>IF(Z41&gt;0, (R41*SUMPRODUCT(K41:$K$98, X41:$X$98)-K41*$AZ$3)/Z41, 0)</f>
        <v>208.53042476568163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40"/>
        <v>50000</v>
      </c>
      <c r="S42">
        <f t="shared" si="41"/>
        <v>198.25728016128338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109.9293063199847</v>
      </c>
      <c r="AC42">
        <f t="shared" si="27"/>
        <v>100.02933477469421</v>
      </c>
      <c r="AE42">
        <f t="shared" si="42"/>
        <v>0</v>
      </c>
      <c r="AF42">
        <f t="shared" si="43"/>
        <v>0</v>
      </c>
      <c r="AG42">
        <f t="shared" si="44"/>
        <v>-12.613576496827733</v>
      </c>
      <c r="AH42">
        <f t="shared" si="45"/>
        <v>-867.36376069185189</v>
      </c>
      <c r="AI42">
        <f t="shared" si="46"/>
        <v>-879.9773371886796</v>
      </c>
      <c r="AJ42">
        <f t="shared" si="47"/>
        <v>9.8999715452904979</v>
      </c>
      <c r="AK42">
        <f t="shared" si="59"/>
        <v>7.6950514423989302</v>
      </c>
      <c r="AL42">
        <f t="shared" si="39"/>
        <v>-862.38231420099021</v>
      </c>
      <c r="AN42">
        <f t="shared" si="48"/>
        <v>0</v>
      </c>
      <c r="AO42">
        <f t="shared" si="49"/>
        <v>0</v>
      </c>
      <c r="AP42">
        <f t="shared" si="50"/>
        <v>-0.15182222828454348</v>
      </c>
      <c r="AQ42">
        <f t="shared" si="51"/>
        <v>-10.439949281206388</v>
      </c>
      <c r="AR42">
        <f t="shared" si="52"/>
        <v>-10.591771509490931</v>
      </c>
      <c r="AS42">
        <f t="shared" si="53"/>
        <v>0.11916015575261993</v>
      </c>
      <c r="AT42">
        <f t="shared" si="54"/>
        <v>9.262082463629677E-2</v>
      </c>
      <c r="AU42">
        <f t="shared" si="55"/>
        <v>-10.379990529102015</v>
      </c>
      <c r="AW42">
        <v>39</v>
      </c>
      <c r="AX42">
        <f>IF(Z42&gt;0, (R42*SUMPRODUCT(K42:$K$98, X42:$X$98)-K42*$AZ$3)/Z42, 0)</f>
        <v>198.25728016128338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40"/>
        <v>50000</v>
      </c>
      <c r="S43">
        <f t="shared" si="41"/>
        <v>188.26324433146308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100.02933477469421</v>
      </c>
      <c r="AC43">
        <f t="shared" si="27"/>
        <v>90.576724447118835</v>
      </c>
      <c r="AE43">
        <f t="shared" si="42"/>
        <v>0</v>
      </c>
      <c r="AF43">
        <f t="shared" si="43"/>
        <v>0</v>
      </c>
      <c r="AG43">
        <f t="shared" si="44"/>
        <v>-12.02793524152359</v>
      </c>
      <c r="AH43">
        <f t="shared" si="45"/>
        <v>-919.01098067173325</v>
      </c>
      <c r="AI43">
        <f t="shared" si="46"/>
        <v>-931.0389159132568</v>
      </c>
      <c r="AJ43">
        <f t="shared" si="47"/>
        <v>9.4526103275753712</v>
      </c>
      <c r="AK43">
        <f t="shared" si="59"/>
        <v>7.0020534342285954</v>
      </c>
      <c r="AL43">
        <f t="shared" si="39"/>
        <v>-914.5842521514528</v>
      </c>
      <c r="AN43">
        <f t="shared" si="48"/>
        <v>0</v>
      </c>
      <c r="AO43">
        <f t="shared" si="49"/>
        <v>0</v>
      </c>
      <c r="AP43">
        <f t="shared" si="50"/>
        <v>-0.12926179259036308</v>
      </c>
      <c r="AQ43">
        <f t="shared" si="51"/>
        <v>-9.8764255365917766</v>
      </c>
      <c r="AR43">
        <f t="shared" si="52"/>
        <v>-10.005687329182139</v>
      </c>
      <c r="AS43">
        <f t="shared" si="53"/>
        <v>0.10158529548632632</v>
      </c>
      <c r="AT43">
        <f t="shared" si="54"/>
        <v>7.5249655119297654E-2</v>
      </c>
      <c r="AU43">
        <f t="shared" si="55"/>
        <v>-9.8288523785765154</v>
      </c>
      <c r="AW43">
        <v>40</v>
      </c>
      <c r="AX43">
        <f>IF(Z43&gt;0, (R43*SUMPRODUCT(K43:$K$98, X43:$X$98)-K43*$AZ$3)/Z43, 0)</f>
        <v>188.26324433146308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40"/>
        <v>50000</v>
      </c>
      <c r="S44">
        <f t="shared" si="41"/>
        <v>178.58471651229706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90.576724447118835</v>
      </c>
      <c r="AC44">
        <f t="shared" si="27"/>
        <v>81.581851547697681</v>
      </c>
      <c r="AE44">
        <f t="shared" si="42"/>
        <v>0</v>
      </c>
      <c r="AF44">
        <f t="shared" si="43"/>
        <v>0</v>
      </c>
      <c r="AG44">
        <f t="shared" si="44"/>
        <v>-11.420609380937712</v>
      </c>
      <c r="AH44">
        <f t="shared" si="45"/>
        <v>-974.09301634128246</v>
      </c>
      <c r="AI44">
        <f t="shared" si="46"/>
        <v>-985.51362572222013</v>
      </c>
      <c r="AJ44">
        <f t="shared" si="47"/>
        <v>8.9948728994211535</v>
      </c>
      <c r="AK44">
        <f t="shared" si="59"/>
        <v>6.340370711298319</v>
      </c>
      <c r="AL44">
        <f t="shared" si="39"/>
        <v>-970.1783821115007</v>
      </c>
      <c r="AN44">
        <f t="shared" si="48"/>
        <v>0</v>
      </c>
      <c r="AO44">
        <f t="shared" si="49"/>
        <v>0</v>
      </c>
      <c r="AP44">
        <f t="shared" si="50"/>
        <v>-0.10958480726406987</v>
      </c>
      <c r="AQ44">
        <f t="shared" si="51"/>
        <v>-9.3467688012521215</v>
      </c>
      <c r="AR44">
        <f t="shared" si="52"/>
        <v>-9.4563536085161903</v>
      </c>
      <c r="AS44">
        <f t="shared" si="53"/>
        <v>8.6309003326312819E-2</v>
      </c>
      <c r="AT44">
        <f t="shared" si="54"/>
        <v>6.0838111102906073E-2</v>
      </c>
      <c r="AU44">
        <f t="shared" si="55"/>
        <v>-9.3092064940869719</v>
      </c>
      <c r="AW44">
        <v>41</v>
      </c>
      <c r="AX44">
        <f>IF(Z44&gt;0, (R44*SUMPRODUCT(K44:$K$98, X44:$X$98)-K44*$AZ$3)/Z44, 0)</f>
        <v>178.58471651229706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40"/>
        <v>50000</v>
      </c>
      <c r="S45">
        <f t="shared" si="41"/>
        <v>169.12152181342864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81.581851547697681</v>
      </c>
      <c r="AC45">
        <f t="shared" si="27"/>
        <v>73.022183315347817</v>
      </c>
      <c r="AE45">
        <f t="shared" si="42"/>
        <v>0</v>
      </c>
      <c r="AF45">
        <f t="shared" si="43"/>
        <v>0</v>
      </c>
      <c r="AG45">
        <f t="shared" si="44"/>
        <v>-10.794336305095513</v>
      </c>
      <c r="AH45">
        <f t="shared" si="45"/>
        <v>-1024.1339640656472</v>
      </c>
      <c r="AI45">
        <f t="shared" si="46"/>
        <v>-1034.9283003707428</v>
      </c>
      <c r="AJ45">
        <f t="shared" si="47"/>
        <v>8.5596682323498641</v>
      </c>
      <c r="AK45">
        <f t="shared" si="59"/>
        <v>5.7107296083388386</v>
      </c>
      <c r="AL45">
        <f t="shared" si="39"/>
        <v>-1020.6579025300541</v>
      </c>
      <c r="AN45">
        <f t="shared" si="48"/>
        <v>0</v>
      </c>
      <c r="AO45">
        <f t="shared" si="49"/>
        <v>0</v>
      </c>
      <c r="AP45">
        <f t="shared" si="50"/>
        <v>-9.2478120043588352E-2</v>
      </c>
      <c r="AQ45">
        <f t="shared" si="51"/>
        <v>-8.7740441832325224</v>
      </c>
      <c r="AR45">
        <f t="shared" si="52"/>
        <v>-8.8665223032761116</v>
      </c>
      <c r="AS45">
        <f t="shared" si="53"/>
        <v>7.3333089126644199E-2</v>
      </c>
      <c r="AT45">
        <f t="shared" si="54"/>
        <v>4.8925429348271585E-2</v>
      </c>
      <c r="AU45">
        <f t="shared" si="55"/>
        <v>-8.7442637848011966</v>
      </c>
      <c r="AW45">
        <v>42</v>
      </c>
      <c r="AX45">
        <f>IF(Z45&gt;0, (R45*SUMPRODUCT(K45:$K$98, X45:$X$98)-K45*$AZ$3)/Z45, 0)</f>
        <v>169.12152181342864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40"/>
        <v>50000</v>
      </c>
      <c r="S46">
        <f t="shared" si="41"/>
        <v>159.93668917484797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73.022183315347817</v>
      </c>
      <c r="AC46">
        <f t="shared" si="27"/>
        <v>64.950907497206643</v>
      </c>
      <c r="AE46">
        <f t="shared" si="42"/>
        <v>0</v>
      </c>
      <c r="AF46">
        <f t="shared" si="43"/>
        <v>0</v>
      </c>
      <c r="AG46">
        <f t="shared" si="44"/>
        <v>-10.152596604366401</v>
      </c>
      <c r="AH46">
        <f t="shared" si="45"/>
        <v>-1067.5926753563137</v>
      </c>
      <c r="AI46">
        <f t="shared" si="46"/>
        <v>-1077.7452719606802</v>
      </c>
      <c r="AJ46">
        <f t="shared" si="47"/>
        <v>8.0712758181411743</v>
      </c>
      <c r="AK46">
        <f t="shared" si="59"/>
        <v>5.1115528320743477</v>
      </c>
      <c r="AL46">
        <f t="shared" si="39"/>
        <v>-1064.5624433104647</v>
      </c>
      <c r="AN46">
        <f t="shared" si="48"/>
        <v>0</v>
      </c>
      <c r="AO46">
        <f t="shared" si="49"/>
        <v>0</v>
      </c>
      <c r="AP46">
        <f t="shared" si="50"/>
        <v>-7.7660852893084428E-2</v>
      </c>
      <c r="AQ46">
        <f t="shared" si="51"/>
        <v>-8.1663992908891263</v>
      </c>
      <c r="AR46">
        <f t="shared" si="52"/>
        <v>-8.2440601437822103</v>
      </c>
      <c r="AS46">
        <f t="shared" si="53"/>
        <v>6.1740083684856485E-2</v>
      </c>
      <c r="AT46">
        <f t="shared" si="54"/>
        <v>3.9100100990541502E-2</v>
      </c>
      <c r="AU46">
        <f t="shared" si="55"/>
        <v>-8.143219959106812</v>
      </c>
      <c r="AW46">
        <v>43</v>
      </c>
      <c r="AX46">
        <f>IF(Z46&gt;0, (R46*SUMPRODUCT(K46:$K$98, X46:$X$98)-K46*$AZ$3)/Z46, 0)</f>
        <v>159.93668917484797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40"/>
        <v>50000</v>
      </c>
      <c r="S47">
        <f t="shared" si="41"/>
        <v>151.14408538465014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64.950907497206643</v>
      </c>
      <c r="AC47">
        <f t="shared" si="27"/>
        <v>57.411979960863341</v>
      </c>
      <c r="AE47">
        <f t="shared" si="42"/>
        <v>0</v>
      </c>
      <c r="AF47">
        <f t="shared" si="43"/>
        <v>0</v>
      </c>
      <c r="AG47">
        <f t="shared" si="44"/>
        <v>-9.4962333151764167</v>
      </c>
      <c r="AH47">
        <f t="shared" si="45"/>
        <v>-1109.6746462926399</v>
      </c>
      <c r="AI47">
        <f t="shared" si="46"/>
        <v>-1119.1708796078162</v>
      </c>
      <c r="AJ47">
        <f t="shared" si="47"/>
        <v>7.5389275363433015</v>
      </c>
      <c r="AK47">
        <f t="shared" si="59"/>
        <v>4.5465635248044656</v>
      </c>
      <c r="AL47">
        <f t="shared" si="39"/>
        <v>-1107.0853885466684</v>
      </c>
      <c r="AN47">
        <f t="shared" si="48"/>
        <v>0</v>
      </c>
      <c r="AO47">
        <f t="shared" si="49"/>
        <v>0</v>
      </c>
      <c r="AP47">
        <f t="shared" si="50"/>
        <v>-6.4857227387519062E-2</v>
      </c>
      <c r="AQ47">
        <f t="shared" si="51"/>
        <v>-7.5788387323789648</v>
      </c>
      <c r="AR47">
        <f t="shared" si="52"/>
        <v>-7.6436959597664842</v>
      </c>
      <c r="AS47">
        <f t="shared" si="53"/>
        <v>5.1489250659124401E-2</v>
      </c>
      <c r="AT47">
        <f t="shared" si="54"/>
        <v>3.1052049225537094E-2</v>
      </c>
      <c r="AU47">
        <f t="shared" si="55"/>
        <v>-7.5611546598818213</v>
      </c>
      <c r="AW47">
        <v>44</v>
      </c>
      <c r="AX47">
        <f>IF(Z47&gt;0, (R47*SUMPRODUCT(K47:$K$98, X47:$X$98)-K47*$AZ$3)/Z47, 0)</f>
        <v>151.14408538465014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40"/>
        <v>50000</v>
      </c>
      <c r="S48">
        <f t="shared" si="41"/>
        <v>142.73084763142936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57.411979960863341</v>
      </c>
      <c r="AC48">
        <f t="shared" si="27"/>
        <v>50.393383866471702</v>
      </c>
      <c r="AE48">
        <f t="shared" si="42"/>
        <v>0</v>
      </c>
      <c r="AF48">
        <f t="shared" si="43"/>
        <v>0</v>
      </c>
      <c r="AG48">
        <f t="shared" si="44"/>
        <v>-8.8266455189493094</v>
      </c>
      <c r="AH48">
        <f t="shared" si="45"/>
        <v>-1149.2509261506846</v>
      </c>
      <c r="AI48">
        <f t="shared" si="46"/>
        <v>-1158.0775716696339</v>
      </c>
      <c r="AJ48">
        <f t="shared" si="47"/>
        <v>7.0185960943916399</v>
      </c>
      <c r="AK48">
        <f t="shared" si="59"/>
        <v>4.0188385972604346</v>
      </c>
      <c r="AL48">
        <f t="shared" si="39"/>
        <v>-1147.040136977982</v>
      </c>
      <c r="AN48">
        <f t="shared" si="48"/>
        <v>0</v>
      </c>
      <c r="AO48">
        <f t="shared" si="49"/>
        <v>0</v>
      </c>
      <c r="AP48">
        <f t="shared" si="50"/>
        <v>-5.382507769240473E-2</v>
      </c>
      <c r="AQ48">
        <f t="shared" si="51"/>
        <v>-7.0081573181260026</v>
      </c>
      <c r="AR48">
        <f t="shared" si="52"/>
        <v>-7.0619823958184078</v>
      </c>
      <c r="AS48">
        <f t="shared" si="53"/>
        <v>4.2799552702237384E-2</v>
      </c>
      <c r="AT48">
        <f t="shared" si="54"/>
        <v>2.4506965785177127E-2</v>
      </c>
      <c r="AU48">
        <f t="shared" si="55"/>
        <v>-6.9946758773309936</v>
      </c>
      <c r="AW48">
        <v>45</v>
      </c>
      <c r="AX48">
        <f>IF(Z48&gt;0, (R48*SUMPRODUCT(K48:$K$98, X48:$X$98)-K48*$AZ$3)/Z48, 0)</f>
        <v>142.73084763142936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40"/>
        <v>50000</v>
      </c>
      <c r="S49">
        <f t="shared" si="41"/>
        <v>134.69953874472378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50.393383866471702</v>
      </c>
      <c r="AC49">
        <f t="shared" si="27"/>
        <v>43.885443189405805</v>
      </c>
      <c r="AE49">
        <f t="shared" si="42"/>
        <v>0</v>
      </c>
      <c r="AF49">
        <f t="shared" si="43"/>
        <v>0</v>
      </c>
      <c r="AG49">
        <f t="shared" si="44"/>
        <v>-8.1450618907788979</v>
      </c>
      <c r="AH49">
        <f t="shared" si="45"/>
        <v>-1186.6343459618363</v>
      </c>
      <c r="AI49">
        <f t="shared" si="46"/>
        <v>-1194.7794078526151</v>
      </c>
      <c r="AJ49">
        <f t="shared" si="47"/>
        <v>6.5079406770658963</v>
      </c>
      <c r="AK49">
        <f t="shared" si="59"/>
        <v>3.5275368706530195</v>
      </c>
      <c r="AL49">
        <f t="shared" si="39"/>
        <v>-1184.7439303048964</v>
      </c>
      <c r="AN49">
        <f t="shared" si="48"/>
        <v>0</v>
      </c>
      <c r="AO49">
        <f t="shared" si="49"/>
        <v>0</v>
      </c>
      <c r="AP49">
        <f t="shared" si="50"/>
        <v>-4.4347112321459568E-2</v>
      </c>
      <c r="AQ49">
        <f t="shared" si="51"/>
        <v>-6.4608234204392208</v>
      </c>
      <c r="AR49">
        <f t="shared" si="52"/>
        <v>-6.5051705327606797</v>
      </c>
      <c r="AS49">
        <f t="shared" si="53"/>
        <v>3.5433539985002843E-2</v>
      </c>
      <c r="AT49">
        <f t="shared" si="54"/>
        <v>1.9206247407161169E-2</v>
      </c>
      <c r="AU49">
        <f t="shared" si="55"/>
        <v>-6.4505307453685168</v>
      </c>
      <c r="AW49">
        <v>46</v>
      </c>
      <c r="AX49">
        <f>IF(Z49&gt;0, (R49*SUMPRODUCT(K49:$K$98, X49:$X$98)-K49*$AZ$3)/Z49, 0)</f>
        <v>134.69953874472378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40"/>
        <v>50000</v>
      </c>
      <c r="S50">
        <f t="shared" si="41"/>
        <v>127.03252350575626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43.885443189405805</v>
      </c>
      <c r="AC50">
        <f t="shared" si="27"/>
        <v>37.871241769913141</v>
      </c>
      <c r="AE50">
        <f t="shared" si="42"/>
        <v>0</v>
      </c>
      <c r="AF50">
        <f t="shared" si="43"/>
        <v>0</v>
      </c>
      <c r="AG50">
        <f t="shared" si="44"/>
        <v>-7.4530601937143031</v>
      </c>
      <c r="AH50">
        <f t="shared" si="45"/>
        <v>-1221.1021563136103</v>
      </c>
      <c r="AI50">
        <f t="shared" si="46"/>
        <v>-1228.5552165073245</v>
      </c>
      <c r="AJ50">
        <f t="shared" si="47"/>
        <v>6.0142014194926645</v>
      </c>
      <c r="AK50">
        <f t="shared" si="59"/>
        <v>3.0719810232584068</v>
      </c>
      <c r="AL50">
        <f t="shared" si="39"/>
        <v>-1219.4690340645736</v>
      </c>
      <c r="AN50">
        <f t="shared" si="48"/>
        <v>0</v>
      </c>
      <c r="AO50">
        <f t="shared" si="49"/>
        <v>0</v>
      </c>
      <c r="AP50">
        <f t="shared" si="50"/>
        <v>-3.6231604189553061E-2</v>
      </c>
      <c r="AQ50">
        <f t="shared" si="51"/>
        <v>-5.9361509034741635</v>
      </c>
      <c r="AR50">
        <f t="shared" si="52"/>
        <v>-5.972382507663716</v>
      </c>
      <c r="AS50">
        <f t="shared" si="53"/>
        <v>2.9236871792754408E-2</v>
      </c>
      <c r="AT50">
        <f t="shared" si="54"/>
        <v>1.493383893590265E-2</v>
      </c>
      <c r="AU50">
        <f t="shared" si="55"/>
        <v>-5.9282117969350603</v>
      </c>
      <c r="AW50">
        <v>47</v>
      </c>
      <c r="AX50">
        <f>IF(Z50&gt;0, (R50*SUMPRODUCT(K50:$K$98, X50:$X$98)-K50*$AZ$3)/Z50, 0)</f>
        <v>127.03252350575626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40"/>
        <v>50000</v>
      </c>
      <c r="S51">
        <f t="shared" si="41"/>
        <v>119.69579639220652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37.871241769913141</v>
      </c>
      <c r="AC51">
        <f t="shared" si="27"/>
        <v>32.33386051014125</v>
      </c>
      <c r="AE51">
        <f t="shared" si="42"/>
        <v>0</v>
      </c>
      <c r="AF51">
        <f t="shared" si="43"/>
        <v>0</v>
      </c>
      <c r="AG51">
        <f t="shared" si="44"/>
        <v>-6.7533408617360875</v>
      </c>
      <c r="AH51">
        <f t="shared" si="45"/>
        <v>-1250.3774600821453</v>
      </c>
      <c r="AI51">
        <f t="shared" si="46"/>
        <v>-1257.1308009438812</v>
      </c>
      <c r="AJ51">
        <f t="shared" si="47"/>
        <v>5.537381259771891</v>
      </c>
      <c r="AK51">
        <f t="shared" si="59"/>
        <v>2.6509869238939201</v>
      </c>
      <c r="AL51">
        <f t="shared" si="39"/>
        <v>-1248.9424327602155</v>
      </c>
      <c r="AN51">
        <f t="shared" si="48"/>
        <v>0</v>
      </c>
      <c r="AO51">
        <f t="shared" si="49"/>
        <v>0</v>
      </c>
      <c r="AP51">
        <f t="shared" si="50"/>
        <v>-2.9312548745547128E-2</v>
      </c>
      <c r="AQ51">
        <f t="shared" si="51"/>
        <v>-5.4272027725799097</v>
      </c>
      <c r="AR51">
        <f t="shared" si="52"/>
        <v>-5.4565153213254565</v>
      </c>
      <c r="AS51">
        <f t="shared" si="53"/>
        <v>2.4034735018249372E-2</v>
      </c>
      <c r="AT51">
        <f t="shared" si="54"/>
        <v>1.1506480277151643E-2</v>
      </c>
      <c r="AU51">
        <f t="shared" si="55"/>
        <v>-5.420974106030056</v>
      </c>
      <c r="AW51">
        <v>48</v>
      </c>
      <c r="AX51">
        <f>IF(Z51&gt;0, (R51*SUMPRODUCT(K51:$K$98, X51:$X$98)-K51*$AZ$3)/Z51, 0)</f>
        <v>119.69579639220652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40"/>
        <v>50000</v>
      </c>
      <c r="S52">
        <f t="shared" si="41"/>
        <v>112.70197868042402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32.33386051014125</v>
      </c>
      <c r="AC52">
        <f t="shared" si="27"/>
        <v>27.26270206229551</v>
      </c>
      <c r="AE52">
        <f t="shared" si="42"/>
        <v>0</v>
      </c>
      <c r="AF52">
        <f t="shared" si="43"/>
        <v>0</v>
      </c>
      <c r="AG52">
        <f t="shared" si="44"/>
        <v>-6.0475207226842933</v>
      </c>
      <c r="AH52">
        <f t="shared" si="45"/>
        <v>-1276.5734608688649</v>
      </c>
      <c r="AI52">
        <f t="shared" si="46"/>
        <v>-1282.6209815915493</v>
      </c>
      <c r="AJ52">
        <f t="shared" si="47"/>
        <v>5.0711584478457397</v>
      </c>
      <c r="AK52">
        <f t="shared" si="59"/>
        <v>2.2633702357098877</v>
      </c>
      <c r="AL52">
        <f t="shared" si="39"/>
        <v>-1275.2864529079934</v>
      </c>
      <c r="AN52">
        <f t="shared" si="48"/>
        <v>0</v>
      </c>
      <c r="AO52">
        <f t="shared" si="49"/>
        <v>0</v>
      </c>
      <c r="AP52">
        <f t="shared" si="50"/>
        <v>-2.3436580924838735E-2</v>
      </c>
      <c r="AQ52">
        <f t="shared" si="51"/>
        <v>-4.9472368254861925</v>
      </c>
      <c r="AR52">
        <f t="shared" si="52"/>
        <v>-4.9706734064110316</v>
      </c>
      <c r="AS52">
        <f t="shared" si="53"/>
        <v>1.9652783478658745E-2</v>
      </c>
      <c r="AT52">
        <f t="shared" si="54"/>
        <v>8.7714721659590943E-3</v>
      </c>
      <c r="AU52">
        <f t="shared" si="55"/>
        <v>-4.942249150766413</v>
      </c>
      <c r="AW52">
        <v>49</v>
      </c>
      <c r="AX52">
        <f>IF(Z52&gt;0, (R52*SUMPRODUCT(K52:$K$98, X52:$X$98)-K52*$AZ$3)/Z52, 0)</f>
        <v>112.70197868042402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40"/>
        <v>50000</v>
      </c>
      <c r="S53">
        <f t="shared" si="41"/>
        <v>105.93523168989434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27.26270206229551</v>
      </c>
      <c r="AC53">
        <f t="shared" si="27"/>
        <v>22.633361955321966</v>
      </c>
      <c r="AE53">
        <f t="shared" si="42"/>
        <v>0</v>
      </c>
      <c r="AF53">
        <f t="shared" si="43"/>
        <v>0</v>
      </c>
      <c r="AG53">
        <f t="shared" si="44"/>
        <v>-5.3413207283052246</v>
      </c>
      <c r="AH53">
        <f t="shared" si="45"/>
        <v>-1291.4495743044531</v>
      </c>
      <c r="AI53">
        <f t="shared" si="46"/>
        <v>-1296.7908950327583</v>
      </c>
      <c r="AJ53">
        <f t="shared" si="47"/>
        <v>4.6293401069735438</v>
      </c>
      <c r="AK53">
        <f t="shared" si="59"/>
        <v>1.908389144360686</v>
      </c>
      <c r="AL53">
        <f t="shared" si="39"/>
        <v>-1290.2531657814241</v>
      </c>
      <c r="AN53">
        <f t="shared" si="48"/>
        <v>0</v>
      </c>
      <c r="AO53">
        <f t="shared" si="49"/>
        <v>0</v>
      </c>
      <c r="AP53">
        <f t="shared" si="50"/>
        <v>-1.8481938602081693E-2</v>
      </c>
      <c r="AQ53">
        <f t="shared" si="51"/>
        <v>-4.4686497879622369</v>
      </c>
      <c r="AR53">
        <f t="shared" si="52"/>
        <v>-4.4871317265643187</v>
      </c>
      <c r="AS53">
        <f t="shared" si="53"/>
        <v>1.6018356503446077E-2</v>
      </c>
      <c r="AT53">
        <f t="shared" si="54"/>
        <v>6.6033726093330195E-3</v>
      </c>
      <c r="AU53">
        <f t="shared" si="55"/>
        <v>-4.4645099974515396</v>
      </c>
      <c r="AW53">
        <v>50</v>
      </c>
      <c r="AX53">
        <f>IF(Z53&gt;0, (R53*SUMPRODUCT(K53:$K$98, X53:$X$98)-K53*$AZ$3)/Z53, 0)</f>
        <v>105.93523168989434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40"/>
        <v>50000</v>
      </c>
      <c r="S54">
        <f t="shared" si="41"/>
        <v>99.34848065415116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22.633361955321966</v>
      </c>
      <c r="AC54">
        <f t="shared" si="27"/>
        <v>18.448548523174612</v>
      </c>
      <c r="AE54">
        <f t="shared" si="42"/>
        <v>0</v>
      </c>
      <c r="AF54">
        <f t="shared" si="43"/>
        <v>0</v>
      </c>
      <c r="AG54">
        <f t="shared" si="44"/>
        <v>-4.6423831551579342</v>
      </c>
      <c r="AH54">
        <f t="shared" si="45"/>
        <v>-1291.0487317284767</v>
      </c>
      <c r="AI54">
        <f t="shared" si="46"/>
        <v>-1295.6911148836346</v>
      </c>
      <c r="AJ54">
        <f t="shared" si="47"/>
        <v>4.1848134321473545</v>
      </c>
      <c r="AK54">
        <f t="shared" si="59"/>
        <v>1.5843353368725377</v>
      </c>
      <c r="AL54">
        <f t="shared" si="39"/>
        <v>-1289.9219661146146</v>
      </c>
      <c r="AN54">
        <f t="shared" si="48"/>
        <v>0</v>
      </c>
      <c r="AO54">
        <f t="shared" si="49"/>
        <v>0</v>
      </c>
      <c r="AP54">
        <f t="shared" si="50"/>
        <v>-1.434239983579586E-2</v>
      </c>
      <c r="AQ54">
        <f t="shared" si="51"/>
        <v>-3.9886274999455571</v>
      </c>
      <c r="AR54">
        <f t="shared" si="52"/>
        <v>-4.0029698997813528</v>
      </c>
      <c r="AS54">
        <f t="shared" si="53"/>
        <v>1.2928762119813576E-2</v>
      </c>
      <c r="AT54">
        <f t="shared" si="54"/>
        <v>4.8947211197248146E-3</v>
      </c>
      <c r="AU54">
        <f t="shared" si="55"/>
        <v>-3.9851464165418142</v>
      </c>
      <c r="AW54">
        <v>51</v>
      </c>
      <c r="AX54">
        <f>IF(Z54&gt;0, (R54*SUMPRODUCT(K54:$K$98, X54:$X$98)-K54*$AZ$3)/Z54, 0)</f>
        <v>99.34848065415116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40"/>
        <v>50000</v>
      </c>
      <c r="S55">
        <f t="shared" si="41"/>
        <v>92.901330190226744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18.448548523174612</v>
      </c>
      <c r="AC55">
        <f t="shared" si="27"/>
        <v>14.713346340920896</v>
      </c>
      <c r="AE55">
        <f t="shared" si="42"/>
        <v>0</v>
      </c>
      <c r="AF55">
        <f t="shared" si="43"/>
        <v>0</v>
      </c>
      <c r="AG55">
        <f t="shared" si="44"/>
        <v>-3.9594014183633148</v>
      </c>
      <c r="AH55">
        <f t="shared" si="45"/>
        <v>-1273.1158104860806</v>
      </c>
      <c r="AI55">
        <f t="shared" si="46"/>
        <v>-1277.0752119044439</v>
      </c>
      <c r="AJ55">
        <f t="shared" si="47"/>
        <v>3.7352021822537154</v>
      </c>
      <c r="AK55">
        <f t="shared" si="59"/>
        <v>1.2913983966222229</v>
      </c>
      <c r="AL55">
        <f t="shared" si="39"/>
        <v>-1272.0486113255679</v>
      </c>
      <c r="AN55">
        <f t="shared" si="48"/>
        <v>0</v>
      </c>
      <c r="AO55">
        <f t="shared" si="49"/>
        <v>0</v>
      </c>
      <c r="AP55">
        <f t="shared" si="50"/>
        <v>-1.0921753123541225E-2</v>
      </c>
      <c r="AQ55">
        <f t="shared" si="51"/>
        <v>-3.5118077483423726</v>
      </c>
      <c r="AR55">
        <f t="shared" si="52"/>
        <v>-3.5227295014659141</v>
      </c>
      <c r="AS55">
        <f t="shared" si="53"/>
        <v>1.0303314009002603E-2</v>
      </c>
      <c r="AT55">
        <f t="shared" si="54"/>
        <v>3.5622390815516648E-3</v>
      </c>
      <c r="AU55">
        <f t="shared" si="55"/>
        <v>-3.5088639483753594</v>
      </c>
      <c r="AW55">
        <v>52</v>
      </c>
      <c r="AX55">
        <f>IF(Z55&gt;0, (R55*SUMPRODUCT(K55:$K$98, X55:$X$98)-K55*$AZ$3)/Z55, 0)</f>
        <v>92.901330190226744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40"/>
        <v>50000</v>
      </c>
      <c r="S56">
        <f t="shared" si="41"/>
        <v>86.446006236535567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14.713346340920896</v>
      </c>
      <c r="AC56">
        <f t="shared" si="27"/>
        <v>11.427811197660532</v>
      </c>
      <c r="AE56">
        <f t="shared" si="42"/>
        <v>0</v>
      </c>
      <c r="AF56">
        <f t="shared" si="43"/>
        <v>0</v>
      </c>
      <c r="AG56">
        <f t="shared" si="44"/>
        <v>-3.3048985416375078</v>
      </c>
      <c r="AH56">
        <f t="shared" si="45"/>
        <v>-1229.8177250843485</v>
      </c>
      <c r="AI56">
        <f t="shared" si="46"/>
        <v>-1233.1226236259861</v>
      </c>
      <c r="AJ56">
        <f t="shared" si="47"/>
        <v>3.2855351432603648</v>
      </c>
      <c r="AK56">
        <f t="shared" si="59"/>
        <v>1.0299342438644628</v>
      </c>
      <c r="AL56">
        <f t="shared" si="39"/>
        <v>-1228.8071542388611</v>
      </c>
      <c r="AN56">
        <f t="shared" si="48"/>
        <v>0</v>
      </c>
      <c r="AO56">
        <f t="shared" si="49"/>
        <v>0</v>
      </c>
      <c r="AP56">
        <f t="shared" si="50"/>
        <v>-8.1395975039104534E-3</v>
      </c>
      <c r="AQ56">
        <f t="shared" si="51"/>
        <v>-3.0289042641537613</v>
      </c>
      <c r="AR56">
        <f t="shared" si="52"/>
        <v>-3.037043861657672</v>
      </c>
      <c r="AS56">
        <f t="shared" si="53"/>
        <v>8.0919076074999798E-3</v>
      </c>
      <c r="AT56">
        <f t="shared" si="54"/>
        <v>2.5366134829656094E-3</v>
      </c>
      <c r="AU56">
        <f t="shared" si="55"/>
        <v>-3.0264153405672065</v>
      </c>
      <c r="AW56">
        <v>53</v>
      </c>
      <c r="AX56">
        <f>IF(Z56&gt;0, (R56*SUMPRODUCT(K56:$K$98, X56:$X$98)-K56*$AZ$3)/Z56, 0)</f>
        <v>86.446006236535567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40"/>
        <v>50000</v>
      </c>
      <c r="S57">
        <f t="shared" si="41"/>
        <v>79.883973657624409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11.427811197660532</v>
      </c>
      <c r="AC57">
        <f t="shared" si="27"/>
        <v>8.6009360451871331</v>
      </c>
      <c r="AE57">
        <f t="shared" si="42"/>
        <v>0</v>
      </c>
      <c r="AF57">
        <f t="shared" si="43"/>
        <v>0</v>
      </c>
      <c r="AG57">
        <f t="shared" si="44"/>
        <v>-2.6916963601641735</v>
      </c>
      <c r="AH57">
        <f t="shared" si="45"/>
        <v>-1160.306392113918</v>
      </c>
      <c r="AI57">
        <f t="shared" si="46"/>
        <v>-1162.9980884740821</v>
      </c>
      <c r="AJ57">
        <f t="shared" si="47"/>
        <v>2.8268751524733986</v>
      </c>
      <c r="AK57">
        <f t="shared" si="59"/>
        <v>0.7999467838362373</v>
      </c>
      <c r="AL57">
        <f t="shared" si="39"/>
        <v>-1159.3712665377725</v>
      </c>
      <c r="AN57">
        <f t="shared" si="48"/>
        <v>0</v>
      </c>
      <c r="AO57">
        <f t="shared" si="49"/>
        <v>0</v>
      </c>
      <c r="AP57">
        <f t="shared" si="50"/>
        <v>-5.9190613727427193E-3</v>
      </c>
      <c r="AQ57">
        <f t="shared" si="51"/>
        <v>-2.5515228417848244</v>
      </c>
      <c r="AR57">
        <f t="shared" si="52"/>
        <v>-2.5574419031575668</v>
      </c>
      <c r="AS57">
        <f t="shared" si="53"/>
        <v>6.2163205955187775E-3</v>
      </c>
      <c r="AT57">
        <f t="shared" si="54"/>
        <v>1.7590892414648309E-3</v>
      </c>
      <c r="AU57">
        <f t="shared" si="55"/>
        <v>-2.5494664933205833</v>
      </c>
      <c r="AW57">
        <v>54</v>
      </c>
      <c r="AX57">
        <f>IF(Z57&gt;0, (R57*SUMPRODUCT(K57:$K$98, X57:$X$98)-K57*$AZ$3)/Z57, 0)</f>
        <v>79.883973657624409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40"/>
        <v>50000</v>
      </c>
      <c r="S58">
        <f t="shared" si="41"/>
        <v>73.023359022271066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8.6009360451871331</v>
      </c>
      <c r="AC58">
        <f t="shared" si="27"/>
        <v>6.2297963388312043</v>
      </c>
      <c r="AE58">
        <f t="shared" si="42"/>
        <v>0</v>
      </c>
      <c r="AF58">
        <f t="shared" si="43"/>
        <v>0</v>
      </c>
      <c r="AG58">
        <f t="shared" si="44"/>
        <v>-2.1328094264094339</v>
      </c>
      <c r="AH58">
        <f t="shared" si="45"/>
        <v>-1063.9399403061964</v>
      </c>
      <c r="AI58">
        <f t="shared" si="46"/>
        <v>-1066.0727497326059</v>
      </c>
      <c r="AJ58">
        <f t="shared" si="47"/>
        <v>2.3711397063559287</v>
      </c>
      <c r="AK58">
        <f t="shared" si="59"/>
        <v>0.60206552316309936</v>
      </c>
      <c r="AL58">
        <f t="shared" si="39"/>
        <v>-1063.0995445030869</v>
      </c>
      <c r="AN58">
        <f t="shared" si="48"/>
        <v>0</v>
      </c>
      <c r="AO58">
        <f t="shared" si="49"/>
        <v>0</v>
      </c>
      <c r="AP58">
        <f t="shared" si="50"/>
        <v>-4.1875577046193921E-3</v>
      </c>
      <c r="AQ58">
        <f t="shared" si="51"/>
        <v>-2.0889395175742376</v>
      </c>
      <c r="AR58">
        <f t="shared" si="52"/>
        <v>-2.0931270752788569</v>
      </c>
      <c r="AS58">
        <f t="shared" si="53"/>
        <v>4.6554953401512274E-3</v>
      </c>
      <c r="AT58">
        <f t="shared" si="54"/>
        <v>1.1820953569451039E-3</v>
      </c>
      <c r="AU58">
        <f t="shared" si="55"/>
        <v>-2.0872894845817607</v>
      </c>
      <c r="AW58">
        <v>55</v>
      </c>
      <c r="AX58">
        <f>IF(Z58&gt;0, (R58*SUMPRODUCT(K58:$K$98, X58:$X$98)-K58*$AZ$3)/Z58, 0)</f>
        <v>73.023359022271066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40"/>
        <v>50000</v>
      </c>
      <c r="S59">
        <f t="shared" si="41"/>
        <v>65.650964248773789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6.2297963388312043</v>
      </c>
      <c r="AC59">
        <f t="shared" si="27"/>
        <v>4.301913192175622</v>
      </c>
      <c r="AE59">
        <f t="shared" si="42"/>
        <v>0</v>
      </c>
      <c r="AF59">
        <f t="shared" si="43"/>
        <v>0</v>
      </c>
      <c r="AG59">
        <f t="shared" si="44"/>
        <v>-1.6381759359520649</v>
      </c>
      <c r="AH59">
        <f t="shared" si="45"/>
        <v>-946.61079238654963</v>
      </c>
      <c r="AI59">
        <f t="shared" si="46"/>
        <v>-948.2489683225017</v>
      </c>
      <c r="AJ59">
        <f t="shared" si="47"/>
        <v>1.9278831466555824</v>
      </c>
      <c r="AK59">
        <f t="shared" si="59"/>
        <v>0.43608574371818437</v>
      </c>
      <c r="AL59">
        <f t="shared" si="39"/>
        <v>-945.88499943212787</v>
      </c>
      <c r="AN59">
        <f t="shared" si="48"/>
        <v>0</v>
      </c>
      <c r="AO59">
        <f t="shared" si="49"/>
        <v>0</v>
      </c>
      <c r="AP59">
        <f t="shared" si="50"/>
        <v>-2.8717807003652914E-3</v>
      </c>
      <c r="AQ59">
        <f t="shared" si="51"/>
        <v>-1.6594423985072715</v>
      </c>
      <c r="AR59">
        <f t="shared" si="52"/>
        <v>-1.6623141792076368</v>
      </c>
      <c r="AS59">
        <f t="shared" si="53"/>
        <v>3.3796477482178162E-3</v>
      </c>
      <c r="AT59">
        <f t="shared" si="54"/>
        <v>7.6447382422724808E-4</v>
      </c>
      <c r="AU59">
        <f t="shared" si="55"/>
        <v>-1.6581700576351917</v>
      </c>
      <c r="AW59">
        <v>56</v>
      </c>
      <c r="AX59">
        <f>IF(Z59&gt;0, (R59*SUMPRODUCT(K59:$K$98, X59:$X$98)-K59*$AZ$3)/Z59, 0)</f>
        <v>65.650964248773789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40"/>
        <v>50000</v>
      </c>
      <c r="S60">
        <f t="shared" si="41"/>
        <v>57.401193426450206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4.301913192175622</v>
      </c>
      <c r="AC60">
        <f t="shared" si="27"/>
        <v>2.7862711248457215</v>
      </c>
      <c r="AE60">
        <f t="shared" si="42"/>
        <v>0</v>
      </c>
      <c r="AF60">
        <f t="shared" si="43"/>
        <v>0</v>
      </c>
      <c r="AG60">
        <f t="shared" si="44"/>
        <v>-1.2135074893590194</v>
      </c>
      <c r="AH60">
        <f t="shared" si="45"/>
        <v>-816.57337446704969</v>
      </c>
      <c r="AI60">
        <f t="shared" si="46"/>
        <v>-817.78688195640871</v>
      </c>
      <c r="AJ60">
        <f t="shared" si="47"/>
        <v>1.5156420673299005</v>
      </c>
      <c r="AK60">
        <f t="shared" si="59"/>
        <v>0.30113392345229356</v>
      </c>
      <c r="AL60">
        <f t="shared" si="39"/>
        <v>-815.97010596562654</v>
      </c>
      <c r="AN60">
        <f t="shared" si="48"/>
        <v>0</v>
      </c>
      <c r="AO60">
        <f t="shared" si="49"/>
        <v>0</v>
      </c>
      <c r="AP60">
        <f t="shared" si="50"/>
        <v>-1.8993944680484683E-3</v>
      </c>
      <c r="AQ60">
        <f t="shared" si="51"/>
        <v>-1.2781090877631318</v>
      </c>
      <c r="AR60">
        <f t="shared" si="52"/>
        <v>-1.2800084822311801</v>
      </c>
      <c r="AS60">
        <f t="shared" si="53"/>
        <v>2.3722986330711108E-3</v>
      </c>
      <c r="AT60">
        <f t="shared" si="54"/>
        <v>4.7133793022500071E-4</v>
      </c>
      <c r="AU60">
        <f t="shared" si="55"/>
        <v>-1.2771648456678841</v>
      </c>
      <c r="AW60">
        <v>57</v>
      </c>
      <c r="AX60">
        <f>IF(Z60&gt;0, (R60*SUMPRODUCT(K60:$K$98, X60:$X$98)-K60*$AZ$3)/Z60, 0)</f>
        <v>57.401193426450206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40"/>
        <v>50000</v>
      </c>
      <c r="S61">
        <f t="shared" si="41"/>
        <v>47.481868652317793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2.7862711248457215</v>
      </c>
      <c r="AC61">
        <f t="shared" si="27"/>
        <v>1.6365551899195272</v>
      </c>
      <c r="AE61">
        <f t="shared" si="42"/>
        <v>0</v>
      </c>
      <c r="AF61">
        <f t="shared" si="43"/>
        <v>0</v>
      </c>
      <c r="AG61">
        <f t="shared" si="44"/>
        <v>-0.86167374851181222</v>
      </c>
      <c r="AH61">
        <f t="shared" si="45"/>
        <v>-679.39733190723405</v>
      </c>
      <c r="AI61">
        <f t="shared" si="46"/>
        <v>-680.25900565574591</v>
      </c>
      <c r="AJ61">
        <f t="shared" si="47"/>
        <v>1.1497159349261943</v>
      </c>
      <c r="AK61">
        <f t="shared" si="59"/>
        <v>0.19503897873920054</v>
      </c>
      <c r="AL61">
        <f t="shared" si="39"/>
        <v>-678.91425074208053</v>
      </c>
      <c r="AN61">
        <f t="shared" si="48"/>
        <v>0</v>
      </c>
      <c r="AO61">
        <f t="shared" si="49"/>
        <v>0</v>
      </c>
      <c r="AP61">
        <f t="shared" si="50"/>
        <v>-1.2041970173954281E-3</v>
      </c>
      <c r="AQ61">
        <f t="shared" si="51"/>
        <v>-0.94946404265197104</v>
      </c>
      <c r="AR61">
        <f t="shared" si="52"/>
        <v>-0.95066823966936653</v>
      </c>
      <c r="AS61">
        <f t="shared" si="53"/>
        <v>1.6067386317399691E-3</v>
      </c>
      <c r="AT61">
        <f t="shared" si="54"/>
        <v>2.7256877313394906E-4</v>
      </c>
      <c r="AU61">
        <f t="shared" si="55"/>
        <v>-0.94878893226449268</v>
      </c>
      <c r="AW61">
        <v>58</v>
      </c>
      <c r="AX61">
        <f>IF(Z61&gt;0, (R61*SUMPRODUCT(K61:$K$98, X61:$X$98)-K61*$AZ$3)/Z61, 0)</f>
        <v>47.481868652317793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40"/>
        <v>50000</v>
      </c>
      <c r="S62">
        <f t="shared" si="41"/>
        <v>34.437561806461815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1.6365551899195272</v>
      </c>
      <c r="AC62">
        <f t="shared" si="27"/>
        <v>0.80172789087196605</v>
      </c>
      <c r="AE62">
        <f t="shared" si="42"/>
        <v>0</v>
      </c>
      <c r="AF62">
        <f t="shared" si="43"/>
        <v>0</v>
      </c>
      <c r="AG62">
        <f t="shared" si="44"/>
        <v>-0.58201557312452579</v>
      </c>
      <c r="AH62">
        <f t="shared" si="45"/>
        <v>-542.08287580433671</v>
      </c>
      <c r="AI62">
        <f t="shared" si="46"/>
        <v>-542.66489137746123</v>
      </c>
      <c r="AJ62">
        <f t="shared" si="47"/>
        <v>0.83482729904756114</v>
      </c>
      <c r="AK62">
        <f t="shared" si="59"/>
        <v>0.11455886329436692</v>
      </c>
      <c r="AL62">
        <f t="shared" si="39"/>
        <v>-541.71550521511926</v>
      </c>
      <c r="AN62">
        <f t="shared" si="48"/>
        <v>0</v>
      </c>
      <c r="AO62">
        <f t="shared" si="49"/>
        <v>0</v>
      </c>
      <c r="AP62">
        <f t="shared" si="50"/>
        <v>-7.2622512129600671E-4</v>
      </c>
      <c r="AQ62">
        <f t="shared" si="51"/>
        <v>-0.67639805601776148</v>
      </c>
      <c r="AR62">
        <f t="shared" si="52"/>
        <v>-0.67712428113905754</v>
      </c>
      <c r="AS62">
        <f t="shared" si="53"/>
        <v>1.0416775504086331E-3</v>
      </c>
      <c r="AT62">
        <f t="shared" si="54"/>
        <v>1.4294381152870643E-4</v>
      </c>
      <c r="AU62">
        <f t="shared" si="55"/>
        <v>-0.67593965977712012</v>
      </c>
      <c r="AW62">
        <v>59</v>
      </c>
      <c r="AX62">
        <f>IF(Z62&gt;0, (R62*SUMPRODUCT(K62:$K$98, X62:$X$98)-K62*$AZ$3)/Z62, 0)</f>
        <v>34.437561806461815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40"/>
        <v>50000</v>
      </c>
      <c r="S63">
        <f t="shared" si="41"/>
        <v>15.32796699543835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0.80172789087196605</v>
      </c>
      <c r="AC63">
        <f t="shared" si="27"/>
        <v>0.22768407021528492</v>
      </c>
      <c r="AE63">
        <f t="shared" si="42"/>
        <v>0</v>
      </c>
      <c r="AF63">
        <f t="shared" si="43"/>
        <v>0</v>
      </c>
      <c r="AG63">
        <f t="shared" si="44"/>
        <v>-0.3713539934601966</v>
      </c>
      <c r="AH63">
        <f t="shared" si="45"/>
        <v>-409.68284786616772</v>
      </c>
      <c r="AI63">
        <f t="shared" si="46"/>
        <v>-410.05420185962794</v>
      </c>
      <c r="AJ63">
        <f t="shared" si="47"/>
        <v>0.57404382065668114</v>
      </c>
      <c r="AK63">
        <f t="shared" si="59"/>
        <v>5.6120952361037632E-2</v>
      </c>
      <c r="AL63">
        <f t="shared" si="39"/>
        <v>-409.42403708661021</v>
      </c>
      <c r="AN63">
        <f t="shared" si="48"/>
        <v>0</v>
      </c>
      <c r="AO63">
        <f t="shared" si="49"/>
        <v>0</v>
      </c>
      <c r="AP63">
        <f t="shared" si="50"/>
        <v>-4.1372021182812472E-4</v>
      </c>
      <c r="AQ63">
        <f t="shared" si="51"/>
        <v>-0.45642184434919086</v>
      </c>
      <c r="AR63">
        <f t="shared" si="52"/>
        <v>-0.45683556456101904</v>
      </c>
      <c r="AS63">
        <f t="shared" si="53"/>
        <v>6.3953407062569744E-4</v>
      </c>
      <c r="AT63">
        <f t="shared" si="54"/>
        <v>6.2523556250091152E-5</v>
      </c>
      <c r="AU63">
        <f t="shared" si="55"/>
        <v>-0.45613350693414323</v>
      </c>
      <c r="AW63">
        <v>60</v>
      </c>
      <c r="AX63">
        <f>IF(Z63&gt;0, (R63*SUMPRODUCT(K63:$K$98, X63:$X$98)-K63*$AZ$3)/Z63, 0)</f>
        <v>15.32796699543835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40"/>
        <v>50000</v>
      </c>
      <c r="S64">
        <f t="shared" si="41"/>
        <v>-15.43746079689917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0.22768407021528492</v>
      </c>
      <c r="AC64">
        <f t="shared" si="27"/>
        <v>-0.1373500639900842</v>
      </c>
      <c r="AE64">
        <f t="shared" si="42"/>
        <v>0</v>
      </c>
      <c r="AF64">
        <f t="shared" si="43"/>
        <v>0</v>
      </c>
      <c r="AG64">
        <f t="shared" si="44"/>
        <v>-0.22242981827955943</v>
      </c>
      <c r="AH64">
        <f t="shared" si="45"/>
        <v>-290.42127049207045</v>
      </c>
      <c r="AI64">
        <f t="shared" si="46"/>
        <v>-290.64370031035003</v>
      </c>
      <c r="AJ64">
        <f t="shared" si="47"/>
        <v>0.36503413420536912</v>
      </c>
      <c r="AK64">
        <f t="shared" si="59"/>
        <v>1.5937884915069946E-2</v>
      </c>
      <c r="AL64">
        <f t="shared" si="39"/>
        <v>-290.26272829122962</v>
      </c>
      <c r="AN64">
        <f t="shared" si="48"/>
        <v>0</v>
      </c>
      <c r="AO64">
        <f t="shared" si="49"/>
        <v>0</v>
      </c>
      <c r="AP64">
        <f t="shared" si="50"/>
        <v>-2.2125527018336107E-4</v>
      </c>
      <c r="AQ64">
        <f t="shared" si="51"/>
        <v>-0.28888769125799835</v>
      </c>
      <c r="AR64">
        <f t="shared" si="52"/>
        <v>-0.2891089465281817</v>
      </c>
      <c r="AS64">
        <f t="shared" si="53"/>
        <v>3.6310655924849233E-4</v>
      </c>
      <c r="AT64">
        <f t="shared" si="54"/>
        <v>1.5853724380618151E-5</v>
      </c>
      <c r="AU64">
        <f t="shared" si="55"/>
        <v>-0.28872998624455265</v>
      </c>
      <c r="AW64">
        <v>61</v>
      </c>
      <c r="AX64">
        <f>IF(Z64&gt;0, (R64*SUMPRODUCT(K64:$K$98, X64:$X$98)-K64*$AZ$3)/Z64, 0)</f>
        <v>-15.43746079689917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40"/>
        <v>50000</v>
      </c>
      <c r="S65">
        <f t="shared" si="41"/>
        <v>-65.435877770490436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-0.1373500639900842</v>
      </c>
      <c r="AC65">
        <f t="shared" si="27"/>
        <v>-0.34464158547681351</v>
      </c>
      <c r="AE65">
        <f t="shared" si="42"/>
        <v>0</v>
      </c>
      <c r="AF65">
        <f t="shared" si="43"/>
        <v>0</v>
      </c>
      <c r="AG65">
        <f t="shared" si="44"/>
        <v>-0.13167149170276593</v>
      </c>
      <c r="AH65">
        <f t="shared" si="45"/>
        <v>-177.06805678799577</v>
      </c>
      <c r="AI65">
        <f t="shared" si="46"/>
        <v>-177.19972827969855</v>
      </c>
      <c r="AJ65">
        <f t="shared" si="47"/>
        <v>0.2072915214867293</v>
      </c>
      <c r="AK65">
        <f t="shared" si="59"/>
        <v>-9.6145044793058947E-3</v>
      </c>
      <c r="AL65">
        <f t="shared" si="39"/>
        <v>-177.00205126269114</v>
      </c>
      <c r="AN65">
        <f t="shared" si="48"/>
        <v>0</v>
      </c>
      <c r="AO65">
        <f t="shared" si="49"/>
        <v>0</v>
      </c>
      <c r="AP65">
        <f t="shared" si="50"/>
        <v>-1.1694303213046841E-4</v>
      </c>
      <c r="AQ65">
        <f t="shared" si="51"/>
        <v>-0.15726164552750502</v>
      </c>
      <c r="AR65">
        <f t="shared" si="52"/>
        <v>-0.15737858855963549</v>
      </c>
      <c r="AS65">
        <f t="shared" si="53"/>
        <v>1.8410438542246002E-4</v>
      </c>
      <c r="AT65">
        <f t="shared" si="54"/>
        <v>-8.5390488989074256E-6</v>
      </c>
      <c r="AU65">
        <f t="shared" si="55"/>
        <v>-0.15720302322311194</v>
      </c>
      <c r="AW65">
        <v>62</v>
      </c>
      <c r="AX65">
        <f>IF(Z65&gt;0, (R65*SUMPRODUCT(K65:$K$98, X65:$X$98)-K65*$AZ$3)/Z65, 0)</f>
        <v>-65.435877770490436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40"/>
        <v>50000</v>
      </c>
      <c r="S66">
        <f t="shared" si="41"/>
        <v>-139.3929478890189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-0.34464158547681351</v>
      </c>
      <c r="AC66">
        <f t="shared" si="27"/>
        <v>-0.42904950799425684</v>
      </c>
      <c r="AE66">
        <f t="shared" si="42"/>
        <v>0</v>
      </c>
      <c r="AF66">
        <f t="shared" si="43"/>
        <v>0</v>
      </c>
      <c r="AG66">
        <f t="shared" si="44"/>
        <v>-7.6949643882962979E-2</v>
      </c>
      <c r="AH66">
        <f t="shared" si="45"/>
        <v>-106.8102658055506</v>
      </c>
      <c r="AI66">
        <f t="shared" si="46"/>
        <v>-106.88721544943357</v>
      </c>
      <c r="AJ66">
        <f t="shared" si="47"/>
        <v>8.4407922517443335E-2</v>
      </c>
      <c r="AK66">
        <f t="shared" si="59"/>
        <v>-2.4124910983376949E-2</v>
      </c>
      <c r="AL66">
        <f t="shared" si="39"/>
        <v>-106.8269324378995</v>
      </c>
      <c r="AN66">
        <f t="shared" si="48"/>
        <v>0</v>
      </c>
      <c r="AO66">
        <f t="shared" si="49"/>
        <v>0</v>
      </c>
      <c r="AP66">
        <f t="shared" si="50"/>
        <v>-6.1019857074539141E-5</v>
      </c>
      <c r="AQ66">
        <f t="shared" si="51"/>
        <v>-8.4698860510142651E-2</v>
      </c>
      <c r="AR66">
        <f t="shared" si="52"/>
        <v>-8.4759880367217197E-2</v>
      </c>
      <c r="AS66">
        <f t="shared" si="53"/>
        <v>6.6934154702612272E-5</v>
      </c>
      <c r="AT66">
        <f t="shared" si="54"/>
        <v>-1.9130674891499668E-5</v>
      </c>
      <c r="AU66">
        <f t="shared" si="55"/>
        <v>-8.4712076887406076E-2</v>
      </c>
      <c r="AW66">
        <v>63</v>
      </c>
      <c r="AX66">
        <f>IF(Z66&gt;0, (R66*SUMPRODUCT(K66:$K$98, X66:$X$98)-K66*$AZ$3)/Z66, 0)</f>
        <v>-139.3929478890189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-253.0533958735042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-0.42904950799425684</v>
      </c>
      <c r="AC67">
        <f t="shared" si="27"/>
        <v>-0.44870040153113011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-4.4328628744763565E-2</v>
      </c>
      <c r="AH67">
        <f t="shared" ref="AH67:AH98" si="66">-X67*R67</f>
        <v>-63.703037398739568</v>
      </c>
      <c r="AI67">
        <f t="shared" ref="AI67:AI98" si="67">SUM(AE67:AH67)</f>
        <v>-63.747366027484333</v>
      </c>
      <c r="AJ67">
        <f t="shared" ref="AJ67:AJ98" si="68">AB67-AC67</f>
        <v>1.9650893536873271E-2</v>
      </c>
      <c r="AK67">
        <f t="shared" si="59"/>
        <v>-3.0033465559597981E-2</v>
      </c>
      <c r="AL67">
        <f t="shared" si="39"/>
        <v>-63.75774859950706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-3.1385629681937728E-5</v>
      </c>
      <c r="AQ67">
        <f t="shared" ref="AQ67:AQ98" si="72">AH67*$K67</f>
        <v>-4.5103130821470522E-2</v>
      </c>
      <c r="AR67">
        <f t="shared" ref="AR67:AR98" si="73">AI67*$K67</f>
        <v>-4.5134516451152462E-2</v>
      </c>
      <c r="AS67">
        <f t="shared" ref="AS67:AS98" si="74">AJ67*$K67</f>
        <v>1.3913258427610258E-5</v>
      </c>
      <c r="AT67">
        <f t="shared" ref="AT67:AT98" si="75">AK67*$K67</f>
        <v>-2.1264344393466543E-5</v>
      </c>
      <c r="AU67">
        <f t="shared" ref="AU67:AU98" si="76">AL67*$K67</f>
        <v>-4.5141867537118324E-2</v>
      </c>
      <c r="AW67">
        <v>64</v>
      </c>
      <c r="AX67">
        <f>IF(Z67&gt;0, (R67*SUMPRODUCT(K67:$K$98, X67:$X$98)-K67*$AZ$3)/Z67, 0)</f>
        <v>-253.0533958735042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1"/>
        <v>50000</v>
      </c>
      <c r="S68">
        <f t="shared" si="62"/>
        <v>-433.5049718672937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-0.44870040153113011</v>
      </c>
      <c r="AC68">
        <f t="shared" ref="AC68:AC98" si="80">S68*Z68</f>
        <v>-0.43572499041218149</v>
      </c>
      <c r="AE68">
        <f t="shared" si="63"/>
        <v>0</v>
      </c>
      <c r="AF68">
        <f t="shared" si="64"/>
        <v>0</v>
      </c>
      <c r="AG68">
        <f t="shared" si="65"/>
        <v>-2.5128027282785546E-2</v>
      </c>
      <c r="AH68">
        <f t="shared" si="66"/>
        <v>-37.514630349060774</v>
      </c>
      <c r="AI68">
        <f t="shared" si="67"/>
        <v>-37.539758376343556</v>
      </c>
      <c r="AJ68">
        <f t="shared" si="68"/>
        <v>-1.2975411118948621E-2</v>
      </c>
      <c r="AK68">
        <f t="shared" ref="AK68:AK98" si="81">G68*SUM(AB68:AB68, AE68:AF68)</f>
        <v>-3.1409028107179111E-2</v>
      </c>
      <c r="AL68">
        <f t="shared" si="39"/>
        <v>-37.584142815569685</v>
      </c>
      <c r="AN68">
        <f t="shared" si="69"/>
        <v>0</v>
      </c>
      <c r="AO68">
        <f t="shared" si="70"/>
        <v>0</v>
      </c>
      <c r="AP68">
        <f t="shared" si="71"/>
        <v>-1.5884989107557136E-5</v>
      </c>
      <c r="AQ68">
        <f t="shared" si="72"/>
        <v>-2.37153314011685E-2</v>
      </c>
      <c r="AR68">
        <f t="shared" si="73"/>
        <v>-2.3731216390276054E-2</v>
      </c>
      <c r="AS68">
        <f t="shared" si="74"/>
        <v>-8.2025644898824706E-6</v>
      </c>
      <c r="AT68">
        <f t="shared" si="75"/>
        <v>-1.9855600431606482E-5</v>
      </c>
      <c r="AU68">
        <f t="shared" si="76"/>
        <v>-2.3759274555197545E-2</v>
      </c>
      <c r="AW68">
        <v>65</v>
      </c>
      <c r="AX68">
        <f>IF(Z68&gt;0, (R68*SUMPRODUCT(K68:$K$98, X68:$X$98)-K68*$AZ$3)/Z68, 0)</f>
        <v>-433.5049718672937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0.432294868</v>
      </c>
      <c r="Q69" s="5">
        <f t="shared" ref="Q69:Q98" si="82">$C$8</f>
        <v>25</v>
      </c>
      <c r="R69">
        <f t="shared" si="61"/>
        <v>50000</v>
      </c>
      <c r="S69">
        <f t="shared" si="62"/>
        <v>-727.10078294306425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-0.43572499041218149</v>
      </c>
      <c r="AC69">
        <f t="shared" si="80"/>
        <v>-0.40758448079511861</v>
      </c>
      <c r="AE69">
        <f t="shared" si="63"/>
        <v>0</v>
      </c>
      <c r="AF69">
        <f t="shared" si="64"/>
        <v>0</v>
      </c>
      <c r="AG69">
        <f t="shared" si="65"/>
        <v>-1.4014029772645514E-2</v>
      </c>
      <c r="AH69">
        <f t="shared" si="66"/>
        <v>-21.72543447462435</v>
      </c>
      <c r="AI69">
        <f t="shared" si="67"/>
        <v>-21.739448504396996</v>
      </c>
      <c r="AJ69">
        <f t="shared" si="68"/>
        <v>-2.8140509617062881E-2</v>
      </c>
      <c r="AK69">
        <f t="shared" si="81"/>
        <v>-3.0500749328852706E-2</v>
      </c>
      <c r="AL69">
        <f t="shared" si="39"/>
        <v>-21.798089763342912</v>
      </c>
      <c r="AN69">
        <f t="shared" si="69"/>
        <v>0</v>
      </c>
      <c r="AO69">
        <f t="shared" si="70"/>
        <v>0</v>
      </c>
      <c r="AP69">
        <f t="shared" si="71"/>
        <v>-7.9099463812934968E-6</v>
      </c>
      <c r="AQ69">
        <f t="shared" si="72"/>
        <v>-1.2262498695415803E-2</v>
      </c>
      <c r="AR69">
        <f t="shared" si="73"/>
        <v>-1.2270408641797098E-2</v>
      </c>
      <c r="AS69">
        <f t="shared" si="74"/>
        <v>-1.5883363017233102E-5</v>
      </c>
      <c r="AT69">
        <f t="shared" si="75"/>
        <v>-1.7215554390459562E-5</v>
      </c>
      <c r="AU69">
        <f t="shared" si="76"/>
        <v>-1.230350755920479E-2</v>
      </c>
      <c r="AW69">
        <v>66</v>
      </c>
      <c r="AX69">
        <f>IF(Z69&gt;0, (R69*SUMPRODUCT(K69:$K$98, X69:$X$98)-K69*$AZ$3)/Z69, 0)</f>
        <v>-727.10078294306425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0.44217947800000001</v>
      </c>
      <c r="Q70" s="5">
        <f t="shared" si="82"/>
        <v>25</v>
      </c>
      <c r="R70">
        <f t="shared" si="61"/>
        <v>50000</v>
      </c>
      <c r="S70">
        <f t="shared" si="62"/>
        <v>-1216.4214493777993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-0.40758448079511861</v>
      </c>
      <c r="AC70">
        <f t="shared" si="80"/>
        <v>-0.37354712143854207</v>
      </c>
      <c r="AE70">
        <f t="shared" si="63"/>
        <v>0</v>
      </c>
      <c r="AF70">
        <f t="shared" si="64"/>
        <v>0</v>
      </c>
      <c r="AG70">
        <f t="shared" si="65"/>
        <v>-7.6771731053742066E-3</v>
      </c>
      <c r="AH70">
        <f t="shared" si="66"/>
        <v>-12.393432739089706</v>
      </c>
      <c r="AI70">
        <f t="shared" si="67"/>
        <v>-12.40110991219508</v>
      </c>
      <c r="AJ70">
        <f t="shared" si="68"/>
        <v>-3.4037359356576535E-2</v>
      </c>
      <c r="AK70">
        <f t="shared" si="81"/>
        <v>-2.8530913655658307E-2</v>
      </c>
      <c r="AL70">
        <f t="shared" ref="AL70:AL98" si="89">SUM(AI70:AK70)</f>
        <v>-12.463678185207314</v>
      </c>
      <c r="AN70">
        <f t="shared" si="69"/>
        <v>0</v>
      </c>
      <c r="AO70">
        <f t="shared" si="70"/>
        <v>0</v>
      </c>
      <c r="AP70">
        <f t="shared" si="71"/>
        <v>-3.8689562103501913E-6</v>
      </c>
      <c r="AQ70">
        <f t="shared" si="72"/>
        <v>-6.2457427890863348E-3</v>
      </c>
      <c r="AR70">
        <f t="shared" si="73"/>
        <v>-6.249611745296685E-3</v>
      </c>
      <c r="AS70">
        <f t="shared" si="74"/>
        <v>-1.7153325978068991E-5</v>
      </c>
      <c r="AT70">
        <f t="shared" si="75"/>
        <v>-1.4378320517190398E-5</v>
      </c>
      <c r="AU70">
        <f t="shared" si="76"/>
        <v>-6.2811433917919438E-3</v>
      </c>
      <c r="AW70">
        <v>67</v>
      </c>
      <c r="AX70">
        <f>IF(Z70&gt;0, (R70*SUMPRODUCT(K70:$K$98, X70:$X$98)-K70*$AZ$3)/Z70, 0)</f>
        <v>-1216.4214493777993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0.45253670499999998</v>
      </c>
      <c r="Q71" s="5">
        <f t="shared" si="82"/>
        <v>25</v>
      </c>
      <c r="R71">
        <f t="shared" si="61"/>
        <v>50000</v>
      </c>
      <c r="S71">
        <f t="shared" si="62"/>
        <v>-2050.6386475297759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-0.37354712143854207</v>
      </c>
      <c r="AC71">
        <f t="shared" si="80"/>
        <v>-0.33845370525263535</v>
      </c>
      <c r="AE71">
        <f t="shared" si="63"/>
        <v>0</v>
      </c>
      <c r="AF71">
        <f t="shared" si="64"/>
        <v>0</v>
      </c>
      <c r="AG71">
        <f t="shared" si="65"/>
        <v>-4.1261987534998035E-3</v>
      </c>
      <c r="AH71">
        <f t="shared" si="66"/>
        <v>-6.9484052416413222</v>
      </c>
      <c r="AI71">
        <f t="shared" si="67"/>
        <v>-6.9525314403948224</v>
      </c>
      <c r="AJ71">
        <f t="shared" si="68"/>
        <v>-3.5093416185906723E-2</v>
      </c>
      <c r="AK71">
        <f t="shared" si="81"/>
        <v>-2.6148298500697949E-2</v>
      </c>
      <c r="AL71">
        <f t="shared" si="89"/>
        <v>-7.0137731550814273</v>
      </c>
      <c r="AN71">
        <f t="shared" si="69"/>
        <v>0</v>
      </c>
      <c r="AO71">
        <f t="shared" si="70"/>
        <v>0</v>
      </c>
      <c r="AP71">
        <f t="shared" si="71"/>
        <v>-1.8566267437727916E-6</v>
      </c>
      <c r="AQ71">
        <f t="shared" si="72"/>
        <v>-3.1265083843235036E-3</v>
      </c>
      <c r="AR71">
        <f t="shared" si="73"/>
        <v>-3.1283650110672766E-3</v>
      </c>
      <c r="AS71">
        <f t="shared" si="74"/>
        <v>-1.5790653556336616E-5</v>
      </c>
      <c r="AT71">
        <f t="shared" si="75"/>
        <v>-1.1765703302433542E-5</v>
      </c>
      <c r="AU71">
        <f t="shared" si="76"/>
        <v>-3.1559213679260467E-3</v>
      </c>
      <c r="AW71">
        <v>68</v>
      </c>
      <c r="AX71">
        <f>IF(Z71&gt;0, (R71*SUMPRODUCT(K71:$K$98, X71:$X$98)-K71*$AZ$3)/Z71, 0)</f>
        <v>-2050.6386475297759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0.46323801999999997</v>
      </c>
      <c r="Q72" s="5">
        <f t="shared" si="82"/>
        <v>25</v>
      </c>
      <c r="R72">
        <f t="shared" si="61"/>
        <v>50000</v>
      </c>
      <c r="S72">
        <f t="shared" si="62"/>
        <v>-3504.3340057510341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-0.33845370525263535</v>
      </c>
      <c r="AC72">
        <f t="shared" si="80"/>
        <v>-0.3046702502664293</v>
      </c>
      <c r="AE72">
        <f t="shared" si="63"/>
        <v>0</v>
      </c>
      <c r="AF72">
        <f t="shared" si="64"/>
        <v>0</v>
      </c>
      <c r="AG72">
        <f t="shared" si="65"/>
        <v>-2.1735246252670886E-3</v>
      </c>
      <c r="AH72">
        <f t="shared" si="66"/>
        <v>-3.8228242813954334</v>
      </c>
      <c r="AI72">
        <f t="shared" si="67"/>
        <v>-3.8249978060207006</v>
      </c>
      <c r="AJ72">
        <f t="shared" si="68"/>
        <v>-3.3783454986206052E-2</v>
      </c>
      <c r="AK72">
        <f t="shared" si="81"/>
        <v>-2.3691759367684476E-2</v>
      </c>
      <c r="AL72">
        <f t="shared" si="89"/>
        <v>-3.8824730203745914</v>
      </c>
      <c r="AN72">
        <f t="shared" si="69"/>
        <v>0</v>
      </c>
      <c r="AO72">
        <f t="shared" si="70"/>
        <v>0</v>
      </c>
      <c r="AP72">
        <f t="shared" si="71"/>
        <v>-8.7321462470598964E-7</v>
      </c>
      <c r="AQ72">
        <f t="shared" si="72"/>
        <v>-1.5358216011863485E-3</v>
      </c>
      <c r="AR72">
        <f t="shared" si="73"/>
        <v>-1.5366948158110545E-3</v>
      </c>
      <c r="AS72">
        <f t="shared" si="74"/>
        <v>-1.3572520239298667E-5</v>
      </c>
      <c r="AT72">
        <f t="shared" si="75"/>
        <v>-9.5181763870446232E-6</v>
      </c>
      <c r="AU72">
        <f t="shared" si="76"/>
        <v>-1.5597855124373978E-3</v>
      </c>
      <c r="AW72">
        <v>69</v>
      </c>
      <c r="AX72">
        <f>IF(Z72&gt;0, (R72*SUMPRODUCT(K72:$K$98, X72:$X$98)-K72*$AZ$3)/Z72, 0)</f>
        <v>-3504.3340057510341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0.47472030599999998</v>
      </c>
      <c r="Q73" s="5">
        <f t="shared" si="82"/>
        <v>25</v>
      </c>
      <c r="R73">
        <f t="shared" si="61"/>
        <v>50000</v>
      </c>
      <c r="S73">
        <f t="shared" si="62"/>
        <v>-6099.4935168599586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-0.3046702502664293</v>
      </c>
      <c r="AC73">
        <f t="shared" si="80"/>
        <v>-0.27325074742964284</v>
      </c>
      <c r="AE73">
        <f t="shared" si="63"/>
        <v>0</v>
      </c>
      <c r="AF73">
        <f t="shared" si="64"/>
        <v>0</v>
      </c>
      <c r="AG73">
        <f t="shared" si="65"/>
        <v>-1.1199731038090902E-3</v>
      </c>
      <c r="AH73">
        <f t="shared" si="66"/>
        <v>-2.0636325504106554</v>
      </c>
      <c r="AI73">
        <f t="shared" si="67"/>
        <v>-2.0647525235144646</v>
      </c>
      <c r="AJ73">
        <f t="shared" si="68"/>
        <v>-3.1419502836786461E-2</v>
      </c>
      <c r="AK73">
        <f t="shared" si="81"/>
        <v>-2.1326917518650054E-2</v>
      </c>
      <c r="AL73">
        <f t="shared" si="89"/>
        <v>-2.1174989438699012</v>
      </c>
      <c r="AN73">
        <f t="shared" si="69"/>
        <v>0</v>
      </c>
      <c r="AO73">
        <f t="shared" si="70"/>
        <v>0</v>
      </c>
      <c r="AP73">
        <f t="shared" si="71"/>
        <v>-4.0174086126323857E-7</v>
      </c>
      <c r="AQ73">
        <f t="shared" si="72"/>
        <v>-7.4023698900732603E-4</v>
      </c>
      <c r="AR73">
        <f t="shared" si="73"/>
        <v>-7.4063872986858924E-4</v>
      </c>
      <c r="AS73">
        <f t="shared" si="74"/>
        <v>-1.1270358267697277E-5</v>
      </c>
      <c r="AT73">
        <f t="shared" si="75"/>
        <v>-7.6500892591908178E-6</v>
      </c>
      <c r="AU73">
        <f t="shared" si="76"/>
        <v>-7.5955917739547736E-4</v>
      </c>
      <c r="AW73">
        <v>70</v>
      </c>
      <c r="AX73">
        <f>IF(Z73&gt;0, (R73*SUMPRODUCT(K73:$K$98, X73:$X$98)-K73*$AZ$3)/Z73, 0)</f>
        <v>-6099.4935168599586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0.48652881199999998</v>
      </c>
      <c r="Q74" s="5">
        <f t="shared" si="82"/>
        <v>25</v>
      </c>
      <c r="R74">
        <f t="shared" si="61"/>
        <v>50000</v>
      </c>
      <c r="S74">
        <f t="shared" si="62"/>
        <v>-10843.136302628325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-0.27325074742964284</v>
      </c>
      <c r="AC74">
        <f t="shared" si="80"/>
        <v>-0.24456658759903155</v>
      </c>
      <c r="AE74">
        <f t="shared" si="63"/>
        <v>0</v>
      </c>
      <c r="AF74">
        <f t="shared" si="64"/>
        <v>0</v>
      </c>
      <c r="AG74">
        <f t="shared" si="65"/>
        <v>-5.6387418910281003E-4</v>
      </c>
      <c r="AH74">
        <f t="shared" si="66"/>
        <v>-1.0897983673363787</v>
      </c>
      <c r="AI74">
        <f t="shared" si="67"/>
        <v>-1.0903622415254814</v>
      </c>
      <c r="AJ74">
        <f t="shared" si="68"/>
        <v>-2.8684159830611289E-2</v>
      </c>
      <c r="AK74">
        <f t="shared" si="81"/>
        <v>-1.9127552320075E-2</v>
      </c>
      <c r="AL74">
        <f t="shared" si="89"/>
        <v>-1.1381739536761677</v>
      </c>
      <c r="AN74">
        <f t="shared" si="69"/>
        <v>0</v>
      </c>
      <c r="AO74">
        <f t="shared" si="70"/>
        <v>0</v>
      </c>
      <c r="AP74">
        <f t="shared" si="71"/>
        <v>-1.8059370418602312E-7</v>
      </c>
      <c r="AQ74">
        <f t="shared" si="72"/>
        <v>-3.4903304278975043E-4</v>
      </c>
      <c r="AR74">
        <f t="shared" si="73"/>
        <v>-3.4921363649393646E-4</v>
      </c>
      <c r="AS74">
        <f t="shared" si="74"/>
        <v>-9.1867632450357307E-6</v>
      </c>
      <c r="AT74">
        <f t="shared" si="75"/>
        <v>-6.1260394468321485E-6</v>
      </c>
      <c r="AU74">
        <f t="shared" si="76"/>
        <v>-3.6452643918580431E-4</v>
      </c>
      <c r="AW74">
        <v>71</v>
      </c>
      <c r="AX74">
        <f>IF(Z74&gt;0, (R74*SUMPRODUCT(K74:$K$98, X74:$X$98)-K74*$AZ$3)/Z74, 0)</f>
        <v>-10843.136302628325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0.49903586999999999</v>
      </c>
      <c r="Q75" s="5">
        <f t="shared" si="82"/>
        <v>25</v>
      </c>
      <c r="R75">
        <f t="shared" si="61"/>
        <v>50000</v>
      </c>
      <c r="S75">
        <f t="shared" si="62"/>
        <v>-19744.460489040946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-0.24456658759903155</v>
      </c>
      <c r="AC75">
        <f t="shared" si="80"/>
        <v>-0.21864383776716187</v>
      </c>
      <c r="AE75">
        <f t="shared" si="63"/>
        <v>0</v>
      </c>
      <c r="AF75">
        <f t="shared" si="64"/>
        <v>0</v>
      </c>
      <c r="AG75">
        <f t="shared" si="65"/>
        <v>-2.7684200068231663E-4</v>
      </c>
      <c r="AH75">
        <f t="shared" si="66"/>
        <v>-0.5627868930589307</v>
      </c>
      <c r="AI75">
        <f t="shared" si="67"/>
        <v>-0.56306373505961305</v>
      </c>
      <c r="AJ75">
        <f t="shared" si="68"/>
        <v>-2.5922749831869679E-2</v>
      </c>
      <c r="AK75">
        <f t="shared" si="81"/>
        <v>-1.711966113193221E-2</v>
      </c>
      <c r="AL75">
        <f t="shared" si="89"/>
        <v>-0.60610614602341495</v>
      </c>
      <c r="AN75">
        <f t="shared" si="69"/>
        <v>0</v>
      </c>
      <c r="AO75">
        <f t="shared" si="70"/>
        <v>0</v>
      </c>
      <c r="AP75">
        <f t="shared" si="71"/>
        <v>-7.9165206124257325E-8</v>
      </c>
      <c r="AQ75">
        <f t="shared" si="72"/>
        <v>-1.6093345765177624E-4</v>
      </c>
      <c r="AR75">
        <f t="shared" si="73"/>
        <v>-1.6101262285790052E-4</v>
      </c>
      <c r="AS75">
        <f t="shared" si="74"/>
        <v>-7.4128196902551996E-6</v>
      </c>
      <c r="AT75">
        <f t="shared" si="75"/>
        <v>-4.895505374713971E-6</v>
      </c>
      <c r="AU75">
        <f t="shared" si="76"/>
        <v>-1.7332094792286968E-4</v>
      </c>
      <c r="AW75">
        <v>72</v>
      </c>
      <c r="AX75">
        <f>IF(Z75&gt;0, (R75*SUMPRODUCT(K75:$K$98, X75:$X$98)-K75*$AZ$3)/Z75, 0)</f>
        <v>-19744.460489040946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0.51227606000000003</v>
      </c>
      <c r="Q76" s="5">
        <f t="shared" si="82"/>
        <v>25</v>
      </c>
      <c r="R76">
        <f t="shared" si="61"/>
        <v>50000</v>
      </c>
      <c r="S76">
        <f t="shared" si="62"/>
        <v>-36926.623471034858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-0.21864383776716187</v>
      </c>
      <c r="AC76">
        <f t="shared" si="80"/>
        <v>-0.195347822229582</v>
      </c>
      <c r="AE76">
        <f t="shared" si="63"/>
        <v>0</v>
      </c>
      <c r="AF76">
        <f t="shared" si="64"/>
        <v>0</v>
      </c>
      <c r="AG76">
        <f t="shared" si="65"/>
        <v>-1.3225405132343896E-4</v>
      </c>
      <c r="AH76">
        <f t="shared" si="66"/>
        <v>-0.28363905870410894</v>
      </c>
      <c r="AI76">
        <f t="shared" si="67"/>
        <v>-0.28377131275543238</v>
      </c>
      <c r="AJ76">
        <f t="shared" si="68"/>
        <v>-2.3296015537579873E-2</v>
      </c>
      <c r="AK76">
        <f t="shared" si="81"/>
        <v>-1.5305068643701332E-2</v>
      </c>
      <c r="AL76">
        <f t="shared" si="89"/>
        <v>-0.3223723969367136</v>
      </c>
      <c r="AN76">
        <f t="shared" si="69"/>
        <v>0</v>
      </c>
      <c r="AO76">
        <f t="shared" si="70"/>
        <v>0</v>
      </c>
      <c r="AP76">
        <f t="shared" si="71"/>
        <v>-3.376706623267172E-8</v>
      </c>
      <c r="AQ76">
        <f t="shared" si="72"/>
        <v>-7.2418642647182875E-5</v>
      </c>
      <c r="AR76">
        <f t="shared" si="73"/>
        <v>-7.2452409713415542E-5</v>
      </c>
      <c r="AS76">
        <f t="shared" si="74"/>
        <v>-5.9479319668704597E-6</v>
      </c>
      <c r="AT76">
        <f t="shared" si="75"/>
        <v>-3.9076857110679518E-6</v>
      </c>
      <c r="AU76">
        <f t="shared" si="76"/>
        <v>-8.2308027391353954E-5</v>
      </c>
      <c r="AW76">
        <v>73</v>
      </c>
      <c r="AX76">
        <f>IF(Z76&gt;0, (R76*SUMPRODUCT(K76:$K$98, X76:$X$98)-K76*$AZ$3)/Z76, 0)</f>
        <v>-36926.623471034858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0.52576062700000004</v>
      </c>
      <c r="Q77" s="5">
        <f t="shared" si="82"/>
        <v>25</v>
      </c>
      <c r="R77">
        <f t="shared" si="61"/>
        <v>50000</v>
      </c>
      <c r="S77">
        <f t="shared" si="62"/>
        <v>-71043.78387339726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-0.195347822229582</v>
      </c>
      <c r="AC77">
        <f t="shared" si="80"/>
        <v>-0.17447653641220093</v>
      </c>
      <c r="AE77">
        <f t="shared" si="63"/>
        <v>0</v>
      </c>
      <c r="AF77">
        <f t="shared" si="64"/>
        <v>0</v>
      </c>
      <c r="AG77">
        <f t="shared" si="65"/>
        <v>-6.1397537863103118E-5</v>
      </c>
      <c r="AH77">
        <f t="shared" si="66"/>
        <v>-0.1390679458942029</v>
      </c>
      <c r="AI77">
        <f t="shared" si="67"/>
        <v>-0.13912934343206601</v>
      </c>
      <c r="AJ77">
        <f t="shared" si="68"/>
        <v>-2.0871285817381069E-2</v>
      </c>
      <c r="AK77">
        <f t="shared" si="81"/>
        <v>-1.3674347556070741E-2</v>
      </c>
      <c r="AL77">
        <f t="shared" si="89"/>
        <v>-0.17367497680551783</v>
      </c>
      <c r="AN77">
        <f t="shared" si="69"/>
        <v>0</v>
      </c>
      <c r="AO77">
        <f t="shared" si="70"/>
        <v>0</v>
      </c>
      <c r="AP77">
        <f t="shared" si="71"/>
        <v>-1.399643004991517E-8</v>
      </c>
      <c r="AQ77">
        <f t="shared" si="72"/>
        <v>-3.1702489132928594E-5</v>
      </c>
      <c r="AR77">
        <f t="shared" si="73"/>
        <v>-3.171648556297851E-5</v>
      </c>
      <c r="AS77">
        <f t="shared" si="74"/>
        <v>-4.7579023876511575E-6</v>
      </c>
      <c r="AT77">
        <f t="shared" si="75"/>
        <v>-3.1172593512384108E-6</v>
      </c>
      <c r="AU77">
        <f t="shared" si="76"/>
        <v>-3.9591647301868079E-5</v>
      </c>
      <c r="AW77">
        <v>74</v>
      </c>
      <c r="AX77">
        <f>IF(Z77&gt;0, (R77*SUMPRODUCT(K77:$K$98, X77:$X$98)-K77*$AZ$3)/Z77, 0)</f>
        <v>-71043.78387339726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0.53985268099999995</v>
      </c>
      <c r="Q78" s="5">
        <f t="shared" si="82"/>
        <v>25</v>
      </c>
      <c r="R78">
        <f t="shared" si="61"/>
        <v>50000</v>
      </c>
      <c r="S78">
        <f t="shared" si="62"/>
        <v>-140937.16765584174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-0.17447653641220093</v>
      </c>
      <c r="AC78">
        <f t="shared" si="80"/>
        <v>-0.15580850277630864</v>
      </c>
      <c r="AE78">
        <f t="shared" si="63"/>
        <v>0</v>
      </c>
      <c r="AF78">
        <f t="shared" si="64"/>
        <v>0</v>
      </c>
      <c r="AG78">
        <f t="shared" si="65"/>
        <v>-2.763793706227686E-5</v>
      </c>
      <c r="AH78">
        <f t="shared" si="66"/>
        <v>-6.6291250844390456E-2</v>
      </c>
      <c r="AI78">
        <f t="shared" si="67"/>
        <v>-6.6318888781452728E-2</v>
      </c>
      <c r="AJ78">
        <f t="shared" si="68"/>
        <v>-1.8668033635892284E-2</v>
      </c>
      <c r="AK78">
        <f t="shared" si="81"/>
        <v>-1.2213357548854066E-2</v>
      </c>
      <c r="AL78">
        <f t="shared" si="89"/>
        <v>-9.720027996619908E-2</v>
      </c>
      <c r="AN78">
        <f t="shared" si="69"/>
        <v>0</v>
      </c>
      <c r="AO78">
        <f t="shared" si="70"/>
        <v>0</v>
      </c>
      <c r="AP78">
        <f t="shared" si="71"/>
        <v>-5.6254066629824555E-9</v>
      </c>
      <c r="AQ78">
        <f t="shared" si="72"/>
        <v>-1.3492875512277977E-5</v>
      </c>
      <c r="AR78">
        <f t="shared" si="73"/>
        <v>-1.3498500918940958E-5</v>
      </c>
      <c r="AS78">
        <f t="shared" si="74"/>
        <v>-3.7996787011815314E-6</v>
      </c>
      <c r="AT78">
        <f t="shared" si="75"/>
        <v>-2.4858983786632404E-6</v>
      </c>
      <c r="AU78">
        <f t="shared" si="76"/>
        <v>-1.978407799878573E-5</v>
      </c>
      <c r="AW78">
        <v>75</v>
      </c>
      <c r="AX78">
        <f>IF(Z78&gt;0, (R78*SUMPRODUCT(K78:$K$98, X78:$X$98)-K78*$AZ$3)/Z78, 0)</f>
        <v>-140937.16765584174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0.55403983300000004</v>
      </c>
      <c r="Q79" s="5">
        <f t="shared" si="82"/>
        <v>25</v>
      </c>
      <c r="R79">
        <f t="shared" si="61"/>
        <v>50000</v>
      </c>
      <c r="S79">
        <f t="shared" si="62"/>
        <v>-288665.74980489578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-0.15580850277630864</v>
      </c>
      <c r="AC79">
        <f t="shared" si="80"/>
        <v>-0.13912580268304842</v>
      </c>
      <c r="AE79">
        <f t="shared" si="63"/>
        <v>0</v>
      </c>
      <c r="AF79">
        <f t="shared" si="64"/>
        <v>0</v>
      </c>
      <c r="AG79">
        <f t="shared" si="65"/>
        <v>-1.2049039657205709E-5</v>
      </c>
      <c r="AH79">
        <f t="shared" si="66"/>
        <v>-3.0625036068896768E-2</v>
      </c>
      <c r="AI79">
        <f t="shared" si="67"/>
        <v>-3.0637085108553973E-2</v>
      </c>
      <c r="AJ79">
        <f t="shared" si="68"/>
        <v>-1.6682700093260228E-2</v>
      </c>
      <c r="AK79">
        <f t="shared" si="81"/>
        <v>-1.0906595194341607E-2</v>
      </c>
      <c r="AL79">
        <f t="shared" si="89"/>
        <v>-5.8226380396155811E-2</v>
      </c>
      <c r="AN79">
        <f t="shared" si="69"/>
        <v>0</v>
      </c>
      <c r="AO79">
        <f t="shared" si="70"/>
        <v>0</v>
      </c>
      <c r="AP79">
        <f t="shared" si="71"/>
        <v>-2.1896903823542356E-9</v>
      </c>
      <c r="AQ79">
        <f t="shared" si="72"/>
        <v>-5.565534585921227E-6</v>
      </c>
      <c r="AR79">
        <f t="shared" si="73"/>
        <v>-5.5677242763035813E-6</v>
      </c>
      <c r="AS79">
        <f t="shared" si="74"/>
        <v>-3.0317725715232381E-6</v>
      </c>
      <c r="AT79">
        <f t="shared" si="75"/>
        <v>-1.9820722049826192E-6</v>
      </c>
      <c r="AU79">
        <f t="shared" si="76"/>
        <v>-1.0581569052809439E-5</v>
      </c>
      <c r="AW79">
        <v>76</v>
      </c>
      <c r="AX79">
        <f>IF(Z79&gt;0, (R79*SUMPRODUCT(K79:$K$98, X79:$X$98)-K79*$AZ$3)/Z79, 0)</f>
        <v>-288665.74980489578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0.56799471300000004</v>
      </c>
      <c r="Q80" s="5">
        <f t="shared" si="82"/>
        <v>25</v>
      </c>
      <c r="R80">
        <f t="shared" si="61"/>
        <v>50000</v>
      </c>
      <c r="S80">
        <f t="shared" si="62"/>
        <v>-610766.73831539124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-0.13912580268304842</v>
      </c>
      <c r="AC80">
        <f t="shared" si="80"/>
        <v>-0.12422405306694458</v>
      </c>
      <c r="AE80">
        <f t="shared" si="63"/>
        <v>0</v>
      </c>
      <c r="AF80">
        <f t="shared" si="64"/>
        <v>0</v>
      </c>
      <c r="AG80">
        <f t="shared" si="65"/>
        <v>-5.0847584386134765E-6</v>
      </c>
      <c r="AH80">
        <f t="shared" si="66"/>
        <v>-1.3687581644040351E-2</v>
      </c>
      <c r="AI80">
        <f t="shared" si="67"/>
        <v>-1.3692666402478964E-2</v>
      </c>
      <c r="AJ80">
        <f t="shared" si="68"/>
        <v>-1.490174961610384E-2</v>
      </c>
      <c r="AK80">
        <f t="shared" si="81"/>
        <v>-9.7388061878133907E-3</v>
      </c>
      <c r="AL80">
        <f t="shared" si="89"/>
        <v>-3.8333222206396199E-2</v>
      </c>
      <c r="AN80">
        <f t="shared" si="69"/>
        <v>0</v>
      </c>
      <c r="AO80">
        <f t="shared" si="70"/>
        <v>0</v>
      </c>
      <c r="AP80">
        <f t="shared" si="71"/>
        <v>-8.2505439129155244E-10</v>
      </c>
      <c r="AQ80">
        <f t="shared" si="72"/>
        <v>-2.2209510005074182E-6</v>
      </c>
      <c r="AR80">
        <f t="shared" si="73"/>
        <v>-2.2217760548987098E-6</v>
      </c>
      <c r="AS80">
        <f t="shared" si="74"/>
        <v>-2.417962250738944E-6</v>
      </c>
      <c r="AT80">
        <f t="shared" si="75"/>
        <v>-1.580221540157136E-6</v>
      </c>
      <c r="AU80">
        <f t="shared" si="76"/>
        <v>-6.2199598457947902E-6</v>
      </c>
      <c r="AW80">
        <v>77</v>
      </c>
      <c r="AX80">
        <f>IF(Z80&gt;0, (R80*SUMPRODUCT(K80:$K$98, X80:$X$98)-K80*$AZ$3)/Z80, 0)</f>
        <v>-610766.73831539124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0.58228330500000003</v>
      </c>
      <c r="Q81" s="5">
        <f t="shared" si="82"/>
        <v>25</v>
      </c>
      <c r="R81">
        <f t="shared" si="61"/>
        <v>50000</v>
      </c>
      <c r="S81">
        <f t="shared" si="62"/>
        <v>-1337537.7779731671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-0.12422405306694458</v>
      </c>
      <c r="AC81">
        <f t="shared" si="80"/>
        <v>-0.11091617120482924</v>
      </c>
      <c r="AE81">
        <f t="shared" si="63"/>
        <v>0</v>
      </c>
      <c r="AF81">
        <f t="shared" si="64"/>
        <v>0</v>
      </c>
      <c r="AG81">
        <f t="shared" si="65"/>
        <v>-2.0731409054648468E-6</v>
      </c>
      <c r="AH81">
        <f t="shared" si="66"/>
        <v>-5.9215398975249901E-3</v>
      </c>
      <c r="AI81">
        <f t="shared" si="67"/>
        <v>-5.9236130384304553E-3</v>
      </c>
      <c r="AJ81">
        <f t="shared" si="68"/>
        <v>-1.3307881862115331E-2</v>
      </c>
      <c r="AK81">
        <f t="shared" si="81"/>
        <v>-8.695683714686122E-3</v>
      </c>
      <c r="AL81">
        <f t="shared" si="89"/>
        <v>-2.7927178615231908E-2</v>
      </c>
      <c r="AN81">
        <f t="shared" si="69"/>
        <v>0</v>
      </c>
      <c r="AO81">
        <f t="shared" si="70"/>
        <v>0</v>
      </c>
      <c r="AP81">
        <f t="shared" si="71"/>
        <v>-3.0034683001127545E-10</v>
      </c>
      <c r="AQ81">
        <f t="shared" si="72"/>
        <v>-8.5788463886787212E-7</v>
      </c>
      <c r="AR81">
        <f t="shared" si="73"/>
        <v>-8.5818498569788352E-7</v>
      </c>
      <c r="AS81">
        <f t="shared" si="74"/>
        <v>-1.927982859686362E-6</v>
      </c>
      <c r="AT81">
        <f t="shared" si="75"/>
        <v>-1.2597894487548303E-6</v>
      </c>
      <c r="AU81">
        <f t="shared" si="76"/>
        <v>-4.0459572941390754E-6</v>
      </c>
      <c r="AW81">
        <v>78</v>
      </c>
      <c r="AX81">
        <f>IF(Z81&gt;0, (R81*SUMPRODUCT(K81:$K$98, X81:$X$98)-K81*$AZ$3)/Z81, 0)</f>
        <v>-1337537.7779731671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0.59682203899999997</v>
      </c>
      <c r="Q82" s="5">
        <f t="shared" si="82"/>
        <v>25</v>
      </c>
      <c r="R82">
        <f t="shared" si="61"/>
        <v>50000</v>
      </c>
      <c r="S82">
        <f t="shared" si="62"/>
        <v>-3037400.0464227763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-0.11091617120482924</v>
      </c>
      <c r="AC82">
        <f t="shared" si="80"/>
        <v>-9.9033008720614643E-2</v>
      </c>
      <c r="AE82">
        <f t="shared" si="63"/>
        <v>0</v>
      </c>
      <c r="AF82">
        <f t="shared" si="64"/>
        <v>0</v>
      </c>
      <c r="AG82">
        <f t="shared" si="65"/>
        <v>-8.151133140763623E-7</v>
      </c>
      <c r="AH82">
        <f t="shared" si="66"/>
        <v>-2.4745923646676722E-3</v>
      </c>
      <c r="AI82">
        <f t="shared" si="67"/>
        <v>-2.4754074779817486E-3</v>
      </c>
      <c r="AJ82">
        <f t="shared" si="68"/>
        <v>-1.1883162484214602E-2</v>
      </c>
      <c r="AK82">
        <f t="shared" si="81"/>
        <v>-7.7641319843380482E-3</v>
      </c>
      <c r="AL82">
        <f t="shared" si="89"/>
        <v>-2.2122701946534398E-2</v>
      </c>
      <c r="AN82">
        <f t="shared" si="69"/>
        <v>0</v>
      </c>
      <c r="AO82">
        <f t="shared" si="70"/>
        <v>0</v>
      </c>
      <c r="AP82">
        <f t="shared" si="71"/>
        <v>-1.0543728055057756E-10</v>
      </c>
      <c r="AQ82">
        <f t="shared" si="72"/>
        <v>-3.2009572766877817E-7</v>
      </c>
      <c r="AR82">
        <f t="shared" si="73"/>
        <v>-3.2020116494932875E-7</v>
      </c>
      <c r="AS82">
        <f t="shared" si="74"/>
        <v>-1.5371216676738702E-6</v>
      </c>
      <c r="AT82">
        <f t="shared" si="75"/>
        <v>-1.0043130790864147E-6</v>
      </c>
      <c r="AU82">
        <f t="shared" si="76"/>
        <v>-2.8616359117096139E-6</v>
      </c>
      <c r="AW82">
        <v>79</v>
      </c>
      <c r="AX82">
        <f>IF(Z82&gt;0, (R82*SUMPRODUCT(K82:$K$98, X82:$X$98)-K82*$AZ$3)/Z82, 0)</f>
        <v>-3037400.0464227763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0.61151696700000002</v>
      </c>
      <c r="Q83" s="5">
        <f t="shared" si="82"/>
        <v>25</v>
      </c>
      <c r="R83">
        <f t="shared" si="61"/>
        <v>50000</v>
      </c>
      <c r="S83">
        <f t="shared" si="62"/>
        <v>-7165374.0953162042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-9.9033008720614643E-2</v>
      </c>
      <c r="AC83">
        <f t="shared" si="80"/>
        <v>-8.8422596344151755E-2</v>
      </c>
      <c r="AE83">
        <f t="shared" si="63"/>
        <v>0</v>
      </c>
      <c r="AF83">
        <f t="shared" si="64"/>
        <v>0</v>
      </c>
      <c r="AG83">
        <f t="shared" si="65"/>
        <v>-3.0850655935030319E-7</v>
      </c>
      <c r="AH83">
        <f t="shared" si="66"/>
        <v>-9.9691124317059093E-4</v>
      </c>
      <c r="AI83">
        <f t="shared" si="67"/>
        <v>-9.9721974972994125E-4</v>
      </c>
      <c r="AJ83">
        <f t="shared" si="68"/>
        <v>-1.0610412376462888E-2</v>
      </c>
      <c r="AK83">
        <f t="shared" si="81"/>
        <v>-6.9323106104430257E-3</v>
      </c>
      <c r="AL83">
        <f t="shared" si="89"/>
        <v>-1.8539942736635857E-2</v>
      </c>
      <c r="AN83">
        <f t="shared" si="69"/>
        <v>0</v>
      </c>
      <c r="AO83">
        <f t="shared" si="70"/>
        <v>0</v>
      </c>
      <c r="AP83">
        <f t="shared" si="71"/>
        <v>-3.5630555119691517E-11</v>
      </c>
      <c r="AQ83">
        <f t="shared" si="72"/>
        <v>-1.1513693930538799E-7</v>
      </c>
      <c r="AR83">
        <f t="shared" si="73"/>
        <v>-1.1517256986050769E-7</v>
      </c>
      <c r="AS83">
        <f t="shared" si="74"/>
        <v>-1.2254354779956042E-6</v>
      </c>
      <c r="AT83">
        <f t="shared" si="75"/>
        <v>-8.0063800209753903E-7</v>
      </c>
      <c r="AU83">
        <f t="shared" si="76"/>
        <v>-2.1412460499536511E-6</v>
      </c>
      <c r="AW83">
        <v>80</v>
      </c>
      <c r="AX83">
        <f>IF(Z83&gt;0, (R83*SUMPRODUCT(K83:$K$98, X83:$X$98)-K83*$AZ$3)/Z83, 0)</f>
        <v>-7165374.0953162042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0.62627529500000001</v>
      </c>
      <c r="Q84" s="5">
        <f t="shared" si="82"/>
        <v>25</v>
      </c>
      <c r="R84">
        <f t="shared" si="61"/>
        <v>50000</v>
      </c>
      <c r="S84">
        <f t="shared" si="62"/>
        <v>-17589300.840763271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-8.8422596344151755E-2</v>
      </c>
      <c r="AC84">
        <f t="shared" si="80"/>
        <v>-7.8948843202349475E-2</v>
      </c>
      <c r="AE84">
        <f t="shared" si="63"/>
        <v>0</v>
      </c>
      <c r="AF84">
        <f t="shared" si="64"/>
        <v>0</v>
      </c>
      <c r="AG84">
        <f t="shared" si="65"/>
        <v>-1.1221145729025403E-7</v>
      </c>
      <c r="AH84">
        <f t="shared" si="66"/>
        <v>-3.8642007293309229E-4</v>
      </c>
      <c r="AI84">
        <f t="shared" si="67"/>
        <v>-3.8653228439038253E-4</v>
      </c>
      <c r="AJ84">
        <f t="shared" si="68"/>
        <v>-9.4737531418022797E-3</v>
      </c>
      <c r="AK84">
        <f t="shared" si="81"/>
        <v>-6.1895817440906237E-3</v>
      </c>
      <c r="AL84">
        <f t="shared" si="89"/>
        <v>-1.6049867170283286E-2</v>
      </c>
      <c r="AN84">
        <f t="shared" si="69"/>
        <v>0</v>
      </c>
      <c r="AO84">
        <f t="shared" si="70"/>
        <v>0</v>
      </c>
      <c r="AP84">
        <f t="shared" si="71"/>
        <v>-1.157117245526432E-11</v>
      </c>
      <c r="AQ84">
        <f t="shared" si="72"/>
        <v>-3.9847386461783156E-8</v>
      </c>
      <c r="AR84">
        <f t="shared" si="73"/>
        <v>-3.9858957634238421E-8</v>
      </c>
      <c r="AS84">
        <f t="shared" si="74"/>
        <v>-9.7692725903059336E-7</v>
      </c>
      <c r="AT84">
        <f t="shared" si="75"/>
        <v>-6.3826564164093456E-7</v>
      </c>
      <c r="AU84">
        <f t="shared" si="76"/>
        <v>-1.6550518583057663E-6</v>
      </c>
      <c r="AW84">
        <v>81</v>
      </c>
      <c r="AX84">
        <f>IF(Z84&gt;0, (R84*SUMPRODUCT(K84:$K$98, X84:$X$98)-K84*$AZ$3)/Z84, 0)</f>
        <v>-17589300.840763271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0.64111200800000001</v>
      </c>
      <c r="Q85" s="5">
        <f t="shared" si="82"/>
        <v>25</v>
      </c>
      <c r="R85">
        <f t="shared" si="61"/>
        <v>50000</v>
      </c>
      <c r="S85">
        <f t="shared" si="62"/>
        <v>-45013702.735956505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-7.8948843202349475E-2</v>
      </c>
      <c r="AC85">
        <f t="shared" si="80"/>
        <v>-7.0490072086573818E-2</v>
      </c>
      <c r="AE85">
        <f t="shared" si="63"/>
        <v>0</v>
      </c>
      <c r="AF85">
        <f t="shared" si="64"/>
        <v>0</v>
      </c>
      <c r="AG85">
        <f t="shared" si="65"/>
        <v>-3.9149230013390482E-8</v>
      </c>
      <c r="AH85">
        <f t="shared" si="66"/>
        <v>-1.4388022540792199E-4</v>
      </c>
      <c r="AI85">
        <f t="shared" si="67"/>
        <v>-1.439193746379354E-4</v>
      </c>
      <c r="AJ85">
        <f t="shared" si="68"/>
        <v>-8.4587711157756568E-3</v>
      </c>
      <c r="AK85">
        <f t="shared" si="81"/>
        <v>-5.5264190241644641E-3</v>
      </c>
      <c r="AL85">
        <f t="shared" si="89"/>
        <v>-1.4129109514578055E-2</v>
      </c>
      <c r="AN85">
        <f t="shared" si="69"/>
        <v>0</v>
      </c>
      <c r="AO85">
        <f t="shared" si="70"/>
        <v>0</v>
      </c>
      <c r="AP85">
        <f t="shared" si="71"/>
        <v>-3.6045027883954265E-12</v>
      </c>
      <c r="AQ85">
        <f t="shared" si="72"/>
        <v>-1.3247174299479997E-8</v>
      </c>
      <c r="AR85">
        <f t="shared" si="73"/>
        <v>-1.3250778802268394E-8</v>
      </c>
      <c r="AS85">
        <f t="shared" si="74"/>
        <v>-7.7880622588958851E-7</v>
      </c>
      <c r="AT85">
        <f t="shared" si="75"/>
        <v>-5.088220834899938E-7</v>
      </c>
      <c r="AU85">
        <f t="shared" si="76"/>
        <v>-1.3008790881818506E-6</v>
      </c>
      <c r="AW85">
        <v>82</v>
      </c>
      <c r="AX85">
        <f>IF(Z85&gt;0, (R85*SUMPRODUCT(K85:$K$98, X85:$X$98)-K85*$AZ$3)/Z85, 0)</f>
        <v>-45013702.735956505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0.65605419499999995</v>
      </c>
      <c r="Q86" s="5">
        <f t="shared" si="82"/>
        <v>25</v>
      </c>
      <c r="R86">
        <f t="shared" si="61"/>
        <v>50000</v>
      </c>
      <c r="S86">
        <f t="shared" si="62"/>
        <v>-120351304.17343967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-7.0490072086573818E-2</v>
      </c>
      <c r="AC86">
        <f t="shared" si="80"/>
        <v>-6.2937575545210511E-2</v>
      </c>
      <c r="AE86">
        <f t="shared" si="63"/>
        <v>0</v>
      </c>
      <c r="AF86">
        <f t="shared" si="64"/>
        <v>0</v>
      </c>
      <c r="AG86">
        <f t="shared" si="65"/>
        <v>-1.3073721131951847E-8</v>
      </c>
      <c r="AH86">
        <f t="shared" si="66"/>
        <v>-5.1368033162609452E-5</v>
      </c>
      <c r="AI86">
        <f t="shared" si="67"/>
        <v>-5.1381106883741402E-5</v>
      </c>
      <c r="AJ86">
        <f t="shared" si="68"/>
        <v>-7.5524965413633072E-3</v>
      </c>
      <c r="AK86">
        <f t="shared" si="81"/>
        <v>-4.9343050460601678E-3</v>
      </c>
      <c r="AL86">
        <f t="shared" si="89"/>
        <v>-1.2538182694307216E-2</v>
      </c>
      <c r="AN86">
        <f t="shared" si="69"/>
        <v>0</v>
      </c>
      <c r="AO86">
        <f t="shared" si="70"/>
        <v>0</v>
      </c>
      <c r="AP86">
        <f t="shared" si="71"/>
        <v>-1.0747398082995137E-12</v>
      </c>
      <c r="AQ86">
        <f t="shared" si="72"/>
        <v>-4.2227663843143146E-9</v>
      </c>
      <c r="AR86">
        <f t="shared" si="73"/>
        <v>-4.2238411241226142E-9</v>
      </c>
      <c r="AS86">
        <f t="shared" si="74"/>
        <v>-6.2086139081013998E-7</v>
      </c>
      <c r="AT86">
        <f t="shared" si="75"/>
        <v>-4.0563004256939509E-7</v>
      </c>
      <c r="AU86">
        <f t="shared" si="76"/>
        <v>-1.0307152745036577E-6</v>
      </c>
      <c r="AW86">
        <v>83</v>
      </c>
      <c r="AX86">
        <f>IF(Z86&gt;0, (R86*SUMPRODUCT(K86:$K$98, X86:$X$98)-K86*$AZ$3)/Z86, 0)</f>
        <v>-120351304.17343967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0.67101713200000002</v>
      </c>
      <c r="Q87" s="5">
        <f t="shared" si="82"/>
        <v>25</v>
      </c>
      <c r="R87">
        <f t="shared" si="61"/>
        <v>50000</v>
      </c>
      <c r="S87">
        <f t="shared" si="62"/>
        <v>-336872412.92135704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-6.2937575545210511E-2</v>
      </c>
      <c r="AC87">
        <f t="shared" si="80"/>
        <v>-5.6194267456782611E-2</v>
      </c>
      <c r="AE87">
        <f t="shared" si="63"/>
        <v>0</v>
      </c>
      <c r="AF87">
        <f t="shared" si="64"/>
        <v>0</v>
      </c>
      <c r="AG87">
        <f t="shared" si="65"/>
        <v>-4.1702930621022068E-9</v>
      </c>
      <c r="AH87">
        <f t="shared" si="66"/>
        <v>-1.7545381717060242E-5</v>
      </c>
      <c r="AI87">
        <f t="shared" si="67"/>
        <v>-1.7549552010122343E-5</v>
      </c>
      <c r="AJ87">
        <f t="shared" si="68"/>
        <v>-6.7433080884279004E-3</v>
      </c>
      <c r="AK87">
        <f t="shared" si="81"/>
        <v>-4.4056302881647358E-3</v>
      </c>
      <c r="AL87">
        <f t="shared" si="89"/>
        <v>-1.1166487928602758E-2</v>
      </c>
      <c r="AN87">
        <f t="shared" si="69"/>
        <v>0</v>
      </c>
      <c r="AO87">
        <f t="shared" si="70"/>
        <v>0</v>
      </c>
      <c r="AP87">
        <f t="shared" si="71"/>
        <v>-3.0609248786174029E-13</v>
      </c>
      <c r="AQ87">
        <f t="shared" si="72"/>
        <v>-1.2878014710917311E-9</v>
      </c>
      <c r="AR87">
        <f t="shared" si="73"/>
        <v>-1.2881075635795928E-9</v>
      </c>
      <c r="AS87">
        <f t="shared" si="74"/>
        <v>-4.9494745776082469E-7</v>
      </c>
      <c r="AT87">
        <f t="shared" si="75"/>
        <v>-3.2336584393989753E-7</v>
      </c>
      <c r="AU87">
        <f t="shared" si="76"/>
        <v>-8.1960140926430179E-7</v>
      </c>
      <c r="AW87">
        <v>84</v>
      </c>
      <c r="AX87">
        <f>IF(Z87&gt;0, (R87*SUMPRODUCT(K87:$K$98, X87:$X$98)-K87*$AZ$3)/Z87, 0)</f>
        <v>-336872412.92135704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0.68591378599999997</v>
      </c>
      <c r="Q88" s="5">
        <f t="shared" si="82"/>
        <v>25</v>
      </c>
      <c r="R88">
        <f t="shared" si="61"/>
        <v>50000</v>
      </c>
      <c r="S88">
        <f t="shared" si="62"/>
        <v>-989123915.59543598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-5.6194267456782611E-2</v>
      </c>
      <c r="AC88">
        <f t="shared" si="80"/>
        <v>-5.0173454181017749E-2</v>
      </c>
      <c r="AE88">
        <f t="shared" si="63"/>
        <v>0</v>
      </c>
      <c r="AF88">
        <f t="shared" si="64"/>
        <v>0</v>
      </c>
      <c r="AG88">
        <f t="shared" si="65"/>
        <v>-1.268128628525127E-9</v>
      </c>
      <c r="AH88">
        <f t="shared" si="66"/>
        <v>-5.7209230059121165E-6</v>
      </c>
      <c r="AI88">
        <f t="shared" si="67"/>
        <v>-5.7221911345406419E-6</v>
      </c>
      <c r="AJ88">
        <f t="shared" si="68"/>
        <v>-6.0208132757648622E-3</v>
      </c>
      <c r="AK88">
        <f t="shared" si="81"/>
        <v>-3.9335987219747829E-3</v>
      </c>
      <c r="AL88">
        <f t="shared" si="89"/>
        <v>-9.9601341888741861E-3</v>
      </c>
      <c r="AN88">
        <f t="shared" si="69"/>
        <v>0</v>
      </c>
      <c r="AO88">
        <f t="shared" si="70"/>
        <v>0</v>
      </c>
      <c r="AP88">
        <f t="shared" si="71"/>
        <v>-8.3105808721176383E-14</v>
      </c>
      <c r="AQ88">
        <f t="shared" si="72"/>
        <v>-3.7491617359893808E-10</v>
      </c>
      <c r="AR88">
        <f t="shared" si="73"/>
        <v>-3.7499927940765927E-10</v>
      </c>
      <c r="AS88">
        <f t="shared" si="74"/>
        <v>-3.9456924572673164E-7</v>
      </c>
      <c r="AT88">
        <f t="shared" si="75"/>
        <v>-2.5778528740771411E-7</v>
      </c>
      <c r="AU88">
        <f t="shared" si="76"/>
        <v>-6.5272953241385341E-7</v>
      </c>
      <c r="AW88">
        <v>85</v>
      </c>
      <c r="AX88">
        <f>IF(Z88&gt;0, (R88*SUMPRODUCT(K88:$K$98, X88:$X$98)-K88*$AZ$3)/Z88, 0)</f>
        <v>-989123915.59543598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0.70320868400000003</v>
      </c>
      <c r="Q89" s="5">
        <f t="shared" si="82"/>
        <v>25</v>
      </c>
      <c r="R89">
        <f t="shared" si="61"/>
        <v>50000</v>
      </c>
      <c r="S89">
        <f t="shared" si="62"/>
        <v>-3079404118.0548434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-5.0173454181017749E-2</v>
      </c>
      <c r="AC89">
        <f t="shared" si="80"/>
        <v>-4.479772726703541E-2</v>
      </c>
      <c r="AE89">
        <f t="shared" si="63"/>
        <v>0</v>
      </c>
      <c r="AF89">
        <f t="shared" si="64"/>
        <v>0</v>
      </c>
      <c r="AG89">
        <f t="shared" si="65"/>
        <v>-3.6368827823199636E-10</v>
      </c>
      <c r="AH89">
        <f t="shared" si="66"/>
        <v>-1.7835181280157589E-6</v>
      </c>
      <c r="AI89">
        <f t="shared" si="67"/>
        <v>-1.7838818162939908E-6</v>
      </c>
      <c r="AJ89">
        <f t="shared" si="68"/>
        <v>-5.3757269139823385E-3</v>
      </c>
      <c r="AK89">
        <f t="shared" si="81"/>
        <v>-3.5121417926712428E-3</v>
      </c>
      <c r="AL89">
        <f t="shared" si="89"/>
        <v>-8.8896525884698749E-3</v>
      </c>
      <c r="AN89">
        <f t="shared" si="69"/>
        <v>0</v>
      </c>
      <c r="AO89">
        <f t="shared" si="70"/>
        <v>0</v>
      </c>
      <c r="AP89">
        <f t="shared" si="71"/>
        <v>-2.1280378794991478E-14</v>
      </c>
      <c r="AQ89">
        <f t="shared" si="72"/>
        <v>-1.0435843997066816E-10</v>
      </c>
      <c r="AR89">
        <f t="shared" si="73"/>
        <v>-1.0437972034946314E-10</v>
      </c>
      <c r="AS89">
        <f t="shared" si="74"/>
        <v>-3.1454823230514099E-7</v>
      </c>
      <c r="AT89">
        <f t="shared" si="75"/>
        <v>-2.0550485732753832E-7</v>
      </c>
      <c r="AU89">
        <f t="shared" si="76"/>
        <v>-5.2015746935302872E-7</v>
      </c>
      <c r="AW89">
        <v>86</v>
      </c>
      <c r="AX89">
        <f>IF(Z89&gt;0, (R89*SUMPRODUCT(K89:$K$98, X89:$X$98)-K89*$AZ$3)/Z89, 0)</f>
        <v>-3079404118.0548434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0.72040963400000002</v>
      </c>
      <c r="Q90" s="5">
        <f t="shared" si="82"/>
        <v>25</v>
      </c>
      <c r="R90">
        <f t="shared" si="61"/>
        <v>50000</v>
      </c>
      <c r="S90">
        <f t="shared" si="62"/>
        <v>-10198687770.200783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-4.479772726703541E-2</v>
      </c>
      <c r="AC90">
        <f t="shared" si="80"/>
        <v>-3.9997970863448751E-2</v>
      </c>
      <c r="AE90">
        <f t="shared" si="63"/>
        <v>0</v>
      </c>
      <c r="AF90">
        <f t="shared" si="64"/>
        <v>0</v>
      </c>
      <c r="AG90">
        <f t="shared" si="65"/>
        <v>-9.8046856038473729E-11</v>
      </c>
      <c r="AH90">
        <f t="shared" si="66"/>
        <v>-5.2400907882240534E-7</v>
      </c>
      <c r="AI90">
        <f t="shared" si="67"/>
        <v>-5.2410712567844385E-7</v>
      </c>
      <c r="AJ90">
        <f t="shared" si="68"/>
        <v>-4.7997564035866594E-3</v>
      </c>
      <c r="AK90">
        <f t="shared" si="81"/>
        <v>-3.1358409086924789E-3</v>
      </c>
      <c r="AL90">
        <f t="shared" si="89"/>
        <v>-7.9361214194048173E-3</v>
      </c>
      <c r="AN90">
        <f t="shared" si="69"/>
        <v>0</v>
      </c>
      <c r="AO90">
        <f t="shared" si="70"/>
        <v>0</v>
      </c>
      <c r="AP90">
        <f t="shared" si="71"/>
        <v>-5.1223081321074921E-15</v>
      </c>
      <c r="AQ90">
        <f t="shared" si="72"/>
        <v>-2.7376053391216376E-11</v>
      </c>
      <c r="AR90">
        <f t="shared" si="73"/>
        <v>-2.7381175699348486E-11</v>
      </c>
      <c r="AS90">
        <f t="shared" si="74"/>
        <v>-2.5075593702443085E-7</v>
      </c>
      <c r="AT90">
        <f t="shared" si="75"/>
        <v>-1.638272152376593E-7</v>
      </c>
      <c r="AU90">
        <f t="shared" si="76"/>
        <v>-4.1461053343778951E-7</v>
      </c>
      <c r="AW90">
        <v>87</v>
      </c>
      <c r="AX90">
        <f>IF(Z90&gt;0, (R90*SUMPRODUCT(K90:$K$98, X90:$X$98)-K90*$AZ$3)/Z90, 0)</f>
        <v>-10198687770.200783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0.73749531199999996</v>
      </c>
      <c r="Q91" s="5">
        <f t="shared" si="82"/>
        <v>25</v>
      </c>
      <c r="R91">
        <f t="shared" si="61"/>
        <v>50000</v>
      </c>
      <c r="S91">
        <f t="shared" si="62"/>
        <v>-36062582843.562286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-3.9997970863448751E-2</v>
      </c>
      <c r="AC91">
        <f t="shared" si="80"/>
        <v>-3.5712474008730968E-2</v>
      </c>
      <c r="AE91">
        <f t="shared" si="63"/>
        <v>0</v>
      </c>
      <c r="AF91">
        <f t="shared" si="64"/>
        <v>0</v>
      </c>
      <c r="AG91">
        <f t="shared" si="65"/>
        <v>-2.4757290793375731E-11</v>
      </c>
      <c r="AH91">
        <f t="shared" si="66"/>
        <v>-1.4461819336942653E-7</v>
      </c>
      <c r="AI91">
        <f t="shared" si="67"/>
        <v>-1.4464295066021989E-7</v>
      </c>
      <c r="AJ91">
        <f t="shared" si="68"/>
        <v>-4.2854968547177824E-3</v>
      </c>
      <c r="AK91">
        <f t="shared" si="81"/>
        <v>-2.7998579604414128E-3</v>
      </c>
      <c r="AL91">
        <f t="shared" si="89"/>
        <v>-7.0854994581098559E-3</v>
      </c>
      <c r="AN91">
        <f t="shared" si="69"/>
        <v>0</v>
      </c>
      <c r="AO91">
        <f t="shared" si="70"/>
        <v>0</v>
      </c>
      <c r="AP91">
        <f t="shared" si="71"/>
        <v>-1.154827514944344E-15</v>
      </c>
      <c r="AQ91">
        <f t="shared" si="72"/>
        <v>-6.7458539893727707E-12</v>
      </c>
      <c r="AR91">
        <f t="shared" si="73"/>
        <v>-6.747008816887715E-12</v>
      </c>
      <c r="AS91">
        <f t="shared" si="74"/>
        <v>-1.999011008248018E-7</v>
      </c>
      <c r="AT91">
        <f t="shared" si="75"/>
        <v>-1.3060205325531175E-7</v>
      </c>
      <c r="AU91">
        <f t="shared" si="76"/>
        <v>-3.3050990108893044E-7</v>
      </c>
      <c r="AW91">
        <v>88</v>
      </c>
      <c r="AX91">
        <f>IF(Z91&gt;0, (R91*SUMPRODUCT(K91:$K$98, X91:$X$98)-K91*$AZ$3)/Z91, 0)</f>
        <v>-36062582843.562286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0.75444439200000002</v>
      </c>
      <c r="Q92" s="5">
        <f t="shared" si="82"/>
        <v>25</v>
      </c>
      <c r="R92">
        <f t="shared" si="61"/>
        <v>50000</v>
      </c>
      <c r="S92">
        <f t="shared" si="62"/>
        <v>-136692711164.91878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-3.5712474008730968E-2</v>
      </c>
      <c r="AC92">
        <f t="shared" si="80"/>
        <v>-3.1886137513607318E-2</v>
      </c>
      <c r="AE92">
        <f t="shared" si="63"/>
        <v>0</v>
      </c>
      <c r="AF92">
        <f t="shared" si="64"/>
        <v>0</v>
      </c>
      <c r="AG92">
        <f t="shared" si="65"/>
        <v>-5.8317186852664231E-12</v>
      </c>
      <c r="AH92">
        <f t="shared" si="66"/>
        <v>-3.7355998400351108E-8</v>
      </c>
      <c r="AI92">
        <f t="shared" si="67"/>
        <v>-3.7361830119036372E-8</v>
      </c>
      <c r="AJ92">
        <f t="shared" si="68"/>
        <v>-3.82633649512365E-3</v>
      </c>
      <c r="AK92">
        <f t="shared" si="81"/>
        <v>-2.4998731806111681E-3</v>
      </c>
      <c r="AL92">
        <f t="shared" si="89"/>
        <v>-6.3262470375649374E-3</v>
      </c>
      <c r="AN92">
        <f t="shared" si="69"/>
        <v>0</v>
      </c>
      <c r="AO92">
        <f t="shared" si="70"/>
        <v>0</v>
      </c>
      <c r="AP92">
        <f t="shared" si="71"/>
        <v>-2.4288044412307503E-16</v>
      </c>
      <c r="AQ92">
        <f t="shared" si="72"/>
        <v>-1.5558091828161723E-12</v>
      </c>
      <c r="AR92">
        <f t="shared" si="73"/>
        <v>-1.5560520632602953E-12</v>
      </c>
      <c r="AS92">
        <f t="shared" si="74"/>
        <v>-1.593599344302914E-7</v>
      </c>
      <c r="AT92">
        <f t="shared" si="75"/>
        <v>-1.0411515731926393E-7</v>
      </c>
      <c r="AU92">
        <f t="shared" si="76"/>
        <v>-2.6347664780161863E-7</v>
      </c>
      <c r="AW92">
        <v>89</v>
      </c>
      <c r="AX92">
        <f>IF(Z92&gt;0, (R92*SUMPRODUCT(K92:$K$98, X92:$X$98)-K92*$AZ$3)/Z92, 0)</f>
        <v>-136692711164.91878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0.77123612500000005</v>
      </c>
      <c r="Q93" s="5">
        <f t="shared" si="82"/>
        <v>25</v>
      </c>
      <c r="R93">
        <f t="shared" si="61"/>
        <v>50000</v>
      </c>
      <c r="S93">
        <f t="shared" si="62"/>
        <v>-557894046930.14343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-3.1886137513607318E-2</v>
      </c>
      <c r="AC93">
        <f t="shared" si="80"/>
        <v>-2.8469765638493943E-2</v>
      </c>
      <c r="AE93">
        <f t="shared" si="63"/>
        <v>0</v>
      </c>
      <c r="AF93">
        <f t="shared" si="64"/>
        <v>0</v>
      </c>
      <c r="AG93">
        <f t="shared" si="65"/>
        <v>-1.2757693774987878E-12</v>
      </c>
      <c r="AH93">
        <f t="shared" si="66"/>
        <v>-8.9952642418299416E-9</v>
      </c>
      <c r="AI93">
        <f t="shared" si="67"/>
        <v>-8.9965400112074404E-9</v>
      </c>
      <c r="AJ93">
        <f t="shared" si="68"/>
        <v>-3.4163718751133755E-3</v>
      </c>
      <c r="AK93">
        <f t="shared" si="81"/>
        <v>-2.2320296259525124E-3</v>
      </c>
      <c r="AL93">
        <f t="shared" si="89"/>
        <v>-5.6484104976058987E-3</v>
      </c>
      <c r="AN93">
        <f t="shared" si="69"/>
        <v>0</v>
      </c>
      <c r="AO93">
        <f t="shared" si="70"/>
        <v>0</v>
      </c>
      <c r="AP93">
        <f t="shared" si="71"/>
        <v>-4.7440595641147192E-17</v>
      </c>
      <c r="AQ93">
        <f t="shared" si="72"/>
        <v>-3.344967367209989E-13</v>
      </c>
      <c r="AR93">
        <f t="shared" si="73"/>
        <v>-3.3454417731664006E-13</v>
      </c>
      <c r="AS93">
        <f t="shared" si="74"/>
        <v>-1.270407642208793E-7</v>
      </c>
      <c r="AT93">
        <f t="shared" si="75"/>
        <v>-8.2999965990306712E-8</v>
      </c>
      <c r="AU93">
        <f t="shared" si="76"/>
        <v>-2.100410647553633E-7</v>
      </c>
      <c r="AW93">
        <v>90</v>
      </c>
      <c r="AX93">
        <f>IF(Z93&gt;0, (R93*SUMPRODUCT(K93:$K$98, X93:$X$98)-K93*$AZ$3)/Z93, 0)</f>
        <v>-557894046930.14343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0.78794255700000004</v>
      </c>
      <c r="Q94" s="5">
        <f t="shared" si="82"/>
        <v>25</v>
      </c>
      <c r="R94">
        <f t="shared" si="61"/>
        <v>50000</v>
      </c>
      <c r="S94">
        <f t="shared" si="62"/>
        <v>-2465237990588.3403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-2.8469765638493943E-2</v>
      </c>
      <c r="AC94">
        <f t="shared" si="80"/>
        <v>-2.5419433606088084E-2</v>
      </c>
      <c r="AE94">
        <f t="shared" si="63"/>
        <v>0</v>
      </c>
      <c r="AF94">
        <f t="shared" si="64"/>
        <v>0</v>
      </c>
      <c r="AG94">
        <f t="shared" si="65"/>
        <v>-2.5777869827510668E-13</v>
      </c>
      <c r="AH94">
        <f t="shared" si="66"/>
        <v>-2.0104659708973864E-9</v>
      </c>
      <c r="AI94">
        <f t="shared" si="67"/>
        <v>-2.0107237495956615E-9</v>
      </c>
      <c r="AJ94">
        <f t="shared" si="68"/>
        <v>-3.0503320324058586E-3</v>
      </c>
      <c r="AK94">
        <f t="shared" si="81"/>
        <v>-1.9928835946945761E-3</v>
      </c>
      <c r="AL94">
        <f t="shared" si="89"/>
        <v>-5.0432176378241841E-3</v>
      </c>
      <c r="AN94">
        <f t="shared" si="69"/>
        <v>0</v>
      </c>
      <c r="AO94">
        <f t="shared" si="70"/>
        <v>0</v>
      </c>
      <c r="AP94">
        <f t="shared" si="71"/>
        <v>-8.5586834371849476E-18</v>
      </c>
      <c r="AQ94">
        <f t="shared" si="72"/>
        <v>-6.6750828991229585E-14</v>
      </c>
      <c r="AR94">
        <f t="shared" si="73"/>
        <v>-6.6759387674666777E-14</v>
      </c>
      <c r="AS94">
        <f t="shared" si="74"/>
        <v>-1.012761194713032E-7</v>
      </c>
      <c r="AT94">
        <f t="shared" si="75"/>
        <v>-6.6167064727540322E-8</v>
      </c>
      <c r="AU94">
        <f t="shared" si="76"/>
        <v>-1.6744325095823117E-7</v>
      </c>
      <c r="AW94">
        <v>91</v>
      </c>
      <c r="AX94">
        <f>IF(Z94&gt;0, (R94*SUMPRODUCT(K94:$K$98, X94:$X$98)-K94*$AZ$3)/Z94, 0)</f>
        <v>-2465237990588.3403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0.80464841200000004</v>
      </c>
      <c r="Q95" s="5">
        <f t="shared" si="82"/>
        <v>25</v>
      </c>
      <c r="R95">
        <f t="shared" si="61"/>
        <v>50000</v>
      </c>
      <c r="S95">
        <f t="shared" si="62"/>
        <v>-11875298034917.381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-2.5419433606088084E-2</v>
      </c>
      <c r="AC95">
        <f t="shared" si="80"/>
        <v>-2.2695922862636664E-2</v>
      </c>
      <c r="AE95">
        <f t="shared" si="63"/>
        <v>0</v>
      </c>
      <c r="AF95">
        <f t="shared" si="64"/>
        <v>0</v>
      </c>
      <c r="AG95">
        <f t="shared" si="65"/>
        <v>-4.7779691077863889E-14</v>
      </c>
      <c r="AH95">
        <f t="shared" si="66"/>
        <v>-4.1484244042898346E-10</v>
      </c>
      <c r="AI95">
        <f t="shared" si="67"/>
        <v>-4.1489022012006134E-10</v>
      </c>
      <c r="AJ95">
        <f t="shared" si="68"/>
        <v>-2.7235107434514204E-3</v>
      </c>
      <c r="AK95">
        <f t="shared" si="81"/>
        <v>-1.7793603524261662E-3</v>
      </c>
      <c r="AL95">
        <f t="shared" si="89"/>
        <v>-4.5028715107678068E-3</v>
      </c>
      <c r="AN95">
        <f t="shared" si="69"/>
        <v>0</v>
      </c>
      <c r="AO95">
        <f t="shared" si="70"/>
        <v>0</v>
      </c>
      <c r="AP95">
        <f t="shared" si="71"/>
        <v>-1.4163978270281503E-18</v>
      </c>
      <c r="AQ95">
        <f t="shared" si="72"/>
        <v>-1.2297733993824232E-14</v>
      </c>
      <c r="AR95">
        <f t="shared" si="73"/>
        <v>-1.229915039165126E-14</v>
      </c>
      <c r="AS95">
        <f t="shared" si="74"/>
        <v>-8.0736702391523226E-8</v>
      </c>
      <c r="AT95">
        <f t="shared" si="75"/>
        <v>-5.2747978896918837E-8</v>
      </c>
      <c r="AU95">
        <f t="shared" si="76"/>
        <v>-1.3348469358759245E-7</v>
      </c>
      <c r="AW95">
        <v>92</v>
      </c>
      <c r="AX95">
        <f>IF(Z95&gt;0, (R95*SUMPRODUCT(K95:$K$98, X95:$X$98)-K95*$AZ$3)/Z95, 0)</f>
        <v>-11875298034917.381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0.82135484400000003</v>
      </c>
      <c r="Q96" s="5">
        <f t="shared" si="82"/>
        <v>25</v>
      </c>
      <c r="R96">
        <f t="shared" si="61"/>
        <v>50000</v>
      </c>
      <c r="S96">
        <f t="shared" si="62"/>
        <v>-62871326550517.602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-2.2695922862636664E-2</v>
      </c>
      <c r="AC96">
        <f t="shared" si="80"/>
        <v>-2.0264216841650595E-2</v>
      </c>
      <c r="AE96">
        <f t="shared" si="63"/>
        <v>0</v>
      </c>
      <c r="AF96">
        <f t="shared" si="64"/>
        <v>0</v>
      </c>
      <c r="AG96">
        <f t="shared" si="65"/>
        <v>-8.0578134554581649E-15</v>
      </c>
      <c r="AH96">
        <f t="shared" si="66"/>
        <v>-7.8488161423254177E-11</v>
      </c>
      <c r="AI96">
        <f t="shared" si="67"/>
        <v>-7.8496219236709631E-11</v>
      </c>
      <c r="AJ96">
        <f t="shared" si="68"/>
        <v>-2.4317060209860693E-3</v>
      </c>
      <c r="AK96">
        <f t="shared" si="81"/>
        <v>-1.5887146003845667E-3</v>
      </c>
      <c r="AL96">
        <f t="shared" si="89"/>
        <v>-4.0204206998668548E-3</v>
      </c>
      <c r="AN96">
        <f t="shared" si="69"/>
        <v>0</v>
      </c>
      <c r="AO96">
        <f t="shared" si="70"/>
        <v>0</v>
      </c>
      <c r="AP96">
        <f t="shared" si="71"/>
        <v>-2.132755647296638E-19</v>
      </c>
      <c r="AQ96">
        <f t="shared" si="72"/>
        <v>-2.0774378861797238E-15</v>
      </c>
      <c r="AR96">
        <f t="shared" si="73"/>
        <v>-2.0776511617444534E-15</v>
      </c>
      <c r="AS96">
        <f t="shared" si="74"/>
        <v>-6.4362804841433102E-8</v>
      </c>
      <c r="AT96">
        <f t="shared" si="75"/>
        <v>-4.2050365829921608E-8</v>
      </c>
      <c r="AU96">
        <f t="shared" si="76"/>
        <v>-1.0641317274900587E-7</v>
      </c>
      <c r="AW96">
        <v>93</v>
      </c>
      <c r="AX96">
        <f>IF(Z96&gt;0, (R96*SUMPRODUCT(K96:$K$98, X96:$X$98)-K96*$AZ$3)/Z96, 0)</f>
        <v>-62871326550517.602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0.83806127600000002</v>
      </c>
      <c r="Q97" s="5">
        <f t="shared" si="82"/>
        <v>25</v>
      </c>
      <c r="R97">
        <f t="shared" si="61"/>
        <v>50000</v>
      </c>
      <c r="S97">
        <f t="shared" si="62"/>
        <v>-369458894439176.63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-2.0264216841650595E-2</v>
      </c>
      <c r="AC97">
        <f t="shared" si="80"/>
        <v>-1.8093050751475558E-2</v>
      </c>
      <c r="AE97">
        <f t="shared" si="63"/>
        <v>0</v>
      </c>
      <c r="AF97">
        <f t="shared" si="64"/>
        <v>0</v>
      </c>
      <c r="AG97">
        <f t="shared" si="65"/>
        <v>-1.2242938946523444E-15</v>
      </c>
      <c r="AH97">
        <f t="shared" si="66"/>
        <v>-1.3505882852502477E-11</v>
      </c>
      <c r="AI97">
        <f t="shared" si="67"/>
        <v>-1.3507107146397129E-11</v>
      </c>
      <c r="AJ97">
        <f t="shared" si="68"/>
        <v>-2.1711660901750363E-3</v>
      </c>
      <c r="AK97">
        <f t="shared" si="81"/>
        <v>-1.4184951789155418E-3</v>
      </c>
      <c r="AL97">
        <f t="shared" si="89"/>
        <v>-3.5896612825976853E-3</v>
      </c>
      <c r="AN97">
        <f t="shared" si="69"/>
        <v>0</v>
      </c>
      <c r="AO97">
        <f t="shared" si="70"/>
        <v>0</v>
      </c>
      <c r="AP97">
        <f t="shared" si="71"/>
        <v>-2.893287246911118E-20</v>
      </c>
      <c r="AQ97">
        <f t="shared" si="72"/>
        <v>-3.1917498556600465E-16</v>
      </c>
      <c r="AR97">
        <f t="shared" si="73"/>
        <v>-3.1920391843847377E-16</v>
      </c>
      <c r="AS97">
        <f t="shared" si="74"/>
        <v>-5.1309633961812039E-8</v>
      </c>
      <c r="AT97">
        <f t="shared" si="75"/>
        <v>-3.3522294188411866E-8</v>
      </c>
      <c r="AU97">
        <f t="shared" si="76"/>
        <v>-8.4831928469427835E-8</v>
      </c>
      <c r="AW97">
        <v>94</v>
      </c>
      <c r="AX97">
        <f>IF(Z97&gt;0, (R97*SUMPRODUCT(K97:$K$98, X97:$X$98)-K97*$AZ$3)/Z97, 0)</f>
        <v>-369458894439176.63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-1.8093050751475558E-2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-1.8093050751475558E-2</v>
      </c>
      <c r="AK98">
        <f t="shared" si="81"/>
        <v>-1.2665135526032892E-3</v>
      </c>
      <c r="AL98">
        <f t="shared" si="89"/>
        <v>-1.9359564306527435E-2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-5.1665843694841384E-17</v>
      </c>
      <c r="AR98">
        <f t="shared" si="73"/>
        <v>-5.1665843694841384E-17</v>
      </c>
      <c r="AS98">
        <f t="shared" si="74"/>
        <v>-3.8176810983526806E-7</v>
      </c>
      <c r="AT98">
        <f t="shared" si="75"/>
        <v>-2.6723767688468767E-8</v>
      </c>
      <c r="AU98">
        <f t="shared" si="76"/>
        <v>-4.0849187757540267E-7</v>
      </c>
      <c r="AW98">
        <v>95</v>
      </c>
    </row>
    <row r="100" spans="5:50" x14ac:dyDescent="0.25">
      <c r="AN100" s="6">
        <f t="shared" ref="AN100:AP100" si="94">SUM(AN3:AN98)</f>
        <v>2093.5753120221948</v>
      </c>
      <c r="AO100" s="6">
        <f t="shared" si="94"/>
        <v>-209.35753120221949</v>
      </c>
      <c r="AP100" s="6">
        <f t="shared" si="94"/>
        <v>-1687.4467105775043</v>
      </c>
      <c r="AQ100" s="6">
        <f>SUM(AQ3:AQ98)</f>
        <v>-765.60706491606379</v>
      </c>
      <c r="AR100" s="6">
        <f t="shared" ref="AR100:AU100" si="95">SUM(AR3:AR98)</f>
        <v>-568.83599467359306</v>
      </c>
      <c r="AS100" s="6">
        <f t="shared" si="95"/>
        <v>-150.93452244077181</v>
      </c>
      <c r="AT100" s="6">
        <f t="shared" si="95"/>
        <v>88.045138090450237</v>
      </c>
      <c r="AU100" s="6">
        <f t="shared" si="95"/>
        <v>-631.72537902391457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3784.3396767466793</v>
      </c>
      <c r="K3">
        <v>1</v>
      </c>
      <c r="L3" s="2">
        <v>0</v>
      </c>
      <c r="O3">
        <f>$C$3</f>
        <v>3784.3396767466793</v>
      </c>
      <c r="P3">
        <f>O3*C5</f>
        <v>378.43396767466794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3784.3396767466793</v>
      </c>
      <c r="AF3">
        <f t="shared" ref="AF3:AF34" si="3">-$Z3*P3</f>
        <v>-378.43396767466794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1883.4731220720112</v>
      </c>
      <c r="AJ3">
        <f t="shared" ref="AJ3:AJ34" si="7">AB3-AC3</f>
        <v>0</v>
      </c>
      <c r="AL3">
        <f t="shared" ref="AL3:AL23" si="8">SUM(AI3:AK3)</f>
        <v>1883.4731220720112</v>
      </c>
      <c r="AN3">
        <f t="shared" ref="AN3:AN34" si="9">AE3*$K3</f>
        <v>3784.3396767466793</v>
      </c>
      <c r="AO3">
        <f t="shared" ref="AO3:AO34" si="10">AF3*$K3</f>
        <v>-378.43396767466794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1883.4731220720112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1883.4731220720112</v>
      </c>
      <c r="AW3">
        <v>0</v>
      </c>
      <c r="AX3">
        <f>IF(Z3&gt;0, (R3*SUMPRODUCT(K3:$K$98, X3:$X$98)-K3*$AZ$3)/Z3, 0)</f>
        <v>0</v>
      </c>
      <c r="AZ3">
        <f>C6*SUMPRODUCT(X4:X89, K4:K89)/1</f>
        <v>1409.7100442448641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152.76938500624271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151.04036188337841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-151.04036188337841</v>
      </c>
      <c r="AK4">
        <f t="shared" ref="AK4:AK35" si="28">G4*SUM(AB4:AB4, AE4:AF4)</f>
        <v>0</v>
      </c>
      <c r="AL4">
        <f t="shared" si="8"/>
        <v>-216.93356188337839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-58.833214285714277</v>
      </c>
      <c r="AR4">
        <f t="shared" si="13"/>
        <v>-58.833214285714277</v>
      </c>
      <c r="AS4">
        <f t="shared" si="14"/>
        <v>-134.85746596730215</v>
      </c>
      <c r="AT4">
        <f t="shared" si="15"/>
        <v>0</v>
      </c>
      <c r="AU4">
        <f t="shared" si="16"/>
        <v>-193.69068025301641</v>
      </c>
      <c r="AW4">
        <v>1</v>
      </c>
      <c r="AX4">
        <f>IF(Z4&gt;0, (R4*SUMPRODUCT(K4:$K$98, X4:$X$98)-K4*$AZ$3)/Z4, 0)</f>
        <v>152.76938500624271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1.353492E-3</v>
      </c>
      <c r="Q5" s="5">
        <f t="shared" ref="Q5:Q36" si="30">$C$8</f>
        <v>25</v>
      </c>
      <c r="R5">
        <f t="shared" si="0"/>
        <v>50000</v>
      </c>
      <c r="S5">
        <f t="shared" si="1"/>
        <v>232.30135008067609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151.04036188337841</v>
      </c>
      <c r="AC5">
        <f t="shared" si="27"/>
        <v>227.06461356496607</v>
      </c>
      <c r="AE5">
        <f t="shared" si="2"/>
        <v>0</v>
      </c>
      <c r="AF5">
        <f t="shared" si="3"/>
        <v>0</v>
      </c>
      <c r="AG5">
        <f t="shared" si="4"/>
        <v>-24.436428531959528</v>
      </c>
      <c r="AH5">
        <f t="shared" si="5"/>
        <v>-66.908668080945588</v>
      </c>
      <c r="AI5">
        <f t="shared" si="6"/>
        <v>-91.34509661290511</v>
      </c>
      <c r="AJ5">
        <f t="shared" si="7"/>
        <v>-76.024251681587657</v>
      </c>
      <c r="AK5">
        <f t="shared" si="28"/>
        <v>10.572825331836489</v>
      </c>
      <c r="AL5">
        <f t="shared" si="8"/>
        <v>-156.79652296265627</v>
      </c>
      <c r="AN5">
        <f t="shared" si="9"/>
        <v>0</v>
      </c>
      <c r="AO5">
        <f t="shared" si="10"/>
        <v>0</v>
      </c>
      <c r="AP5">
        <f t="shared" si="11"/>
        <v>-19.480571214891203</v>
      </c>
      <c r="AQ5">
        <f t="shared" si="12"/>
        <v>-53.339180549223201</v>
      </c>
      <c r="AR5">
        <f t="shared" si="13"/>
        <v>-72.8197517641144</v>
      </c>
      <c r="AS5">
        <f t="shared" si="14"/>
        <v>-60.606067985959541</v>
      </c>
      <c r="AT5">
        <f t="shared" si="15"/>
        <v>8.4285916229563842</v>
      </c>
      <c r="AU5">
        <f t="shared" si="16"/>
        <v>-124.99722812711755</v>
      </c>
      <c r="AW5">
        <v>2</v>
      </c>
      <c r="AX5">
        <f>IF(Z5&gt;0, (R5*SUMPRODUCT(K5:$K$98, X5:$X$98)-K5*$AZ$3)/Z5, 0)</f>
        <v>232.30135008067609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1.402649E-3</v>
      </c>
      <c r="Q6" s="5">
        <f t="shared" si="30"/>
        <v>25</v>
      </c>
      <c r="R6">
        <f t="shared" si="0"/>
        <v>50000</v>
      </c>
      <c r="S6">
        <f t="shared" si="1"/>
        <v>304.38825618759387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227.06461356496607</v>
      </c>
      <c r="AC6">
        <f t="shared" si="27"/>
        <v>294.13388477226249</v>
      </c>
      <c r="AE6">
        <f t="shared" si="2"/>
        <v>0</v>
      </c>
      <c r="AF6">
        <f t="shared" si="3"/>
        <v>0</v>
      </c>
      <c r="AG6">
        <f t="shared" si="4"/>
        <v>-24.157788514596007</v>
      </c>
      <c r="AH6">
        <f t="shared" si="5"/>
        <v>-68.551464087848998</v>
      </c>
      <c r="AI6">
        <f t="shared" si="6"/>
        <v>-92.709252602445005</v>
      </c>
      <c r="AJ6">
        <f t="shared" si="7"/>
        <v>-67.069271207296424</v>
      </c>
      <c r="AK6">
        <f t="shared" si="28"/>
        <v>15.894522949547627</v>
      </c>
      <c r="AL6">
        <f t="shared" si="8"/>
        <v>-143.88400086019382</v>
      </c>
      <c r="AN6">
        <f t="shared" si="9"/>
        <v>0</v>
      </c>
      <c r="AO6">
        <f t="shared" si="10"/>
        <v>0</v>
      </c>
      <c r="AP6">
        <f t="shared" si="11"/>
        <v>-17.19503669554312</v>
      </c>
      <c r="AQ6">
        <f t="shared" si="12"/>
        <v>-48.793578096421307</v>
      </c>
      <c r="AR6">
        <f t="shared" si="13"/>
        <v>-65.988614791964423</v>
      </c>
      <c r="AS6">
        <f t="shared" si="14"/>
        <v>-47.738582480594317</v>
      </c>
      <c r="AT6">
        <f t="shared" si="15"/>
        <v>11.313407483904959</v>
      </c>
      <c r="AU6">
        <f t="shared" si="16"/>
        <v>-102.4137897886538</v>
      </c>
      <c r="AW6">
        <v>3</v>
      </c>
      <c r="AX6">
        <f>IF(Z6&gt;0, (R6*SUMPRODUCT(K6:$K$98, X6:$X$98)-K6*$AZ$3)/Z6, 0)</f>
        <v>304.38825618759387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1.459023E-3</v>
      </c>
      <c r="Q7" s="5">
        <f t="shared" si="30"/>
        <v>25</v>
      </c>
      <c r="R7">
        <f t="shared" si="0"/>
        <v>50000</v>
      </c>
      <c r="S7">
        <f t="shared" si="1"/>
        <v>369.38192167407044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294.13388477226249</v>
      </c>
      <c r="AC7">
        <f t="shared" si="27"/>
        <v>352.84785288701983</v>
      </c>
      <c r="AE7">
        <f t="shared" si="2"/>
        <v>0</v>
      </c>
      <c r="AF7">
        <f t="shared" si="3"/>
        <v>0</v>
      </c>
      <c r="AG7">
        <f t="shared" si="4"/>
        <v>-23.880963860378117</v>
      </c>
      <c r="AH7">
        <f t="shared" si="5"/>
        <v>-70.493538143862821</v>
      </c>
      <c r="AI7">
        <f t="shared" si="6"/>
        <v>-94.374502004240938</v>
      </c>
      <c r="AJ7">
        <f t="shared" si="7"/>
        <v>-58.713968114757336</v>
      </c>
      <c r="AK7">
        <f t="shared" si="28"/>
        <v>20.589371934058377</v>
      </c>
      <c r="AL7">
        <f t="shared" si="8"/>
        <v>-132.4990981849399</v>
      </c>
      <c r="AN7">
        <f t="shared" si="9"/>
        <v>0</v>
      </c>
      <c r="AO7">
        <f t="shared" si="10"/>
        <v>0</v>
      </c>
      <c r="AP7">
        <f t="shared" si="11"/>
        <v>-15.176784263002721</v>
      </c>
      <c r="AQ7">
        <f t="shared" si="12"/>
        <v>-44.799917901145371</v>
      </c>
      <c r="AR7">
        <f t="shared" si="13"/>
        <v>-59.976702164148094</v>
      </c>
      <c r="AS7">
        <f t="shared" si="14"/>
        <v>-37.31378819181311</v>
      </c>
      <c r="AT7">
        <f t="shared" si="15"/>
        <v>13.084918087095144</v>
      </c>
      <c r="AU7">
        <f t="shared" si="16"/>
        <v>-84.205572268866064</v>
      </c>
      <c r="AW7">
        <v>4</v>
      </c>
      <c r="AX7">
        <f>IF(Z7&gt;0, (R7*SUMPRODUCT(K7:$K$98, X7:$X$98)-K7*$AZ$3)/Z7, 0)</f>
        <v>369.38192167407044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1.516749E-3</v>
      </c>
      <c r="Q8" s="5">
        <f t="shared" si="30"/>
        <v>25</v>
      </c>
      <c r="R8">
        <f t="shared" si="0"/>
        <v>50000</v>
      </c>
      <c r="S8">
        <f t="shared" si="1"/>
        <v>427.89753222445819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352.84785288701983</v>
      </c>
      <c r="AC8">
        <f t="shared" si="27"/>
        <v>404.03681553156912</v>
      </c>
      <c r="AE8">
        <f t="shared" si="2"/>
        <v>0</v>
      </c>
      <c r="AF8">
        <f t="shared" si="3"/>
        <v>0</v>
      </c>
      <c r="AG8">
        <f t="shared" si="4"/>
        <v>-23.605932793720068</v>
      </c>
      <c r="AH8">
        <f t="shared" si="5"/>
        <v>-72.442856108529284</v>
      </c>
      <c r="AI8">
        <f t="shared" si="6"/>
        <v>-96.048788902249356</v>
      </c>
      <c r="AJ8">
        <f t="shared" si="7"/>
        <v>-51.188962644549292</v>
      </c>
      <c r="AK8">
        <f t="shared" si="28"/>
        <v>24.699349702091389</v>
      </c>
      <c r="AL8">
        <f t="shared" si="8"/>
        <v>-122.53840184470727</v>
      </c>
      <c r="AN8">
        <f t="shared" si="9"/>
        <v>0</v>
      </c>
      <c r="AO8">
        <f t="shared" si="10"/>
        <v>0</v>
      </c>
      <c r="AP8">
        <f t="shared" si="11"/>
        <v>-13.394640221445149</v>
      </c>
      <c r="AQ8">
        <f t="shared" si="12"/>
        <v>-41.106022060937697</v>
      </c>
      <c r="AR8">
        <f t="shared" si="13"/>
        <v>-54.500662282382848</v>
      </c>
      <c r="AS8">
        <f t="shared" si="14"/>
        <v>-29.045992120893441</v>
      </c>
      <c r="AT8">
        <f t="shared" si="15"/>
        <v>14.015074339751839</v>
      </c>
      <c r="AU8">
        <f t="shared" si="16"/>
        <v>-69.531580063524459</v>
      </c>
      <c r="AW8">
        <v>5</v>
      </c>
      <c r="AX8">
        <f>IF(Z8&gt;0, (R8*SUMPRODUCT(K8:$K$98, X8:$X$98)-K8*$AZ$3)/Z8, 0)</f>
        <v>427.89753222445819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1.577632E-3</v>
      </c>
      <c r="Q9" s="5">
        <f t="shared" si="30"/>
        <v>25</v>
      </c>
      <c r="R9">
        <f t="shared" si="0"/>
        <v>50000</v>
      </c>
      <c r="S9">
        <f t="shared" si="1"/>
        <v>480.69496754295938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404.03681553156912</v>
      </c>
      <c r="AC9">
        <f t="shared" si="27"/>
        <v>448.63515110071614</v>
      </c>
      <c r="AE9">
        <f t="shared" si="2"/>
        <v>0</v>
      </c>
      <c r="AF9">
        <f t="shared" si="3"/>
        <v>0</v>
      </c>
      <c r="AG9">
        <f t="shared" si="4"/>
        <v>-23.332631990817646</v>
      </c>
      <c r="AH9">
        <f t="shared" si="5"/>
        <v>-74.482949930444363</v>
      </c>
      <c r="AI9">
        <f t="shared" si="6"/>
        <v>-97.815581921262009</v>
      </c>
      <c r="AJ9">
        <f t="shared" si="7"/>
        <v>-44.598335569147025</v>
      </c>
      <c r="AK9">
        <f t="shared" si="28"/>
        <v>28.282577087209841</v>
      </c>
      <c r="AL9">
        <f t="shared" si="8"/>
        <v>-114.13134040319919</v>
      </c>
      <c r="AN9">
        <f t="shared" si="9"/>
        <v>0</v>
      </c>
      <c r="AO9">
        <f t="shared" si="10"/>
        <v>0</v>
      </c>
      <c r="AP9">
        <f t="shared" si="11"/>
        <v>-11.821037505525766</v>
      </c>
      <c r="AQ9">
        <f t="shared" si="12"/>
        <v>-37.735380431855276</v>
      </c>
      <c r="AR9">
        <f t="shared" si="13"/>
        <v>-49.556417937381042</v>
      </c>
      <c r="AS9">
        <f t="shared" si="14"/>
        <v>-22.594904752039341</v>
      </c>
      <c r="AT9">
        <f t="shared" si="15"/>
        <v>14.328833739477126</v>
      </c>
      <c r="AU9">
        <f t="shared" si="16"/>
        <v>-57.822488949943256</v>
      </c>
      <c r="AW9">
        <v>6</v>
      </c>
      <c r="AX9">
        <f>IF(Z9&gt;0, (R9*SUMPRODUCT(K9:$K$98, X9:$X$98)-K9*$AZ$3)/Z9, 0)</f>
        <v>480.69496754295938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1.648437E-3</v>
      </c>
      <c r="Q10" s="5">
        <f t="shared" si="30"/>
        <v>25</v>
      </c>
      <c r="R10">
        <f t="shared" si="0"/>
        <v>50000</v>
      </c>
      <c r="S10">
        <f t="shared" si="1"/>
        <v>528.40816820397185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448.63515110071614</v>
      </c>
      <c r="AC10">
        <f t="shared" si="27"/>
        <v>487.42151855286522</v>
      </c>
      <c r="AE10">
        <f t="shared" si="2"/>
        <v>0</v>
      </c>
      <c r="AF10">
        <f t="shared" si="3"/>
        <v>0</v>
      </c>
      <c r="AG10">
        <f t="shared" si="4"/>
        <v>-23.06084329702842</v>
      </c>
      <c r="AH10">
        <f t="shared" si="5"/>
        <v>-76.924747762094938</v>
      </c>
      <c r="AI10">
        <f t="shared" si="6"/>
        <v>-99.985591059123351</v>
      </c>
      <c r="AJ10">
        <f t="shared" si="7"/>
        <v>-38.786367452149079</v>
      </c>
      <c r="AK10">
        <f t="shared" si="28"/>
        <v>31.404460577050134</v>
      </c>
      <c r="AL10">
        <f t="shared" si="8"/>
        <v>-107.3674979342223</v>
      </c>
      <c r="AN10">
        <f t="shared" si="9"/>
        <v>0</v>
      </c>
      <c r="AO10">
        <f t="shared" si="10"/>
        <v>0</v>
      </c>
      <c r="AP10">
        <f t="shared" si="11"/>
        <v>-10.431554370417867</v>
      </c>
      <c r="AQ10">
        <f t="shared" si="12"/>
        <v>-34.796849290172105</v>
      </c>
      <c r="AR10">
        <f t="shared" si="13"/>
        <v>-45.228403660589969</v>
      </c>
      <c r="AS10">
        <f t="shared" si="14"/>
        <v>-17.544982882748062</v>
      </c>
      <c r="AT10">
        <f t="shared" si="15"/>
        <v>14.205783100107036</v>
      </c>
      <c r="AU10">
        <f t="shared" si="16"/>
        <v>-48.567603443230993</v>
      </c>
      <c r="AW10">
        <v>7</v>
      </c>
      <c r="AX10">
        <f>IF(Z10&gt;0, (R10*SUMPRODUCT(K10:$K$98, X10:$X$98)-K10*$AZ$3)/Z10, 0)</f>
        <v>528.40816820397185</v>
      </c>
    </row>
    <row r="11" spans="1:52" x14ac:dyDescent="0.25">
      <c r="A11" t="s">
        <v>33</v>
      </c>
      <c r="C11" s="25">
        <f>AU91</f>
        <v>158.07652157064865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1.717889E-3</v>
      </c>
      <c r="Q11" s="5">
        <f t="shared" si="30"/>
        <v>25</v>
      </c>
      <c r="R11">
        <f t="shared" si="0"/>
        <v>50000</v>
      </c>
      <c r="S11">
        <f t="shared" si="1"/>
        <v>571.44966185900944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487.42151855286522</v>
      </c>
      <c r="AC11">
        <f t="shared" si="27"/>
        <v>520.94765844483948</v>
      </c>
      <c r="AE11">
        <f t="shared" si="2"/>
        <v>0</v>
      </c>
      <c r="AF11">
        <f t="shared" si="3"/>
        <v>0</v>
      </c>
      <c r="AG11">
        <f t="shared" si="4"/>
        <v>-22.79061889502745</v>
      </c>
      <c r="AH11">
        <f t="shared" si="5"/>
        <v>-79.231938061377718</v>
      </c>
      <c r="AI11">
        <f t="shared" si="6"/>
        <v>-102.02255695640517</v>
      </c>
      <c r="AJ11">
        <f t="shared" si="7"/>
        <v>-33.526139891974253</v>
      </c>
      <c r="AK11">
        <f t="shared" si="28"/>
        <v>34.119506298700571</v>
      </c>
      <c r="AL11">
        <f t="shared" si="8"/>
        <v>-101.42919054967885</v>
      </c>
      <c r="AN11">
        <f t="shared" si="9"/>
        <v>0</v>
      </c>
      <c r="AO11">
        <f t="shared" si="10"/>
        <v>0</v>
      </c>
      <c r="AP11">
        <f t="shared" si="11"/>
        <v>-9.2047487269712907</v>
      </c>
      <c r="AQ11">
        <f t="shared" si="12"/>
        <v>-32.000450903290677</v>
      </c>
      <c r="AR11">
        <f t="shared" si="13"/>
        <v>-41.205199630261966</v>
      </c>
      <c r="AS11">
        <f t="shared" si="14"/>
        <v>-13.540645601258461</v>
      </c>
      <c r="AT11">
        <f t="shared" si="15"/>
        <v>13.780296340981607</v>
      </c>
      <c r="AU11">
        <f t="shared" si="16"/>
        <v>-40.965548890538827</v>
      </c>
      <c r="AW11">
        <v>8</v>
      </c>
      <c r="AX11">
        <f>IF(Z11&gt;0, (R11*SUMPRODUCT(K11:$K$98, X11:$X$98)-K11*$AZ$3)/Z11, 0)</f>
        <v>571.44966185900944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1.798165E-3</v>
      </c>
      <c r="Q12" s="5">
        <f t="shared" si="30"/>
        <v>25</v>
      </c>
      <c r="R12">
        <f t="shared" si="0"/>
        <v>50000</v>
      </c>
      <c r="S12">
        <f t="shared" si="1"/>
        <v>610.46580564001022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520.94765844483948</v>
      </c>
      <c r="AC12">
        <f t="shared" si="27"/>
        <v>549.94987645417984</v>
      </c>
      <c r="AE12">
        <f t="shared" si="2"/>
        <v>0</v>
      </c>
      <c r="AF12">
        <f t="shared" si="3"/>
        <v>0</v>
      </c>
      <c r="AG12">
        <f t="shared" si="4"/>
        <v>-22.521731412851796</v>
      </c>
      <c r="AH12">
        <f t="shared" si="5"/>
        <v>-81.96258645075406</v>
      </c>
      <c r="AI12">
        <f t="shared" si="6"/>
        <v>-104.48431786360585</v>
      </c>
      <c r="AJ12">
        <f t="shared" si="7"/>
        <v>-29.002218009340368</v>
      </c>
      <c r="AK12">
        <f t="shared" si="28"/>
        <v>36.466336091138764</v>
      </c>
      <c r="AL12">
        <f t="shared" si="8"/>
        <v>-97.020199781807435</v>
      </c>
      <c r="AN12">
        <f t="shared" si="9"/>
        <v>0</v>
      </c>
      <c r="AO12">
        <f t="shared" si="10"/>
        <v>0</v>
      </c>
      <c r="AP12">
        <f t="shared" si="11"/>
        <v>-8.1215621274169134</v>
      </c>
      <c r="AQ12">
        <f t="shared" si="12"/>
        <v>-29.556530347561303</v>
      </c>
      <c r="AR12">
        <f t="shared" si="13"/>
        <v>-37.678092474978214</v>
      </c>
      <c r="AS12">
        <f t="shared" si="14"/>
        <v>-10.458490560869448</v>
      </c>
      <c r="AT12">
        <f t="shared" si="15"/>
        <v>13.150126368812229</v>
      </c>
      <c r="AU12">
        <f t="shared" si="16"/>
        <v>-34.986456667035426</v>
      </c>
      <c r="AW12">
        <v>9</v>
      </c>
      <c r="AX12">
        <f>IF(Z12&gt;0, (R12*SUMPRODUCT(K12:$K$98, X12:$X$98)-K12*$AZ$3)/Z12, 0)</f>
        <v>610.46580564001022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1.8843029999999999E-3</v>
      </c>
      <c r="Q13" s="5">
        <f t="shared" si="30"/>
        <v>25</v>
      </c>
      <c r="R13">
        <f t="shared" si="0"/>
        <v>50000</v>
      </c>
      <c r="S13">
        <f t="shared" si="1"/>
        <v>645.79181605375095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549.94987645417984</v>
      </c>
      <c r="AC13">
        <f t="shared" si="27"/>
        <v>574.86001477861055</v>
      </c>
      <c r="AE13">
        <f t="shared" si="2"/>
        <v>0</v>
      </c>
      <c r="AF13">
        <f t="shared" si="3"/>
        <v>0</v>
      </c>
      <c r="AG13">
        <f t="shared" si="4"/>
        <v>-22.254076332656847</v>
      </c>
      <c r="AH13">
        <f t="shared" si="5"/>
        <v>-84.87553213286175</v>
      </c>
      <c r="AI13">
        <f t="shared" si="6"/>
        <v>-107.1296084655186</v>
      </c>
      <c r="AJ13">
        <f t="shared" si="7"/>
        <v>-24.910138324430704</v>
      </c>
      <c r="AK13">
        <f t="shared" si="28"/>
        <v>38.496491351792592</v>
      </c>
      <c r="AL13">
        <f t="shared" si="8"/>
        <v>-93.543255438156706</v>
      </c>
      <c r="AN13">
        <f t="shared" si="9"/>
        <v>0</v>
      </c>
      <c r="AO13">
        <f t="shared" si="10"/>
        <v>0</v>
      </c>
      <c r="AP13">
        <f t="shared" si="11"/>
        <v>-7.1652169841619324</v>
      </c>
      <c r="AQ13">
        <f t="shared" si="12"/>
        <v>-27.327649788175119</v>
      </c>
      <c r="AR13">
        <f t="shared" si="13"/>
        <v>-34.492866772337052</v>
      </c>
      <c r="AS13">
        <f t="shared" si="14"/>
        <v>-8.0203978602388926</v>
      </c>
      <c r="AT13">
        <f t="shared" si="15"/>
        <v>12.3948399179224</v>
      </c>
      <c r="AU13">
        <f t="shared" si="16"/>
        <v>-30.118424714653543</v>
      </c>
      <c r="AW13">
        <v>10</v>
      </c>
      <c r="AX13">
        <f>IF(Z13&gt;0, (R13*SUMPRODUCT(K13:$K$98, X13:$X$98)-K13*$AZ$3)/Z13, 0)</f>
        <v>645.79181605375095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1.978559E-3</v>
      </c>
      <c r="Q14" s="5">
        <f t="shared" si="30"/>
        <v>25</v>
      </c>
      <c r="R14">
        <f t="shared" si="0"/>
        <v>50000</v>
      </c>
      <c r="S14">
        <f t="shared" si="1"/>
        <v>677.84331478339561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574.86001477861055</v>
      </c>
      <c r="AC14">
        <f t="shared" si="27"/>
        <v>596.16331916185686</v>
      </c>
      <c r="AE14">
        <f t="shared" si="2"/>
        <v>0</v>
      </c>
      <c r="AF14">
        <f t="shared" si="3"/>
        <v>0</v>
      </c>
      <c r="AG14">
        <f t="shared" si="4"/>
        <v>-21.987504566315614</v>
      </c>
      <c r="AH14">
        <f t="shared" si="5"/>
        <v>-88.062006029330391</v>
      </c>
      <c r="AI14">
        <f t="shared" si="6"/>
        <v>-110.04951059564601</v>
      </c>
      <c r="AJ14">
        <f t="shared" si="7"/>
        <v>-21.303304383246314</v>
      </c>
      <c r="AK14">
        <f t="shared" si="28"/>
        <v>40.240201034502739</v>
      </c>
      <c r="AL14">
        <f t="shared" si="8"/>
        <v>-91.11261394438958</v>
      </c>
      <c r="AN14">
        <f t="shared" si="9"/>
        <v>0</v>
      </c>
      <c r="AO14">
        <f t="shared" si="10"/>
        <v>0</v>
      </c>
      <c r="AP14">
        <f t="shared" si="11"/>
        <v>-6.3208821515797737</v>
      </c>
      <c r="AQ14">
        <f t="shared" si="12"/>
        <v>-25.315722412440081</v>
      </c>
      <c r="AR14">
        <f t="shared" si="13"/>
        <v>-31.636604564019859</v>
      </c>
      <c r="AS14">
        <f t="shared" si="14"/>
        <v>-6.1241909485273007</v>
      </c>
      <c r="AT14">
        <f t="shared" si="15"/>
        <v>11.568096221552787</v>
      </c>
      <c r="AU14">
        <f t="shared" si="16"/>
        <v>-26.192699290994369</v>
      </c>
      <c r="AW14">
        <v>11</v>
      </c>
      <c r="AX14">
        <f>IF(Z14&gt;0, (R14*SUMPRODUCT(K14:$K$98, X14:$X$98)-K14*$AZ$3)/Z14, 0)</f>
        <v>677.84331478339561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2.0782270000000002E-3</v>
      </c>
      <c r="Q15" s="5">
        <f t="shared" si="30"/>
        <v>25</v>
      </c>
      <c r="R15">
        <f t="shared" si="0"/>
        <v>50000</v>
      </c>
      <c r="S15">
        <f t="shared" si="1"/>
        <v>706.96752594332565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596.16331916185686</v>
      </c>
      <c r="AC15">
        <f t="shared" si="27"/>
        <v>614.26809154532862</v>
      </c>
      <c r="AE15">
        <f t="shared" si="2"/>
        <v>0</v>
      </c>
      <c r="AF15">
        <f t="shared" si="3"/>
        <v>0</v>
      </c>
      <c r="AG15">
        <f t="shared" si="4"/>
        <v>-21.721934495000117</v>
      </c>
      <c r="AH15">
        <f t="shared" si="5"/>
        <v>-91.39005130468081</v>
      </c>
      <c r="AI15">
        <f t="shared" si="6"/>
        <v>-113.11198579968092</v>
      </c>
      <c r="AJ15">
        <f t="shared" si="7"/>
        <v>-18.104772383471754</v>
      </c>
      <c r="AK15">
        <f t="shared" si="28"/>
        <v>41.731432341329985</v>
      </c>
      <c r="AL15">
        <f t="shared" si="8"/>
        <v>-89.485325841822686</v>
      </c>
      <c r="AN15">
        <f t="shared" si="9"/>
        <v>0</v>
      </c>
      <c r="AO15">
        <f t="shared" si="10"/>
        <v>0</v>
      </c>
      <c r="AP15">
        <f t="shared" si="11"/>
        <v>-5.5754795554578074</v>
      </c>
      <c r="AQ15">
        <f t="shared" si="12"/>
        <v>-23.457549912912821</v>
      </c>
      <c r="AR15">
        <f t="shared" si="13"/>
        <v>-29.033029468370625</v>
      </c>
      <c r="AS15">
        <f t="shared" si="14"/>
        <v>-4.6470441342827256</v>
      </c>
      <c r="AT15">
        <f t="shared" si="15"/>
        <v>10.711419274955087</v>
      </c>
      <c r="AU15">
        <f t="shared" si="16"/>
        <v>-22.96865432769826</v>
      </c>
      <c r="AW15">
        <v>12</v>
      </c>
      <c r="AX15">
        <f>IF(Z15&gt;0, (R15*SUMPRODUCT(K15:$K$98, X15:$X$98)-K15*$AZ$3)/Z15, 0)</f>
        <v>706.96752594332565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2.7284060000000001E-3</v>
      </c>
      <c r="Q16" s="5">
        <f t="shared" si="30"/>
        <v>25</v>
      </c>
      <c r="R16">
        <f t="shared" si="0"/>
        <v>50000</v>
      </c>
      <c r="S16">
        <f t="shared" si="1"/>
        <v>733.93059254635114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614.26809154532862</v>
      </c>
      <c r="AC16">
        <f t="shared" si="27"/>
        <v>629.57884055733689</v>
      </c>
      <c r="AE16">
        <f t="shared" si="2"/>
        <v>0</v>
      </c>
      <c r="AF16">
        <f t="shared" si="3"/>
        <v>0</v>
      </c>
      <c r="AG16">
        <f t="shared" si="4"/>
        <v>-21.445448893642354</v>
      </c>
      <c r="AH16">
        <f t="shared" si="5"/>
        <v>-118.53251281553059</v>
      </c>
      <c r="AI16">
        <f t="shared" si="6"/>
        <v>-139.97796170917294</v>
      </c>
      <c r="AJ16">
        <f t="shared" si="7"/>
        <v>-15.310749012008273</v>
      </c>
      <c r="AK16">
        <f t="shared" si="28"/>
        <v>42.998766408173005</v>
      </c>
      <c r="AL16">
        <f t="shared" si="8"/>
        <v>-112.28994431300822</v>
      </c>
      <c r="AN16">
        <f t="shared" si="9"/>
        <v>0</v>
      </c>
      <c r="AO16">
        <f t="shared" si="10"/>
        <v>0</v>
      </c>
      <c r="AP16">
        <f t="shared" si="11"/>
        <v>-4.9147433821707516</v>
      </c>
      <c r="AQ16">
        <f t="shared" si="12"/>
        <v>-27.164592628550743</v>
      </c>
      <c r="AR16">
        <f t="shared" si="13"/>
        <v>-32.079336010721491</v>
      </c>
      <c r="AS16">
        <f t="shared" si="14"/>
        <v>-3.5088285051078096</v>
      </c>
      <c r="AT16">
        <f t="shared" si="15"/>
        <v>9.854207468173998</v>
      </c>
      <c r="AU16">
        <f t="shared" si="16"/>
        <v>-25.733957047655306</v>
      </c>
      <c r="AW16">
        <v>13</v>
      </c>
      <c r="AX16">
        <f>IF(Z16&gt;0, (R16*SUMPRODUCT(K16:$K$98, X16:$X$98)-K16*$AZ$3)/Z16, 0)</f>
        <v>733.93059254635114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3.4724349999999998E-3</v>
      </c>
      <c r="Q17" s="5">
        <f t="shared" si="30"/>
        <v>25</v>
      </c>
      <c r="R17">
        <f t="shared" si="0"/>
        <v>50000</v>
      </c>
      <c r="S17">
        <f t="shared" si="1"/>
        <v>752.75683985921512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629.57884055733689</v>
      </c>
      <c r="AC17">
        <f t="shared" si="27"/>
        <v>637.02880054032289</v>
      </c>
      <c r="AE17">
        <f t="shared" si="2"/>
        <v>0</v>
      </c>
      <c r="AF17">
        <f t="shared" si="3"/>
        <v>0</v>
      </c>
      <c r="AG17">
        <f t="shared" si="4"/>
        <v>-21.156526477376932</v>
      </c>
      <c r="AH17">
        <f t="shared" si="5"/>
        <v>-148.93585465798995</v>
      </c>
      <c r="AI17">
        <f t="shared" si="6"/>
        <v>-170.09238113536688</v>
      </c>
      <c r="AJ17">
        <f t="shared" si="7"/>
        <v>-7.4499599829860017</v>
      </c>
      <c r="AK17">
        <f t="shared" si="28"/>
        <v>44.070518839013587</v>
      </c>
      <c r="AL17">
        <f t="shared" si="8"/>
        <v>-133.47182227933928</v>
      </c>
      <c r="AN17">
        <f t="shared" si="9"/>
        <v>0</v>
      </c>
      <c r="AO17">
        <f t="shared" si="10"/>
        <v>0</v>
      </c>
      <c r="AP17">
        <f t="shared" si="11"/>
        <v>-4.329044483404263</v>
      </c>
      <c r="AQ17">
        <f t="shared" si="12"/>
        <v>-30.475226671907301</v>
      </c>
      <c r="AR17">
        <f t="shared" si="13"/>
        <v>-34.804271155311561</v>
      </c>
      <c r="AS17">
        <f t="shared" si="14"/>
        <v>-1.5244094157145733</v>
      </c>
      <c r="AT17">
        <f t="shared" si="15"/>
        <v>9.017701306724593</v>
      </c>
      <c r="AU17">
        <f t="shared" si="16"/>
        <v>-27.31097926430154</v>
      </c>
      <c r="AW17">
        <v>14</v>
      </c>
      <c r="AX17">
        <f>IF(Z17&gt;0, (R17*SUMPRODUCT(K17:$K$98, X17:$X$98)-K17*$AZ$3)/Z17, 0)</f>
        <v>752.75683985921512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4.2593279999999997E-3</v>
      </c>
      <c r="Q18" s="5">
        <f t="shared" si="30"/>
        <v>25</v>
      </c>
      <c r="R18">
        <f t="shared" si="0"/>
        <v>50000</v>
      </c>
      <c r="S18">
        <f t="shared" si="1"/>
        <v>764.16213300785898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637.02880054032289</v>
      </c>
      <c r="AC18">
        <f t="shared" si="27"/>
        <v>637.45942441443083</v>
      </c>
      <c r="AE18">
        <f t="shared" si="2"/>
        <v>0</v>
      </c>
      <c r="AF18">
        <f t="shared" si="3"/>
        <v>0</v>
      </c>
      <c r="AG18">
        <f t="shared" si="4"/>
        <v>-20.854848626995331</v>
      </c>
      <c r="AH18">
        <f t="shared" si="5"/>
        <v>-180.22517121566588</v>
      </c>
      <c r="AI18">
        <f t="shared" si="6"/>
        <v>-201.08001984266122</v>
      </c>
      <c r="AJ18">
        <f t="shared" si="7"/>
        <v>-0.4306238741079369</v>
      </c>
      <c r="AK18">
        <f t="shared" si="28"/>
        <v>44.59201603782261</v>
      </c>
      <c r="AL18">
        <f t="shared" si="8"/>
        <v>-156.91862767894654</v>
      </c>
      <c r="AN18">
        <f t="shared" si="9"/>
        <v>0</v>
      </c>
      <c r="AO18">
        <f t="shared" si="10"/>
        <v>0</v>
      </c>
      <c r="AP18">
        <f t="shared" si="11"/>
        <v>-3.810102873382867</v>
      </c>
      <c r="AQ18">
        <f t="shared" si="12"/>
        <v>-32.926464966802342</v>
      </c>
      <c r="AR18">
        <f t="shared" si="13"/>
        <v>-36.736567840185209</v>
      </c>
      <c r="AS18">
        <f t="shared" si="14"/>
        <v>-7.8673371810625309E-2</v>
      </c>
      <c r="AT18">
        <f t="shared" si="15"/>
        <v>8.1467946123434043</v>
      </c>
      <c r="AU18">
        <f t="shared" si="16"/>
        <v>-28.66844659965243</v>
      </c>
      <c r="AW18">
        <v>15</v>
      </c>
      <c r="AX18">
        <f>IF(Z18&gt;0, (R18*SUMPRODUCT(K18:$K$98, X18:$X$98)-K18*$AZ$3)/Z18, 0)</f>
        <v>764.16213300785898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5.1233759999999998E-3</v>
      </c>
      <c r="Q19" s="5">
        <f t="shared" si="30"/>
        <v>25</v>
      </c>
      <c r="R19">
        <f t="shared" si="0"/>
        <v>50000</v>
      </c>
      <c r="S19">
        <f t="shared" si="1"/>
        <v>769.4064097521931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637.45942441443083</v>
      </c>
      <c r="AC19">
        <f t="shared" si="27"/>
        <v>632.12746886371337</v>
      </c>
      <c r="AE19">
        <f t="shared" si="2"/>
        <v>0</v>
      </c>
      <c r="AF19">
        <f t="shared" si="3"/>
        <v>0</v>
      </c>
      <c r="AG19">
        <f t="shared" si="4"/>
        <v>-20.539452909786199</v>
      </c>
      <c r="AH19">
        <f t="shared" si="5"/>
        <v>-213.69446187836169</v>
      </c>
      <c r="AI19">
        <f t="shared" si="6"/>
        <v>-234.2339147881479</v>
      </c>
      <c r="AJ19">
        <f t="shared" si="7"/>
        <v>5.3319555507174528</v>
      </c>
      <c r="AK19">
        <f t="shared" si="28"/>
        <v>44.622159709010162</v>
      </c>
      <c r="AL19">
        <f t="shared" si="8"/>
        <v>-184.27979952842028</v>
      </c>
      <c r="AN19">
        <f t="shared" si="9"/>
        <v>0</v>
      </c>
      <c r="AO19">
        <f t="shared" si="10"/>
        <v>0</v>
      </c>
      <c r="AP19">
        <f t="shared" si="11"/>
        <v>-3.3504296919910876</v>
      </c>
      <c r="AQ19">
        <f t="shared" si="12"/>
        <v>-34.858195748251468</v>
      </c>
      <c r="AR19">
        <f t="shared" si="13"/>
        <v>-38.208625440242557</v>
      </c>
      <c r="AS19">
        <f t="shared" si="14"/>
        <v>0.8697574503062262</v>
      </c>
      <c r="AT19">
        <f t="shared" si="15"/>
        <v>7.2788408467590608</v>
      </c>
      <c r="AU19">
        <f t="shared" si="16"/>
        <v>-30.060027143177269</v>
      </c>
      <c r="AW19">
        <v>16</v>
      </c>
      <c r="AX19">
        <f>IF(Z19&gt;0, (R19*SUMPRODUCT(K19:$K$98, X19:$X$98)-K19*$AZ$3)/Z19, 0)</f>
        <v>769.4064097521931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6.0505919999999996E-3</v>
      </c>
      <c r="Q20" s="5">
        <f t="shared" si="30"/>
        <v>25</v>
      </c>
      <c r="R20">
        <f t="shared" si="0"/>
        <v>50000</v>
      </c>
      <c r="S20">
        <f t="shared" si="1"/>
        <v>769.31459676803217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632.12746886371337</v>
      </c>
      <c r="AC20">
        <f t="shared" si="27"/>
        <v>621.9072279512518</v>
      </c>
      <c r="AE20">
        <f t="shared" si="2"/>
        <v>0</v>
      </c>
      <c r="AF20">
        <f t="shared" si="3"/>
        <v>0</v>
      </c>
      <c r="AG20">
        <f t="shared" si="4"/>
        <v>-20.209782531228008</v>
      </c>
      <c r="AH20">
        <f t="shared" si="5"/>
        <v>-248.55169892065817</v>
      </c>
      <c r="AI20">
        <f t="shared" si="6"/>
        <v>-268.7614814518862</v>
      </c>
      <c r="AJ20">
        <f t="shared" si="7"/>
        <v>10.220240912461577</v>
      </c>
      <c r="AK20">
        <f t="shared" si="28"/>
        <v>44.248922820459939</v>
      </c>
      <c r="AL20">
        <f t="shared" si="8"/>
        <v>-214.29231771896468</v>
      </c>
      <c r="AN20">
        <f t="shared" si="9"/>
        <v>0</v>
      </c>
      <c r="AO20">
        <f t="shared" si="10"/>
        <v>0</v>
      </c>
      <c r="AP20">
        <f t="shared" si="11"/>
        <v>-2.9434404571252255</v>
      </c>
      <c r="AQ20">
        <f t="shared" si="12"/>
        <v>-36.200148376649523</v>
      </c>
      <c r="AR20">
        <f t="shared" si="13"/>
        <v>-39.14358883377475</v>
      </c>
      <c r="AS20">
        <f t="shared" si="14"/>
        <v>1.4885202518543836</v>
      </c>
      <c r="AT20">
        <f t="shared" si="15"/>
        <v>6.4446052011050208</v>
      </c>
      <c r="AU20">
        <f t="shared" si="16"/>
        <v>-31.210463380815348</v>
      </c>
      <c r="AW20">
        <v>17</v>
      </c>
      <c r="AX20">
        <f>IF(Z20&gt;0, (R20*SUMPRODUCT(K20:$K$98, X20:$X$98)-K20*$AZ$3)/Z20, 0)</f>
        <v>769.31459676803217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7.1181309999999998E-3</v>
      </c>
      <c r="Q21" s="5">
        <f t="shared" si="30"/>
        <v>25</v>
      </c>
      <c r="R21">
        <f t="shared" si="0"/>
        <v>50000</v>
      </c>
      <c r="S21">
        <f t="shared" si="1"/>
        <v>764.83901825634587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621.9072279512518</v>
      </c>
      <c r="AC21">
        <f t="shared" si="27"/>
        <v>607.70525353512949</v>
      </c>
      <c r="AE21">
        <f t="shared" si="2"/>
        <v>0</v>
      </c>
      <c r="AF21">
        <f t="shared" si="3"/>
        <v>0</v>
      </c>
      <c r="AG21">
        <f t="shared" si="4"/>
        <v>-19.863828826376935</v>
      </c>
      <c r="AH21">
        <f t="shared" si="5"/>
        <v>-287.7117590775851</v>
      </c>
      <c r="AI21">
        <f t="shared" si="6"/>
        <v>-307.57558790396206</v>
      </c>
      <c r="AJ21">
        <f t="shared" si="7"/>
        <v>14.201974416122312</v>
      </c>
      <c r="AK21">
        <f t="shared" si="28"/>
        <v>43.533505956587632</v>
      </c>
      <c r="AL21">
        <f t="shared" si="8"/>
        <v>-249.8401075312521</v>
      </c>
      <c r="AN21">
        <f t="shared" si="9"/>
        <v>0</v>
      </c>
      <c r="AO21">
        <f t="shared" si="10"/>
        <v>0</v>
      </c>
      <c r="AP21">
        <f t="shared" si="11"/>
        <v>-2.5830841587405851</v>
      </c>
      <c r="AQ21">
        <f t="shared" si="12"/>
        <v>-37.413919222352206</v>
      </c>
      <c r="AR21">
        <f t="shared" si="13"/>
        <v>-39.997003381092796</v>
      </c>
      <c r="AS21">
        <f t="shared" si="14"/>
        <v>1.8468189319277255</v>
      </c>
      <c r="AT21">
        <f t="shared" si="15"/>
        <v>5.6610792709600126</v>
      </c>
      <c r="AU21">
        <f t="shared" si="16"/>
        <v>-32.489105178205051</v>
      </c>
      <c r="AW21">
        <v>18</v>
      </c>
      <c r="AX21">
        <f>IF(Z21&gt;0, (R21*SUMPRODUCT(K21:$K$98, X21:$X$98)-K21*$AZ$3)/Z21, 0)</f>
        <v>764.83901825634587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8.3332130000000008E-3</v>
      </c>
      <c r="Q22" s="5">
        <f t="shared" si="30"/>
        <v>25</v>
      </c>
      <c r="R22">
        <f t="shared" si="0"/>
        <v>50000</v>
      </c>
      <c r="S22">
        <f t="shared" si="1"/>
        <v>756.3369440276075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607.70525353512949</v>
      </c>
      <c r="AC22">
        <f t="shared" si="27"/>
        <v>589.93256106324725</v>
      </c>
      <c r="AE22">
        <f t="shared" si="2"/>
        <v>0</v>
      </c>
      <c r="AF22">
        <f t="shared" si="3"/>
        <v>0</v>
      </c>
      <c r="AG22">
        <f t="shared" si="4"/>
        <v>-19.499661021507425</v>
      </c>
      <c r="AH22">
        <f t="shared" si="5"/>
        <v>-331.05903321147804</v>
      </c>
      <c r="AI22">
        <f t="shared" si="6"/>
        <v>-350.55869423298549</v>
      </c>
      <c r="AJ22">
        <f t="shared" si="7"/>
        <v>17.772692471882237</v>
      </c>
      <c r="AK22">
        <f t="shared" si="28"/>
        <v>42.539367747459067</v>
      </c>
      <c r="AL22">
        <f t="shared" si="8"/>
        <v>-290.24663401364421</v>
      </c>
      <c r="AN22">
        <f t="shared" si="9"/>
        <v>0</v>
      </c>
      <c r="AO22">
        <f t="shared" si="10"/>
        <v>0</v>
      </c>
      <c r="AP22">
        <f t="shared" si="11"/>
        <v>-2.2640427916620252</v>
      </c>
      <c r="AQ22">
        <f t="shared" si="12"/>
        <v>-38.438197306626982</v>
      </c>
      <c r="AR22">
        <f t="shared" si="13"/>
        <v>-40.702240098289003</v>
      </c>
      <c r="AS22">
        <f t="shared" si="14"/>
        <v>2.0635300395740059</v>
      </c>
      <c r="AT22">
        <f t="shared" si="15"/>
        <v>4.9391088801116707</v>
      </c>
      <c r="AU22">
        <f t="shared" si="16"/>
        <v>-33.699601178603331</v>
      </c>
      <c r="AW22">
        <v>19</v>
      </c>
      <c r="AX22">
        <f>IF(Z22&gt;0, (R22*SUMPRODUCT(K22:$K$98, X22:$X$98)-K22*$AZ$3)/Z22, 0)</f>
        <v>756.3369440276075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9.6786909999999997E-3</v>
      </c>
      <c r="Q23" s="5">
        <f t="shared" si="30"/>
        <v>25</v>
      </c>
      <c r="R23">
        <f t="shared" si="0"/>
        <v>50000</v>
      </c>
      <c r="S23">
        <f t="shared" si="1"/>
        <v>744.18440218962178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589.93256106324725</v>
      </c>
      <c r="AC23">
        <f t="shared" si="27"/>
        <v>569.03117335525462</v>
      </c>
      <c r="AE23">
        <f t="shared" si="2"/>
        <v>0</v>
      </c>
      <c r="AF23">
        <f t="shared" si="3"/>
        <v>0</v>
      </c>
      <c r="AG23">
        <f t="shared" si="4"/>
        <v>-19.115933217660437</v>
      </c>
      <c r="AH23">
        <f t="shared" si="5"/>
        <v>-377.46238726382944</v>
      </c>
      <c r="AI23">
        <f t="shared" si="6"/>
        <v>-396.57832048148987</v>
      </c>
      <c r="AJ23">
        <f t="shared" si="7"/>
        <v>20.901387707992626</v>
      </c>
      <c r="AK23">
        <f t="shared" si="28"/>
        <v>41.295279274427308</v>
      </c>
      <c r="AL23">
        <f t="shared" si="8"/>
        <v>-334.38165349906996</v>
      </c>
      <c r="AN23">
        <f t="shared" si="9"/>
        <v>0</v>
      </c>
      <c r="AO23">
        <f t="shared" si="10"/>
        <v>0</v>
      </c>
      <c r="AP23">
        <f t="shared" si="11"/>
        <v>-1.981686958173331</v>
      </c>
      <c r="AQ23">
        <f t="shared" si="12"/>
        <v>-39.130304627275208</v>
      </c>
      <c r="AR23">
        <f t="shared" si="13"/>
        <v>-41.111991585448536</v>
      </c>
      <c r="AS23">
        <f t="shared" si="14"/>
        <v>2.1667792493848581</v>
      </c>
      <c r="AT23">
        <f t="shared" si="15"/>
        <v>4.2809480154834736</v>
      </c>
      <c r="AU23">
        <f t="shared" si="16"/>
        <v>-34.664264320580209</v>
      </c>
      <c r="AW23">
        <v>20</v>
      </c>
      <c r="AX23">
        <f>IF(Z23&gt;0, (R23*SUMPRODUCT(K23:$K$98, X23:$X$98)-K23*$AZ$3)/Z23, 0)</f>
        <v>744.18440218962178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1.1206003000000001E-2</v>
      </c>
      <c r="Q24" s="5">
        <f t="shared" si="30"/>
        <v>25</v>
      </c>
      <c r="R24">
        <f t="shared" si="0"/>
        <v>50000</v>
      </c>
      <c r="S24">
        <f t="shared" si="1"/>
        <v>728.94493082942995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569.03117335525462</v>
      </c>
      <c r="AC24">
        <f t="shared" si="27"/>
        <v>545.55873444104577</v>
      </c>
      <c r="AE24">
        <f t="shared" si="2"/>
        <v>0</v>
      </c>
      <c r="AF24">
        <f t="shared" si="3"/>
        <v>0</v>
      </c>
      <c r="AG24">
        <f t="shared" si="4"/>
        <v>-18.710560680498929</v>
      </c>
      <c r="AH24">
        <f t="shared" si="5"/>
        <v>-428.42640996980504</v>
      </c>
      <c r="AI24">
        <f t="shared" ref="AI24:AI69" si="39">SUM(AE24:AH24)</f>
        <v>-447.13697065030397</v>
      </c>
      <c r="AJ24">
        <f t="shared" si="7"/>
        <v>23.472438914208851</v>
      </c>
      <c r="AK24">
        <f t="shared" si="28"/>
        <v>39.832182134867828</v>
      </c>
      <c r="AL24">
        <f t="shared" ref="AL24:AL69" si="40">SUM(AI24:AK24)</f>
        <v>-383.83234960122729</v>
      </c>
      <c r="AN24">
        <f t="shared" si="9"/>
        <v>0</v>
      </c>
      <c r="AO24">
        <f t="shared" si="10"/>
        <v>0</v>
      </c>
      <c r="AP24">
        <f t="shared" si="11"/>
        <v>-1.7318422308868271</v>
      </c>
      <c r="AQ24">
        <f t="shared" si="12"/>
        <v>-39.654982139912896</v>
      </c>
      <c r="AR24">
        <f t="shared" si="13"/>
        <v>-41.386824370799722</v>
      </c>
      <c r="AS24">
        <f t="shared" si="14"/>
        <v>2.1725998310625854</v>
      </c>
      <c r="AT24">
        <f t="shared" si="15"/>
        <v>3.6868513107379761</v>
      </c>
      <c r="AU24">
        <f t="shared" si="16"/>
        <v>-35.52737322899916</v>
      </c>
      <c r="AW24">
        <v>21</v>
      </c>
      <c r="AX24">
        <f>IF(Z24&gt;0, (R24*SUMPRODUCT(K24:$K$98, X24:$X$98)-K24*$AZ$3)/Z24, 0)</f>
        <v>728.94493082942995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1.2937709E-2</v>
      </c>
      <c r="Q25" s="5">
        <f t="shared" si="30"/>
        <v>25</v>
      </c>
      <c r="R25">
        <f t="shared" si="0"/>
        <v>50000</v>
      </c>
      <c r="S25">
        <f t="shared" si="1"/>
        <v>710.94728098209919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545.55873444104577</v>
      </c>
      <c r="AC25">
        <f t="shared" si="27"/>
        <v>519.8839895449421</v>
      </c>
      <c r="AE25">
        <f t="shared" si="2"/>
        <v>0</v>
      </c>
      <c r="AF25">
        <f t="shared" si="3"/>
        <v>0</v>
      </c>
      <c r="AG25">
        <f t="shared" si="4"/>
        <v>-18.281383284382805</v>
      </c>
      <c r="AH25">
        <f t="shared" si="5"/>
        <v>-484.14357862227428</v>
      </c>
      <c r="AI25">
        <f t="shared" si="39"/>
        <v>-502.42496190665707</v>
      </c>
      <c r="AJ25">
        <f t="shared" si="7"/>
        <v>25.674744896103675</v>
      </c>
      <c r="AK25">
        <f t="shared" si="28"/>
        <v>38.18911141087321</v>
      </c>
      <c r="AL25">
        <f t="shared" si="40"/>
        <v>-438.56110559968022</v>
      </c>
      <c r="AN25">
        <f t="shared" si="9"/>
        <v>0</v>
      </c>
      <c r="AO25">
        <f t="shared" si="10"/>
        <v>0</v>
      </c>
      <c r="AP25">
        <f t="shared" si="11"/>
        <v>-1.5108194087150306</v>
      </c>
      <c r="AQ25">
        <f t="shared" si="12"/>
        <v>-40.01084074486532</v>
      </c>
      <c r="AR25">
        <f t="shared" si="13"/>
        <v>-41.521660153580349</v>
      </c>
      <c r="AS25">
        <f t="shared" si="14"/>
        <v>2.121825372808499</v>
      </c>
      <c r="AT25">
        <f t="shared" si="15"/>
        <v>3.15604403800321</v>
      </c>
      <c r="AU25">
        <f t="shared" si="16"/>
        <v>-36.243790742768645</v>
      </c>
      <c r="AW25">
        <v>22</v>
      </c>
      <c r="AX25">
        <f>IF(Z25&gt;0, (R25*SUMPRODUCT(K25:$K$98, X25:$X$98)-K25*$AZ$3)/Z25, 0)</f>
        <v>710.94728098209919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1.4742959999999999E-2</v>
      </c>
      <c r="Q26" s="5">
        <f t="shared" si="30"/>
        <v>25</v>
      </c>
      <c r="R26">
        <f t="shared" si="0"/>
        <v>50000</v>
      </c>
      <c r="S26">
        <f t="shared" si="1"/>
        <v>690.3839038581898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519.8839895449421</v>
      </c>
      <c r="AC26">
        <f t="shared" si="27"/>
        <v>492.35550348204936</v>
      </c>
      <c r="AE26">
        <f t="shared" si="2"/>
        <v>0</v>
      </c>
      <c r="AF26">
        <f t="shared" si="3"/>
        <v>0</v>
      </c>
      <c r="AG26">
        <f t="shared" si="4"/>
        <v>-17.829047749032654</v>
      </c>
      <c r="AH26">
        <f t="shared" si="5"/>
        <v>-539.04340501264858</v>
      </c>
      <c r="AI26">
        <f t="shared" si="39"/>
        <v>-556.87245276168119</v>
      </c>
      <c r="AJ26">
        <f t="shared" si="7"/>
        <v>27.528486062892739</v>
      </c>
      <c r="AK26">
        <f t="shared" si="28"/>
        <v>36.391879268145949</v>
      </c>
      <c r="AL26">
        <f t="shared" si="40"/>
        <v>-492.95208743064251</v>
      </c>
      <c r="AN26">
        <f t="shared" si="9"/>
        <v>0</v>
      </c>
      <c r="AO26">
        <f t="shared" si="10"/>
        <v>0</v>
      </c>
      <c r="AP26">
        <f t="shared" si="11"/>
        <v>-1.3155689861767599</v>
      </c>
      <c r="AQ26">
        <f t="shared" si="12"/>
        <v>-39.7749109105524</v>
      </c>
      <c r="AR26">
        <f t="shared" si="13"/>
        <v>-41.090479896729157</v>
      </c>
      <c r="AS26">
        <f t="shared" si="14"/>
        <v>2.0312707111744546</v>
      </c>
      <c r="AT26">
        <f t="shared" si="15"/>
        <v>2.6852823767023346</v>
      </c>
      <c r="AU26">
        <f t="shared" si="16"/>
        <v>-36.373926808852367</v>
      </c>
      <c r="AW26">
        <v>23</v>
      </c>
      <c r="AX26">
        <f>IF(Z26&gt;0, (R26*SUMPRODUCT(K26:$K$98, X26:$X$98)-K26*$AZ$3)/Z26, 0)</f>
        <v>690.3839038581898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1.6674095999999999E-2</v>
      </c>
      <c r="Q27" s="5">
        <f t="shared" si="30"/>
        <v>25</v>
      </c>
      <c r="R27">
        <f t="shared" si="0"/>
        <v>50000</v>
      </c>
      <c r="S27">
        <f t="shared" si="1"/>
        <v>668.05867175886328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492.35550348204936</v>
      </c>
      <c r="AC27">
        <f t="shared" si="27"/>
        <v>463.72555210897241</v>
      </c>
      <c r="AE27">
        <f t="shared" si="2"/>
        <v>0</v>
      </c>
      <c r="AF27">
        <f t="shared" si="3"/>
        <v>0</v>
      </c>
      <c r="AG27">
        <f t="shared" si="4"/>
        <v>-17.353474017786375</v>
      </c>
      <c r="AH27">
        <f t="shared" si="5"/>
        <v>-594.56650751190875</v>
      </c>
      <c r="AI27">
        <f t="shared" si="39"/>
        <v>-611.91998152969518</v>
      </c>
      <c r="AJ27">
        <f t="shared" si="7"/>
        <v>28.629951373076949</v>
      </c>
      <c r="AK27">
        <f t="shared" si="28"/>
        <v>34.46488524374346</v>
      </c>
      <c r="AL27">
        <f t="shared" si="40"/>
        <v>-548.82514491287486</v>
      </c>
      <c r="AN27">
        <f t="shared" si="9"/>
        <v>0</v>
      </c>
      <c r="AO27">
        <f t="shared" si="10"/>
        <v>0</v>
      </c>
      <c r="AP27">
        <f t="shared" si="11"/>
        <v>-1.1432833685221948</v>
      </c>
      <c r="AQ27">
        <f t="shared" si="12"/>
        <v>-39.171292089524933</v>
      </c>
      <c r="AR27">
        <f t="shared" si="13"/>
        <v>-40.31457545804713</v>
      </c>
      <c r="AS27">
        <f t="shared" si="14"/>
        <v>1.8862014149379753</v>
      </c>
      <c r="AT27">
        <f t="shared" si="15"/>
        <v>2.2706191311786807</v>
      </c>
      <c r="AU27">
        <f t="shared" si="16"/>
        <v>-36.157754911930482</v>
      </c>
      <c r="AW27">
        <v>24</v>
      </c>
      <c r="AX27">
        <f>IF(Z27&gt;0, (R27*SUMPRODUCT(K27:$K$98, X27:$X$98)-K27*$AZ$3)/Z27, 0)</f>
        <v>668.05867175886328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1.8802857999999999E-2</v>
      </c>
      <c r="Q28" s="5">
        <f t="shared" si="30"/>
        <v>25</v>
      </c>
      <c r="R28">
        <f t="shared" si="0"/>
        <v>50000</v>
      </c>
      <c r="S28">
        <f t="shared" si="1"/>
        <v>644.52694505461807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463.72555210897241</v>
      </c>
      <c r="AC28">
        <f t="shared" si="27"/>
        <v>434.50511674933631</v>
      </c>
      <c r="AE28">
        <f t="shared" si="2"/>
        <v>0</v>
      </c>
      <c r="AF28">
        <f t="shared" si="3"/>
        <v>0</v>
      </c>
      <c r="AG28">
        <f t="shared" si="4"/>
        <v>-16.853644369845384</v>
      </c>
      <c r="AH28">
        <f t="shared" si="5"/>
        <v>-652.58981552625335</v>
      </c>
      <c r="AI28">
        <f t="shared" si="39"/>
        <v>-669.44345989609872</v>
      </c>
      <c r="AJ28">
        <f t="shared" si="7"/>
        <v>29.220435359636099</v>
      </c>
      <c r="AK28">
        <f t="shared" si="28"/>
        <v>32.460788647628071</v>
      </c>
      <c r="AL28">
        <f t="shared" si="40"/>
        <v>-607.76223588883454</v>
      </c>
      <c r="AN28">
        <f t="shared" si="9"/>
        <v>0</v>
      </c>
      <c r="AO28">
        <f t="shared" si="10"/>
        <v>0</v>
      </c>
      <c r="AP28">
        <f t="shared" si="11"/>
        <v>-0.99138708929007879</v>
      </c>
      <c r="AQ28">
        <f t="shared" si="12"/>
        <v>-38.387490771579458</v>
      </c>
      <c r="AR28">
        <f t="shared" si="13"/>
        <v>-39.378877860869537</v>
      </c>
      <c r="AS28">
        <f t="shared" si="14"/>
        <v>1.7188426267501864</v>
      </c>
      <c r="AT28">
        <f t="shared" si="15"/>
        <v>1.9094509215473412</v>
      </c>
      <c r="AU28">
        <f t="shared" si="16"/>
        <v>-35.750584312572009</v>
      </c>
      <c r="AW28">
        <v>25</v>
      </c>
      <c r="AX28">
        <f>IF(Z28&gt;0, (R28*SUMPRODUCT(K28:$K$98, X28:$X$98)-K28*$AZ$3)/Z28, 0)</f>
        <v>644.52694505461807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2.1348979000000001E-2</v>
      </c>
      <c r="Q29" s="5">
        <f t="shared" si="30"/>
        <v>25</v>
      </c>
      <c r="R29">
        <f t="shared" si="0"/>
        <v>50000</v>
      </c>
      <c r="S29">
        <f t="shared" si="1"/>
        <v>620.20655637685661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434.50511674933631</v>
      </c>
      <c r="AC29">
        <f t="shared" si="27"/>
        <v>405.0023194865862</v>
      </c>
      <c r="AE29">
        <f t="shared" si="2"/>
        <v>0</v>
      </c>
      <c r="AF29">
        <f t="shared" si="3"/>
        <v>0</v>
      </c>
      <c r="AG29">
        <f t="shared" si="4"/>
        <v>-16.325299826421631</v>
      </c>
      <c r="AH29">
        <f t="shared" si="5"/>
        <v>-719.61619945059465</v>
      </c>
      <c r="AI29">
        <f t="shared" si="39"/>
        <v>-735.94149927701631</v>
      </c>
      <c r="AJ29">
        <f t="shared" si="7"/>
        <v>29.502797262750107</v>
      </c>
      <c r="AK29">
        <f t="shared" si="28"/>
        <v>30.415358172453544</v>
      </c>
      <c r="AL29">
        <f t="shared" si="40"/>
        <v>-676.02334384181268</v>
      </c>
      <c r="AN29">
        <f t="shared" si="9"/>
        <v>0</v>
      </c>
      <c r="AO29">
        <f t="shared" si="10"/>
        <v>0</v>
      </c>
      <c r="AP29">
        <f t="shared" si="11"/>
        <v>-0.85741796093486855</v>
      </c>
      <c r="AQ29">
        <f t="shared" si="12"/>
        <v>-37.79482526808038</v>
      </c>
      <c r="AR29">
        <f t="shared" si="13"/>
        <v>-38.652243229015255</v>
      </c>
      <c r="AS29">
        <f t="shared" si="14"/>
        <v>1.5495107924426244</v>
      </c>
      <c r="AT29">
        <f t="shared" si="15"/>
        <v>1.5974392300668108</v>
      </c>
      <c r="AU29">
        <f t="shared" si="16"/>
        <v>-35.505293206505819</v>
      </c>
      <c r="AW29">
        <v>26</v>
      </c>
      <c r="AX29">
        <f>IF(Z29&gt;0, (R29*SUMPRODUCT(K29:$K$98, X29:$X$98)-K29*$AZ$3)/Z29, 0)</f>
        <v>620.20655637685661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2.4063398E-2</v>
      </c>
      <c r="Q30" s="5">
        <f t="shared" si="30"/>
        <v>25</v>
      </c>
      <c r="R30">
        <f t="shared" si="0"/>
        <v>50000</v>
      </c>
      <c r="S30">
        <f t="shared" si="1"/>
        <v>594.73553806485143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405.0023194865862</v>
      </c>
      <c r="AC30">
        <f t="shared" si="27"/>
        <v>375.14025627996051</v>
      </c>
      <c r="AE30">
        <f t="shared" si="2"/>
        <v>0</v>
      </c>
      <c r="AF30">
        <f t="shared" si="3"/>
        <v>0</v>
      </c>
      <c r="AG30">
        <f t="shared" si="4"/>
        <v>-15.769204640964901</v>
      </c>
      <c r="AH30">
        <f t="shared" si="5"/>
        <v>-785.68437438502929</v>
      </c>
      <c r="AI30">
        <f t="shared" si="39"/>
        <v>-801.45357902599415</v>
      </c>
      <c r="AJ30">
        <f t="shared" si="7"/>
        <v>29.862063206625692</v>
      </c>
      <c r="AK30">
        <f t="shared" si="28"/>
        <v>28.350162364061038</v>
      </c>
      <c r="AL30">
        <f t="shared" si="40"/>
        <v>-743.24135345530738</v>
      </c>
      <c r="AN30">
        <f t="shared" si="9"/>
        <v>0</v>
      </c>
      <c r="AO30">
        <f t="shared" si="10"/>
        <v>0</v>
      </c>
      <c r="AP30">
        <f t="shared" si="11"/>
        <v>-0.73947445685642466</v>
      </c>
      <c r="AQ30">
        <f t="shared" si="12"/>
        <v>-36.84355293986463</v>
      </c>
      <c r="AR30">
        <f t="shared" si="13"/>
        <v>-37.58302739672105</v>
      </c>
      <c r="AS30">
        <f t="shared" si="14"/>
        <v>1.4003390451898257</v>
      </c>
      <c r="AT30">
        <f t="shared" si="15"/>
        <v>1.3294406023177026</v>
      </c>
      <c r="AU30">
        <f t="shared" si="16"/>
        <v>-34.853247749213523</v>
      </c>
      <c r="AW30">
        <v>27</v>
      </c>
      <c r="AX30">
        <f>IF(Z30&gt;0, (R30*SUMPRODUCT(K30:$K$98, X30:$X$98)-K30*$AZ$3)/Z30, 0)</f>
        <v>594.73553806485143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2.6767890999999999E-2</v>
      </c>
      <c r="Q31" s="5">
        <f t="shared" si="30"/>
        <v>25</v>
      </c>
      <c r="R31">
        <f t="shared" si="0"/>
        <v>50000</v>
      </c>
      <c r="S31">
        <f t="shared" si="1"/>
        <v>568.45469557418016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375.14025627996051</v>
      </c>
      <c r="AC31">
        <f t="shared" si="27"/>
        <v>345.3795266092518</v>
      </c>
      <c r="AE31">
        <f t="shared" si="2"/>
        <v>0</v>
      </c>
      <c r="AF31">
        <f t="shared" si="3"/>
        <v>0</v>
      </c>
      <c r="AG31">
        <f t="shared" si="4"/>
        <v>-15.189404243569211</v>
      </c>
      <c r="AH31">
        <f t="shared" si="5"/>
        <v>-844.21670197208516</v>
      </c>
      <c r="AI31">
        <f t="shared" si="39"/>
        <v>-859.4061062156544</v>
      </c>
      <c r="AJ31">
        <f t="shared" si="7"/>
        <v>29.760729670708713</v>
      </c>
      <c r="AK31">
        <f t="shared" si="28"/>
        <v>26.259817939597237</v>
      </c>
      <c r="AL31">
        <f t="shared" si="40"/>
        <v>-803.38555860534848</v>
      </c>
      <c r="AN31">
        <f t="shared" si="9"/>
        <v>0</v>
      </c>
      <c r="AO31">
        <f t="shared" si="10"/>
        <v>0</v>
      </c>
      <c r="AP31">
        <f t="shared" si="11"/>
        <v>-0.63596923270486017</v>
      </c>
      <c r="AQ31">
        <f t="shared" si="12"/>
        <v>-35.346735104316025</v>
      </c>
      <c r="AR31">
        <f t="shared" si="13"/>
        <v>-35.982704337020891</v>
      </c>
      <c r="AS31">
        <f t="shared" si="14"/>
        <v>1.2460599579756748</v>
      </c>
      <c r="AT31">
        <f t="shared" si="15"/>
        <v>1.0994793474592988</v>
      </c>
      <c r="AU31">
        <f t="shared" si="16"/>
        <v>-33.637165031585916</v>
      </c>
      <c r="AW31">
        <v>28</v>
      </c>
      <c r="AX31">
        <f>IF(Z31&gt;0, (R31*SUMPRODUCT(K31:$K$98, X31:$X$98)-K31*$AZ$3)/Z31, 0)</f>
        <v>568.45469557418016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2.9742653000000001E-2</v>
      </c>
      <c r="Q32" s="5">
        <f t="shared" si="30"/>
        <v>25</v>
      </c>
      <c r="R32">
        <f t="shared" si="0"/>
        <v>50000</v>
      </c>
      <c r="S32">
        <f t="shared" si="1"/>
        <v>542.23646770020559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345.3795266092518</v>
      </c>
      <c r="AC32">
        <f t="shared" si="27"/>
        <v>316.35674085239646</v>
      </c>
      <c r="AE32">
        <f t="shared" si="2"/>
        <v>0</v>
      </c>
      <c r="AF32">
        <f t="shared" si="3"/>
        <v>0</v>
      </c>
      <c r="AG32">
        <f t="shared" si="4"/>
        <v>-14.585737021440309</v>
      </c>
      <c r="AH32">
        <f t="shared" si="5"/>
        <v>-903.54635938641297</v>
      </c>
      <c r="AI32">
        <f t="shared" si="39"/>
        <v>-918.13209640785328</v>
      </c>
      <c r="AJ32">
        <f t="shared" si="7"/>
        <v>29.022785756855342</v>
      </c>
      <c r="AK32">
        <f t="shared" si="28"/>
        <v>24.176566862647629</v>
      </c>
      <c r="AL32">
        <f t="shared" si="40"/>
        <v>-864.93274378835031</v>
      </c>
      <c r="AN32">
        <f t="shared" si="9"/>
        <v>0</v>
      </c>
      <c r="AO32">
        <f t="shared" si="10"/>
        <v>0</v>
      </c>
      <c r="AP32">
        <f t="shared" si="11"/>
        <v>-0.54526261443820934</v>
      </c>
      <c r="AQ32">
        <f t="shared" si="12"/>
        <v>-33.777521798244472</v>
      </c>
      <c r="AR32">
        <f t="shared" si="13"/>
        <v>-34.322784412682687</v>
      </c>
      <c r="AS32">
        <f t="shared" si="14"/>
        <v>1.0849667738284974</v>
      </c>
      <c r="AT32">
        <f t="shared" si="15"/>
        <v>0.90379924142946555</v>
      </c>
      <c r="AU32">
        <f t="shared" si="16"/>
        <v>-32.334018397424721</v>
      </c>
      <c r="AW32">
        <v>29</v>
      </c>
      <c r="AX32">
        <f>IF(Z32&gt;0, (R32*SUMPRODUCT(K32:$K$98, X32:$X$98)-K32*$AZ$3)/Z32, 0)</f>
        <v>542.23646770020559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3.2906918E-2</v>
      </c>
      <c r="Q33" s="5">
        <f t="shared" si="30"/>
        <v>25</v>
      </c>
      <c r="R33">
        <f t="shared" si="0"/>
        <v>50000</v>
      </c>
      <c r="S33">
        <f t="shared" si="1"/>
        <v>516.16672978584506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316.35674085239646</v>
      </c>
      <c r="AC33">
        <f t="shared" si="27"/>
        <v>288.22560240009909</v>
      </c>
      <c r="AE33">
        <f t="shared" si="2"/>
        <v>0</v>
      </c>
      <c r="AF33">
        <f t="shared" si="3"/>
        <v>0</v>
      </c>
      <c r="AG33">
        <f t="shared" si="4"/>
        <v>-13.959907999091806</v>
      </c>
      <c r="AH33">
        <f t="shared" si="5"/>
        <v>-959.94330426820102</v>
      </c>
      <c r="AI33">
        <f t="shared" si="39"/>
        <v>-973.90321226729282</v>
      </c>
      <c r="AJ33">
        <f t="shared" si="7"/>
        <v>28.131138452297364</v>
      </c>
      <c r="AK33">
        <f t="shared" si="28"/>
        <v>22.144971859667756</v>
      </c>
      <c r="AL33">
        <f t="shared" si="40"/>
        <v>-923.6271019553277</v>
      </c>
      <c r="AN33">
        <f t="shared" si="9"/>
        <v>0</v>
      </c>
      <c r="AO33">
        <f t="shared" si="10"/>
        <v>0</v>
      </c>
      <c r="AP33">
        <f t="shared" si="11"/>
        <v>-0.46595274656432462</v>
      </c>
      <c r="AQ33">
        <f t="shared" si="12"/>
        <v>-32.040914538899592</v>
      </c>
      <c r="AR33">
        <f t="shared" si="13"/>
        <v>-32.506867285463919</v>
      </c>
      <c r="AS33">
        <f t="shared" si="14"/>
        <v>0.93895899791617521</v>
      </c>
      <c r="AT33">
        <f t="shared" si="15"/>
        <v>0.73915318505488459</v>
      </c>
      <c r="AU33">
        <f t="shared" si="16"/>
        <v>-30.82875510249286</v>
      </c>
      <c r="AW33">
        <v>30</v>
      </c>
      <c r="AX33">
        <f>IF(Z33&gt;0, (R33*SUMPRODUCT(K33:$K$98, X33:$X$98)-K33*$AZ$3)/Z33, 0)</f>
        <v>516.16672978584506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3.6429437000000002E-2</v>
      </c>
      <c r="Q34" s="5">
        <f t="shared" si="30"/>
        <v>25</v>
      </c>
      <c r="R34">
        <f t="shared" si="0"/>
        <v>50000</v>
      </c>
      <c r="S34">
        <f t="shared" si="1"/>
        <v>490.59281784650074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288.22560240009909</v>
      </c>
      <c r="AC34">
        <f t="shared" si="27"/>
        <v>261.22610156293797</v>
      </c>
      <c r="AE34">
        <f t="shared" si="2"/>
        <v>0</v>
      </c>
      <c r="AF34">
        <f t="shared" si="3"/>
        <v>0</v>
      </c>
      <c r="AG34">
        <f t="shared" si="4"/>
        <v>-13.311757330122177</v>
      </c>
      <c r="AH34">
        <f t="shared" si="5"/>
        <v>-1017.103177957422</v>
      </c>
      <c r="AI34">
        <f t="shared" si="39"/>
        <v>-1030.414935287544</v>
      </c>
      <c r="AJ34">
        <f t="shared" si="7"/>
        <v>26.999500837161122</v>
      </c>
      <c r="AK34">
        <f t="shared" si="28"/>
        <v>20.175792168006939</v>
      </c>
      <c r="AL34">
        <f t="shared" si="40"/>
        <v>-983.23964228237594</v>
      </c>
      <c r="AN34">
        <f t="shared" si="9"/>
        <v>0</v>
      </c>
      <c r="AO34">
        <f t="shared" si="10"/>
        <v>0</v>
      </c>
      <c r="AP34">
        <f t="shared" si="11"/>
        <v>-0.39671323470780295</v>
      </c>
      <c r="AQ34">
        <f t="shared" si="12"/>
        <v>-30.311421832039336</v>
      </c>
      <c r="AR34">
        <f t="shared" si="13"/>
        <v>-30.708135066747136</v>
      </c>
      <c r="AS34">
        <f t="shared" si="14"/>
        <v>0.80463150333795297</v>
      </c>
      <c r="AT34">
        <f t="shared" si="15"/>
        <v>0.60127326357210031</v>
      </c>
      <c r="AU34">
        <f t="shared" si="16"/>
        <v>-29.302230299837081</v>
      </c>
      <c r="AW34">
        <v>31</v>
      </c>
      <c r="AX34">
        <f>IF(Z34&gt;0, (R34*SUMPRODUCT(K34:$K$98, X34:$X$98)-K34*$AZ$3)/Z34, 0)</f>
        <v>490.59281784650074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4.0492944000000003E-2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465.63143224157301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261.22610156293797</v>
      </c>
      <c r="AC35">
        <f t="shared" si="27"/>
        <v>235.41594196459369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-12.639607512710727</v>
      </c>
      <c r="AH35">
        <f t="shared" ref="AH35:AH66" si="46">-X35*R35</f>
        <v>-1078.0644882204535</v>
      </c>
      <c r="AI35">
        <f t="shared" si="39"/>
        <v>-1090.7040957331642</v>
      </c>
      <c r="AJ35">
        <f t="shared" ref="AJ35:AJ66" si="47">AB35-AC35</f>
        <v>25.810159598344285</v>
      </c>
      <c r="AK35">
        <f t="shared" si="28"/>
        <v>18.285827109405659</v>
      </c>
      <c r="AL35">
        <f t="shared" si="40"/>
        <v>-1046.6081090254143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-0.33632322818182403</v>
      </c>
      <c r="AQ35">
        <f t="shared" ref="AQ35:AQ66" si="51">AH35*$K35</f>
        <v>-28.685869280503425</v>
      </c>
      <c r="AR35">
        <f t="shared" ref="AR35:AR66" si="52">AI35*$K35</f>
        <v>-29.022192508685247</v>
      </c>
      <c r="AS35">
        <f t="shared" ref="AS35:AS66" si="53">AJ35*$K35</f>
        <v>0.68677418877713103</v>
      </c>
      <c r="AT35">
        <f t="shared" ref="AT35:AT66" si="54">AK35*$K35</f>
        <v>0.48656165923075312</v>
      </c>
      <c r="AU35">
        <f t="shared" ref="AU35:AU66" si="55">AL35*$K35</f>
        <v>-27.848856660677363</v>
      </c>
      <c r="AW35">
        <v>32</v>
      </c>
      <c r="AX35">
        <f>IF(Z35&gt;0, (R35*SUMPRODUCT(K35:$K$98, X35:$X$98)-K35*$AZ$3)/Z35, 0)</f>
        <v>465.63143224157301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4.4837097999999999E-2</v>
      </c>
      <c r="Q36" s="5">
        <f t="shared" si="30"/>
        <v>25</v>
      </c>
      <c r="R36">
        <f t="shared" si="41"/>
        <v>50000</v>
      </c>
      <c r="S36">
        <f t="shared" si="42"/>
        <v>441.02721812442775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235.41594196459369</v>
      </c>
      <c r="AC36">
        <f t="shared" si="27"/>
        <v>210.74905682131799</v>
      </c>
      <c r="AE36">
        <f t="shared" si="43"/>
        <v>0</v>
      </c>
      <c r="AF36">
        <f t="shared" si="44"/>
        <v>0</v>
      </c>
      <c r="AG36">
        <f t="shared" si="45"/>
        <v>-11.946488116854672</v>
      </c>
      <c r="AH36">
        <f t="shared" si="46"/>
        <v>-1133.4466414578942</v>
      </c>
      <c r="AI36">
        <f t="shared" si="39"/>
        <v>-1145.3931295747489</v>
      </c>
      <c r="AJ36">
        <f t="shared" si="47"/>
        <v>24.666885143275692</v>
      </c>
      <c r="AK36">
        <f t="shared" ref="AK36:AK67" si="59">G36*SUM(AB36:AB36, AE36:AF36)</f>
        <v>16.479115937521559</v>
      </c>
      <c r="AL36">
        <f t="shared" si="40"/>
        <v>-1104.2471284939515</v>
      </c>
      <c r="AN36">
        <f t="shared" si="48"/>
        <v>0</v>
      </c>
      <c r="AO36">
        <f t="shared" si="49"/>
        <v>0</v>
      </c>
      <c r="AP36">
        <f t="shared" si="50"/>
        <v>-0.28382164139137583</v>
      </c>
      <c r="AQ36">
        <f t="shared" si="51"/>
        <v>-26.928138467258581</v>
      </c>
      <c r="AR36">
        <f t="shared" si="52"/>
        <v>-27.211960108649954</v>
      </c>
      <c r="AS36">
        <f t="shared" si="53"/>
        <v>0.58602961480367721</v>
      </c>
      <c r="AT36">
        <f t="shared" si="54"/>
        <v>0.39150666608603024</v>
      </c>
      <c r="AU36">
        <f t="shared" si="55"/>
        <v>-26.234423827760246</v>
      </c>
      <c r="AW36">
        <v>33</v>
      </c>
      <c r="AX36">
        <f>IF(Z36&gt;0, (R36*SUMPRODUCT(K36:$K$98, X36:$X$98)-K36*$AZ$3)/Z36, 0)</f>
        <v>441.02721812442775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41"/>
        <v>50000</v>
      </c>
      <c r="S37">
        <f t="shared" si="42"/>
        <v>416.97469434192186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210.74905682131799</v>
      </c>
      <c r="AC37">
        <f t="shared" si="27"/>
        <v>187.40929704801269</v>
      </c>
      <c r="AE37">
        <f t="shared" si="43"/>
        <v>0</v>
      </c>
      <c r="AF37">
        <f t="shared" si="44"/>
        <v>0</v>
      </c>
      <c r="AG37">
        <f t="shared" si="45"/>
        <v>-11.236251239645725</v>
      </c>
      <c r="AH37">
        <f t="shared" si="46"/>
        <v>-1181.5439920808024</v>
      </c>
      <c r="AI37">
        <f t="shared" si="39"/>
        <v>-1192.7802433204481</v>
      </c>
      <c r="AJ37">
        <f t="shared" si="47"/>
        <v>23.339759773305303</v>
      </c>
      <c r="AK37">
        <f t="shared" si="59"/>
        <v>14.752433977492261</v>
      </c>
      <c r="AL37">
        <f t="shared" si="40"/>
        <v>-1154.6880495696505</v>
      </c>
      <c r="AN37">
        <f t="shared" si="48"/>
        <v>0</v>
      </c>
      <c r="AO37">
        <f t="shared" si="49"/>
        <v>0</v>
      </c>
      <c r="AP37">
        <f t="shared" si="50"/>
        <v>-0.23834644053728898</v>
      </c>
      <c r="AQ37">
        <f t="shared" si="51"/>
        <v>-25.063234956604376</v>
      </c>
      <c r="AR37">
        <f t="shared" si="52"/>
        <v>-25.301581397141668</v>
      </c>
      <c r="AS37">
        <f t="shared" si="53"/>
        <v>0.49508938046299145</v>
      </c>
      <c r="AT37">
        <f t="shared" si="54"/>
        <v>0.31293267236586864</v>
      </c>
      <c r="AU37">
        <f t="shared" si="55"/>
        <v>-24.493559344312807</v>
      </c>
      <c r="AW37">
        <v>34</v>
      </c>
      <c r="AX37">
        <f>IF(Z37&gt;0, (R37*SUMPRODUCT(K37:$K$98, X37:$X$98)-K37*$AZ$3)/Z37, 0)</f>
        <v>416.97469434192186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41"/>
        <v>50000</v>
      </c>
      <c r="S38">
        <f t="shared" si="42"/>
        <v>393.79793300161452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187.40929704801269</v>
      </c>
      <c r="AC38">
        <f t="shared" si="27"/>
        <v>165.54997163958103</v>
      </c>
      <c r="AE38">
        <f t="shared" si="43"/>
        <v>0</v>
      </c>
      <c r="AF38">
        <f t="shared" si="44"/>
        <v>0</v>
      </c>
      <c r="AG38">
        <f t="shared" si="45"/>
        <v>-10.509829900434132</v>
      </c>
      <c r="AH38">
        <f t="shared" si="46"/>
        <v>-1228.1176536302696</v>
      </c>
      <c r="AI38">
        <f t="shared" si="39"/>
        <v>-1238.6274835307038</v>
      </c>
      <c r="AJ38">
        <f t="shared" si="47"/>
        <v>21.859325408431658</v>
      </c>
      <c r="AK38">
        <f t="shared" si="59"/>
        <v>13.118650793360889</v>
      </c>
      <c r="AL38">
        <f t="shared" si="40"/>
        <v>-1203.6495073289111</v>
      </c>
      <c r="AN38">
        <f t="shared" si="48"/>
        <v>0</v>
      </c>
      <c r="AO38">
        <f t="shared" si="49"/>
        <v>0</v>
      </c>
      <c r="AP38">
        <f t="shared" si="50"/>
        <v>-0.19905124287283352</v>
      </c>
      <c r="AQ38">
        <f t="shared" si="51"/>
        <v>-23.259971632754525</v>
      </c>
      <c r="AR38">
        <f t="shared" si="52"/>
        <v>-23.459022875627358</v>
      </c>
      <c r="AS38">
        <f t="shared" si="53"/>
        <v>0.41400535804392968</v>
      </c>
      <c r="AT38">
        <f t="shared" si="54"/>
        <v>0.24846108547630286</v>
      </c>
      <c r="AU38">
        <f t="shared" si="55"/>
        <v>-22.796556432107124</v>
      </c>
      <c r="AW38">
        <v>35</v>
      </c>
      <c r="AX38">
        <f>IF(Z38&gt;0, (R38*SUMPRODUCT(K38:$K$98, X38:$X$98)-K38*$AZ$3)/Z38, 0)</f>
        <v>393.79793300161452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41"/>
        <v>50000</v>
      </c>
      <c r="S39">
        <f t="shared" si="42"/>
        <v>371.46589636603602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165.54997163958103</v>
      </c>
      <c r="AC39">
        <f t="shared" si="27"/>
        <v>145.15063353198056</v>
      </c>
      <c r="AE39">
        <f t="shared" si="43"/>
        <v>0</v>
      </c>
      <c r="AF39">
        <f t="shared" si="44"/>
        <v>0</v>
      </c>
      <c r="AG39">
        <f t="shared" si="45"/>
        <v>-9.768772513974719</v>
      </c>
      <c r="AH39">
        <f t="shared" si="46"/>
        <v>-1271.9181749101431</v>
      </c>
      <c r="AI39">
        <f t="shared" si="39"/>
        <v>-1281.6869474241178</v>
      </c>
      <c r="AJ39">
        <f t="shared" si="47"/>
        <v>20.399338107600471</v>
      </c>
      <c r="AK39">
        <f t="shared" si="59"/>
        <v>11.588498014770673</v>
      </c>
      <c r="AL39">
        <f t="shared" si="40"/>
        <v>-1249.6991113017466</v>
      </c>
      <c r="AN39">
        <f t="shared" si="48"/>
        <v>0</v>
      </c>
      <c r="AO39">
        <f t="shared" si="49"/>
        <v>0</v>
      </c>
      <c r="AP39">
        <f t="shared" si="50"/>
        <v>-0.1651928249782344</v>
      </c>
      <c r="AQ39">
        <f t="shared" si="51"/>
        <v>-21.508511550861808</v>
      </c>
      <c r="AR39">
        <f t="shared" si="52"/>
        <v>-21.673704375840043</v>
      </c>
      <c r="AS39">
        <f t="shared" si="53"/>
        <v>0.34495882516047632</v>
      </c>
      <c r="AT39">
        <f t="shared" si="54"/>
        <v>0.19596492001181048</v>
      </c>
      <c r="AU39">
        <f t="shared" si="55"/>
        <v>-21.132780630667757</v>
      </c>
      <c r="AW39">
        <v>36</v>
      </c>
      <c r="AX39">
        <f>IF(Z39&gt;0, (R39*SUMPRODUCT(K39:$K$98, X39:$X$98)-K39*$AZ$3)/Z39, 0)</f>
        <v>371.46589636603602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41"/>
        <v>50000</v>
      </c>
      <c r="S40">
        <f t="shared" si="42"/>
        <v>349.98367745323861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145.15063353198056</v>
      </c>
      <c r="AC40">
        <f t="shared" si="27"/>
        <v>126.19625905714922</v>
      </c>
      <c r="AE40">
        <f t="shared" si="43"/>
        <v>0</v>
      </c>
      <c r="AF40">
        <f t="shared" si="44"/>
        <v>0</v>
      </c>
      <c r="AG40">
        <f t="shared" si="45"/>
        <v>-9.0144389000834426</v>
      </c>
      <c r="AH40">
        <f t="shared" si="46"/>
        <v>-1313.2917775030596</v>
      </c>
      <c r="AI40">
        <f t="shared" si="39"/>
        <v>-1322.306216403143</v>
      </c>
      <c r="AJ40">
        <f t="shared" si="47"/>
        <v>18.95437447483134</v>
      </c>
      <c r="AK40">
        <f t="shared" si="59"/>
        <v>10.160544347238639</v>
      </c>
      <c r="AL40">
        <f t="shared" si="40"/>
        <v>-1293.1912975810731</v>
      </c>
      <c r="AN40">
        <f t="shared" si="48"/>
        <v>0</v>
      </c>
      <c r="AO40">
        <f t="shared" si="49"/>
        <v>0</v>
      </c>
      <c r="AP40">
        <f t="shared" si="50"/>
        <v>-0.13610430450047864</v>
      </c>
      <c r="AQ40">
        <f t="shared" si="51"/>
        <v>-19.828706585564266</v>
      </c>
      <c r="AR40">
        <f t="shared" si="52"/>
        <v>-19.964810890064744</v>
      </c>
      <c r="AS40">
        <f t="shared" si="53"/>
        <v>0.28618219988319682</v>
      </c>
      <c r="AT40">
        <f t="shared" si="54"/>
        <v>0.15340875200944387</v>
      </c>
      <c r="AU40">
        <f t="shared" si="55"/>
        <v>-19.525219938172103</v>
      </c>
      <c r="AW40">
        <v>37</v>
      </c>
      <c r="AX40">
        <f>IF(Z40&gt;0, (R40*SUMPRODUCT(K40:$K$98, X40:$X$98)-K40*$AZ$3)/Z40, 0)</f>
        <v>349.98367745323861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41"/>
        <v>50000</v>
      </c>
      <c r="S41">
        <f t="shared" si="42"/>
        <v>329.29332949453118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126.19625905714922</v>
      </c>
      <c r="AC41">
        <f t="shared" si="27"/>
        <v>108.64803200375501</v>
      </c>
      <c r="AE41">
        <f t="shared" si="43"/>
        <v>0</v>
      </c>
      <c r="AF41">
        <f t="shared" si="44"/>
        <v>0</v>
      </c>
      <c r="AG41">
        <f t="shared" si="45"/>
        <v>-8.2485752270271391</v>
      </c>
      <c r="AH41">
        <f t="shared" si="46"/>
        <v>-1351.4385681109354</v>
      </c>
      <c r="AI41">
        <f t="shared" si="39"/>
        <v>-1359.6871433379627</v>
      </c>
      <c r="AJ41">
        <f t="shared" si="47"/>
        <v>17.548227053394214</v>
      </c>
      <c r="AK41">
        <f t="shared" si="59"/>
        <v>8.8337381340004466</v>
      </c>
      <c r="AL41">
        <f t="shared" si="40"/>
        <v>-1333.3051781505681</v>
      </c>
      <c r="AN41">
        <f t="shared" si="48"/>
        <v>0</v>
      </c>
      <c r="AO41">
        <f t="shared" si="49"/>
        <v>0</v>
      </c>
      <c r="AP41">
        <f t="shared" si="50"/>
        <v>-0.11119725797274747</v>
      </c>
      <c r="AQ41">
        <f t="shared" si="51"/>
        <v>-18.218450939279737</v>
      </c>
      <c r="AR41">
        <f t="shared" si="52"/>
        <v>-18.329648197252485</v>
      </c>
      <c r="AS41">
        <f t="shared" si="53"/>
        <v>0.23656385217012735</v>
      </c>
      <c r="AT41">
        <f t="shared" si="54"/>
        <v>0.11908571251573223</v>
      </c>
      <c r="AU41">
        <f t="shared" si="55"/>
        <v>-17.973998632566627</v>
      </c>
      <c r="AW41">
        <v>38</v>
      </c>
      <c r="AX41">
        <f>IF(Z41&gt;0, (R41*SUMPRODUCT(K41:$K$98, X41:$X$98)-K41*$AZ$3)/Z41, 0)</f>
        <v>329.29332949453118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41"/>
        <v>50000</v>
      </c>
      <c r="S42">
        <f t="shared" si="42"/>
        <v>309.28424652045999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108.64803200375501</v>
      </c>
      <c r="AC42">
        <f t="shared" si="27"/>
        <v>92.465723503912869</v>
      </c>
      <c r="AE42">
        <f t="shared" si="43"/>
        <v>0</v>
      </c>
      <c r="AF42">
        <f t="shared" si="44"/>
        <v>0</v>
      </c>
      <c r="AG42">
        <f t="shared" si="45"/>
        <v>-7.4741701641919889</v>
      </c>
      <c r="AH42">
        <f t="shared" si="46"/>
        <v>-1383.8386211297595</v>
      </c>
      <c r="AI42">
        <f t="shared" si="39"/>
        <v>-1391.3127912939515</v>
      </c>
      <c r="AJ42">
        <f t="shared" si="47"/>
        <v>16.182308499842136</v>
      </c>
      <c r="AK42">
        <f t="shared" si="59"/>
        <v>7.6053622402628509</v>
      </c>
      <c r="AL42">
        <f t="shared" si="40"/>
        <v>-1367.5251205538466</v>
      </c>
      <c r="AN42">
        <f t="shared" si="48"/>
        <v>0</v>
      </c>
      <c r="AO42">
        <f t="shared" si="49"/>
        <v>0</v>
      </c>
      <c r="AP42">
        <f t="shared" si="50"/>
        <v>-8.9962206134863026E-2</v>
      </c>
      <c r="AQ42">
        <f t="shared" si="51"/>
        <v>-16.656454503523957</v>
      </c>
      <c r="AR42">
        <f t="shared" si="52"/>
        <v>-16.746416709658821</v>
      </c>
      <c r="AS42">
        <f t="shared" si="53"/>
        <v>0.19477696400000633</v>
      </c>
      <c r="AT42">
        <f t="shared" si="54"/>
        <v>9.1541288271270796E-2</v>
      </c>
      <c r="AU42">
        <f t="shared" si="55"/>
        <v>-16.460098457387545</v>
      </c>
      <c r="AW42">
        <v>39</v>
      </c>
      <c r="AX42">
        <f>IF(Z42&gt;0, (R42*SUMPRODUCT(K42:$K$98, X42:$X$98)-K42*$AZ$3)/Z42, 0)</f>
        <v>309.28424652045999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41"/>
        <v>50000</v>
      </c>
      <c r="S43">
        <f t="shared" si="42"/>
        <v>289.95630217600672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92.465723503912869</v>
      </c>
      <c r="AC43">
        <f t="shared" si="27"/>
        <v>77.627253321315251</v>
      </c>
      <c r="AE43">
        <f t="shared" si="43"/>
        <v>0</v>
      </c>
      <c r="AF43">
        <f t="shared" si="44"/>
        <v>0</v>
      </c>
      <c r="AG43">
        <f t="shared" si="45"/>
        <v>-6.6930131142825307</v>
      </c>
      <c r="AH43">
        <f t="shared" si="46"/>
        <v>-1412.8306965350748</v>
      </c>
      <c r="AI43">
        <f t="shared" si="39"/>
        <v>-1419.5237096493574</v>
      </c>
      <c r="AJ43">
        <f t="shared" si="47"/>
        <v>14.838470182597618</v>
      </c>
      <c r="AK43">
        <f t="shared" si="59"/>
        <v>6.4726006452739018</v>
      </c>
      <c r="AL43">
        <f t="shared" si="40"/>
        <v>-1398.2126388214861</v>
      </c>
      <c r="AN43">
        <f t="shared" si="48"/>
        <v>0</v>
      </c>
      <c r="AO43">
        <f t="shared" si="49"/>
        <v>0</v>
      </c>
      <c r="AP43">
        <f t="shared" si="50"/>
        <v>-7.1928461170645538E-2</v>
      </c>
      <c r="AQ43">
        <f t="shared" si="51"/>
        <v>-15.18340636141318</v>
      </c>
      <c r="AR43">
        <f t="shared" si="52"/>
        <v>-15.255334822583826</v>
      </c>
      <c r="AS43">
        <f t="shared" si="53"/>
        <v>0.15946604438637296</v>
      </c>
      <c r="AT43">
        <f t="shared" si="54"/>
        <v>6.9559732849348535E-2</v>
      </c>
      <c r="AU43">
        <f t="shared" si="55"/>
        <v>-15.026309045348107</v>
      </c>
      <c r="AW43">
        <v>40</v>
      </c>
      <c r="AX43">
        <f>IF(Z43&gt;0, (R43*SUMPRODUCT(K43:$K$98, X43:$X$98)-K43*$AZ$3)/Z43, 0)</f>
        <v>289.95630217600672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41"/>
        <v>50000</v>
      </c>
      <c r="S44">
        <f t="shared" si="42"/>
        <v>270.9453797777287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77.627253321315251</v>
      </c>
      <c r="AC44">
        <f t="shared" si="27"/>
        <v>64.067047246443494</v>
      </c>
      <c r="AE44">
        <f t="shared" si="43"/>
        <v>0</v>
      </c>
      <c r="AF44">
        <f t="shared" si="44"/>
        <v>0</v>
      </c>
      <c r="AG44">
        <f t="shared" si="45"/>
        <v>-5.9114356645425357</v>
      </c>
      <c r="AH44">
        <f t="shared" si="46"/>
        <v>-1429.2946371943394</v>
      </c>
      <c r="AI44">
        <f t="shared" si="39"/>
        <v>-1435.206072858882</v>
      </c>
      <c r="AJ44">
        <f t="shared" si="47"/>
        <v>13.560206074871758</v>
      </c>
      <c r="AK44">
        <f t="shared" si="59"/>
        <v>5.4339077324920684</v>
      </c>
      <c r="AL44">
        <f t="shared" si="40"/>
        <v>-1416.2119590515181</v>
      </c>
      <c r="AN44">
        <f t="shared" si="48"/>
        <v>0</v>
      </c>
      <c r="AO44">
        <f t="shared" si="49"/>
        <v>0</v>
      </c>
      <c r="AP44">
        <f t="shared" si="50"/>
        <v>-5.6722326834336867E-2</v>
      </c>
      <c r="AQ44">
        <f t="shared" si="51"/>
        <v>-13.714590186574616</v>
      </c>
      <c r="AR44">
        <f t="shared" si="52"/>
        <v>-13.771312513408954</v>
      </c>
      <c r="AS44">
        <f t="shared" si="53"/>
        <v>0.13011499821158234</v>
      </c>
      <c r="AT44">
        <f t="shared" si="54"/>
        <v>5.2140276555627162E-2</v>
      </c>
      <c r="AU44">
        <f t="shared" si="55"/>
        <v>-13.589057238641743</v>
      </c>
      <c r="AW44">
        <v>41</v>
      </c>
      <c r="AX44">
        <f>IF(Z44&gt;0, (R44*SUMPRODUCT(K44:$K$98, X44:$X$98)-K44*$AZ$3)/Z44, 0)</f>
        <v>270.9453797777287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41"/>
        <v>50000</v>
      </c>
      <c r="S45">
        <f t="shared" si="42"/>
        <v>252.05718944715304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64.067047246443494</v>
      </c>
      <c r="AC45">
        <f t="shared" si="27"/>
        <v>51.801743029995151</v>
      </c>
      <c r="AE45">
        <f t="shared" si="43"/>
        <v>0</v>
      </c>
      <c r="AF45">
        <f t="shared" si="44"/>
        <v>0</v>
      </c>
      <c r="AG45">
        <f t="shared" si="45"/>
        <v>-5.13789580289437</v>
      </c>
      <c r="AH45">
        <f t="shared" si="46"/>
        <v>-1428.8510100054798</v>
      </c>
      <c r="AI45">
        <f t="shared" si="39"/>
        <v>-1433.9889058083741</v>
      </c>
      <c r="AJ45">
        <f t="shared" si="47"/>
        <v>12.265304216448342</v>
      </c>
      <c r="AK45">
        <f t="shared" si="59"/>
        <v>4.4846933072510451</v>
      </c>
      <c r="AL45">
        <f t="shared" si="40"/>
        <v>-1417.2389082846746</v>
      </c>
      <c r="AN45">
        <f t="shared" si="48"/>
        <v>0</v>
      </c>
      <c r="AO45">
        <f t="shared" si="49"/>
        <v>0</v>
      </c>
      <c r="AP45">
        <f t="shared" si="50"/>
        <v>-4.4017800761610611E-2</v>
      </c>
      <c r="AQ45">
        <f t="shared" si="51"/>
        <v>-12.241369130338581</v>
      </c>
      <c r="AR45">
        <f t="shared" si="52"/>
        <v>-12.28538693110019</v>
      </c>
      <c r="AS45">
        <f t="shared" si="53"/>
        <v>0.10508031653269892</v>
      </c>
      <c r="AT45">
        <f t="shared" si="54"/>
        <v>3.8421630965014636E-2</v>
      </c>
      <c r="AU45">
        <f t="shared" si="55"/>
        <v>-12.141884983602477</v>
      </c>
      <c r="AW45">
        <v>42</v>
      </c>
      <c r="AX45">
        <f>IF(Z45&gt;0, (R45*SUMPRODUCT(K45:$K$98, X45:$X$98)-K45*$AZ$3)/Z45, 0)</f>
        <v>252.05718944715304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41"/>
        <v>50000</v>
      </c>
      <c r="S46">
        <f t="shared" si="42"/>
        <v>233.07987661150128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51.801743029995151</v>
      </c>
      <c r="AC46">
        <f t="shared" si="27"/>
        <v>40.854379230126455</v>
      </c>
      <c r="AE46">
        <f t="shared" si="43"/>
        <v>0</v>
      </c>
      <c r="AF46">
        <f t="shared" si="44"/>
        <v>0</v>
      </c>
      <c r="AG46">
        <f t="shared" si="45"/>
        <v>-4.3820148508812213</v>
      </c>
      <c r="AH46">
        <f t="shared" si="46"/>
        <v>-1409.0039879684098</v>
      </c>
      <c r="AI46">
        <f t="shared" si="39"/>
        <v>-1413.386002819291</v>
      </c>
      <c r="AJ46">
        <f t="shared" si="47"/>
        <v>10.947363799868697</v>
      </c>
      <c r="AK46">
        <f t="shared" si="59"/>
        <v>3.6261220120996609</v>
      </c>
      <c r="AL46">
        <f t="shared" si="40"/>
        <v>-1398.8125170073226</v>
      </c>
      <c r="AN46">
        <f t="shared" si="48"/>
        <v>0</v>
      </c>
      <c r="AO46">
        <f t="shared" si="49"/>
        <v>0</v>
      </c>
      <c r="AP46">
        <f t="shared" si="50"/>
        <v>-3.351960330653124E-2</v>
      </c>
      <c r="AQ46">
        <f t="shared" si="51"/>
        <v>-10.777976876213422</v>
      </c>
      <c r="AR46">
        <f t="shared" si="52"/>
        <v>-10.811496479519953</v>
      </c>
      <c r="AS46">
        <f t="shared" si="53"/>
        <v>8.3740312233329242E-2</v>
      </c>
      <c r="AT46">
        <f t="shared" si="54"/>
        <v>2.7737507864040809E-2</v>
      </c>
      <c r="AU46">
        <f t="shared" si="55"/>
        <v>-10.700018659422582</v>
      </c>
      <c r="AW46">
        <v>43</v>
      </c>
      <c r="AX46">
        <f>IF(Z46&gt;0, (R46*SUMPRODUCT(K46:$K$98, X46:$X$98)-K46*$AZ$3)/Z46, 0)</f>
        <v>233.07987661150128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41"/>
        <v>50000</v>
      </c>
      <c r="S47">
        <f t="shared" si="42"/>
        <v>213.46864053950975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40.854379230126455</v>
      </c>
      <c r="AC47">
        <f t="shared" si="27"/>
        <v>31.231764256118268</v>
      </c>
      <c r="AE47">
        <f t="shared" si="43"/>
        <v>0</v>
      </c>
      <c r="AF47">
        <f t="shared" si="44"/>
        <v>0</v>
      </c>
      <c r="AG47">
        <f t="shared" si="45"/>
        <v>-3.6576524984167116</v>
      </c>
      <c r="AH47">
        <f t="shared" si="46"/>
        <v>-1361.0844079113963</v>
      </c>
      <c r="AI47">
        <f t="shared" si="39"/>
        <v>-1364.7420604098129</v>
      </c>
      <c r="AJ47">
        <f t="shared" si="47"/>
        <v>9.6226149740081866</v>
      </c>
      <c r="AK47">
        <f t="shared" si="59"/>
        <v>2.8598065461088522</v>
      </c>
      <c r="AL47">
        <f t="shared" si="40"/>
        <v>-1352.2596388896959</v>
      </c>
      <c r="AN47">
        <f t="shared" si="48"/>
        <v>0</v>
      </c>
      <c r="AO47">
        <f t="shared" si="49"/>
        <v>0</v>
      </c>
      <c r="AP47">
        <f t="shared" si="50"/>
        <v>-2.4980978449130786E-2</v>
      </c>
      <c r="AQ47">
        <f t="shared" si="51"/>
        <v>-9.2959132329275782</v>
      </c>
      <c r="AR47">
        <f t="shared" si="52"/>
        <v>-9.320894211376709</v>
      </c>
      <c r="AS47">
        <f t="shared" si="53"/>
        <v>6.5720386885860821E-2</v>
      </c>
      <c r="AT47">
        <f t="shared" si="54"/>
        <v>1.9531862506881929E-2</v>
      </c>
      <c r="AU47">
        <f t="shared" si="55"/>
        <v>-9.2356419619839656</v>
      </c>
      <c r="AW47">
        <v>44</v>
      </c>
      <c r="AX47">
        <f>IF(Z47&gt;0, (R47*SUMPRODUCT(K47:$K$98, X47:$X$98)-K47*$AZ$3)/Z47, 0)</f>
        <v>213.46864053950975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41"/>
        <v>50000</v>
      </c>
      <c r="S48">
        <f t="shared" si="42"/>
        <v>192.74446771247423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31.231764256118268</v>
      </c>
      <c r="AC48">
        <f t="shared" si="27"/>
        <v>22.967424150159665</v>
      </c>
      <c r="AE48">
        <f t="shared" si="43"/>
        <v>0</v>
      </c>
      <c r="AF48">
        <f t="shared" si="44"/>
        <v>0</v>
      </c>
      <c r="AG48">
        <f t="shared" si="45"/>
        <v>-2.9789991410312777</v>
      </c>
      <c r="AH48">
        <f t="shared" si="46"/>
        <v>-1284.1536648025333</v>
      </c>
      <c r="AI48">
        <f t="shared" si="39"/>
        <v>-1287.1326639435645</v>
      </c>
      <c r="AJ48">
        <f t="shared" si="47"/>
        <v>8.2643401059586026</v>
      </c>
      <c r="AK48">
        <f t="shared" si="59"/>
        <v>2.1862234979282791</v>
      </c>
      <c r="AL48">
        <f t="shared" si="40"/>
        <v>-1276.6821003396776</v>
      </c>
      <c r="AN48">
        <f t="shared" si="48"/>
        <v>0</v>
      </c>
      <c r="AO48">
        <f t="shared" si="49"/>
        <v>0</v>
      </c>
      <c r="AP48">
        <f t="shared" si="50"/>
        <v>-1.8166002006921235E-2</v>
      </c>
      <c r="AQ48">
        <f t="shared" si="51"/>
        <v>-7.8307971730137362</v>
      </c>
      <c r="AR48">
        <f t="shared" si="52"/>
        <v>-7.848963175020657</v>
      </c>
      <c r="AS48">
        <f t="shared" si="53"/>
        <v>5.0396126968586918E-2</v>
      </c>
      <c r="AT48">
        <f t="shared" si="54"/>
        <v>1.3331638772206849E-2</v>
      </c>
      <c r="AU48">
        <f t="shared" si="55"/>
        <v>-7.7852354092798635</v>
      </c>
      <c r="AW48">
        <v>45</v>
      </c>
      <c r="AX48">
        <f>IF(Z48&gt;0, (R48*SUMPRODUCT(K48:$K$98, X48:$X$98)-K48*$AZ$3)/Z48, 0)</f>
        <v>192.74446771247423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41"/>
        <v>50000</v>
      </c>
      <c r="S49">
        <f t="shared" si="42"/>
        <v>170.06944491447581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22.967424150159665</v>
      </c>
      <c r="AC49">
        <f t="shared" si="27"/>
        <v>16.057674411939651</v>
      </c>
      <c r="AE49">
        <f t="shared" si="43"/>
        <v>0</v>
      </c>
      <c r="AF49">
        <f t="shared" si="44"/>
        <v>0</v>
      </c>
      <c r="AG49">
        <f t="shared" si="45"/>
        <v>-2.3604584615441508</v>
      </c>
      <c r="AH49">
        <f t="shared" si="46"/>
        <v>-1177.5013761536288</v>
      </c>
      <c r="AI49">
        <f t="shared" si="39"/>
        <v>-1179.8618346151729</v>
      </c>
      <c r="AJ49">
        <f t="shared" si="47"/>
        <v>6.9097497382200146</v>
      </c>
      <c r="AK49">
        <f t="shared" si="59"/>
        <v>1.6077196905111768</v>
      </c>
      <c r="AL49">
        <f t="shared" si="40"/>
        <v>-1171.3443651864418</v>
      </c>
      <c r="AN49">
        <f t="shared" si="48"/>
        <v>0</v>
      </c>
      <c r="AO49">
        <f t="shared" si="49"/>
        <v>0</v>
      </c>
      <c r="AP49">
        <f t="shared" si="50"/>
        <v>-1.285189946103992E-2</v>
      </c>
      <c r="AQ49">
        <f t="shared" si="51"/>
        <v>-6.4110974830130605</v>
      </c>
      <c r="AR49">
        <f t="shared" si="52"/>
        <v>-6.4239493824740999</v>
      </c>
      <c r="AS49">
        <f t="shared" si="53"/>
        <v>3.7621254677134897E-2</v>
      </c>
      <c r="AT49">
        <f t="shared" si="54"/>
        <v>8.7534909682194309E-3</v>
      </c>
      <c r="AU49">
        <f t="shared" si="55"/>
        <v>-6.3775746368287454</v>
      </c>
      <c r="AW49">
        <v>46</v>
      </c>
      <c r="AX49">
        <f>IF(Z49&gt;0, (R49*SUMPRODUCT(K49:$K$98, X49:$X$98)-K49*$AZ$3)/Z49, 0)</f>
        <v>170.06944491447581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41"/>
        <v>50000</v>
      </c>
      <c r="S50">
        <f t="shared" si="42"/>
        <v>144.35701596351097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16.057674411939651</v>
      </c>
      <c r="AC50">
        <f t="shared" si="27"/>
        <v>10.468940709992417</v>
      </c>
      <c r="AE50">
        <f t="shared" si="43"/>
        <v>0</v>
      </c>
      <c r="AF50">
        <f t="shared" si="44"/>
        <v>0</v>
      </c>
      <c r="AG50">
        <f t="shared" si="45"/>
        <v>-1.8130294257119175</v>
      </c>
      <c r="AH50">
        <f t="shared" si="46"/>
        <v>-1047.6489024335835</v>
      </c>
      <c r="AI50">
        <f t="shared" si="39"/>
        <v>-1049.4619318592954</v>
      </c>
      <c r="AJ50">
        <f t="shared" si="47"/>
        <v>5.5887337019472341</v>
      </c>
      <c r="AK50">
        <f t="shared" si="59"/>
        <v>1.1240372088357757</v>
      </c>
      <c r="AL50">
        <f t="shared" si="40"/>
        <v>-1042.7491609485126</v>
      </c>
      <c r="AN50">
        <f t="shared" si="48"/>
        <v>0</v>
      </c>
      <c r="AO50">
        <f t="shared" si="49"/>
        <v>0</v>
      </c>
      <c r="AP50">
        <f t="shared" si="50"/>
        <v>-8.8136903270695545E-3</v>
      </c>
      <c r="AQ50">
        <f t="shared" si="51"/>
        <v>-5.0929416073421736</v>
      </c>
      <c r="AR50">
        <f t="shared" si="52"/>
        <v>-5.1017552976692429</v>
      </c>
      <c r="AS50">
        <f t="shared" si="53"/>
        <v>2.7168543141586465E-2</v>
      </c>
      <c r="AT50">
        <f t="shared" si="54"/>
        <v>5.4642885185892751E-3</v>
      </c>
      <c r="AU50">
        <f t="shared" si="55"/>
        <v>-5.0691224660090679</v>
      </c>
      <c r="AW50">
        <v>47</v>
      </c>
      <c r="AX50">
        <f>IF(Z50&gt;0, (R50*SUMPRODUCT(K50:$K$98, X50:$X$98)-K50*$AZ$3)/Z50, 0)</f>
        <v>144.35701596351097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41"/>
        <v>50000</v>
      </c>
      <c r="S51">
        <f t="shared" si="42"/>
        <v>113.73978233327301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10.468940709992417</v>
      </c>
      <c r="AC51">
        <f t="shared" si="27"/>
        <v>6.110252478601871</v>
      </c>
      <c r="AE51">
        <f t="shared" si="43"/>
        <v>0</v>
      </c>
      <c r="AF51">
        <f t="shared" si="44"/>
        <v>0</v>
      </c>
      <c r="AG51">
        <f t="shared" si="45"/>
        <v>-1.343033271484994</v>
      </c>
      <c r="AH51">
        <f t="shared" si="46"/>
        <v>-903.73171993960864</v>
      </c>
      <c r="AI51">
        <f t="shared" si="39"/>
        <v>-905.07475321109359</v>
      </c>
      <c r="AJ51">
        <f t="shared" si="47"/>
        <v>4.3586882313905457</v>
      </c>
      <c r="AK51">
        <f t="shared" si="59"/>
        <v>0.73282584969946929</v>
      </c>
      <c r="AL51">
        <f t="shared" si="40"/>
        <v>-899.98323913000354</v>
      </c>
      <c r="AN51">
        <f t="shared" si="48"/>
        <v>0</v>
      </c>
      <c r="AO51">
        <f t="shared" si="49"/>
        <v>0</v>
      </c>
      <c r="AP51">
        <f t="shared" si="50"/>
        <v>-5.8293708319018889E-3</v>
      </c>
      <c r="AQ51">
        <f t="shared" si="51"/>
        <v>-3.922603735837042</v>
      </c>
      <c r="AR51">
        <f t="shared" si="52"/>
        <v>-3.9284331066689435</v>
      </c>
      <c r="AS51">
        <f t="shared" si="53"/>
        <v>1.8918675047661298E-2</v>
      </c>
      <c r="AT51">
        <f t="shared" si="54"/>
        <v>3.1807950881055556E-3</v>
      </c>
      <c r="AU51">
        <f t="shared" si="55"/>
        <v>-3.9063336365331764</v>
      </c>
      <c r="AW51">
        <v>48</v>
      </c>
      <c r="AX51">
        <f>IF(Z51&gt;0, (R51*SUMPRODUCT(K51:$K$98, X51:$X$98)-K51*$AZ$3)/Z51, 0)</f>
        <v>113.73978233327301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41"/>
        <v>50000</v>
      </c>
      <c r="S52">
        <f t="shared" si="42"/>
        <v>74.535840250341764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6.110252478601871</v>
      </c>
      <c r="AC52">
        <f t="shared" si="27"/>
        <v>2.8432321141502106</v>
      </c>
      <c r="AE52">
        <f t="shared" si="43"/>
        <v>0</v>
      </c>
      <c r="AF52">
        <f t="shared" si="44"/>
        <v>0</v>
      </c>
      <c r="AG52">
        <f t="shared" si="45"/>
        <v>-0.95364595897782667</v>
      </c>
      <c r="AH52">
        <f t="shared" si="46"/>
        <v>-751.91395958463443</v>
      </c>
      <c r="AI52">
        <f t="shared" si="39"/>
        <v>-752.86760554361229</v>
      </c>
      <c r="AJ52">
        <f t="shared" si="47"/>
        <v>3.2670203644516604</v>
      </c>
      <c r="AK52">
        <f t="shared" si="59"/>
        <v>0.42771767350213102</v>
      </c>
      <c r="AL52">
        <f t="shared" si="40"/>
        <v>-749.17286750565847</v>
      </c>
      <c r="AN52">
        <f t="shared" si="48"/>
        <v>0</v>
      </c>
      <c r="AO52">
        <f t="shared" si="49"/>
        <v>0</v>
      </c>
      <c r="AP52">
        <f t="shared" si="50"/>
        <v>-3.6957625638872993E-3</v>
      </c>
      <c r="AQ52">
        <f t="shared" si="51"/>
        <v>-2.9139697357662393</v>
      </c>
      <c r="AR52">
        <f t="shared" si="52"/>
        <v>-2.9176654983301269</v>
      </c>
      <c r="AS52">
        <f t="shared" si="53"/>
        <v>1.2661021047412234E-2</v>
      </c>
      <c r="AT52">
        <f t="shared" si="54"/>
        <v>1.6575784239011289E-3</v>
      </c>
      <c r="AU52">
        <f t="shared" si="55"/>
        <v>-2.9033468988588136</v>
      </c>
      <c r="AW52">
        <v>49</v>
      </c>
      <c r="AX52">
        <f>IF(Z52&gt;0, (R52*SUMPRODUCT(K52:$K$98, X52:$X$98)-K52*$AZ$3)/Z52, 0)</f>
        <v>74.535840250341764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41"/>
        <v>50000</v>
      </c>
      <c r="S53">
        <f t="shared" si="42"/>
        <v>19.972609887127607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2.8432321141502106</v>
      </c>
      <c r="AC53">
        <f t="shared" si="27"/>
        <v>0.51460467426377665</v>
      </c>
      <c r="AE53">
        <f t="shared" si="43"/>
        <v>0</v>
      </c>
      <c r="AF53">
        <f t="shared" si="44"/>
        <v>0</v>
      </c>
      <c r="AG53">
        <f t="shared" si="45"/>
        <v>-0.64413799344701628</v>
      </c>
      <c r="AH53">
        <f t="shared" si="46"/>
        <v>-599.94301188206407</v>
      </c>
      <c r="AI53">
        <f t="shared" si="39"/>
        <v>-600.58714987551105</v>
      </c>
      <c r="AJ53">
        <f t="shared" si="47"/>
        <v>2.3286274398864339</v>
      </c>
      <c r="AK53">
        <f t="shared" si="59"/>
        <v>0.19902624799051477</v>
      </c>
      <c r="AL53">
        <f t="shared" si="40"/>
        <v>-598.05949618763407</v>
      </c>
      <c r="AN53">
        <f t="shared" si="48"/>
        <v>0</v>
      </c>
      <c r="AO53">
        <f t="shared" si="49"/>
        <v>0</v>
      </c>
      <c r="AP53">
        <f t="shared" si="50"/>
        <v>-2.2288342999266454E-3</v>
      </c>
      <c r="AQ53">
        <f t="shared" si="51"/>
        <v>-2.0759116470188976</v>
      </c>
      <c r="AR53">
        <f t="shared" si="52"/>
        <v>-2.0781404813188242</v>
      </c>
      <c r="AS53">
        <f t="shared" si="53"/>
        <v>8.0574733404483959E-3</v>
      </c>
      <c r="AT53">
        <f t="shared" si="54"/>
        <v>6.8866692016274309E-4</v>
      </c>
      <c r="AU53">
        <f t="shared" si="55"/>
        <v>-2.0693943410582127</v>
      </c>
      <c r="AW53">
        <v>50</v>
      </c>
      <c r="AX53">
        <f>IF(Z53&gt;0, (R53*SUMPRODUCT(K53:$K$98, X53:$X$98)-K53*$AZ$3)/Z53, 0)</f>
        <v>19.972609887127607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41"/>
        <v>50000</v>
      </c>
      <c r="S54">
        <f t="shared" si="42"/>
        <v>-63.181413296418327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0.51460467426377665</v>
      </c>
      <c r="AC54">
        <f t="shared" si="27"/>
        <v>-1.0386799228624382</v>
      </c>
      <c r="AE54">
        <f t="shared" si="43"/>
        <v>0</v>
      </c>
      <c r="AF54">
        <f t="shared" si="44"/>
        <v>0</v>
      </c>
      <c r="AG54">
        <f t="shared" si="45"/>
        <v>-0.41099109242358445</v>
      </c>
      <c r="AH54">
        <f t="shared" si="46"/>
        <v>-453.41104217792332</v>
      </c>
      <c r="AI54">
        <f t="shared" si="39"/>
        <v>-453.82203327034688</v>
      </c>
      <c r="AJ54">
        <f t="shared" si="47"/>
        <v>1.5532845971262148</v>
      </c>
      <c r="AK54">
        <f t="shared" si="59"/>
        <v>3.602232719846437E-2</v>
      </c>
      <c r="AL54">
        <f t="shared" si="40"/>
        <v>-452.23272634602222</v>
      </c>
      <c r="AN54">
        <f t="shared" si="48"/>
        <v>0</v>
      </c>
      <c r="AO54">
        <f t="shared" si="49"/>
        <v>0</v>
      </c>
      <c r="AP54">
        <f t="shared" si="50"/>
        <v>-1.2697354741045806E-3</v>
      </c>
      <c r="AQ54">
        <f t="shared" si="51"/>
        <v>-1.4007896891611578</v>
      </c>
      <c r="AR54">
        <f t="shared" si="52"/>
        <v>-1.4020594246352622</v>
      </c>
      <c r="AS54">
        <f t="shared" si="53"/>
        <v>4.7987914840711523E-3</v>
      </c>
      <c r="AT54">
        <f t="shared" si="54"/>
        <v>1.1128909493871016E-4</v>
      </c>
      <c r="AU54">
        <f t="shared" si="55"/>
        <v>-1.3971493440562524</v>
      </c>
      <c r="AW54">
        <v>51</v>
      </c>
      <c r="AX54">
        <f>IF(Z54&gt;0, (R54*SUMPRODUCT(K54:$K$98, X54:$X$98)-K54*$AZ$3)/Z54, 0)</f>
        <v>-63.181413296418327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41"/>
        <v>50000</v>
      </c>
      <c r="S55">
        <f t="shared" si="42"/>
        <v>-200.35223213978946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-1.0386799228624382</v>
      </c>
      <c r="AC55">
        <f t="shared" si="27"/>
        <v>-1.9728383174765569</v>
      </c>
      <c r="AE55">
        <f t="shared" si="43"/>
        <v>0</v>
      </c>
      <c r="AF55">
        <f t="shared" si="44"/>
        <v>0</v>
      </c>
      <c r="AG55">
        <f t="shared" si="45"/>
        <v>-0.24617124256694967</v>
      </c>
      <c r="AH55">
        <f t="shared" si="46"/>
        <v>-321.41987786479785</v>
      </c>
      <c r="AI55">
        <f t="shared" si="39"/>
        <v>-321.66604910736481</v>
      </c>
      <c r="AJ55">
        <f t="shared" si="47"/>
        <v>0.93415839461411876</v>
      </c>
      <c r="AK55">
        <f t="shared" si="59"/>
        <v>-7.2707594600370684E-2</v>
      </c>
      <c r="AL55">
        <f t="shared" si="40"/>
        <v>-320.80459830735106</v>
      </c>
      <c r="AN55">
        <f t="shared" si="48"/>
        <v>0</v>
      </c>
      <c r="AO55">
        <f t="shared" si="49"/>
        <v>0</v>
      </c>
      <c r="AP55">
        <f t="shared" si="50"/>
        <v>-6.7904747544970934E-4</v>
      </c>
      <c r="AQ55">
        <f t="shared" si="51"/>
        <v>-0.88661597653546487</v>
      </c>
      <c r="AR55">
        <f t="shared" si="52"/>
        <v>-0.88729502401091465</v>
      </c>
      <c r="AS55">
        <f t="shared" si="53"/>
        <v>2.5768156057479124E-3</v>
      </c>
      <c r="AT55">
        <f t="shared" si="54"/>
        <v>-2.0055920441631298E-4</v>
      </c>
      <c r="AU55">
        <f t="shared" si="55"/>
        <v>-0.88491876760958299</v>
      </c>
      <c r="AW55">
        <v>52</v>
      </c>
      <c r="AX55">
        <f>IF(Z55&gt;0, (R55*SUMPRODUCT(K55:$K$98, X55:$X$98)-K55*$AZ$3)/Z55, 0)</f>
        <v>-200.35223213978946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41"/>
        <v>50000</v>
      </c>
      <c r="S56">
        <f t="shared" si="42"/>
        <v>-419.07839186190722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-1.9728383174765569</v>
      </c>
      <c r="AC56">
        <f t="shared" si="27"/>
        <v>-2.4428192095950232</v>
      </c>
      <c r="AE56">
        <f t="shared" si="43"/>
        <v>0</v>
      </c>
      <c r="AF56">
        <f t="shared" si="44"/>
        <v>0</v>
      </c>
      <c r="AG56">
        <f t="shared" si="45"/>
        <v>-0.14572567191676933</v>
      </c>
      <c r="AH56">
        <f t="shared" si="46"/>
        <v>-195.96771644902171</v>
      </c>
      <c r="AI56">
        <f t="shared" si="39"/>
        <v>-196.11344212093849</v>
      </c>
      <c r="AJ56">
        <f t="shared" si="47"/>
        <v>0.46998089211846628</v>
      </c>
      <c r="AK56">
        <f t="shared" si="59"/>
        <v>-0.138098682223359</v>
      </c>
      <c r="AL56">
        <f t="shared" si="40"/>
        <v>-195.78155991104339</v>
      </c>
      <c r="AN56">
        <f t="shared" si="48"/>
        <v>0</v>
      </c>
      <c r="AO56">
        <f t="shared" si="49"/>
        <v>0</v>
      </c>
      <c r="AP56">
        <f t="shared" si="50"/>
        <v>-3.5890612085226004E-4</v>
      </c>
      <c r="AQ56">
        <f t="shared" si="51"/>
        <v>-0.48264668810835898</v>
      </c>
      <c r="AR56">
        <f t="shared" si="52"/>
        <v>-0.48300559422921124</v>
      </c>
      <c r="AS56">
        <f t="shared" si="53"/>
        <v>1.1575106612736266E-3</v>
      </c>
      <c r="AT56">
        <f t="shared" si="54"/>
        <v>-3.4012169358809541E-4</v>
      </c>
      <c r="AU56">
        <f t="shared" si="55"/>
        <v>-0.48218820526152573</v>
      </c>
      <c r="AW56">
        <v>53</v>
      </c>
      <c r="AX56">
        <f>IF(Z56&gt;0, (R56*SUMPRODUCT(K56:$K$98, X56:$X$98)-K56*$AZ$3)/Z56, 0)</f>
        <v>-419.07839186190722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41"/>
        <v>50000</v>
      </c>
      <c r="S57">
        <f t="shared" si="42"/>
        <v>-749.5832825215474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-2.4428192095950232</v>
      </c>
      <c r="AC57">
        <f t="shared" si="27"/>
        <v>-2.5534702866167756</v>
      </c>
      <c r="AE57">
        <f t="shared" si="43"/>
        <v>0</v>
      </c>
      <c r="AF57">
        <f t="shared" si="44"/>
        <v>0</v>
      </c>
      <c r="AG57">
        <f t="shared" si="45"/>
        <v>-8.5162994765140512E-2</v>
      </c>
      <c r="AH57">
        <f t="shared" si="46"/>
        <v>-118.21084086492222</v>
      </c>
      <c r="AI57">
        <f t="shared" si="39"/>
        <v>-118.29600385968736</v>
      </c>
      <c r="AJ57">
        <f t="shared" si="47"/>
        <v>0.11065107702175236</v>
      </c>
      <c r="AK57">
        <f t="shared" si="59"/>
        <v>-0.17099734467165165</v>
      </c>
      <c r="AL57">
        <f t="shared" si="40"/>
        <v>-118.35635012733725</v>
      </c>
      <c r="AN57">
        <f t="shared" si="48"/>
        <v>0</v>
      </c>
      <c r="AO57">
        <f t="shared" si="49"/>
        <v>0</v>
      </c>
      <c r="AP57">
        <f t="shared" si="50"/>
        <v>-1.8727409233881351E-4</v>
      </c>
      <c r="AQ57">
        <f t="shared" si="51"/>
        <v>-0.25994656468618971</v>
      </c>
      <c r="AR57">
        <f t="shared" si="52"/>
        <v>-0.26013383877852853</v>
      </c>
      <c r="AS57">
        <f t="shared" si="53"/>
        <v>2.4332258479997605E-4</v>
      </c>
      <c r="AT57">
        <f t="shared" si="54"/>
        <v>-3.7602449989040113E-4</v>
      </c>
      <c r="AU57">
        <f t="shared" si="55"/>
        <v>-0.26026654069361893</v>
      </c>
      <c r="AW57">
        <v>54</v>
      </c>
      <c r="AX57">
        <f>IF(Z57&gt;0, (R57*SUMPRODUCT(K57:$K$98, X57:$X$98)-K57*$AZ$3)/Z57, 0)</f>
        <v>-749.5832825215474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41"/>
        <v>50000</v>
      </c>
      <c r="S58">
        <f t="shared" si="42"/>
        <v>-1264.4067641152362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-2.5534702866167756</v>
      </c>
      <c r="AC58">
        <f t="shared" si="27"/>
        <v>-2.4812779128327809</v>
      </c>
      <c r="AE58">
        <f t="shared" si="43"/>
        <v>0</v>
      </c>
      <c r="AF58">
        <f t="shared" si="44"/>
        <v>0</v>
      </c>
      <c r="AG58">
        <f t="shared" si="45"/>
        <v>-4.9060120193382656E-2</v>
      </c>
      <c r="AH58">
        <f t="shared" si="46"/>
        <v>-70.502489248212896</v>
      </c>
      <c r="AI58">
        <f t="shared" si="39"/>
        <v>-70.551549368406285</v>
      </c>
      <c r="AJ58">
        <f t="shared" si="47"/>
        <v>-7.2192373783994679E-2</v>
      </c>
      <c r="AK58">
        <f t="shared" si="59"/>
        <v>-0.1787429200631743</v>
      </c>
      <c r="AL58">
        <f t="shared" si="40"/>
        <v>-70.802484662253448</v>
      </c>
      <c r="AN58">
        <f t="shared" si="48"/>
        <v>0</v>
      </c>
      <c r="AO58">
        <f t="shared" si="49"/>
        <v>0</v>
      </c>
      <c r="AP58">
        <f t="shared" si="50"/>
        <v>-9.6324632553417084E-5</v>
      </c>
      <c r="AQ58">
        <f t="shared" si="51"/>
        <v>-0.13842457670642536</v>
      </c>
      <c r="AR58">
        <f t="shared" si="52"/>
        <v>-0.13852090133897879</v>
      </c>
      <c r="AS58">
        <f t="shared" si="53"/>
        <v>-1.4174249574790455E-4</v>
      </c>
      <c r="AT58">
        <f t="shared" si="54"/>
        <v>-3.5094382216642797E-4</v>
      </c>
      <c r="AU58">
        <f t="shared" si="55"/>
        <v>-0.13901358765689312</v>
      </c>
      <c r="AW58">
        <v>55</v>
      </c>
      <c r="AX58">
        <f>IF(Z58&gt;0, (R58*SUMPRODUCT(K58:$K$98, X58:$X$98)-K58*$AZ$3)/Z58, 0)</f>
        <v>-1264.4067641152362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41"/>
        <v>50000</v>
      </c>
      <c r="S59">
        <f t="shared" si="42"/>
        <v>-2088.4040653099846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-2.4812779128327809</v>
      </c>
      <c r="AC59">
        <f t="shared" si="27"/>
        <v>-2.3231498659051133</v>
      </c>
      <c r="AE59">
        <f t="shared" si="43"/>
        <v>0</v>
      </c>
      <c r="AF59">
        <f t="shared" si="44"/>
        <v>0</v>
      </c>
      <c r="AG59">
        <f t="shared" si="45"/>
        <v>-2.78101099362719E-2</v>
      </c>
      <c r="AH59">
        <f t="shared" si="46"/>
        <v>-41.518818110353862</v>
      </c>
      <c r="AI59">
        <f t="shared" si="39"/>
        <v>-41.546628220290131</v>
      </c>
      <c r="AJ59">
        <f t="shared" si="47"/>
        <v>-0.15812804692766758</v>
      </c>
      <c r="AK59">
        <f t="shared" si="59"/>
        <v>-0.17368945389829468</v>
      </c>
      <c r="AL59">
        <f t="shared" si="40"/>
        <v>-41.878445721116094</v>
      </c>
      <c r="AN59">
        <f t="shared" si="48"/>
        <v>0</v>
      </c>
      <c r="AO59">
        <f t="shared" si="49"/>
        <v>0</v>
      </c>
      <c r="AP59">
        <f t="shared" si="50"/>
        <v>-4.8752112173841379E-5</v>
      </c>
      <c r="AQ59">
        <f t="shared" si="51"/>
        <v>-7.2783965344965285E-2</v>
      </c>
      <c r="AR59">
        <f t="shared" si="52"/>
        <v>-7.2832717457139123E-2</v>
      </c>
      <c r="AS59">
        <f t="shared" si="53"/>
        <v>-2.7720409230002306E-4</v>
      </c>
      <c r="AT59">
        <f t="shared" si="54"/>
        <v>-3.044837923786381E-4</v>
      </c>
      <c r="AU59">
        <f t="shared" si="55"/>
        <v>-7.3414405341817784E-2</v>
      </c>
      <c r="AW59">
        <v>56</v>
      </c>
      <c r="AX59">
        <f>IF(Z59&gt;0, (R59*SUMPRODUCT(K59:$K$98, X59:$X$98)-K59*$AZ$3)/Z59, 0)</f>
        <v>-2088.4040653099846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41"/>
        <v>50000</v>
      </c>
      <c r="S60">
        <f t="shared" si="42"/>
        <v>-3435.1652903449535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-2.3231498659051133</v>
      </c>
      <c r="AC60">
        <f t="shared" si="27"/>
        <v>-2.131154703005353</v>
      </c>
      <c r="AE60">
        <f t="shared" si="43"/>
        <v>0</v>
      </c>
      <c r="AF60">
        <f t="shared" si="44"/>
        <v>0</v>
      </c>
      <c r="AG60">
        <f t="shared" si="45"/>
        <v>-1.5509841032943032E-2</v>
      </c>
      <c r="AH60">
        <f t="shared" si="46"/>
        <v>-24.0443356079323</v>
      </c>
      <c r="AI60">
        <f t="shared" si="39"/>
        <v>-24.059845448965245</v>
      </c>
      <c r="AJ60">
        <f t="shared" si="47"/>
        <v>-0.19199516289976026</v>
      </c>
      <c r="AK60">
        <f t="shared" si="59"/>
        <v>-0.16262049061335795</v>
      </c>
      <c r="AL60">
        <f t="shared" si="40"/>
        <v>-24.414461102478363</v>
      </c>
      <c r="AN60">
        <f t="shared" si="48"/>
        <v>0</v>
      </c>
      <c r="AO60">
        <f t="shared" si="49"/>
        <v>0</v>
      </c>
      <c r="AP60">
        <f t="shared" si="50"/>
        <v>-2.4276163531420548E-5</v>
      </c>
      <c r="AQ60">
        <f t="shared" si="51"/>
        <v>-3.7634442673057059E-2</v>
      </c>
      <c r="AR60">
        <f t="shared" si="52"/>
        <v>-3.7658718836588487E-2</v>
      </c>
      <c r="AS60">
        <f t="shared" si="53"/>
        <v>-3.0051281389000082E-4</v>
      </c>
      <c r="AT60">
        <f t="shared" si="54"/>
        <v>-2.5453527314074685E-4</v>
      </c>
      <c r="AU60">
        <f t="shared" si="55"/>
        <v>-3.8213766923619233E-2</v>
      </c>
      <c r="AW60">
        <v>57</v>
      </c>
      <c r="AX60">
        <f>IF(Z60&gt;0, (R60*SUMPRODUCT(K60:$K$98, X60:$X$98)-K60*$AZ$3)/Z60, 0)</f>
        <v>-3435.1652903449535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41"/>
        <v>50000</v>
      </c>
      <c r="S61">
        <f t="shared" si="42"/>
        <v>-5685.7363973162992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-2.131154703005353</v>
      </c>
      <c r="AC61">
        <f t="shared" si="27"/>
        <v>-1.9323792097456192</v>
      </c>
      <c r="AE61">
        <f t="shared" si="43"/>
        <v>0</v>
      </c>
      <c r="AF61">
        <f t="shared" si="44"/>
        <v>0</v>
      </c>
      <c r="AG61">
        <f t="shared" si="45"/>
        <v>-8.4966092108038696E-3</v>
      </c>
      <c r="AH61">
        <f t="shared" si="46"/>
        <v>-13.716266823619462</v>
      </c>
      <c r="AI61">
        <f t="shared" si="39"/>
        <v>-13.724763432830265</v>
      </c>
      <c r="AJ61">
        <f t="shared" si="47"/>
        <v>-0.19877549325973387</v>
      </c>
      <c r="AK61">
        <f t="shared" si="59"/>
        <v>-0.14918082921037473</v>
      </c>
      <c r="AL61">
        <f t="shared" si="40"/>
        <v>-14.072719755300374</v>
      </c>
      <c r="AN61">
        <f t="shared" si="48"/>
        <v>0</v>
      </c>
      <c r="AO61">
        <f t="shared" si="49"/>
        <v>0</v>
      </c>
      <c r="AP61">
        <f t="shared" si="50"/>
        <v>-1.1874089801732289E-5</v>
      </c>
      <c r="AQ61">
        <f t="shared" si="51"/>
        <v>-1.916860949672531E-2</v>
      </c>
      <c r="AR61">
        <f t="shared" si="52"/>
        <v>-1.918048358652704E-2</v>
      </c>
      <c r="AS61">
        <f t="shared" si="53"/>
        <v>-2.7779058666703161E-4</v>
      </c>
      <c r="AT61">
        <f t="shared" si="54"/>
        <v>-2.0848158586468462E-4</v>
      </c>
      <c r="AU61">
        <f t="shared" si="55"/>
        <v>-1.9666755759058758E-2</v>
      </c>
      <c r="AW61">
        <v>58</v>
      </c>
      <c r="AX61">
        <f>IF(Z61&gt;0, (R61*SUMPRODUCT(K61:$K$98, X61:$X$98)-K61*$AZ$3)/Z61, 0)</f>
        <v>-5685.7363973162992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41"/>
        <v>50000</v>
      </c>
      <c r="S62">
        <f t="shared" si="42"/>
        <v>-9528.2134425258118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-1.9323792097456192</v>
      </c>
      <c r="AC62">
        <f t="shared" si="27"/>
        <v>-1.7404675193023527</v>
      </c>
      <c r="AE62">
        <f t="shared" si="43"/>
        <v>0</v>
      </c>
      <c r="AF62">
        <f t="shared" si="44"/>
        <v>0</v>
      </c>
      <c r="AG62">
        <f t="shared" si="45"/>
        <v>-4.5666155827659973E-3</v>
      </c>
      <c r="AH62">
        <f t="shared" si="46"/>
        <v>-7.6900550718596676</v>
      </c>
      <c r="AI62">
        <f t="shared" si="39"/>
        <v>-7.6946216874424334</v>
      </c>
      <c r="AJ62">
        <f t="shared" si="47"/>
        <v>-0.1919116904432665</v>
      </c>
      <c r="AK62">
        <f t="shared" si="59"/>
        <v>-0.13526654468219335</v>
      </c>
      <c r="AL62">
        <f t="shared" si="40"/>
        <v>-8.0217999225678938</v>
      </c>
      <c r="AN62">
        <f t="shared" si="48"/>
        <v>0</v>
      </c>
      <c r="AO62">
        <f t="shared" si="49"/>
        <v>0</v>
      </c>
      <c r="AP62">
        <f t="shared" si="50"/>
        <v>-5.6981137767544045E-6</v>
      </c>
      <c r="AQ62">
        <f t="shared" si="51"/>
        <v>-9.5954669174107745E-3</v>
      </c>
      <c r="AR62">
        <f t="shared" si="52"/>
        <v>-9.6011650311875283E-3</v>
      </c>
      <c r="AS62">
        <f t="shared" si="53"/>
        <v>-2.3946282042261371E-4</v>
      </c>
      <c r="AT62">
        <f t="shared" si="54"/>
        <v>-1.6878236142677891E-4</v>
      </c>
      <c r="AU62">
        <f t="shared" si="55"/>
        <v>-1.0009410213036923E-2</v>
      </c>
      <c r="AW62">
        <v>59</v>
      </c>
      <c r="AX62">
        <f>IF(Z62&gt;0, (R62*SUMPRODUCT(K62:$K$98, X62:$X$98)-K62*$AZ$3)/Z62, 0)</f>
        <v>-9528.2134425258118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41"/>
        <v>50000</v>
      </c>
      <c r="S63">
        <f t="shared" si="42"/>
        <v>-16229.326498851813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-1.7404675193023527</v>
      </c>
      <c r="AC63">
        <f t="shared" si="27"/>
        <v>-1.5615984327019139</v>
      </c>
      <c r="AE63">
        <f t="shared" si="43"/>
        <v>0</v>
      </c>
      <c r="AF63">
        <f t="shared" si="44"/>
        <v>0</v>
      </c>
      <c r="AG63">
        <f t="shared" si="45"/>
        <v>-2.405519466276671E-3</v>
      </c>
      <c r="AH63">
        <f t="shared" si="46"/>
        <v>-4.2308599213233329</v>
      </c>
      <c r="AI63">
        <f t="shared" si="39"/>
        <v>-4.2332654407896095</v>
      </c>
      <c r="AJ63">
        <f t="shared" si="47"/>
        <v>-0.17886908660043876</v>
      </c>
      <c r="AK63">
        <f t="shared" si="59"/>
        <v>-0.1218327263511647</v>
      </c>
      <c r="AL63">
        <f t="shared" si="40"/>
        <v>-4.5339672537412126</v>
      </c>
      <c r="AN63">
        <f t="shared" si="48"/>
        <v>0</v>
      </c>
      <c r="AO63">
        <f t="shared" si="49"/>
        <v>0</v>
      </c>
      <c r="AP63">
        <f t="shared" si="50"/>
        <v>-2.679955085096811E-6</v>
      </c>
      <c r="AQ63">
        <f t="shared" si="51"/>
        <v>-4.7135409708543427E-3</v>
      </c>
      <c r="AR63">
        <f t="shared" si="52"/>
        <v>-4.7162209259394398E-3</v>
      </c>
      <c r="AS63">
        <f t="shared" si="53"/>
        <v>-1.9927550989368465E-4</v>
      </c>
      <c r="AT63">
        <f t="shared" si="54"/>
        <v>-1.3573211071178209E-4</v>
      </c>
      <c r="AU63">
        <f t="shared" si="55"/>
        <v>-5.0512285465449062E-3</v>
      </c>
      <c r="AW63">
        <v>60</v>
      </c>
      <c r="AX63">
        <f>IF(Z63&gt;0, (R63*SUMPRODUCT(K63:$K$98, X63:$X$98)-K63*$AZ$3)/Z63, 0)</f>
        <v>-16229.326498851813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41"/>
        <v>50000</v>
      </c>
      <c r="S64">
        <f t="shared" si="42"/>
        <v>-28197.312529812109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-1.5615984327019139</v>
      </c>
      <c r="AC64">
        <f t="shared" si="27"/>
        <v>-1.3980400508889739</v>
      </c>
      <c r="AE64">
        <f t="shared" si="43"/>
        <v>0</v>
      </c>
      <c r="AF64">
        <f t="shared" si="44"/>
        <v>0</v>
      </c>
      <c r="AG64">
        <f t="shared" si="45"/>
        <v>-1.2395153344940864E-3</v>
      </c>
      <c r="AH64">
        <f t="shared" si="46"/>
        <v>-2.2838978742396359</v>
      </c>
      <c r="AI64">
        <f t="shared" si="39"/>
        <v>-2.28513738957413</v>
      </c>
      <c r="AJ64">
        <f t="shared" si="47"/>
        <v>-0.16355838181294002</v>
      </c>
      <c r="AK64">
        <f t="shared" si="59"/>
        <v>-0.10931189028913399</v>
      </c>
      <c r="AL64">
        <f t="shared" si="40"/>
        <v>-2.558007661676204</v>
      </c>
      <c r="AN64">
        <f t="shared" si="48"/>
        <v>0</v>
      </c>
      <c r="AO64">
        <f t="shared" si="49"/>
        <v>0</v>
      </c>
      <c r="AP64">
        <f t="shared" si="50"/>
        <v>-1.2329700323057399E-6</v>
      </c>
      <c r="AQ64">
        <f t="shared" si="51"/>
        <v>-2.2718376751132397E-3</v>
      </c>
      <c r="AR64">
        <f t="shared" si="52"/>
        <v>-2.2730706451455454E-3</v>
      </c>
      <c r="AS64">
        <f t="shared" si="53"/>
        <v>-1.626947063063844E-4</v>
      </c>
      <c r="AT64">
        <f t="shared" si="54"/>
        <v>-1.0873466519573588E-4</v>
      </c>
      <c r="AU64">
        <f t="shared" si="55"/>
        <v>-2.5445000166476658E-3</v>
      </c>
      <c r="AW64">
        <v>61</v>
      </c>
      <c r="AX64">
        <f>IF(Z64&gt;0, (R64*SUMPRODUCT(K64:$K$98, X64:$X$98)-K64*$AZ$3)/Z64, 0)</f>
        <v>-28197.312529812109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41"/>
        <v>50000</v>
      </c>
      <c r="S65">
        <f t="shared" si="42"/>
        <v>-50078.060745552008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-1.3980400508889739</v>
      </c>
      <c r="AC65">
        <f t="shared" si="27"/>
        <v>-1.2500691003642705</v>
      </c>
      <c r="AE65">
        <f t="shared" si="43"/>
        <v>0</v>
      </c>
      <c r="AF65">
        <f t="shared" si="44"/>
        <v>0</v>
      </c>
      <c r="AG65">
        <f t="shared" si="45"/>
        <v>-6.2406025800195504E-4</v>
      </c>
      <c r="AH65">
        <f t="shared" si="46"/>
        <v>-1.2061198462943807</v>
      </c>
      <c r="AI65">
        <f t="shared" si="39"/>
        <v>-1.2067439065523826</v>
      </c>
      <c r="AJ65">
        <f t="shared" si="47"/>
        <v>-0.14797095052470333</v>
      </c>
      <c r="AK65">
        <f t="shared" si="59"/>
        <v>-9.7862803562228179E-2</v>
      </c>
      <c r="AL65">
        <f t="shared" si="40"/>
        <v>-1.4525776606393141</v>
      </c>
      <c r="AN65">
        <f t="shared" si="48"/>
        <v>0</v>
      </c>
      <c r="AO65">
        <f t="shared" si="49"/>
        <v>0</v>
      </c>
      <c r="AP65">
        <f t="shared" si="50"/>
        <v>-5.5425436333336536E-7</v>
      </c>
      <c r="AQ65">
        <f t="shared" si="51"/>
        <v>-1.0712061518737734E-3</v>
      </c>
      <c r="AR65">
        <f t="shared" si="52"/>
        <v>-1.0717604062371068E-3</v>
      </c>
      <c r="AS65">
        <f t="shared" si="53"/>
        <v>-1.3141927229508887E-4</v>
      </c>
      <c r="AT65">
        <f t="shared" si="54"/>
        <v>-8.6916103352043699E-5</v>
      </c>
      <c r="AU65">
        <f t="shared" si="55"/>
        <v>-1.2900957818842394E-3</v>
      </c>
      <c r="AW65">
        <v>62</v>
      </c>
      <c r="AX65">
        <f>IF(Z65&gt;0, (R65*SUMPRODUCT(K65:$K$98, X65:$X$98)-K65*$AZ$3)/Z65, 0)</f>
        <v>-50078.060745552008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41"/>
        <v>50000</v>
      </c>
      <c r="S66">
        <f t="shared" si="42"/>
        <v>-91141.239854424202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-1.2500691003642705</v>
      </c>
      <c r="AC66">
        <f t="shared" si="27"/>
        <v>-1.1169949599091653</v>
      </c>
      <c r="AE66">
        <f t="shared" si="43"/>
        <v>0</v>
      </c>
      <c r="AF66">
        <f t="shared" si="44"/>
        <v>0</v>
      </c>
      <c r="AG66">
        <f t="shared" si="45"/>
        <v>-3.0639120163750545E-4</v>
      </c>
      <c r="AH66">
        <f t="shared" si="46"/>
        <v>-0.62285690756886014</v>
      </c>
      <c r="AI66">
        <f t="shared" si="39"/>
        <v>-0.6231632987704977</v>
      </c>
      <c r="AJ66">
        <f t="shared" si="47"/>
        <v>-0.13307414045510524</v>
      </c>
      <c r="AK66">
        <f t="shared" si="59"/>
        <v>-8.7504837025498952E-2</v>
      </c>
      <c r="AL66">
        <f t="shared" si="40"/>
        <v>-0.84374227625110187</v>
      </c>
      <c r="AN66">
        <f t="shared" si="48"/>
        <v>0</v>
      </c>
      <c r="AO66">
        <f t="shared" si="49"/>
        <v>0</v>
      </c>
      <c r="AP66">
        <f t="shared" si="50"/>
        <v>-2.4296340293988365E-7</v>
      </c>
      <c r="AQ66">
        <f t="shared" si="51"/>
        <v>-4.9391572929886082E-4</v>
      </c>
      <c r="AR66">
        <f t="shared" si="52"/>
        <v>-4.9415869270180073E-4</v>
      </c>
      <c r="AS66">
        <f t="shared" si="53"/>
        <v>-1.0552569994005538E-4</v>
      </c>
      <c r="AT66">
        <f t="shared" si="54"/>
        <v>-6.9389959188738821E-5</v>
      </c>
      <c r="AU66">
        <f t="shared" si="55"/>
        <v>-6.690743518305949E-4</v>
      </c>
      <c r="AW66">
        <v>63</v>
      </c>
      <c r="AX66">
        <f>IF(Z66&gt;0, (R66*SUMPRODUCT(K66:$K$98, X66:$X$98)-K66*$AZ$3)/Z66, 0)</f>
        <v>-91141.239854424202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-170409.4821689816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-1.1169949599091653</v>
      </c>
      <c r="AC67">
        <f t="shared" si="27"/>
        <v>-0.99771624473937581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-1.4637041202760352E-4</v>
      </c>
      <c r="AH67">
        <f t="shared" ref="AH67:AH89" si="66">-X67*R67</f>
        <v>-0.31391375518705367</v>
      </c>
      <c r="AI67">
        <f t="shared" si="39"/>
        <v>-0.31406012559908125</v>
      </c>
      <c r="AJ67">
        <f t="shared" ref="AJ67:AJ89" si="67">AB67-AC67</f>
        <v>-0.1192787151697895</v>
      </c>
      <c r="AK67">
        <f t="shared" si="59"/>
        <v>-7.8189647193641576E-2</v>
      </c>
      <c r="AL67">
        <f t="shared" si="40"/>
        <v>-0.51152848796251238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-1.0363342332879353E-7</v>
      </c>
      <c r="AQ67">
        <f t="shared" ref="AQ67:AQ89" si="71">AH67*$K67</f>
        <v>-2.2225774068256428E-4</v>
      </c>
      <c r="AR67">
        <f t="shared" ref="AR67:AR89" si="72">AI67*$K67</f>
        <v>-2.2236137410589307E-4</v>
      </c>
      <c r="AS67">
        <f t="shared" ref="AS67:AS89" si="73">AJ67*$K67</f>
        <v>-8.445191491962332E-5</v>
      </c>
      <c r="AT67">
        <f t="shared" ref="AT67:AT89" si="74">AK67*$K67</f>
        <v>-5.5359964457977623E-5</v>
      </c>
      <c r="AU67">
        <f t="shared" ref="AU67:AU89" si="75">AL67*$K67</f>
        <v>-3.6217325348349405E-4</v>
      </c>
      <c r="AW67">
        <v>64</v>
      </c>
      <c r="AX67">
        <f>IF(Z67&gt;0, (R67*SUMPRODUCT(K67:$K$98, X67:$X$98)-K67*$AZ$3)/Z67, 0)</f>
        <v>-170409.4821689816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1"/>
        <v>50000</v>
      </c>
      <c r="S68">
        <f t="shared" si="62"/>
        <v>-327809.69220377621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-0.99771624473937581</v>
      </c>
      <c r="AC68">
        <f t="shared" ref="AC68:AC89" si="79">S68*Z68</f>
        <v>-0.8909986534630151</v>
      </c>
      <c r="AE68">
        <f t="shared" si="63"/>
        <v>0</v>
      </c>
      <c r="AF68">
        <f t="shared" si="64"/>
        <v>0</v>
      </c>
      <c r="AG68">
        <f t="shared" si="65"/>
        <v>-6.7950908305446317E-5</v>
      </c>
      <c r="AH68">
        <f t="shared" si="66"/>
        <v>-0.15391159920376235</v>
      </c>
      <c r="AI68">
        <f t="shared" si="39"/>
        <v>-0.15397955011206779</v>
      </c>
      <c r="AJ68">
        <f t="shared" si="67"/>
        <v>-0.10671759127636071</v>
      </c>
      <c r="AK68">
        <f t="shared" ref="AK68:AK89" si="80">G68*SUM(AB68:AB68, AE68:AF68)</f>
        <v>-6.9840137131756311E-2</v>
      </c>
      <c r="AL68">
        <f t="shared" si="40"/>
        <v>-0.33053727852018477</v>
      </c>
      <c r="AN68">
        <f t="shared" si="68"/>
        <v>0</v>
      </c>
      <c r="AO68">
        <f t="shared" si="69"/>
        <v>0</v>
      </c>
      <c r="AP68">
        <f t="shared" si="70"/>
        <v>-4.2955995953573823E-8</v>
      </c>
      <c r="AQ68">
        <f t="shared" si="71"/>
        <v>-9.729709576339808E-5</v>
      </c>
      <c r="AR68">
        <f t="shared" si="72"/>
        <v>-9.7340051759351647E-5</v>
      </c>
      <c r="AS68">
        <f t="shared" si="73"/>
        <v>-6.7462827699612542E-5</v>
      </c>
      <c r="AT68">
        <f t="shared" si="74"/>
        <v>-4.4150295012146415E-5</v>
      </c>
      <c r="AU68">
        <f t="shared" si="75"/>
        <v>-2.0895317447111058E-4</v>
      </c>
      <c r="AW68">
        <v>65</v>
      </c>
      <c r="AX68">
        <f>IF(Z68&gt;0, (R68*SUMPRODUCT(K68:$K$98, X68:$X$98)-K68*$AZ$3)/Z68, 0)</f>
        <v>-327809.69220377621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0.53985268099999995</v>
      </c>
      <c r="Q69" s="5">
        <f t="shared" ref="Q69:Q89" si="81">$C$8</f>
        <v>25</v>
      </c>
      <c r="R69">
        <f t="shared" si="61"/>
        <v>50000</v>
      </c>
      <c r="S69">
        <f t="shared" si="62"/>
        <v>-650268.11514672858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-0.8909986534630151</v>
      </c>
      <c r="AC69">
        <f t="shared" si="79"/>
        <v>-0.79561394250784734</v>
      </c>
      <c r="AE69">
        <f t="shared" si="63"/>
        <v>0</v>
      </c>
      <c r="AF69">
        <f t="shared" si="64"/>
        <v>0</v>
      </c>
      <c r="AG69">
        <f t="shared" si="65"/>
        <v>-3.0587919197311498E-5</v>
      </c>
      <c r="AH69">
        <f t="shared" si="66"/>
        <v>-7.3366960050160718E-2</v>
      </c>
      <c r="AI69">
        <f t="shared" si="39"/>
        <v>-7.3397547969358032E-2</v>
      </c>
      <c r="AJ69">
        <f t="shared" si="67"/>
        <v>-9.5384710955167762E-2</v>
      </c>
      <c r="AK69">
        <f t="shared" si="80"/>
        <v>-6.236990574241106E-2</v>
      </c>
      <c r="AL69">
        <f t="shared" si="40"/>
        <v>-0.23115216466693686</v>
      </c>
      <c r="AN69">
        <f t="shared" si="68"/>
        <v>0</v>
      </c>
      <c r="AO69">
        <f t="shared" si="69"/>
        <v>0</v>
      </c>
      <c r="AP69">
        <f t="shared" si="70"/>
        <v>-1.7264755726317955E-8</v>
      </c>
      <c r="AQ69">
        <f t="shared" si="71"/>
        <v>-4.1410552822432103E-5</v>
      </c>
      <c r="AR69">
        <f t="shared" si="72"/>
        <v>-4.1427817578158428E-5</v>
      </c>
      <c r="AS69">
        <f t="shared" si="73"/>
        <v>-5.3838043838273223E-5</v>
      </c>
      <c r="AT69">
        <f t="shared" si="74"/>
        <v>-3.5203479529619228E-5</v>
      </c>
      <c r="AU69">
        <f t="shared" si="75"/>
        <v>-1.3046934094605088E-4</v>
      </c>
      <c r="AW69">
        <v>66</v>
      </c>
      <c r="AX69">
        <f>IF(Z69&gt;0, (R69*SUMPRODUCT(K69:$K$98, X69:$X$98)-K69*$AZ$3)/Z69, 0)</f>
        <v>-650268.11514672858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0.55403983300000004</v>
      </c>
      <c r="Q70" s="5">
        <f t="shared" si="81"/>
        <v>25</v>
      </c>
      <c r="R70">
        <f t="shared" si="61"/>
        <v>50000</v>
      </c>
      <c r="S70">
        <f t="shared" si="62"/>
        <v>-1331828.7734601961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-0.79561394250784734</v>
      </c>
      <c r="AC70">
        <f t="shared" si="79"/>
        <v>-0.71040356015805251</v>
      </c>
      <c r="AE70">
        <f t="shared" si="63"/>
        <v>0</v>
      </c>
      <c r="AF70">
        <f t="shared" si="64"/>
        <v>0</v>
      </c>
      <c r="AG70">
        <f t="shared" si="65"/>
        <v>-1.3335114361442425E-5</v>
      </c>
      <c r="AH70">
        <f t="shared" si="66"/>
        <v>-3.3893851287791918E-2</v>
      </c>
      <c r="AI70">
        <f t="shared" ref="AI70:AI89" si="88">SUM(AE70:AH70)</f>
        <v>-3.3907186402153358E-2</v>
      </c>
      <c r="AJ70">
        <f t="shared" si="67"/>
        <v>-8.5210382349794833E-2</v>
      </c>
      <c r="AK70">
        <f t="shared" si="80"/>
        <v>-5.5692975975549321E-2</v>
      </c>
      <c r="AL70">
        <f t="shared" ref="AL70:AL89" si="89">SUM(AI70:AK70)</f>
        <v>-0.17481054472749752</v>
      </c>
      <c r="AN70">
        <f t="shared" si="68"/>
        <v>0</v>
      </c>
      <c r="AO70">
        <f t="shared" si="69"/>
        <v>0</v>
      </c>
      <c r="AP70">
        <f t="shared" si="70"/>
        <v>-6.7203087407676618E-9</v>
      </c>
      <c r="AQ70">
        <f t="shared" si="71"/>
        <v>-1.7081004248919634E-5</v>
      </c>
      <c r="AR70">
        <f t="shared" si="72"/>
        <v>-1.7087724557660398E-5</v>
      </c>
      <c r="AS70">
        <f t="shared" si="73"/>
        <v>-4.2942269694006558E-5</v>
      </c>
      <c r="AT70">
        <f t="shared" si="74"/>
        <v>-2.8066800411553668E-5</v>
      </c>
      <c r="AU70">
        <f t="shared" si="75"/>
        <v>-8.8096794663220635E-5</v>
      </c>
      <c r="AW70">
        <v>67</v>
      </c>
      <c r="AX70">
        <f>IF(Z70&gt;0, (R70*SUMPRODUCT(K70:$K$98, X70:$X$98)-K70*$AZ$3)/Z70, 0)</f>
        <v>-1331828.7734601961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0.56799471300000004</v>
      </c>
      <c r="Q71" s="5">
        <f t="shared" si="81"/>
        <v>25</v>
      </c>
      <c r="R71">
        <f t="shared" si="61"/>
        <v>50000</v>
      </c>
      <c r="S71">
        <f t="shared" si="62"/>
        <v>-2817877.545428914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-0.71040356015805251</v>
      </c>
      <c r="AC71">
        <f t="shared" si="79"/>
        <v>-0.63430296892782156</v>
      </c>
      <c r="AE71">
        <f t="shared" si="63"/>
        <v>0</v>
      </c>
      <c r="AF71">
        <f t="shared" si="64"/>
        <v>0</v>
      </c>
      <c r="AG71">
        <f t="shared" si="65"/>
        <v>-5.6274887632783315E-6</v>
      </c>
      <c r="AH71">
        <f t="shared" si="66"/>
        <v>-1.514854890909934E-2</v>
      </c>
      <c r="AI71">
        <f t="shared" si="88"/>
        <v>-1.5154176397862618E-2</v>
      </c>
      <c r="AJ71">
        <f t="shared" si="67"/>
        <v>-7.6100591230230941E-2</v>
      </c>
      <c r="AK71">
        <f t="shared" si="80"/>
        <v>-4.9728249211063683E-2</v>
      </c>
      <c r="AL71">
        <f t="shared" si="89"/>
        <v>-0.14098301683915726</v>
      </c>
      <c r="AN71">
        <f t="shared" si="68"/>
        <v>0</v>
      </c>
      <c r="AO71">
        <f t="shared" si="69"/>
        <v>0</v>
      </c>
      <c r="AP71">
        <f t="shared" si="70"/>
        <v>-2.5321480525680935E-9</v>
      </c>
      <c r="AQ71">
        <f t="shared" si="71"/>
        <v>-6.8162497044352139E-6</v>
      </c>
      <c r="AR71">
        <f t="shared" si="72"/>
        <v>-6.8187818524877814E-6</v>
      </c>
      <c r="AS71">
        <f t="shared" si="73"/>
        <v>-3.4242265420473681E-5</v>
      </c>
      <c r="AT71">
        <f t="shared" si="74"/>
        <v>-2.2375751368726076E-5</v>
      </c>
      <c r="AU71">
        <f t="shared" si="75"/>
        <v>-6.3436798641687553E-5</v>
      </c>
      <c r="AW71">
        <v>68</v>
      </c>
      <c r="AX71">
        <f>IF(Z71&gt;0, (R71*SUMPRODUCT(K71:$K$98, X71:$X$98)-K71*$AZ$3)/Z71, 0)</f>
        <v>-2817877.545428914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0.58228330500000003</v>
      </c>
      <c r="Q72" s="5">
        <f t="shared" si="81"/>
        <v>25</v>
      </c>
      <c r="R72">
        <f t="shared" si="61"/>
        <v>50000</v>
      </c>
      <c r="S72">
        <f t="shared" si="62"/>
        <v>-6170920.1174895475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-0.63430296892782156</v>
      </c>
      <c r="AC72">
        <f t="shared" si="79"/>
        <v>-0.56634757782531198</v>
      </c>
      <c r="AE72">
        <f t="shared" si="63"/>
        <v>0</v>
      </c>
      <c r="AF72">
        <f t="shared" si="64"/>
        <v>0</v>
      </c>
      <c r="AG72">
        <f t="shared" si="65"/>
        <v>-2.2944211197134788E-6</v>
      </c>
      <c r="AH72">
        <f t="shared" si="66"/>
        <v>-6.5535855118641394E-3</v>
      </c>
      <c r="AI72">
        <f t="shared" si="88"/>
        <v>-6.5558799329838531E-3</v>
      </c>
      <c r="AJ72">
        <f t="shared" si="67"/>
        <v>-6.7955391102509588E-2</v>
      </c>
      <c r="AK72">
        <f t="shared" si="80"/>
        <v>-4.4401207824947511E-2</v>
      </c>
      <c r="AL72">
        <f t="shared" si="89"/>
        <v>-0.11891247886044096</v>
      </c>
      <c r="AN72">
        <f t="shared" si="68"/>
        <v>0</v>
      </c>
      <c r="AO72">
        <f t="shared" si="69"/>
        <v>0</v>
      </c>
      <c r="AP72">
        <f t="shared" si="70"/>
        <v>-9.2178485289620478E-10</v>
      </c>
      <c r="AQ72">
        <f t="shared" si="71"/>
        <v>-2.6329063157118985E-6</v>
      </c>
      <c r="AR72">
        <f t="shared" si="72"/>
        <v>-2.6338281005647952E-6</v>
      </c>
      <c r="AS72">
        <f t="shared" si="73"/>
        <v>-2.7301112970383226E-5</v>
      </c>
      <c r="AT72">
        <f t="shared" si="74"/>
        <v>-1.783820784758296E-5</v>
      </c>
      <c r="AU72">
        <f t="shared" si="75"/>
        <v>-4.7773148918530981E-5</v>
      </c>
      <c r="AW72">
        <v>69</v>
      </c>
      <c r="AX72">
        <f>IF(Z72&gt;0, (R72*SUMPRODUCT(K72:$K$98, X72:$X$98)-K72*$AZ$3)/Z72, 0)</f>
        <v>-6170920.1174895475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0.59682203899999997</v>
      </c>
      <c r="Q73" s="5">
        <f t="shared" si="81"/>
        <v>25</v>
      </c>
      <c r="R73">
        <f t="shared" si="61"/>
        <v>50000</v>
      </c>
      <c r="S73">
        <f t="shared" si="62"/>
        <v>-14013435.376862068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-0.56634757782531198</v>
      </c>
      <c r="AC73">
        <f t="shared" si="79"/>
        <v>-0.50566966845286498</v>
      </c>
      <c r="AE73">
        <f t="shared" si="63"/>
        <v>0</v>
      </c>
      <c r="AF73">
        <f t="shared" si="64"/>
        <v>0</v>
      </c>
      <c r="AG73">
        <f t="shared" si="65"/>
        <v>-9.0211581752428248E-7</v>
      </c>
      <c r="AH73">
        <f t="shared" si="66"/>
        <v>-2.7387221819841229E-3</v>
      </c>
      <c r="AI73">
        <f t="shared" si="88"/>
        <v>-2.739624297801647E-3</v>
      </c>
      <c r="AJ73">
        <f t="shared" si="67"/>
        <v>-6.0677909372446992E-2</v>
      </c>
      <c r="AK73">
        <f t="shared" si="80"/>
        <v>-3.9644330447771839E-2</v>
      </c>
      <c r="AL73">
        <f t="shared" si="89"/>
        <v>-0.10306186411802047</v>
      </c>
      <c r="AN73">
        <f t="shared" si="68"/>
        <v>0</v>
      </c>
      <c r="AO73">
        <f t="shared" si="69"/>
        <v>0</v>
      </c>
      <c r="AP73">
        <f t="shared" si="70"/>
        <v>-3.2359418655572743E-10</v>
      </c>
      <c r="AQ73">
        <f t="shared" si="71"/>
        <v>-9.823955632586214E-7</v>
      </c>
      <c r="AR73">
        <f t="shared" si="72"/>
        <v>-9.8271915744517687E-7</v>
      </c>
      <c r="AS73">
        <f t="shared" si="73"/>
        <v>-2.1765518732577386E-5</v>
      </c>
      <c r="AT73">
        <f t="shared" si="74"/>
        <v>-1.4220651731835831E-5</v>
      </c>
      <c r="AU73">
        <f t="shared" si="75"/>
        <v>-3.6968889621858394E-5</v>
      </c>
      <c r="AW73">
        <v>70</v>
      </c>
      <c r="AX73">
        <f>IF(Z73&gt;0, (R73*SUMPRODUCT(K73:$K$98, X73:$X$98)-K73*$AZ$3)/Z73, 0)</f>
        <v>-14013435.376862068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0.61151696700000002</v>
      </c>
      <c r="Q74" s="5">
        <f t="shared" si="81"/>
        <v>25</v>
      </c>
      <c r="R74">
        <f t="shared" si="61"/>
        <v>50000</v>
      </c>
      <c r="S74">
        <f t="shared" si="62"/>
        <v>-33058334.195036486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-0.50566966845286498</v>
      </c>
      <c r="AC74">
        <f t="shared" si="79"/>
        <v>-0.4514915952423903</v>
      </c>
      <c r="AE74">
        <f t="shared" si="63"/>
        <v>0</v>
      </c>
      <c r="AF74">
        <f t="shared" si="64"/>
        <v>0</v>
      </c>
      <c r="AG74">
        <f t="shared" si="65"/>
        <v>-3.414355307338649E-7</v>
      </c>
      <c r="AH74">
        <f t="shared" si="66"/>
        <v>-1.1033182572303495E-3</v>
      </c>
      <c r="AI74">
        <f t="shared" si="88"/>
        <v>-1.1036596927610834E-3</v>
      </c>
      <c r="AJ74">
        <f t="shared" si="67"/>
        <v>-5.4178073210474686E-2</v>
      </c>
      <c r="AK74">
        <f t="shared" si="80"/>
        <v>-3.5396876791700553E-2</v>
      </c>
      <c r="AL74">
        <f t="shared" si="89"/>
        <v>-9.0678609694936324E-2</v>
      </c>
      <c r="AN74">
        <f t="shared" si="68"/>
        <v>0</v>
      </c>
      <c r="AO74">
        <f t="shared" si="69"/>
        <v>0</v>
      </c>
      <c r="AP74">
        <f t="shared" si="70"/>
        <v>-1.0935259748998169E-10</v>
      </c>
      <c r="AQ74">
        <f t="shared" si="71"/>
        <v>-3.5336309910962608E-7</v>
      </c>
      <c r="AR74">
        <f t="shared" si="72"/>
        <v>-3.5347245170711607E-7</v>
      </c>
      <c r="AS74">
        <f t="shared" si="73"/>
        <v>-1.7351776541339851E-5</v>
      </c>
      <c r="AT74">
        <f t="shared" si="74"/>
        <v>-1.1336665554067334E-5</v>
      </c>
      <c r="AU74">
        <f t="shared" si="75"/>
        <v>-2.90419145471143E-5</v>
      </c>
      <c r="AW74">
        <v>71</v>
      </c>
      <c r="AX74">
        <f>IF(Z74&gt;0, (R74*SUMPRODUCT(K74:$K$98, X74:$X$98)-K74*$AZ$3)/Z74, 0)</f>
        <v>-33058334.195036486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0.62627529500000001</v>
      </c>
      <c r="Q75" s="5">
        <f t="shared" si="81"/>
        <v>25</v>
      </c>
      <c r="R75">
        <f t="shared" si="61"/>
        <v>50000</v>
      </c>
      <c r="S75">
        <f t="shared" si="62"/>
        <v>-81150362.043054551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-0.4514915952423903</v>
      </c>
      <c r="AC75">
        <f t="shared" si="79"/>
        <v>-0.40311779181438406</v>
      </c>
      <c r="AE75">
        <f t="shared" si="63"/>
        <v>0</v>
      </c>
      <c r="AF75">
        <f t="shared" si="64"/>
        <v>0</v>
      </c>
      <c r="AG75">
        <f t="shared" si="65"/>
        <v>-1.2418853769269347E-7</v>
      </c>
      <c r="AH75">
        <f t="shared" si="66"/>
        <v>-4.2766527546766558E-4</v>
      </c>
      <c r="AI75">
        <f t="shared" si="88"/>
        <v>-4.2778946400535826E-4</v>
      </c>
      <c r="AJ75">
        <f t="shared" si="67"/>
        <v>-4.8373803428006235E-2</v>
      </c>
      <c r="AK75">
        <f t="shared" si="80"/>
        <v>-3.1604411666967321E-2</v>
      </c>
      <c r="AL75">
        <f t="shared" si="89"/>
        <v>-8.0406004558978922E-2</v>
      </c>
      <c r="AN75">
        <f t="shared" si="68"/>
        <v>0</v>
      </c>
      <c r="AO75">
        <f t="shared" si="69"/>
        <v>0</v>
      </c>
      <c r="AP75">
        <f t="shared" si="70"/>
        <v>-3.5512715413417263E-11</v>
      </c>
      <c r="AQ75">
        <f t="shared" si="71"/>
        <v>-1.2229433973581168E-7</v>
      </c>
      <c r="AR75">
        <f t="shared" si="72"/>
        <v>-1.2232985245122507E-7</v>
      </c>
      <c r="AS75">
        <f t="shared" si="73"/>
        <v>-1.3832879801309104E-5</v>
      </c>
      <c r="AT75">
        <f t="shared" si="74"/>
        <v>-9.0375367822978067E-6</v>
      </c>
      <c r="AU75">
        <f t="shared" si="75"/>
        <v>-2.2992746436058138E-5</v>
      </c>
      <c r="AW75">
        <v>72</v>
      </c>
      <c r="AX75">
        <f>IF(Z75&gt;0, (R75*SUMPRODUCT(K75:$K$98, X75:$X$98)-K75*$AZ$3)/Z75, 0)</f>
        <v>-81150362.043054551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0.64111200800000001</v>
      </c>
      <c r="Q76" s="5">
        <f t="shared" si="81"/>
        <v>25</v>
      </c>
      <c r="R76">
        <f t="shared" si="61"/>
        <v>50000</v>
      </c>
      <c r="S76">
        <f t="shared" si="62"/>
        <v>-207676110.2765632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-0.40311779181438406</v>
      </c>
      <c r="AC76">
        <f t="shared" si="79"/>
        <v>-0.35992670268809407</v>
      </c>
      <c r="AE76">
        <f t="shared" si="63"/>
        <v>0</v>
      </c>
      <c r="AF76">
        <f t="shared" si="64"/>
        <v>0</v>
      </c>
      <c r="AG76">
        <f t="shared" si="65"/>
        <v>-4.3327889545020137E-8</v>
      </c>
      <c r="AH76">
        <f t="shared" si="66"/>
        <v>-1.5923752554149279E-4</v>
      </c>
      <c r="AI76">
        <f t="shared" si="88"/>
        <v>-1.5928085343103781E-4</v>
      </c>
      <c r="AJ76">
        <f t="shared" si="67"/>
        <v>-4.3191089126289994E-2</v>
      </c>
      <c r="AK76">
        <f t="shared" si="80"/>
        <v>-2.8218245427006888E-2</v>
      </c>
      <c r="AL76">
        <f t="shared" si="89"/>
        <v>-7.1568615406727917E-2</v>
      </c>
      <c r="AN76">
        <f t="shared" si="68"/>
        <v>0</v>
      </c>
      <c r="AO76">
        <f t="shared" si="69"/>
        <v>0</v>
      </c>
      <c r="AP76">
        <f t="shared" si="70"/>
        <v>-1.1062464259870177E-11</v>
      </c>
      <c r="AQ76">
        <f t="shared" si="71"/>
        <v>-4.0656479086122307E-8</v>
      </c>
      <c r="AR76">
        <f t="shared" si="72"/>
        <v>-4.0667541550382177E-8</v>
      </c>
      <c r="AS76">
        <f t="shared" si="73"/>
        <v>-1.1027536416422712E-5</v>
      </c>
      <c r="AT76">
        <f t="shared" si="74"/>
        <v>-7.2046742823269373E-6</v>
      </c>
      <c r="AU76">
        <f t="shared" si="75"/>
        <v>-1.8272878240300031E-5</v>
      </c>
      <c r="AW76">
        <v>73</v>
      </c>
      <c r="AX76">
        <f>IF(Z76&gt;0, (R76*SUMPRODUCT(K76:$K$98, X76:$X$98)-K76*$AZ$3)/Z76, 0)</f>
        <v>-207676110.2765632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0.65605419499999995</v>
      </c>
      <c r="Q77" s="5">
        <f t="shared" si="81"/>
        <v>25</v>
      </c>
      <c r="R77">
        <f t="shared" si="61"/>
        <v>50000</v>
      </c>
      <c r="S77">
        <f t="shared" si="62"/>
        <v>-555255120.70165288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-0.35992670268809407</v>
      </c>
      <c r="AC77">
        <f t="shared" si="79"/>
        <v>-0.32136316171901086</v>
      </c>
      <c r="AE77">
        <f t="shared" si="63"/>
        <v>0</v>
      </c>
      <c r="AF77">
        <f t="shared" si="64"/>
        <v>0</v>
      </c>
      <c r="AG77">
        <f t="shared" si="65"/>
        <v>-1.4469166953062835E-8</v>
      </c>
      <c r="AH77">
        <f t="shared" si="66"/>
        <v>-5.6850887393014207E-5</v>
      </c>
      <c r="AI77">
        <f t="shared" si="88"/>
        <v>-5.6865356559967267E-5</v>
      </c>
      <c r="AJ77">
        <f t="shared" si="67"/>
        <v>-3.856354096908321E-2</v>
      </c>
      <c r="AK77">
        <f t="shared" si="80"/>
        <v>-2.5194869188166588E-2</v>
      </c>
      <c r="AL77">
        <f t="shared" si="89"/>
        <v>-6.3815275513809763E-2</v>
      </c>
      <c r="AN77">
        <f t="shared" si="68"/>
        <v>0</v>
      </c>
      <c r="AO77">
        <f t="shared" si="69"/>
        <v>0</v>
      </c>
      <c r="AP77">
        <f t="shared" si="70"/>
        <v>-3.2984495826304246E-12</v>
      </c>
      <c r="AQ77">
        <f t="shared" si="71"/>
        <v>-1.2959957294152499E-8</v>
      </c>
      <c r="AR77">
        <f t="shared" si="72"/>
        <v>-1.2963255743735129E-8</v>
      </c>
      <c r="AS77">
        <f t="shared" si="73"/>
        <v>-8.7911001391340025E-6</v>
      </c>
      <c r="AT77">
        <f t="shared" si="74"/>
        <v>-5.7435238689083453E-6</v>
      </c>
      <c r="AU77">
        <f t="shared" si="75"/>
        <v>-1.4547587263786082E-5</v>
      </c>
      <c r="AW77">
        <v>74</v>
      </c>
      <c r="AX77">
        <f>IF(Z77&gt;0, (R77*SUMPRODUCT(K77:$K$98, X77:$X$98)-K77*$AZ$3)/Z77, 0)</f>
        <v>-555255120.70165288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0.67101713200000002</v>
      </c>
      <c r="Q78" s="5">
        <f t="shared" si="81"/>
        <v>25</v>
      </c>
      <c r="R78">
        <f t="shared" si="61"/>
        <v>50000</v>
      </c>
      <c r="S78">
        <f t="shared" si="62"/>
        <v>-1554201085.1666942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-0.32136316171901086</v>
      </c>
      <c r="AC78">
        <f t="shared" si="79"/>
        <v>-0.28693140537043038</v>
      </c>
      <c r="AE78">
        <f t="shared" si="63"/>
        <v>0</v>
      </c>
      <c r="AF78">
        <f t="shared" si="64"/>
        <v>0</v>
      </c>
      <c r="AG78">
        <f t="shared" si="65"/>
        <v>-4.6154163722588031E-9</v>
      </c>
      <c r="AH78">
        <f t="shared" si="66"/>
        <v>-1.9418117822546806E-5</v>
      </c>
      <c r="AI78">
        <f t="shared" si="88"/>
        <v>-1.9422733238919066E-5</v>
      </c>
      <c r="AJ78">
        <f t="shared" si="67"/>
        <v>-3.4431756348580478E-2</v>
      </c>
      <c r="AK78">
        <f t="shared" si="80"/>
        <v>-2.2495421320330763E-2</v>
      </c>
      <c r="AL78">
        <f t="shared" si="89"/>
        <v>-5.694660040215016E-2</v>
      </c>
      <c r="AN78">
        <f t="shared" si="68"/>
        <v>0</v>
      </c>
      <c r="AO78">
        <f t="shared" si="69"/>
        <v>0</v>
      </c>
      <c r="AP78">
        <f t="shared" si="70"/>
        <v>-9.3941866769719243E-13</v>
      </c>
      <c r="AQ78">
        <f t="shared" si="71"/>
        <v>-3.952350319612973E-9</v>
      </c>
      <c r="AR78">
        <f t="shared" si="72"/>
        <v>-3.9532897382806701E-9</v>
      </c>
      <c r="AS78">
        <f t="shared" si="73"/>
        <v>-7.0082159585588238E-6</v>
      </c>
      <c r="AT78">
        <f t="shared" si="74"/>
        <v>-4.5787025528294331E-6</v>
      </c>
      <c r="AU78">
        <f t="shared" si="75"/>
        <v>-1.1590871801126538E-5</v>
      </c>
      <c r="AW78">
        <v>75</v>
      </c>
      <c r="AX78">
        <f>IF(Z78&gt;0, (R78*SUMPRODUCT(K78:$K$98, X78:$X$98)-K78*$AZ$3)/Z78, 0)</f>
        <v>-1554201085.1666942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0.68591378599999997</v>
      </c>
      <c r="Q79" s="5">
        <f t="shared" si="81"/>
        <v>25</v>
      </c>
      <c r="R79">
        <f t="shared" si="61"/>
        <v>50000</v>
      </c>
      <c r="S79">
        <f t="shared" si="62"/>
        <v>-4563441203.9610529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-0.28693140537043038</v>
      </c>
      <c r="AC79">
        <f t="shared" si="79"/>
        <v>-0.25618875815444342</v>
      </c>
      <c r="AE79">
        <f t="shared" si="63"/>
        <v>0</v>
      </c>
      <c r="AF79">
        <f t="shared" si="64"/>
        <v>0</v>
      </c>
      <c r="AG79">
        <f t="shared" si="65"/>
        <v>-1.4034844906737942E-9</v>
      </c>
      <c r="AH79">
        <f t="shared" si="66"/>
        <v>-6.3315554357248424E-6</v>
      </c>
      <c r="AI79">
        <f t="shared" si="88"/>
        <v>-6.3329589202155159E-6</v>
      </c>
      <c r="AJ79">
        <f t="shared" si="67"/>
        <v>-3.0742647215986962E-2</v>
      </c>
      <c r="AK79">
        <f t="shared" si="80"/>
        <v>-2.0085198375930129E-2</v>
      </c>
      <c r="AL79">
        <f t="shared" si="89"/>
        <v>-5.0834178550837307E-2</v>
      </c>
      <c r="AN79">
        <f t="shared" si="68"/>
        <v>0</v>
      </c>
      <c r="AO79">
        <f t="shared" si="69"/>
        <v>0</v>
      </c>
      <c r="AP79">
        <f t="shared" si="70"/>
        <v>-2.5505738037586015E-13</v>
      </c>
      <c r="AQ79">
        <f t="shared" si="71"/>
        <v>-1.1506432410701021E-9</v>
      </c>
      <c r="AR79">
        <f t="shared" si="72"/>
        <v>-1.1508982984504778E-9</v>
      </c>
      <c r="AS79">
        <f t="shared" si="73"/>
        <v>-5.5869082393382471E-6</v>
      </c>
      <c r="AT79">
        <f t="shared" si="74"/>
        <v>-3.6501137819020671E-6</v>
      </c>
      <c r="AU79">
        <f t="shared" si="75"/>
        <v>-9.2381729195387651E-6</v>
      </c>
      <c r="AW79">
        <v>76</v>
      </c>
      <c r="AX79">
        <f>IF(Z79&gt;0, (R79*SUMPRODUCT(K79:$K$98, X79:$X$98)-K79*$AZ$3)/Z79, 0)</f>
        <v>-4563441203.9610529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0.70320868400000003</v>
      </c>
      <c r="Q80" s="5">
        <f t="shared" si="81"/>
        <v>25</v>
      </c>
      <c r="R80">
        <f t="shared" si="61"/>
        <v>50000</v>
      </c>
      <c r="S80">
        <f t="shared" si="62"/>
        <v>-14207198283.656242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-0.25618875815444342</v>
      </c>
      <c r="AC80">
        <f t="shared" si="79"/>
        <v>-0.22873996361907123</v>
      </c>
      <c r="AE80">
        <f t="shared" si="63"/>
        <v>0</v>
      </c>
      <c r="AF80">
        <f t="shared" si="64"/>
        <v>0</v>
      </c>
      <c r="AG80">
        <f t="shared" si="65"/>
        <v>-4.025071640659271E-10</v>
      </c>
      <c r="AH80">
        <f t="shared" si="66"/>
        <v>-1.9738849634022585E-6</v>
      </c>
      <c r="AI80">
        <f t="shared" si="88"/>
        <v>-1.9742874705663245E-6</v>
      </c>
      <c r="AJ80">
        <f t="shared" si="67"/>
        <v>-2.744879453537219E-2</v>
      </c>
      <c r="AK80">
        <f t="shared" si="80"/>
        <v>-1.7933213070811041E-2</v>
      </c>
      <c r="AL80">
        <f t="shared" si="89"/>
        <v>-4.5383981893653794E-2</v>
      </c>
      <c r="AN80">
        <f t="shared" si="68"/>
        <v>0</v>
      </c>
      <c r="AO80">
        <f t="shared" si="69"/>
        <v>0</v>
      </c>
      <c r="AP80">
        <f t="shared" si="70"/>
        <v>-6.5310930154915606E-14</v>
      </c>
      <c r="AQ80">
        <f t="shared" si="71"/>
        <v>-3.2028315142606437E-10</v>
      </c>
      <c r="AR80">
        <f t="shared" si="72"/>
        <v>-3.2034846235621927E-10</v>
      </c>
      <c r="AS80">
        <f t="shared" si="73"/>
        <v>-4.4538494287338767E-6</v>
      </c>
      <c r="AT80">
        <f t="shared" si="74"/>
        <v>-2.9098483974539188E-6</v>
      </c>
      <c r="AU80">
        <f t="shared" si="75"/>
        <v>-7.3640181746501514E-6</v>
      </c>
      <c r="AW80">
        <v>77</v>
      </c>
      <c r="AX80">
        <f>IF(Z80&gt;0, (R80*SUMPRODUCT(K80:$K$98, X80:$X$98)-K80*$AZ$3)/Z80, 0)</f>
        <v>-14207198283.656242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0.72040963400000002</v>
      </c>
      <c r="Q81" s="5">
        <f t="shared" si="81"/>
        <v>25</v>
      </c>
      <c r="R81">
        <f t="shared" si="61"/>
        <v>50000</v>
      </c>
      <c r="S81">
        <f t="shared" si="62"/>
        <v>-47052862729.429512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-0.22873996361907123</v>
      </c>
      <c r="AC81">
        <f t="shared" si="79"/>
        <v>-0.20423211064826918</v>
      </c>
      <c r="AE81">
        <f t="shared" si="63"/>
        <v>0</v>
      </c>
      <c r="AF81">
        <f t="shared" si="64"/>
        <v>0</v>
      </c>
      <c r="AG81">
        <f t="shared" si="65"/>
        <v>-1.0851205367815532E-10</v>
      </c>
      <c r="AH81">
        <f t="shared" si="66"/>
        <v>-5.7994007749422504E-7</v>
      </c>
      <c r="AI81">
        <f t="shared" si="88"/>
        <v>-5.8004858954790318E-7</v>
      </c>
      <c r="AJ81">
        <f t="shared" si="67"/>
        <v>-2.4507852970802046E-2</v>
      </c>
      <c r="AK81">
        <f t="shared" si="80"/>
        <v>-1.6011797453334989E-2</v>
      </c>
      <c r="AL81">
        <f t="shared" si="89"/>
        <v>-4.0520230472726584E-2</v>
      </c>
      <c r="AN81">
        <f t="shared" si="68"/>
        <v>0</v>
      </c>
      <c r="AO81">
        <f t="shared" si="69"/>
        <v>0</v>
      </c>
      <c r="AP81">
        <f t="shared" si="70"/>
        <v>-1.5720712110950118E-14</v>
      </c>
      <c r="AQ81">
        <f t="shared" si="71"/>
        <v>-8.4018970159111291E-11</v>
      </c>
      <c r="AR81">
        <f t="shared" si="72"/>
        <v>-8.4034690871222228E-11</v>
      </c>
      <c r="AS81">
        <f t="shared" si="73"/>
        <v>-3.5505815985587037E-6</v>
      </c>
      <c r="AT81">
        <f t="shared" si="74"/>
        <v>-2.3197133370022747E-6</v>
      </c>
      <c r="AU81">
        <f t="shared" si="75"/>
        <v>-5.8703789702518495E-6</v>
      </c>
      <c r="AW81">
        <v>78</v>
      </c>
      <c r="AX81">
        <f>IF(Z81&gt;0, (R81*SUMPRODUCT(K81:$K$98, X81:$X$98)-K81*$AZ$3)/Z81, 0)</f>
        <v>-47052862729.429512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0.73749531199999996</v>
      </c>
      <c r="Q82" s="5">
        <f t="shared" si="81"/>
        <v>25</v>
      </c>
      <c r="R82">
        <f t="shared" si="61"/>
        <v>50000</v>
      </c>
      <c r="S82">
        <f t="shared" si="62"/>
        <v>-166379028164.69858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-0.20423211064826918</v>
      </c>
      <c r="AC82">
        <f t="shared" si="79"/>
        <v>-0.18235009886524778</v>
      </c>
      <c r="AE82">
        <f t="shared" si="63"/>
        <v>0</v>
      </c>
      <c r="AF82">
        <f t="shared" si="64"/>
        <v>0</v>
      </c>
      <c r="AG82">
        <f t="shared" si="65"/>
        <v>-2.7399802258241861E-11</v>
      </c>
      <c r="AH82">
        <f t="shared" si="66"/>
        <v>-1.6005426176626383E-7</v>
      </c>
      <c r="AI82">
        <f t="shared" si="88"/>
        <v>-1.6008166156852209E-7</v>
      </c>
      <c r="AJ82">
        <f t="shared" si="67"/>
        <v>-2.1882011783021404E-2</v>
      </c>
      <c r="AK82">
        <f t="shared" si="80"/>
        <v>-1.4296247745378843E-2</v>
      </c>
      <c r="AL82">
        <f t="shared" si="89"/>
        <v>-3.6178419610061817E-2</v>
      </c>
      <c r="AN82">
        <f t="shared" si="68"/>
        <v>0</v>
      </c>
      <c r="AO82">
        <f t="shared" si="69"/>
        <v>0</v>
      </c>
      <c r="AP82">
        <f t="shared" si="70"/>
        <v>-3.5442442024225715E-15</v>
      </c>
      <c r="AQ82">
        <f t="shared" si="71"/>
        <v>-2.0703484791298815E-11</v>
      </c>
      <c r="AR82">
        <f t="shared" si="72"/>
        <v>-2.0707029035501238E-11</v>
      </c>
      <c r="AS82">
        <f t="shared" si="73"/>
        <v>-2.8305019382388941E-6</v>
      </c>
      <c r="AT82">
        <f t="shared" si="74"/>
        <v>-1.8492612724135398E-6</v>
      </c>
      <c r="AU82">
        <f t="shared" si="75"/>
        <v>-4.6797839176814698E-6</v>
      </c>
      <c r="AW82">
        <v>79</v>
      </c>
      <c r="AX82">
        <f>IF(Z82&gt;0, (R82*SUMPRODUCT(K82:$K$98, X82:$X$98)-K82*$AZ$3)/Z82, 0)</f>
        <v>-166379028164.69858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0.75444439200000002</v>
      </c>
      <c r="Q83" s="5">
        <f t="shared" si="81"/>
        <v>25</v>
      </c>
      <c r="R83">
        <f t="shared" si="61"/>
        <v>50000</v>
      </c>
      <c r="S83">
        <f t="shared" si="62"/>
        <v>-630648130163.62354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-0.18235009886524778</v>
      </c>
      <c r="AC83">
        <f t="shared" si="79"/>
        <v>-0.16281258829037951</v>
      </c>
      <c r="AE83">
        <f t="shared" si="63"/>
        <v>0</v>
      </c>
      <c r="AF83">
        <f t="shared" si="64"/>
        <v>0</v>
      </c>
      <c r="AG83">
        <f t="shared" si="65"/>
        <v>-6.4541770800199356E-12</v>
      </c>
      <c r="AH83">
        <f t="shared" si="66"/>
        <v>-4.1343254311279013E-8</v>
      </c>
      <c r="AI83">
        <f t="shared" si="88"/>
        <v>-4.1349708488359032E-8</v>
      </c>
      <c r="AJ83">
        <f t="shared" si="67"/>
        <v>-1.9537510574868272E-2</v>
      </c>
      <c r="AK83">
        <f t="shared" si="80"/>
        <v>-1.2764506920567346E-2</v>
      </c>
      <c r="AL83">
        <f t="shared" si="89"/>
        <v>-3.2302058845144102E-2</v>
      </c>
      <c r="AN83">
        <f t="shared" si="68"/>
        <v>0</v>
      </c>
      <c r="AO83">
        <f t="shared" si="69"/>
        <v>0</v>
      </c>
      <c r="AP83">
        <f t="shared" si="70"/>
        <v>-7.454166053590393E-16</v>
      </c>
      <c r="AQ83">
        <f t="shared" si="71"/>
        <v>-4.7748842185646814E-12</v>
      </c>
      <c r="AR83">
        <f t="shared" si="72"/>
        <v>-4.7756296351700403E-12</v>
      </c>
      <c r="AS83">
        <f t="shared" si="73"/>
        <v>-2.2564588218332021E-6</v>
      </c>
      <c r="AT83">
        <f t="shared" si="74"/>
        <v>-1.4742197649435868E-6</v>
      </c>
      <c r="AU83">
        <f t="shared" si="75"/>
        <v>-3.7306833624064235E-6</v>
      </c>
      <c r="AW83">
        <v>80</v>
      </c>
      <c r="AX83">
        <f>IF(Z83&gt;0, (R83*SUMPRODUCT(K83:$K$98, X83:$X$98)-K83*$AZ$3)/Z83, 0)</f>
        <v>-630648130163.62354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0.77123612500000005</v>
      </c>
      <c r="Q84" s="5">
        <f t="shared" si="81"/>
        <v>25</v>
      </c>
      <c r="R84">
        <f t="shared" si="61"/>
        <v>50000</v>
      </c>
      <c r="S84">
        <f t="shared" si="62"/>
        <v>-2573910741259.6182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-0.16281258829037951</v>
      </c>
      <c r="AC84">
        <f t="shared" si="79"/>
        <v>-0.14536838240625108</v>
      </c>
      <c r="AE84">
        <f t="shared" si="63"/>
        <v>0</v>
      </c>
      <c r="AF84">
        <f t="shared" si="64"/>
        <v>0</v>
      </c>
      <c r="AG84">
        <f t="shared" si="65"/>
        <v>-1.4119407879613458E-12</v>
      </c>
      <c r="AH84">
        <f t="shared" si="66"/>
        <v>-9.9553890425167795E-9</v>
      </c>
      <c r="AI84">
        <f t="shared" si="88"/>
        <v>-9.9568009833047412E-9</v>
      </c>
      <c r="AJ84">
        <f t="shared" si="67"/>
        <v>-1.7444205884128428E-2</v>
      </c>
      <c r="AK84">
        <f t="shared" si="80"/>
        <v>-1.1396881180326567E-2</v>
      </c>
      <c r="AL84">
        <f t="shared" si="89"/>
        <v>-2.8841097021255979E-2</v>
      </c>
      <c r="AN84">
        <f t="shared" si="68"/>
        <v>0</v>
      </c>
      <c r="AO84">
        <f t="shared" si="69"/>
        <v>0</v>
      </c>
      <c r="AP84">
        <f t="shared" si="70"/>
        <v>-1.4559841524793674E-16</v>
      </c>
      <c r="AQ84">
        <f t="shared" si="71"/>
        <v>-1.0265932396924279E-12</v>
      </c>
      <c r="AR84">
        <f t="shared" si="72"/>
        <v>-1.0267388381076759E-12</v>
      </c>
      <c r="AS84">
        <f t="shared" si="73"/>
        <v>-1.7988351591252173E-6</v>
      </c>
      <c r="AT84">
        <f t="shared" si="74"/>
        <v>-1.1752389709064846E-6</v>
      </c>
      <c r="AU84">
        <f t="shared" si="75"/>
        <v>-2.9740751567705401E-6</v>
      </c>
      <c r="AW84">
        <v>81</v>
      </c>
      <c r="AX84">
        <f>IF(Z84&gt;0, (R84*SUMPRODUCT(K84:$K$98, X84:$X$98)-K84*$AZ$3)/Z84, 0)</f>
        <v>-2573910741259.6182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0.78794255700000004</v>
      </c>
      <c r="Q85" s="5">
        <f t="shared" si="81"/>
        <v>25</v>
      </c>
      <c r="R85">
        <f t="shared" si="61"/>
        <v>50000</v>
      </c>
      <c r="S85">
        <f t="shared" si="62"/>
        <v>-11373669567946.223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-0.14536838240625108</v>
      </c>
      <c r="AC85">
        <f t="shared" si="79"/>
        <v>-0.1297931985778997</v>
      </c>
      <c r="AE85">
        <f t="shared" si="63"/>
        <v>0</v>
      </c>
      <c r="AF85">
        <f t="shared" si="64"/>
        <v>0</v>
      </c>
      <c r="AG85">
        <f t="shared" si="65"/>
        <v>-2.8529314528287471E-13</v>
      </c>
      <c r="AH85">
        <f t="shared" si="66"/>
        <v>-2.2250564695977151E-9</v>
      </c>
      <c r="AI85">
        <f t="shared" si="88"/>
        <v>-2.225341762742998E-9</v>
      </c>
      <c r="AJ85">
        <f t="shared" si="67"/>
        <v>-1.557518382835138E-2</v>
      </c>
      <c r="AK85">
        <f t="shared" si="80"/>
        <v>-1.0175786768437577E-2</v>
      </c>
      <c r="AL85">
        <f t="shared" si="89"/>
        <v>-2.5750972822130722E-2</v>
      </c>
      <c r="AN85">
        <f t="shared" si="68"/>
        <v>0</v>
      </c>
      <c r="AO85">
        <f t="shared" si="69"/>
        <v>0</v>
      </c>
      <c r="AP85">
        <f t="shared" si="70"/>
        <v>-2.6267181687366348E-17</v>
      </c>
      <c r="AQ85">
        <f t="shared" si="71"/>
        <v>-2.048628350100126E-13</v>
      </c>
      <c r="AR85">
        <f t="shared" si="72"/>
        <v>-2.0488910219169996E-13</v>
      </c>
      <c r="AS85">
        <f t="shared" si="73"/>
        <v>-1.4340203758761457E-6</v>
      </c>
      <c r="AT85">
        <f t="shared" si="74"/>
        <v>-9.3689331229260644E-7</v>
      </c>
      <c r="AU85">
        <f t="shared" si="75"/>
        <v>-2.3709138930578544E-6</v>
      </c>
      <c r="AW85">
        <v>82</v>
      </c>
      <c r="AX85">
        <f>IF(Z85&gt;0, (R85*SUMPRODUCT(K85:$K$98, X85:$X$98)-K85*$AZ$3)/Z85, 0)</f>
        <v>-11373669567946.223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0.80464841200000004</v>
      </c>
      <c r="Q86" s="5">
        <f t="shared" si="81"/>
        <v>25</v>
      </c>
      <c r="R86">
        <f t="shared" si="61"/>
        <v>50000</v>
      </c>
      <c r="S86">
        <f t="shared" si="62"/>
        <v>-54788104185291.922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-0.1297931985778997</v>
      </c>
      <c r="AC86">
        <f t="shared" si="79"/>
        <v>-0.11588678444473134</v>
      </c>
      <c r="AE86">
        <f t="shared" si="63"/>
        <v>0</v>
      </c>
      <c r="AF86">
        <f t="shared" si="64"/>
        <v>0</v>
      </c>
      <c r="AG86">
        <f t="shared" si="65"/>
        <v>-5.2879537523695516E-14</v>
      </c>
      <c r="AH86">
        <f t="shared" si="66"/>
        <v>-4.5912135261270092E-10</v>
      </c>
      <c r="AI86">
        <f t="shared" si="88"/>
        <v>-4.5917423215022462E-10</v>
      </c>
      <c r="AJ86">
        <f t="shared" si="67"/>
        <v>-1.3906414133168357E-2</v>
      </c>
      <c r="AK86">
        <f t="shared" si="80"/>
        <v>-9.0855239004529794E-3</v>
      </c>
      <c r="AL86">
        <f t="shared" si="89"/>
        <v>-2.2991938492795568E-2</v>
      </c>
      <c r="AN86">
        <f t="shared" si="68"/>
        <v>0</v>
      </c>
      <c r="AO86">
        <f t="shared" si="69"/>
        <v>0</v>
      </c>
      <c r="AP86">
        <f t="shared" si="70"/>
        <v>-4.3470212839623834E-18</v>
      </c>
      <c r="AQ86">
        <f t="shared" si="71"/>
        <v>-3.7742582200812168E-14</v>
      </c>
      <c r="AR86">
        <f t="shared" si="72"/>
        <v>-3.7746929222096127E-14</v>
      </c>
      <c r="AS86">
        <f t="shared" si="73"/>
        <v>-1.1431922639903879E-6</v>
      </c>
      <c r="AT86">
        <f t="shared" si="74"/>
        <v>-7.4688561248328228E-7</v>
      </c>
      <c r="AU86">
        <f t="shared" si="75"/>
        <v>-1.8900779142205994E-6</v>
      </c>
      <c r="AW86">
        <v>83</v>
      </c>
      <c r="AX86">
        <f>IF(Z86&gt;0, (R86*SUMPRODUCT(K86:$K$98, X86:$X$98)-K86*$AZ$3)/Z86, 0)</f>
        <v>-54788104185291.922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0.82135484400000003</v>
      </c>
      <c r="Q87" s="5">
        <f t="shared" si="81"/>
        <v>25</v>
      </c>
      <c r="R87">
        <f t="shared" si="61"/>
        <v>50000</v>
      </c>
      <c r="S87">
        <f t="shared" si="62"/>
        <v>-290064365474302.5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-0.11588678444473134</v>
      </c>
      <c r="AC87">
        <f t="shared" si="79"/>
        <v>-0.10347034325425729</v>
      </c>
      <c r="AE87">
        <f t="shared" si="63"/>
        <v>0</v>
      </c>
      <c r="AF87">
        <f t="shared" si="64"/>
        <v>0</v>
      </c>
      <c r="AG87">
        <f t="shared" si="65"/>
        <v>-8.9178778548914836E-15</v>
      </c>
      <c r="AH87">
        <f t="shared" si="66"/>
        <v>-8.6865728587134152E-11</v>
      </c>
      <c r="AI87">
        <f t="shared" si="88"/>
        <v>-8.6874646464989047E-11</v>
      </c>
      <c r="AJ87">
        <f t="shared" si="67"/>
        <v>-1.2416441190474053E-2</v>
      </c>
      <c r="AK87">
        <f t="shared" si="80"/>
        <v>-8.1120749111311952E-3</v>
      </c>
      <c r="AL87">
        <f t="shared" si="89"/>
        <v>-2.0528516188479895E-2</v>
      </c>
      <c r="AN87">
        <f t="shared" si="68"/>
        <v>0</v>
      </c>
      <c r="AO87">
        <f t="shared" si="69"/>
        <v>0</v>
      </c>
      <c r="AP87">
        <f t="shared" si="70"/>
        <v>-6.5455721657960397E-19</v>
      </c>
      <c r="AQ87">
        <f t="shared" si="71"/>
        <v>-6.3757981938457193E-15</v>
      </c>
      <c r="AR87">
        <f t="shared" si="72"/>
        <v>-6.3764527510622998E-15</v>
      </c>
      <c r="AS87">
        <f t="shared" si="73"/>
        <v>-9.1134587372748179E-7</v>
      </c>
      <c r="AT87">
        <f t="shared" si="74"/>
        <v>-5.9541263750353138E-7</v>
      </c>
      <c r="AU87">
        <f t="shared" si="75"/>
        <v>-1.5067585176074659E-6</v>
      </c>
      <c r="AW87">
        <v>84</v>
      </c>
      <c r="AX87">
        <f>IF(Z87&gt;0, (R87*SUMPRODUCT(K87:$K$98, X87:$X$98)-K87*$AZ$3)/Z87, 0)</f>
        <v>-290064365474302.5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0.83806127600000002</v>
      </c>
      <c r="Q88" s="5">
        <f t="shared" si="81"/>
        <v>25</v>
      </c>
      <c r="R88">
        <f t="shared" si="61"/>
        <v>50000</v>
      </c>
      <c r="S88">
        <f t="shared" si="62"/>
        <v>-1704542685260877.8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-0.10347034325425729</v>
      </c>
      <c r="AC88">
        <f t="shared" si="79"/>
        <v>-9.2384235048449573E-2</v>
      </c>
      <c r="AE88">
        <f t="shared" si="63"/>
        <v>0</v>
      </c>
      <c r="AF88">
        <f t="shared" si="64"/>
        <v>0</v>
      </c>
      <c r="AG88">
        <f t="shared" si="65"/>
        <v>-1.3549709820600695E-15</v>
      </c>
      <c r="AH88">
        <f t="shared" si="66"/>
        <v>-1.4947456188565E-11</v>
      </c>
      <c r="AI88">
        <f t="shared" si="88"/>
        <v>-1.4948811159547058E-11</v>
      </c>
      <c r="AJ88">
        <f t="shared" si="67"/>
        <v>-1.1086108205807715E-2</v>
      </c>
      <c r="AK88">
        <f t="shared" si="80"/>
        <v>-7.2429240277980108E-3</v>
      </c>
      <c r="AL88">
        <f t="shared" si="89"/>
        <v>-1.8329032248554537E-2</v>
      </c>
      <c r="AN88">
        <f t="shared" si="68"/>
        <v>0</v>
      </c>
      <c r="AO88">
        <f t="shared" si="69"/>
        <v>0</v>
      </c>
      <c r="AP88">
        <f t="shared" si="70"/>
        <v>-8.8796953814372028E-20</v>
      </c>
      <c r="AQ88">
        <f t="shared" si="71"/>
        <v>-9.7956974311019861E-16</v>
      </c>
      <c r="AR88">
        <f t="shared" si="72"/>
        <v>-9.796585400640128E-16</v>
      </c>
      <c r="AS88">
        <f t="shared" si="73"/>
        <v>-7.265193508687235E-7</v>
      </c>
      <c r="AT88">
        <f t="shared" si="74"/>
        <v>-4.7465930923447103E-7</v>
      </c>
      <c r="AU88">
        <f t="shared" si="75"/>
        <v>-1.201178661082853E-6</v>
      </c>
      <c r="AW88">
        <v>85</v>
      </c>
      <c r="AX88">
        <f>IF(Z88&gt;0, (R88*SUMPRODUCT(K88:$K$98, X88:$X$98)-K88*$AZ$3)/Z88, 0)</f>
        <v>-1704542685260877.8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-9.2384235048449573E-2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-9.2384235048449573E-2</v>
      </c>
      <c r="AK89">
        <f t="shared" si="80"/>
        <v>-6.4668964533914708E-3</v>
      </c>
      <c r="AL89">
        <f t="shared" si="89"/>
        <v>-9.8851131504550993E-2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-1.5856598895423578E-16</v>
      </c>
      <c r="AR89">
        <f t="shared" si="72"/>
        <v>-1.5856598895423578E-16</v>
      </c>
      <c r="AS89">
        <f t="shared" si="73"/>
        <v>-5.4056499320619942E-6</v>
      </c>
      <c r="AT89">
        <f t="shared" si="74"/>
        <v>-3.7839549524433964E-7</v>
      </c>
      <c r="AU89">
        <f t="shared" si="75"/>
        <v>-5.7840454274649005E-6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3784.3396767466793</v>
      </c>
      <c r="AO91" s="6">
        <f t="shared" ref="AO91:AU91" si="93">SUM(AO3:AO89)</f>
        <v>-378.43396767466794</v>
      </c>
      <c r="AP91" s="6">
        <f t="shared" si="93"/>
        <v>-1684.6758075923733</v>
      </c>
      <c r="AQ91" s="6">
        <f t="shared" si="93"/>
        <v>-1409.7100442448648</v>
      </c>
      <c r="AR91" s="6">
        <f t="shared" si="93"/>
        <v>311.51985723477401</v>
      </c>
      <c r="AS91" s="6">
        <f t="shared" si="93"/>
        <v>-368.26400559390083</v>
      </c>
      <c r="AT91" s="6">
        <f t="shared" si="93"/>
        <v>214.82066992977519</v>
      </c>
      <c r="AU91" s="6">
        <f t="shared" si="93"/>
        <v>158.07652157064865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9014.2373281328746</v>
      </c>
      <c r="K3">
        <v>1</v>
      </c>
      <c r="L3" s="2">
        <v>0</v>
      </c>
      <c r="O3">
        <f>$C$3</f>
        <v>9014.2373281328746</v>
      </c>
      <c r="P3">
        <f>O3*C5</f>
        <v>901.42373281328753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9014.2373281328746</v>
      </c>
      <c r="AF3">
        <f t="shared" ref="AF3:AF34" si="3">-$Z3*P3</f>
        <v>-901.42373281328753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6590.3810083195867</v>
      </c>
      <c r="AJ3">
        <f t="shared" ref="AJ3:AJ34" si="7">AB3-AC3</f>
        <v>0</v>
      </c>
      <c r="AL3">
        <f t="shared" ref="AL3:AL23" si="8">SUM(AI3:AK3)</f>
        <v>6590.3810083195867</v>
      </c>
      <c r="AN3">
        <f t="shared" ref="AN3:AN34" si="9">AE3*$K3</f>
        <v>9014.2373281328746</v>
      </c>
      <c r="AO3">
        <f t="shared" ref="AO3:AO34" si="10">AF3*$K3</f>
        <v>-901.42373281328753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6590.3810083195867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6590.3810083195867</v>
      </c>
      <c r="AW3">
        <v>0</v>
      </c>
      <c r="AX3">
        <f>IF(Z3&gt;0, (R3*SUMPRODUCT(K3:$K$98, X3:$X$98)-K3*$AZ$3)/Z3, 0)</f>
        <v>0</v>
      </c>
      <c r="AZ3">
        <f>C6*ABS(SUMPRODUCT(X4:X79, K4:K79))/1</f>
        <v>3494.0367919210235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378.89975795442427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374.36108484868146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-374.36108484868146</v>
      </c>
      <c r="AK4">
        <f t="shared" ref="AK4:AK35" si="28">G4*SUM(AB4:AB4, AE4:AF4)</f>
        <v>0</v>
      </c>
      <c r="AL4">
        <f t="shared" si="8"/>
        <v>-473.28903484868147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-88.328526785714274</v>
      </c>
      <c r="AR4">
        <f t="shared" si="13"/>
        <v>-88.328526785714274</v>
      </c>
      <c r="AS4">
        <f t="shared" si="14"/>
        <v>-334.25096861489413</v>
      </c>
      <c r="AT4">
        <f t="shared" si="15"/>
        <v>0</v>
      </c>
      <c r="AU4">
        <f t="shared" si="16"/>
        <v>-422.57949540060844</v>
      </c>
      <c r="AW4">
        <v>1</v>
      </c>
      <c r="AX4">
        <f>IF(Z4&gt;0, (R4*SUMPRODUCT(K4:$K$98, X4:$X$98)-K4*$AZ$3)/Z4, 0)</f>
        <v>378.89975795442427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2.0782270000000002E-3</v>
      </c>
      <c r="Q5" s="5">
        <f t="shared" ref="Q5:Q36" si="30">$C$8</f>
        <v>25</v>
      </c>
      <c r="R5">
        <f t="shared" si="0"/>
        <v>50000</v>
      </c>
      <c r="S5">
        <f t="shared" si="1"/>
        <v>635.47917215918369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374.36108484868146</v>
      </c>
      <c r="AC5">
        <f t="shared" si="27"/>
        <v>620.28352667786021</v>
      </c>
      <c r="AE5">
        <f t="shared" si="2"/>
        <v>0</v>
      </c>
      <c r="AF5">
        <f t="shared" si="3"/>
        <v>0</v>
      </c>
      <c r="AG5">
        <f t="shared" si="4"/>
        <v>-24.402197343868373</v>
      </c>
      <c r="AH5">
        <f t="shared" si="5"/>
        <v>-102.66664176325536</v>
      </c>
      <c r="AI5">
        <f t="shared" si="6"/>
        <v>-127.06883910712372</v>
      </c>
      <c r="AJ5">
        <f t="shared" si="7"/>
        <v>-245.92244182917875</v>
      </c>
      <c r="AK5">
        <f t="shared" si="28"/>
        <v>26.205275939407706</v>
      </c>
      <c r="AL5">
        <f t="shared" si="8"/>
        <v>-346.78600499689475</v>
      </c>
      <c r="AN5">
        <f t="shared" si="9"/>
        <v>0</v>
      </c>
      <c r="AO5">
        <f t="shared" si="10"/>
        <v>0</v>
      </c>
      <c r="AP5">
        <f t="shared" si="11"/>
        <v>-19.453282321323638</v>
      </c>
      <c r="AQ5">
        <f t="shared" si="12"/>
        <v>-81.845218242391056</v>
      </c>
      <c r="AR5">
        <f t="shared" si="13"/>
        <v>-101.2985005637147</v>
      </c>
      <c r="AS5">
        <f t="shared" si="14"/>
        <v>-196.04786497861824</v>
      </c>
      <c r="AT5">
        <f t="shared" si="15"/>
        <v>20.890685538430887</v>
      </c>
      <c r="AU5">
        <f t="shared" si="16"/>
        <v>-276.45568000390205</v>
      </c>
      <c r="AW5">
        <v>2</v>
      </c>
      <c r="AX5">
        <f>IF(Z5&gt;0, (R5*SUMPRODUCT(K5:$K$98, X5:$X$98)-K5*$AZ$3)/Z5, 0)</f>
        <v>635.47917215918369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2.7284060000000001E-3</v>
      </c>
      <c r="Q6" s="5">
        <f t="shared" si="30"/>
        <v>25</v>
      </c>
      <c r="R6">
        <f t="shared" si="0"/>
        <v>50000</v>
      </c>
      <c r="S6">
        <f t="shared" si="1"/>
        <v>868.43215361633463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620.28352667786021</v>
      </c>
      <c r="AC6">
        <f t="shared" si="27"/>
        <v>836.87667327019608</v>
      </c>
      <c r="AE6">
        <f t="shared" si="2"/>
        <v>0</v>
      </c>
      <c r="AF6">
        <f t="shared" si="3"/>
        <v>0</v>
      </c>
      <c r="AG6">
        <f t="shared" si="4"/>
        <v>-24.091596268783494</v>
      </c>
      <c r="AH6">
        <f t="shared" si="5"/>
        <v>-133.15820329238906</v>
      </c>
      <c r="AI6">
        <f t="shared" si="6"/>
        <v>-157.24979956117255</v>
      </c>
      <c r="AJ6">
        <f t="shared" si="7"/>
        <v>-216.59314659233587</v>
      </c>
      <c r="AK6">
        <f t="shared" si="28"/>
        <v>43.419846867450218</v>
      </c>
      <c r="AL6">
        <f t="shared" si="8"/>
        <v>-330.42309928605823</v>
      </c>
      <c r="AN6">
        <f t="shared" si="9"/>
        <v>0</v>
      </c>
      <c r="AO6">
        <f t="shared" si="10"/>
        <v>0</v>
      </c>
      <c r="AP6">
        <f t="shared" si="11"/>
        <v>-17.147922362415361</v>
      </c>
      <c r="AQ6">
        <f t="shared" si="12"/>
        <v>-94.779378937845237</v>
      </c>
      <c r="AR6">
        <f t="shared" si="13"/>
        <v>-111.92730130026061</v>
      </c>
      <c r="AS6">
        <f t="shared" si="14"/>
        <v>-154.16672355617928</v>
      </c>
      <c r="AT6">
        <f t="shared" si="15"/>
        <v>30.905389363334073</v>
      </c>
      <c r="AU6">
        <f t="shared" si="16"/>
        <v>-235.18863549310583</v>
      </c>
      <c r="AW6">
        <v>3</v>
      </c>
      <c r="AX6">
        <f>IF(Z6&gt;0, (R6*SUMPRODUCT(K6:$K$98, X6:$X$98)-K6*$AZ$3)/Z6, 0)</f>
        <v>868.43215361633463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3.4724349999999998E-3</v>
      </c>
      <c r="Q7" s="5">
        <f t="shared" si="30"/>
        <v>25</v>
      </c>
      <c r="R7">
        <f t="shared" si="0"/>
        <v>50000</v>
      </c>
      <c r="S7">
        <f t="shared" si="1"/>
        <v>1060.8818003409879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836.87667327019608</v>
      </c>
      <c r="AC7">
        <f t="shared" si="27"/>
        <v>1008.5601200776428</v>
      </c>
      <c r="AE7">
        <f t="shared" si="2"/>
        <v>0</v>
      </c>
      <c r="AF7">
        <f t="shared" si="3"/>
        <v>0</v>
      </c>
      <c r="AG7">
        <f t="shared" si="4"/>
        <v>-23.767023804006065</v>
      </c>
      <c r="AH7">
        <f t="shared" si="5"/>
        <v>-167.31300417918641</v>
      </c>
      <c r="AI7">
        <f t="shared" si="6"/>
        <v>-191.08002798319248</v>
      </c>
      <c r="AJ7">
        <f t="shared" si="7"/>
        <v>-171.68344680744667</v>
      </c>
      <c r="AK7">
        <f t="shared" si="28"/>
        <v>58.581367128913733</v>
      </c>
      <c r="AL7">
        <f t="shared" si="8"/>
        <v>-304.18210766172547</v>
      </c>
      <c r="AN7">
        <f t="shared" si="9"/>
        <v>0</v>
      </c>
      <c r="AO7">
        <f t="shared" si="10"/>
        <v>0</v>
      </c>
      <c r="AP7">
        <f t="shared" si="11"/>
        <v>-15.104373297323816</v>
      </c>
      <c r="AQ7">
        <f t="shared" si="12"/>
        <v>-106.33043890809604</v>
      </c>
      <c r="AR7">
        <f t="shared" si="13"/>
        <v>-121.43481220541986</v>
      </c>
      <c r="AS7">
        <f t="shared" si="14"/>
        <v>-109.10793420898656</v>
      </c>
      <c r="AT7">
        <f t="shared" si="15"/>
        <v>37.229517868095201</v>
      </c>
      <c r="AU7">
        <f t="shared" si="16"/>
        <v>-193.31322854631125</v>
      </c>
      <c r="AW7">
        <v>4</v>
      </c>
      <c r="AX7">
        <f>IF(Z7&gt;0, (R7*SUMPRODUCT(K7:$K$98, X7:$X$98)-K7*$AZ$3)/Z7, 0)</f>
        <v>1060.8818003409879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4.2593279999999997E-3</v>
      </c>
      <c r="Q8" s="5">
        <f t="shared" si="30"/>
        <v>25</v>
      </c>
      <c r="R8">
        <f t="shared" si="0"/>
        <v>50000</v>
      </c>
      <c r="S8">
        <f t="shared" si="1"/>
        <v>1216.6392569402624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1008.5601200776428</v>
      </c>
      <c r="AC8">
        <f t="shared" si="27"/>
        <v>1140.1429184421272</v>
      </c>
      <c r="AE8">
        <f t="shared" si="2"/>
        <v>0</v>
      </c>
      <c r="AF8">
        <f t="shared" si="3"/>
        <v>0</v>
      </c>
      <c r="AG8">
        <f t="shared" si="4"/>
        <v>-23.428122016000934</v>
      </c>
      <c r="AH8">
        <f t="shared" si="5"/>
        <v>-202.46309993013907</v>
      </c>
      <c r="AI8">
        <f t="shared" si="6"/>
        <v>-225.89122194614001</v>
      </c>
      <c r="AJ8">
        <f t="shared" si="7"/>
        <v>-131.58279836448446</v>
      </c>
      <c r="AK8">
        <f t="shared" si="28"/>
        <v>70.599208405434993</v>
      </c>
      <c r="AL8">
        <f t="shared" si="8"/>
        <v>-286.87481190518952</v>
      </c>
      <c r="AN8">
        <f t="shared" si="9"/>
        <v>0</v>
      </c>
      <c r="AO8">
        <f t="shared" si="10"/>
        <v>0</v>
      </c>
      <c r="AP8">
        <f t="shared" si="11"/>
        <v>-13.293745610931103</v>
      </c>
      <c r="AQ8">
        <f t="shared" si="12"/>
        <v>-114.88300019239936</v>
      </c>
      <c r="AR8">
        <f t="shared" si="13"/>
        <v>-128.17674580333048</v>
      </c>
      <c r="AS8">
        <f t="shared" si="14"/>
        <v>-74.663613542613874</v>
      </c>
      <c r="AT8">
        <f t="shared" si="15"/>
        <v>40.059886841718082</v>
      </c>
      <c r="AU8">
        <f t="shared" si="16"/>
        <v>-162.78047250422628</v>
      </c>
      <c r="AW8">
        <v>5</v>
      </c>
      <c r="AX8">
        <f>IF(Z8&gt;0, (R8*SUMPRODUCT(K8:$K$98, X8:$X$98)-K8*$AZ$3)/Z8, 0)</f>
        <v>1216.6392569402624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5.1233759999999998E-3</v>
      </c>
      <c r="Q9" s="5">
        <f t="shared" si="30"/>
        <v>25</v>
      </c>
      <c r="R9">
        <f t="shared" si="0"/>
        <v>50000</v>
      </c>
      <c r="S9">
        <f t="shared" si="1"/>
        <v>1341.0035736048685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1140.1429184421272</v>
      </c>
      <c r="AC9">
        <f t="shared" si="27"/>
        <v>1237.6824515288192</v>
      </c>
      <c r="AE9">
        <f t="shared" si="2"/>
        <v>0</v>
      </c>
      <c r="AF9">
        <f t="shared" si="3"/>
        <v>0</v>
      </c>
      <c r="AG9">
        <f t="shared" si="4"/>
        <v>-23.073809717779074</v>
      </c>
      <c r="AH9">
        <f t="shared" si="5"/>
        <v>-240.06215612370158</v>
      </c>
      <c r="AI9">
        <f t="shared" si="6"/>
        <v>-263.13596584148064</v>
      </c>
      <c r="AJ9">
        <f t="shared" si="7"/>
        <v>-97.539533086692018</v>
      </c>
      <c r="AK9">
        <f t="shared" si="28"/>
        <v>79.81000429094891</v>
      </c>
      <c r="AL9">
        <f t="shared" si="8"/>
        <v>-280.86549463722372</v>
      </c>
      <c r="AN9">
        <f t="shared" si="9"/>
        <v>0</v>
      </c>
      <c r="AO9">
        <f t="shared" si="10"/>
        <v>0</v>
      </c>
      <c r="AP9">
        <f t="shared" si="11"/>
        <v>-11.689910087150572</v>
      </c>
      <c r="AQ9">
        <f t="shared" si="12"/>
        <v>-121.62295930919596</v>
      </c>
      <c r="AR9">
        <f t="shared" si="13"/>
        <v>-133.31286939634651</v>
      </c>
      <c r="AS9">
        <f t="shared" si="14"/>
        <v>-49.416563006823154</v>
      </c>
      <c r="AT9">
        <f t="shared" si="15"/>
        <v>40.434231955090226</v>
      </c>
      <c r="AU9">
        <f t="shared" si="16"/>
        <v>-142.29520044807944</v>
      </c>
      <c r="AW9">
        <v>6</v>
      </c>
      <c r="AX9">
        <f>IF(Z9&gt;0, (R9*SUMPRODUCT(K9:$K$98, X9:$X$98)-K9*$AZ$3)/Z9, 0)</f>
        <v>1341.0035736048685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6.0505919999999996E-3</v>
      </c>
      <c r="Q10" s="5">
        <f t="shared" si="30"/>
        <v>25</v>
      </c>
      <c r="R10">
        <f t="shared" si="0"/>
        <v>50000</v>
      </c>
      <c r="S10">
        <f t="shared" si="1"/>
        <v>1437.8010963396571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1237.6824515288192</v>
      </c>
      <c r="AC10">
        <f t="shared" si="27"/>
        <v>1305.722468361668</v>
      </c>
      <c r="AE10">
        <f t="shared" si="2"/>
        <v>0</v>
      </c>
      <c r="AF10">
        <f t="shared" si="3"/>
        <v>0</v>
      </c>
      <c r="AG10">
        <f t="shared" si="4"/>
        <v>-22.70346141211337</v>
      </c>
      <c r="AH10">
        <f t="shared" si="5"/>
        <v>-279.22041697583262</v>
      </c>
      <c r="AI10">
        <f t="shared" si="6"/>
        <v>-301.92387838794599</v>
      </c>
      <c r="AJ10">
        <f t="shared" si="7"/>
        <v>-68.040016832848778</v>
      </c>
      <c r="AK10">
        <f t="shared" si="28"/>
        <v>86.637771607017356</v>
      </c>
      <c r="AL10">
        <f t="shared" si="8"/>
        <v>-283.32612361377744</v>
      </c>
      <c r="AN10">
        <f t="shared" si="9"/>
        <v>0</v>
      </c>
      <c r="AO10">
        <f t="shared" si="10"/>
        <v>0</v>
      </c>
      <c r="AP10">
        <f t="shared" si="11"/>
        <v>-10.269892955200923</v>
      </c>
      <c r="AQ10">
        <f t="shared" si="12"/>
        <v>-126.30513652505812</v>
      </c>
      <c r="AR10">
        <f t="shared" si="13"/>
        <v>-136.57502948025905</v>
      </c>
      <c r="AS10">
        <f t="shared" si="14"/>
        <v>-30.777848225848174</v>
      </c>
      <c r="AT10">
        <f t="shared" si="15"/>
        <v>39.190528004971299</v>
      </c>
      <c r="AU10">
        <f t="shared" si="16"/>
        <v>-128.16234970113592</v>
      </c>
      <c r="AW10">
        <v>7</v>
      </c>
      <c r="AX10">
        <f>IF(Z10&gt;0, (R10*SUMPRODUCT(K10:$K$98, X10:$X$98)-K10*$AZ$3)/Z10, 0)</f>
        <v>1437.8010963396571</v>
      </c>
    </row>
    <row r="11" spans="1:52" x14ac:dyDescent="0.25">
      <c r="A11" t="s">
        <v>33</v>
      </c>
      <c r="C11" s="25">
        <f>AU81</f>
        <v>2592.8874976540428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7.1181309999999998E-3</v>
      </c>
      <c r="Q11" s="5">
        <f t="shared" si="30"/>
        <v>25</v>
      </c>
      <c r="R11">
        <f t="shared" si="0"/>
        <v>50000</v>
      </c>
      <c r="S11">
        <f t="shared" si="1"/>
        <v>1511.0577179551105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1305.722468361668</v>
      </c>
      <c r="AC11">
        <f t="shared" si="27"/>
        <v>1348.7592748205793</v>
      </c>
      <c r="AE11">
        <f t="shared" si="2"/>
        <v>0</v>
      </c>
      <c r="AF11">
        <f t="shared" si="3"/>
        <v>0</v>
      </c>
      <c r="AG11">
        <f t="shared" si="4"/>
        <v>-22.314820585507366</v>
      </c>
      <c r="AH11">
        <f t="shared" si="5"/>
        <v>-323.21242496973588</v>
      </c>
      <c r="AI11">
        <f t="shared" si="6"/>
        <v>-345.52724555524327</v>
      </c>
      <c r="AJ11">
        <f t="shared" si="7"/>
        <v>-43.036806458911315</v>
      </c>
      <c r="AK11">
        <f t="shared" si="28"/>
        <v>91.400572785316768</v>
      </c>
      <c r="AL11">
        <f t="shared" si="8"/>
        <v>-297.16347922883779</v>
      </c>
      <c r="AN11">
        <f t="shared" si="9"/>
        <v>0</v>
      </c>
      <c r="AO11">
        <f t="shared" si="10"/>
        <v>0</v>
      </c>
      <c r="AP11">
        <f t="shared" si="11"/>
        <v>-9.012581769855192</v>
      </c>
      <c r="AQ11">
        <f t="shared" si="12"/>
        <v>-130.54007751981661</v>
      </c>
      <c r="AR11">
        <f t="shared" si="13"/>
        <v>-139.55265928967179</v>
      </c>
      <c r="AS11">
        <f t="shared" si="14"/>
        <v>-17.381844314548466</v>
      </c>
      <c r="AT11">
        <f t="shared" si="15"/>
        <v>36.915158375697018</v>
      </c>
      <c r="AU11">
        <f t="shared" si="16"/>
        <v>-120.01934522852324</v>
      </c>
      <c r="AW11">
        <v>8</v>
      </c>
      <c r="AX11">
        <f>IF(Z11&gt;0, (R11*SUMPRODUCT(K11:$K$98, X11:$X$98)-K11*$AZ$3)/Z11, 0)</f>
        <v>1511.0577179551105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8.3332130000000008E-3</v>
      </c>
      <c r="Q12" s="5">
        <f t="shared" si="30"/>
        <v>25</v>
      </c>
      <c r="R12">
        <f t="shared" si="0"/>
        <v>50000</v>
      </c>
      <c r="S12">
        <f t="shared" si="1"/>
        <v>1562.8537563914474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1348.7592748205793</v>
      </c>
      <c r="AC12">
        <f t="shared" si="27"/>
        <v>1369.4173606793067</v>
      </c>
      <c r="AE12">
        <f t="shared" si="2"/>
        <v>0</v>
      </c>
      <c r="AF12">
        <f t="shared" si="3"/>
        <v>0</v>
      </c>
      <c r="AG12">
        <f t="shared" si="4"/>
        <v>-21.905718226656475</v>
      </c>
      <c r="AH12">
        <f t="shared" si="5"/>
        <v>-371.90830599163525</v>
      </c>
      <c r="AI12">
        <f t="shared" si="6"/>
        <v>-393.81402421829171</v>
      </c>
      <c r="AJ12">
        <f t="shared" si="7"/>
        <v>-20.658085858727418</v>
      </c>
      <c r="AK12">
        <f t="shared" si="28"/>
        <v>94.413149237440564</v>
      </c>
      <c r="AL12">
        <f t="shared" si="8"/>
        <v>-320.05896083957856</v>
      </c>
      <c r="AN12">
        <f t="shared" si="9"/>
        <v>0</v>
      </c>
      <c r="AO12">
        <f t="shared" si="10"/>
        <v>0</v>
      </c>
      <c r="AP12">
        <f t="shared" si="11"/>
        <v>-7.8994215969540358</v>
      </c>
      <c r="AQ12">
        <f t="shared" si="12"/>
        <v>-134.11386351450054</v>
      </c>
      <c r="AR12">
        <f t="shared" si="13"/>
        <v>-142.01328511145456</v>
      </c>
      <c r="AS12">
        <f t="shared" si="14"/>
        <v>-7.4495128575873109</v>
      </c>
      <c r="AT12">
        <f t="shared" si="15"/>
        <v>34.046328105103044</v>
      </c>
      <c r="AU12">
        <f t="shared" si="16"/>
        <v>-115.41646986393884</v>
      </c>
      <c r="AW12">
        <v>9</v>
      </c>
      <c r="AX12">
        <f>IF(Z12&gt;0, (R12*SUMPRODUCT(K12:$K$98, X12:$X$98)-K12*$AZ$3)/Z12, 0)</f>
        <v>1562.8537563914474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9.6786909999999997E-3</v>
      </c>
      <c r="Q13" s="5">
        <f t="shared" si="30"/>
        <v>25</v>
      </c>
      <c r="R13">
        <f t="shared" si="0"/>
        <v>50000</v>
      </c>
      <c r="S13">
        <f t="shared" si="1"/>
        <v>1595.2557369002391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1369.4173606793067</v>
      </c>
      <c r="AC13">
        <f t="shared" si="27"/>
        <v>1370.3018573242205</v>
      </c>
      <c r="AE13">
        <f t="shared" si="2"/>
        <v>0</v>
      </c>
      <c r="AF13">
        <f t="shared" si="3"/>
        <v>0</v>
      </c>
      <c r="AG13">
        <f t="shared" si="4"/>
        <v>-21.474642366541033</v>
      </c>
      <c r="AH13">
        <f t="shared" si="5"/>
        <v>-424.03735569775199</v>
      </c>
      <c r="AI13">
        <f t="shared" si="6"/>
        <v>-445.51199806429304</v>
      </c>
      <c r="AJ13">
        <f t="shared" si="7"/>
        <v>-0.88449664491372459</v>
      </c>
      <c r="AK13">
        <f t="shared" si="28"/>
        <v>95.859215247551475</v>
      </c>
      <c r="AL13">
        <f t="shared" si="8"/>
        <v>-350.53727946165532</v>
      </c>
      <c r="AN13">
        <f t="shared" si="9"/>
        <v>0</v>
      </c>
      <c r="AO13">
        <f t="shared" si="10"/>
        <v>0</v>
      </c>
      <c r="AP13">
        <f t="shared" si="11"/>
        <v>-6.9142601073829013</v>
      </c>
      <c r="AQ13">
        <f t="shared" si="12"/>
        <v>-136.52867984936543</v>
      </c>
      <c r="AR13">
        <f t="shared" si="13"/>
        <v>-143.44293995674835</v>
      </c>
      <c r="AS13">
        <f t="shared" si="14"/>
        <v>-0.28478424751648351</v>
      </c>
      <c r="AT13">
        <f t="shared" si="15"/>
        <v>30.864101790298349</v>
      </c>
      <c r="AU13">
        <f t="shared" si="16"/>
        <v>-112.86362241396648</v>
      </c>
      <c r="AW13">
        <v>10</v>
      </c>
      <c r="AX13">
        <f>IF(Z13&gt;0, (R13*SUMPRODUCT(K13:$K$98, X13:$X$98)-K13*$AZ$3)/Z13, 0)</f>
        <v>1595.2557369002391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1.1206003000000001E-2</v>
      </c>
      <c r="Q14" s="5">
        <f t="shared" si="30"/>
        <v>25</v>
      </c>
      <c r="R14">
        <f t="shared" si="0"/>
        <v>50000</v>
      </c>
      <c r="S14">
        <f t="shared" si="1"/>
        <v>1610.7941064261784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1370.3018573242205</v>
      </c>
      <c r="AC14">
        <f t="shared" si="27"/>
        <v>1354.3074276171888</v>
      </c>
      <c r="AE14">
        <f t="shared" si="2"/>
        <v>0</v>
      </c>
      <c r="AF14">
        <f t="shared" si="3"/>
        <v>0</v>
      </c>
      <c r="AG14">
        <f t="shared" si="4"/>
        <v>-21.019251036092239</v>
      </c>
      <c r="AH14">
        <f t="shared" si="5"/>
        <v>-481.2898135667719</v>
      </c>
      <c r="AI14">
        <f t="shared" si="6"/>
        <v>-502.30906460286411</v>
      </c>
      <c r="AJ14">
        <f t="shared" si="7"/>
        <v>15.994429707031713</v>
      </c>
      <c r="AK14">
        <f t="shared" si="28"/>
        <v>95.921130012695443</v>
      </c>
      <c r="AL14">
        <f t="shared" si="8"/>
        <v>-390.39350488313698</v>
      </c>
      <c r="AN14">
        <f t="shared" si="9"/>
        <v>0</v>
      </c>
      <c r="AO14">
        <f t="shared" si="10"/>
        <v>0</v>
      </c>
      <c r="AP14">
        <f t="shared" si="11"/>
        <v>-6.042532398931213</v>
      </c>
      <c r="AQ14">
        <f t="shared" si="12"/>
        <v>-138.35932054663056</v>
      </c>
      <c r="AR14">
        <f t="shared" si="13"/>
        <v>-144.40185294556176</v>
      </c>
      <c r="AS14">
        <f t="shared" si="14"/>
        <v>4.5980163394601599</v>
      </c>
      <c r="AT14">
        <f t="shared" si="15"/>
        <v>27.575032756807591</v>
      </c>
      <c r="AU14">
        <f t="shared" si="16"/>
        <v>-112.22880384929402</v>
      </c>
      <c r="AW14">
        <v>11</v>
      </c>
      <c r="AX14">
        <f>IF(Z14&gt;0, (R14*SUMPRODUCT(K14:$K$98, X14:$X$98)-K14*$AZ$3)/Z14, 0)</f>
        <v>1610.7941064261784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1.2937709E-2</v>
      </c>
      <c r="Q15" s="5">
        <f t="shared" si="30"/>
        <v>25</v>
      </c>
      <c r="R15">
        <f t="shared" si="0"/>
        <v>50000</v>
      </c>
      <c r="S15">
        <f t="shared" si="1"/>
        <v>1611.1900423723462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1354.3074276171888</v>
      </c>
      <c r="AC15">
        <f t="shared" si="27"/>
        <v>1323.567973269071</v>
      </c>
      <c r="AE15">
        <f t="shared" si="2"/>
        <v>0</v>
      </c>
      <c r="AF15">
        <f t="shared" si="3"/>
        <v>0</v>
      </c>
      <c r="AG15">
        <f t="shared" si="4"/>
        <v>-20.537117572428404</v>
      </c>
      <c r="AH15">
        <f t="shared" si="5"/>
        <v>-543.88190660581972</v>
      </c>
      <c r="AI15">
        <f t="shared" si="6"/>
        <v>-564.41902417824815</v>
      </c>
      <c r="AJ15">
        <f t="shared" si="7"/>
        <v>30.739454348117761</v>
      </c>
      <c r="AK15">
        <f t="shared" si="28"/>
        <v>94.801519933203224</v>
      </c>
      <c r="AL15">
        <f t="shared" si="8"/>
        <v>-438.87804989692717</v>
      </c>
      <c r="AN15">
        <f t="shared" si="9"/>
        <v>0</v>
      </c>
      <c r="AO15">
        <f t="shared" si="10"/>
        <v>0</v>
      </c>
      <c r="AP15">
        <f t="shared" si="11"/>
        <v>-5.2713665617334433</v>
      </c>
      <c r="AQ15">
        <f t="shared" si="12"/>
        <v>-139.60093892936419</v>
      </c>
      <c r="AR15">
        <f t="shared" si="13"/>
        <v>-144.87230549109762</v>
      </c>
      <c r="AS15">
        <f t="shared" si="14"/>
        <v>7.890052301893669</v>
      </c>
      <c r="AT15">
        <f t="shared" si="15"/>
        <v>24.333188940219088</v>
      </c>
      <c r="AU15">
        <f t="shared" si="16"/>
        <v>-112.64906424898487</v>
      </c>
      <c r="AW15">
        <v>12</v>
      </c>
      <c r="AX15">
        <f>IF(Z15&gt;0, (R15*SUMPRODUCT(K15:$K$98, X15:$X$98)-K15*$AZ$3)/Z15, 0)</f>
        <v>1611.1900423723462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1.4742959999999999E-2</v>
      </c>
      <c r="Q16" s="5">
        <f t="shared" si="30"/>
        <v>25</v>
      </c>
      <c r="R16">
        <f t="shared" si="0"/>
        <v>50000</v>
      </c>
      <c r="S16">
        <f t="shared" si="1"/>
        <v>1597.7560214639102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1323.567973269071</v>
      </c>
      <c r="AC16">
        <f t="shared" si="27"/>
        <v>1280.0562005883787</v>
      </c>
      <c r="AE16">
        <f t="shared" si="2"/>
        <v>0</v>
      </c>
      <c r="AF16">
        <f t="shared" si="3"/>
        <v>0</v>
      </c>
      <c r="AG16">
        <f t="shared" si="4"/>
        <v>-20.02896849381851</v>
      </c>
      <c r="AH16">
        <f t="shared" si="5"/>
        <v>-605.55580577121816</v>
      </c>
      <c r="AI16">
        <f t="shared" si="6"/>
        <v>-625.58477426503669</v>
      </c>
      <c r="AJ16">
        <f t="shared" si="7"/>
        <v>43.511772680692275</v>
      </c>
      <c r="AK16">
        <f t="shared" si="28"/>
        <v>92.649758128834975</v>
      </c>
      <c r="AL16">
        <f t="shared" si="8"/>
        <v>-489.42324345550946</v>
      </c>
      <c r="AN16">
        <f t="shared" si="9"/>
        <v>0</v>
      </c>
      <c r="AO16">
        <f t="shared" si="10"/>
        <v>0</v>
      </c>
      <c r="AP16">
        <f t="shared" si="11"/>
        <v>-4.5901226337063701</v>
      </c>
      <c r="AQ16">
        <f t="shared" si="12"/>
        <v>-138.77776136602444</v>
      </c>
      <c r="AR16">
        <f t="shared" si="13"/>
        <v>-143.36788399973082</v>
      </c>
      <c r="AS16">
        <f t="shared" si="14"/>
        <v>9.9717752652101144</v>
      </c>
      <c r="AT16">
        <f t="shared" si="15"/>
        <v>21.232933284898689</v>
      </c>
      <c r="AU16">
        <f t="shared" si="16"/>
        <v>-112.16317544962202</v>
      </c>
      <c r="AW16">
        <v>13</v>
      </c>
      <c r="AX16">
        <f>IF(Z16&gt;0, (R16*SUMPRODUCT(K16:$K$98, X16:$X$98)-K16*$AZ$3)/Z16, 0)</f>
        <v>1597.7560214639102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1.6674095999999999E-2</v>
      </c>
      <c r="Q17" s="5">
        <f t="shared" si="30"/>
        <v>25</v>
      </c>
      <c r="R17">
        <f t="shared" si="0"/>
        <v>50000</v>
      </c>
      <c r="S17">
        <f t="shared" si="1"/>
        <v>1573.5962401510569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1280.0562005883787</v>
      </c>
      <c r="AC17">
        <f t="shared" si="27"/>
        <v>1227.0723376586684</v>
      </c>
      <c r="AE17">
        <f t="shared" si="2"/>
        <v>0</v>
      </c>
      <c r="AF17">
        <f t="shared" si="3"/>
        <v>0</v>
      </c>
      <c r="AG17">
        <f t="shared" si="4"/>
        <v>-19.494713865433422</v>
      </c>
      <c r="AH17">
        <f t="shared" si="5"/>
        <v>-667.92988689381048</v>
      </c>
      <c r="AI17">
        <f t="shared" si="6"/>
        <v>-687.42460075924384</v>
      </c>
      <c r="AJ17">
        <f t="shared" si="7"/>
        <v>52.983862929710313</v>
      </c>
      <c r="AK17">
        <f t="shared" si="28"/>
        <v>89.60393404118652</v>
      </c>
      <c r="AL17">
        <f t="shared" si="8"/>
        <v>-544.83680378834697</v>
      </c>
      <c r="AN17">
        <f t="shared" si="9"/>
        <v>0</v>
      </c>
      <c r="AO17">
        <f t="shared" si="10"/>
        <v>0</v>
      </c>
      <c r="AP17">
        <f t="shared" si="11"/>
        <v>-3.9890046981456373</v>
      </c>
      <c r="AQ17">
        <f t="shared" si="12"/>
        <v>-136.67168829677294</v>
      </c>
      <c r="AR17">
        <f t="shared" si="13"/>
        <v>-140.66069299491858</v>
      </c>
      <c r="AS17">
        <f t="shared" si="14"/>
        <v>10.841548104344026</v>
      </c>
      <c r="AT17">
        <f t="shared" si="15"/>
        <v>18.334740193155337</v>
      </c>
      <c r="AU17">
        <f t="shared" si="16"/>
        <v>-111.48440469741919</v>
      </c>
      <c r="AW17">
        <v>14</v>
      </c>
      <c r="AX17">
        <f>IF(Z17&gt;0, (R17*SUMPRODUCT(K17:$K$98, X17:$X$98)-K17*$AZ$3)/Z17, 0)</f>
        <v>1573.5962401510569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1.8802857999999999E-2</v>
      </c>
      <c r="Q18" s="5">
        <f t="shared" si="30"/>
        <v>25</v>
      </c>
      <c r="R18">
        <f t="shared" si="0"/>
        <v>50000</v>
      </c>
      <c r="S18">
        <f t="shared" si="1"/>
        <v>1540.9462002774501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1227.0723376586684</v>
      </c>
      <c r="AC18">
        <f t="shared" si="27"/>
        <v>1167.0023443943192</v>
      </c>
      <c r="AE18">
        <f t="shared" si="2"/>
        <v>0</v>
      </c>
      <c r="AF18">
        <f t="shared" si="3"/>
        <v>0</v>
      </c>
      <c r="AG18">
        <f t="shared" si="4"/>
        <v>-18.933210390216711</v>
      </c>
      <c r="AH18">
        <f t="shared" si="5"/>
        <v>-733.11267312475138</v>
      </c>
      <c r="AI18">
        <f t="shared" si="6"/>
        <v>-752.04588351496807</v>
      </c>
      <c r="AJ18">
        <f t="shared" si="7"/>
        <v>60.06999326434925</v>
      </c>
      <c r="AK18">
        <f t="shared" si="28"/>
        <v>85.895063636106798</v>
      </c>
      <c r="AL18">
        <f t="shared" si="8"/>
        <v>-606.08082661451203</v>
      </c>
      <c r="AN18">
        <f t="shared" si="9"/>
        <v>0</v>
      </c>
      <c r="AO18">
        <f t="shared" si="10"/>
        <v>0</v>
      </c>
      <c r="AP18">
        <f t="shared" si="11"/>
        <v>-3.4590267520210851</v>
      </c>
      <c r="AQ18">
        <f t="shared" si="12"/>
        <v>-133.93694446529511</v>
      </c>
      <c r="AR18">
        <f t="shared" si="13"/>
        <v>-137.3959712173162</v>
      </c>
      <c r="AS18">
        <f t="shared" si="14"/>
        <v>10.974563183562243</v>
      </c>
      <c r="AT18">
        <f t="shared" si="15"/>
        <v>15.692706987367192</v>
      </c>
      <c r="AU18">
        <f t="shared" si="16"/>
        <v>-110.72870104638676</v>
      </c>
      <c r="AW18">
        <v>15</v>
      </c>
      <c r="AX18">
        <f>IF(Z18&gt;0, (R18*SUMPRODUCT(K18:$K$98, X18:$X$98)-K18*$AZ$3)/Z18, 0)</f>
        <v>1540.9462002774501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2.1348979000000001E-2</v>
      </c>
      <c r="Q19" s="5">
        <f t="shared" si="30"/>
        <v>25</v>
      </c>
      <c r="R19">
        <f t="shared" si="0"/>
        <v>50000</v>
      </c>
      <c r="S19">
        <f t="shared" si="1"/>
        <v>1501.4713402228554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1167.0023443943192</v>
      </c>
      <c r="AC19">
        <f t="shared" si="27"/>
        <v>1101.4597704936882</v>
      </c>
      <c r="AE19">
        <f t="shared" si="2"/>
        <v>0</v>
      </c>
      <c r="AF19">
        <f t="shared" si="3"/>
        <v>0</v>
      </c>
      <c r="AG19">
        <f t="shared" si="4"/>
        <v>-18.339673575291226</v>
      </c>
      <c r="AH19">
        <f t="shared" si="5"/>
        <v>-808.40942204663679</v>
      </c>
      <c r="AI19">
        <f t="shared" si="6"/>
        <v>-826.74909562192806</v>
      </c>
      <c r="AJ19">
        <f t="shared" si="7"/>
        <v>65.542573900630941</v>
      </c>
      <c r="AK19">
        <f t="shared" si="28"/>
        <v>81.690164107602342</v>
      </c>
      <c r="AL19">
        <f t="shared" si="8"/>
        <v>-679.51635761369482</v>
      </c>
      <c r="AN19">
        <f t="shared" si="9"/>
        <v>0</v>
      </c>
      <c r="AO19">
        <f t="shared" si="10"/>
        <v>0</v>
      </c>
      <c r="AP19">
        <f t="shared" si="11"/>
        <v>-2.9915980312603017</v>
      </c>
      <c r="AQ19">
        <f t="shared" si="12"/>
        <v>-131.86908837381492</v>
      </c>
      <c r="AR19">
        <f t="shared" si="13"/>
        <v>-134.86068640507523</v>
      </c>
      <c r="AS19">
        <f t="shared" si="14"/>
        <v>10.691413576140858</v>
      </c>
      <c r="AT19">
        <f t="shared" si="15"/>
        <v>13.325435325462351</v>
      </c>
      <c r="AU19">
        <f t="shared" si="16"/>
        <v>-110.84383750347203</v>
      </c>
      <c r="AW19">
        <v>16</v>
      </c>
      <c r="AX19">
        <f>IF(Z19&gt;0, (R19*SUMPRODUCT(K19:$K$98, X19:$X$98)-K19*$AZ$3)/Z19, 0)</f>
        <v>1501.4713402228554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2.4063398E-2</v>
      </c>
      <c r="Q20" s="5">
        <f t="shared" si="30"/>
        <v>25</v>
      </c>
      <c r="R20">
        <f t="shared" si="0"/>
        <v>50000</v>
      </c>
      <c r="S20">
        <f t="shared" si="1"/>
        <v>1454.5008420820852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1101.4597704936882</v>
      </c>
      <c r="AC20">
        <f t="shared" si="27"/>
        <v>1030.6570844097519</v>
      </c>
      <c r="AE20">
        <f t="shared" si="2"/>
        <v>0</v>
      </c>
      <c r="AF20">
        <f t="shared" si="3"/>
        <v>0</v>
      </c>
      <c r="AG20">
        <f t="shared" si="4"/>
        <v>-17.714961975106</v>
      </c>
      <c r="AH20">
        <f t="shared" si="5"/>
        <v>-882.6297288646316</v>
      </c>
      <c r="AI20">
        <f t="shared" si="6"/>
        <v>-900.34469083973761</v>
      </c>
      <c r="AJ20">
        <f t="shared" si="7"/>
        <v>70.802686083936351</v>
      </c>
      <c r="AK20">
        <f t="shared" si="28"/>
        <v>77.102183934558184</v>
      </c>
      <c r="AL20">
        <f t="shared" si="8"/>
        <v>-752.43982082124307</v>
      </c>
      <c r="AN20">
        <f t="shared" si="9"/>
        <v>0</v>
      </c>
      <c r="AO20">
        <f t="shared" si="10"/>
        <v>0</v>
      </c>
      <c r="AP20">
        <f t="shared" si="11"/>
        <v>-2.580083961487023</v>
      </c>
      <c r="AQ20">
        <f t="shared" si="12"/>
        <v>-128.5500251468448</v>
      </c>
      <c r="AR20">
        <f t="shared" si="13"/>
        <v>-131.13010910833182</v>
      </c>
      <c r="AS20">
        <f t="shared" si="14"/>
        <v>10.312010550859313</v>
      </c>
      <c r="AT20">
        <f t="shared" si="15"/>
        <v>11.229496763511152</v>
      </c>
      <c r="AU20">
        <f t="shared" si="16"/>
        <v>-109.58860179396135</v>
      </c>
      <c r="AW20">
        <v>17</v>
      </c>
      <c r="AX20">
        <f>IF(Z20&gt;0, (R20*SUMPRODUCT(K20:$K$98, X20:$X$98)-K20*$AZ$3)/Z20, 0)</f>
        <v>1454.5008420820852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2.6767890999999999E-2</v>
      </c>
      <c r="Q21" s="5">
        <f t="shared" si="30"/>
        <v>25</v>
      </c>
      <c r="R21">
        <f t="shared" si="0"/>
        <v>50000</v>
      </c>
      <c r="S21">
        <f t="shared" si="1"/>
        <v>1401.5645894787624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1030.6570844097519</v>
      </c>
      <c r="AC21">
        <f t="shared" si="27"/>
        <v>956.63063273601267</v>
      </c>
      <c r="AE21">
        <f t="shared" si="2"/>
        <v>0</v>
      </c>
      <c r="AF21">
        <f t="shared" si="3"/>
        <v>0</v>
      </c>
      <c r="AG21">
        <f t="shared" si="4"/>
        <v>-17.063620184136159</v>
      </c>
      <c r="AH21">
        <f t="shared" si="5"/>
        <v>-948.38434243756433</v>
      </c>
      <c r="AI21">
        <f t="shared" si="6"/>
        <v>-965.44796262170053</v>
      </c>
      <c r="AJ21">
        <f t="shared" si="7"/>
        <v>74.026451673739189</v>
      </c>
      <c r="AK21">
        <f t="shared" si="28"/>
        <v>72.145995908682636</v>
      </c>
      <c r="AL21">
        <f t="shared" si="8"/>
        <v>-819.27551503927873</v>
      </c>
      <c r="AN21">
        <f t="shared" si="9"/>
        <v>0</v>
      </c>
      <c r="AO21">
        <f t="shared" si="10"/>
        <v>0</v>
      </c>
      <c r="AP21">
        <f t="shared" si="11"/>
        <v>-2.2189461746609105</v>
      </c>
      <c r="AQ21">
        <f t="shared" si="12"/>
        <v>-123.32751116416576</v>
      </c>
      <c r="AR21">
        <f t="shared" si="13"/>
        <v>-125.54645733882667</v>
      </c>
      <c r="AS21">
        <f t="shared" si="14"/>
        <v>9.6263694334849017</v>
      </c>
      <c r="AT21">
        <f t="shared" si="15"/>
        <v>9.3818357365633922</v>
      </c>
      <c r="AU21">
        <f t="shared" si="16"/>
        <v>-106.53825216877838</v>
      </c>
      <c r="AW21">
        <v>18</v>
      </c>
      <c r="AX21">
        <f>IF(Z21&gt;0, (R21*SUMPRODUCT(K21:$K$98, X21:$X$98)-K21*$AZ$3)/Z21, 0)</f>
        <v>1401.5645894787624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2.9742653000000001E-2</v>
      </c>
      <c r="Q22" s="5">
        <f t="shared" si="30"/>
        <v>25</v>
      </c>
      <c r="R22">
        <f t="shared" si="0"/>
        <v>50000</v>
      </c>
      <c r="S22">
        <f t="shared" si="1"/>
        <v>1345.6816679927326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956.63063273601267</v>
      </c>
      <c r="AC22">
        <f t="shared" si="27"/>
        <v>881.9848836014055</v>
      </c>
      <c r="AE22">
        <f t="shared" si="2"/>
        <v>0</v>
      </c>
      <c r="AF22">
        <f t="shared" si="3"/>
        <v>0</v>
      </c>
      <c r="AG22">
        <f t="shared" si="4"/>
        <v>-16.385466648234235</v>
      </c>
      <c r="AH22">
        <f t="shared" si="5"/>
        <v>-1015.0346681211158</v>
      </c>
      <c r="AI22">
        <f t="shared" si="6"/>
        <v>-1031.4201347693502</v>
      </c>
      <c r="AJ22">
        <f t="shared" si="7"/>
        <v>74.645749134607172</v>
      </c>
      <c r="AK22">
        <f t="shared" si="28"/>
        <v>66.964144291520896</v>
      </c>
      <c r="AL22">
        <f t="shared" si="8"/>
        <v>-889.81024134322206</v>
      </c>
      <c r="AN22">
        <f t="shared" si="9"/>
        <v>0</v>
      </c>
      <c r="AO22">
        <f t="shared" si="10"/>
        <v>0</v>
      </c>
      <c r="AP22">
        <f t="shared" si="11"/>
        <v>-1.9024637203711463</v>
      </c>
      <c r="AQ22">
        <f t="shared" si="12"/>
        <v>-117.85240374753009</v>
      </c>
      <c r="AR22">
        <f t="shared" si="13"/>
        <v>-119.75486746790125</v>
      </c>
      <c r="AS22">
        <f t="shared" si="14"/>
        <v>8.6668773405864332</v>
      </c>
      <c r="AT22">
        <f t="shared" si="15"/>
        <v>7.7749909609102223</v>
      </c>
      <c r="AU22">
        <f t="shared" si="16"/>
        <v>-103.31299916640459</v>
      </c>
      <c r="AW22">
        <v>19</v>
      </c>
      <c r="AX22">
        <f>IF(Z22&gt;0, (R22*SUMPRODUCT(K22:$K$98, X22:$X$98)-K22*$AZ$3)/Z22, 0)</f>
        <v>1345.6816679927326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3.2906918E-2</v>
      </c>
      <c r="Q23" s="5">
        <f t="shared" si="30"/>
        <v>25</v>
      </c>
      <c r="R23">
        <f t="shared" si="0"/>
        <v>50000</v>
      </c>
      <c r="S23">
        <f t="shared" si="1"/>
        <v>1287.42647008476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881.9848836014055</v>
      </c>
      <c r="AC23">
        <f t="shared" si="27"/>
        <v>807.59833880883866</v>
      </c>
      <c r="AE23">
        <f t="shared" si="2"/>
        <v>0</v>
      </c>
      <c r="AF23">
        <f t="shared" si="3"/>
        <v>0</v>
      </c>
      <c r="AG23">
        <f t="shared" si="4"/>
        <v>-15.682416774366715</v>
      </c>
      <c r="AH23">
        <f t="shared" si="5"/>
        <v>-1078.3904147703577</v>
      </c>
      <c r="AI23">
        <f t="shared" si="6"/>
        <v>-1094.0728315447243</v>
      </c>
      <c r="AJ23">
        <f t="shared" si="7"/>
        <v>74.386544792566838</v>
      </c>
      <c r="AK23">
        <f t="shared" si="28"/>
        <v>61.738941852098392</v>
      </c>
      <c r="AL23">
        <f t="shared" si="8"/>
        <v>-957.94734490005908</v>
      </c>
      <c r="AN23">
        <f t="shared" si="9"/>
        <v>0</v>
      </c>
      <c r="AO23">
        <f t="shared" si="10"/>
        <v>0</v>
      </c>
      <c r="AP23">
        <f t="shared" si="11"/>
        <v>-1.6257454156457203</v>
      </c>
      <c r="AQ23">
        <f t="shared" si="12"/>
        <v>-111.79324579326472</v>
      </c>
      <c r="AR23">
        <f t="shared" si="13"/>
        <v>-113.41899120891043</v>
      </c>
      <c r="AS23">
        <f t="shared" si="14"/>
        <v>7.711412464175126</v>
      </c>
      <c r="AT23">
        <f t="shared" si="15"/>
        <v>6.4002763813117607</v>
      </c>
      <c r="AU23">
        <f t="shared" si="16"/>
        <v>-99.307302363423545</v>
      </c>
      <c r="AW23">
        <v>20</v>
      </c>
      <c r="AX23">
        <f>IF(Z23&gt;0, (R23*SUMPRODUCT(K23:$K$98, X23:$X$98)-K23*$AZ$3)/Z23, 0)</f>
        <v>1287.42647008476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3.6429437000000002E-2</v>
      </c>
      <c r="Q24" s="5">
        <f t="shared" si="30"/>
        <v>25</v>
      </c>
      <c r="R24">
        <f t="shared" si="0"/>
        <v>50000</v>
      </c>
      <c r="S24">
        <f t="shared" si="1"/>
        <v>1228.0988380039082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807.59833880883866</v>
      </c>
      <c r="AC24">
        <f t="shared" si="27"/>
        <v>734.61389565393347</v>
      </c>
      <c r="AE24">
        <f t="shared" si="2"/>
        <v>0</v>
      </c>
      <c r="AF24">
        <f t="shared" si="3"/>
        <v>0</v>
      </c>
      <c r="AG24">
        <f t="shared" si="4"/>
        <v>-14.954290992733513</v>
      </c>
      <c r="AH24">
        <f t="shared" si="5"/>
        <v>-1142.6032277790709</v>
      </c>
      <c r="AI24">
        <f t="shared" ref="AI24:AI69" si="39">SUM(AE24:AH24)</f>
        <v>-1157.5575187718046</v>
      </c>
      <c r="AJ24">
        <f t="shared" si="7"/>
        <v>72.984443154905193</v>
      </c>
      <c r="AK24">
        <f t="shared" si="28"/>
        <v>56.531883716618715</v>
      </c>
      <c r="AL24">
        <f t="shared" ref="AL24:AL69" si="40">SUM(AI24:AK24)</f>
        <v>-1028.0411919002806</v>
      </c>
      <c r="AN24">
        <f t="shared" si="9"/>
        <v>0</v>
      </c>
      <c r="AO24">
        <f t="shared" si="10"/>
        <v>0</v>
      </c>
      <c r="AP24">
        <f t="shared" si="11"/>
        <v>-1.3841633672249629</v>
      </c>
      <c r="AQ24">
        <f t="shared" si="12"/>
        <v>-105.75891106661531</v>
      </c>
      <c r="AR24">
        <f t="shared" si="13"/>
        <v>-107.14307443384028</v>
      </c>
      <c r="AS24">
        <f t="shared" si="14"/>
        <v>6.7554117170396495</v>
      </c>
      <c r="AT24">
        <f t="shared" si="15"/>
        <v>5.2325692043031262</v>
      </c>
      <c r="AU24">
        <f t="shared" si="16"/>
        <v>-95.155093512497515</v>
      </c>
      <c r="AW24">
        <v>21</v>
      </c>
      <c r="AX24">
        <f>IF(Z24&gt;0, (R24*SUMPRODUCT(K24:$K$98, X24:$X$98)-K24*$AZ$3)/Z24, 0)</f>
        <v>1228.0988380039082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4.0492944000000003E-2</v>
      </c>
      <c r="Q25" s="5">
        <f t="shared" si="30"/>
        <v>25</v>
      </c>
      <c r="R25">
        <f t="shared" si="0"/>
        <v>50000</v>
      </c>
      <c r="S25">
        <f t="shared" si="1"/>
        <v>1168.2092586694605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734.61389565393347</v>
      </c>
      <c r="AC25">
        <f t="shared" si="27"/>
        <v>663.5057012287109</v>
      </c>
      <c r="AE25">
        <f t="shared" si="2"/>
        <v>0</v>
      </c>
      <c r="AF25">
        <f t="shared" si="3"/>
        <v>0</v>
      </c>
      <c r="AG25">
        <f t="shared" si="4"/>
        <v>-14.199204815077715</v>
      </c>
      <c r="AH25">
        <f t="shared" si="5"/>
        <v>-1211.086535456925</v>
      </c>
      <c r="AI25">
        <f t="shared" si="39"/>
        <v>-1225.2857402720028</v>
      </c>
      <c r="AJ25">
        <f t="shared" si="7"/>
        <v>71.108194425222564</v>
      </c>
      <c r="AK25">
        <f t="shared" si="28"/>
        <v>51.42297269577535</v>
      </c>
      <c r="AL25">
        <f t="shared" si="40"/>
        <v>-1102.7545731510049</v>
      </c>
      <c r="AN25">
        <f t="shared" si="9"/>
        <v>0</v>
      </c>
      <c r="AO25">
        <f t="shared" si="10"/>
        <v>0</v>
      </c>
      <c r="AP25">
        <f t="shared" si="11"/>
        <v>-1.1734579319971619</v>
      </c>
      <c r="AQ25">
        <f t="shared" si="12"/>
        <v>-100.08723163552116</v>
      </c>
      <c r="AR25">
        <f t="shared" si="13"/>
        <v>-101.26068956751833</v>
      </c>
      <c r="AS25">
        <f t="shared" si="14"/>
        <v>5.8765596992916596</v>
      </c>
      <c r="AT25">
        <f t="shared" si="15"/>
        <v>4.2497235572413841</v>
      </c>
      <c r="AU25">
        <f t="shared" si="16"/>
        <v>-91.134406310985284</v>
      </c>
      <c r="AW25">
        <v>22</v>
      </c>
      <c r="AX25">
        <f>IF(Z25&gt;0, (R25*SUMPRODUCT(K25:$K$98, X25:$X$98)-K25*$AZ$3)/Z25, 0)</f>
        <v>1168.2092586694605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4.4837097999999999E-2</v>
      </c>
      <c r="Q26" s="5">
        <f t="shared" si="30"/>
        <v>25</v>
      </c>
      <c r="R26">
        <f t="shared" si="0"/>
        <v>50000</v>
      </c>
      <c r="S26">
        <f t="shared" si="1"/>
        <v>1107.1753661976536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663.5057012287109</v>
      </c>
      <c r="AC26">
        <f t="shared" si="27"/>
        <v>594.35660945157611</v>
      </c>
      <c r="AE26">
        <f t="shared" si="2"/>
        <v>0</v>
      </c>
      <c r="AF26">
        <f t="shared" si="3"/>
        <v>0</v>
      </c>
      <c r="AG26">
        <f t="shared" si="4"/>
        <v>-13.420561629111226</v>
      </c>
      <c r="AH26">
        <f t="shared" si="5"/>
        <v>-1273.3022756314226</v>
      </c>
      <c r="AI26">
        <f t="shared" si="39"/>
        <v>-1286.7228372605339</v>
      </c>
      <c r="AJ26">
        <f t="shared" si="7"/>
        <v>69.149091777134799</v>
      </c>
      <c r="AK26">
        <f t="shared" si="28"/>
        <v>46.445399086009765</v>
      </c>
      <c r="AL26">
        <f t="shared" si="40"/>
        <v>-1171.1283463973894</v>
      </c>
      <c r="AN26">
        <f t="shared" si="9"/>
        <v>0</v>
      </c>
      <c r="AO26">
        <f t="shared" si="10"/>
        <v>0</v>
      </c>
      <c r="AP26">
        <f t="shared" si="11"/>
        <v>-0.99027580748335364</v>
      </c>
      <c r="AQ26">
        <f t="shared" si="12"/>
        <v>-93.954371956846558</v>
      </c>
      <c r="AR26">
        <f t="shared" si="13"/>
        <v>-94.944647764329915</v>
      </c>
      <c r="AS26">
        <f t="shared" si="14"/>
        <v>5.1023701234534364</v>
      </c>
      <c r="AT26">
        <f t="shared" si="15"/>
        <v>3.427111052045507</v>
      </c>
      <c r="AU26">
        <f t="shared" si="16"/>
        <v>-86.415166588830971</v>
      </c>
      <c r="AW26">
        <v>23</v>
      </c>
      <c r="AX26">
        <f>IF(Z26&gt;0, (R26*SUMPRODUCT(K26:$K$98, X26:$X$98)-K26*$AZ$3)/Z26, 0)</f>
        <v>1107.1753661976536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4.9451519999999999E-2</v>
      </c>
      <c r="Q27" s="5">
        <f t="shared" si="30"/>
        <v>25</v>
      </c>
      <c r="R27">
        <f t="shared" si="0"/>
        <v>50000</v>
      </c>
      <c r="S27">
        <f t="shared" si="1"/>
        <v>1045.7866451928703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594.35660945157611</v>
      </c>
      <c r="AC27">
        <f t="shared" si="27"/>
        <v>528.02557665400309</v>
      </c>
      <c r="AE27">
        <f t="shared" si="2"/>
        <v>0</v>
      </c>
      <c r="AF27">
        <f t="shared" si="3"/>
        <v>0</v>
      </c>
      <c r="AG27">
        <f t="shared" si="4"/>
        <v>-12.622688841006891</v>
      </c>
      <c r="AH27">
        <f t="shared" si="5"/>
        <v>-1327.3343436264529</v>
      </c>
      <c r="AI27">
        <f t="shared" si="39"/>
        <v>-1339.9570324674598</v>
      </c>
      <c r="AJ27">
        <f t="shared" si="7"/>
        <v>66.331032797573016</v>
      </c>
      <c r="AK27">
        <f t="shared" si="28"/>
        <v>41.60496266161033</v>
      </c>
      <c r="AL27">
        <f t="shared" si="40"/>
        <v>-1232.0210370082764</v>
      </c>
      <c r="AN27">
        <f t="shared" si="9"/>
        <v>0</v>
      </c>
      <c r="AO27">
        <f t="shared" si="10"/>
        <v>0</v>
      </c>
      <c r="AP27">
        <f t="shared" si="11"/>
        <v>-0.83160929063325095</v>
      </c>
      <c r="AQ27">
        <f t="shared" si="12"/>
        <v>-87.447578391570019</v>
      </c>
      <c r="AR27">
        <f t="shared" si="13"/>
        <v>-88.279187682203272</v>
      </c>
      <c r="AS27">
        <f t="shared" si="14"/>
        <v>4.3700279573207368</v>
      </c>
      <c r="AT27">
        <f t="shared" si="15"/>
        <v>2.7410224494676481</v>
      </c>
      <c r="AU27">
        <f t="shared" si="16"/>
        <v>-81.168137275414878</v>
      </c>
      <c r="AW27">
        <v>24</v>
      </c>
      <c r="AX27">
        <f>IF(Z27&gt;0, (R27*SUMPRODUCT(K27:$K$98, X27:$X$98)-K27*$AZ$3)/Z27, 0)</f>
        <v>1045.7866451928703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5.4649795000000001E-2</v>
      </c>
      <c r="Q28" s="5">
        <f t="shared" si="30"/>
        <v>25</v>
      </c>
      <c r="R28">
        <f t="shared" si="0"/>
        <v>50000</v>
      </c>
      <c r="S28">
        <f t="shared" si="1"/>
        <v>985.12766316565933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528.02557665400309</v>
      </c>
      <c r="AC28">
        <f t="shared" si="27"/>
        <v>465.24169394035573</v>
      </c>
      <c r="AE28">
        <f t="shared" si="2"/>
        <v>0</v>
      </c>
      <c r="AF28">
        <f t="shared" si="3"/>
        <v>0</v>
      </c>
      <c r="AG28">
        <f t="shared" si="4"/>
        <v>-11.806634595087006</v>
      </c>
      <c r="AH28">
        <f t="shared" si="5"/>
        <v>-1379.6547150196284</v>
      </c>
      <c r="AI28">
        <f t="shared" si="39"/>
        <v>-1391.4613496147153</v>
      </c>
      <c r="AJ28">
        <f t="shared" si="7"/>
        <v>62.783882713647358</v>
      </c>
      <c r="AK28">
        <f t="shared" si="28"/>
        <v>36.961790365780217</v>
      </c>
      <c r="AL28">
        <f t="shared" si="40"/>
        <v>-1291.7156765352877</v>
      </c>
      <c r="AN28">
        <f t="shared" si="9"/>
        <v>0</v>
      </c>
      <c r="AO28">
        <f t="shared" si="10"/>
        <v>0</v>
      </c>
      <c r="AP28">
        <f t="shared" si="11"/>
        <v>-0.69450528613724616</v>
      </c>
      <c r="AQ28">
        <f t="shared" si="12"/>
        <v>-81.155852237861751</v>
      </c>
      <c r="AR28">
        <f t="shared" si="13"/>
        <v>-81.850357523998994</v>
      </c>
      <c r="AS28">
        <f t="shared" si="14"/>
        <v>3.6931555794056172</v>
      </c>
      <c r="AT28">
        <f t="shared" si="15"/>
        <v>2.1742147254064252</v>
      </c>
      <c r="AU28">
        <f t="shared" si="16"/>
        <v>-75.982987219186953</v>
      </c>
      <c r="AW28">
        <v>25</v>
      </c>
      <c r="AX28">
        <f>IF(Z28&gt;0, (R28*SUMPRODUCT(K28:$K$98, X28:$X$98)-K28*$AZ$3)/Z28, 0)</f>
        <v>985.12766316565933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6.0510883000000001E-2</v>
      </c>
      <c r="Q29" s="5">
        <f t="shared" si="30"/>
        <v>25</v>
      </c>
      <c r="R29">
        <f t="shared" si="0"/>
        <v>50000</v>
      </c>
      <c r="S29">
        <f t="shared" si="1"/>
        <v>925.14552183525666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465.24169394035573</v>
      </c>
      <c r="AC29">
        <f t="shared" si="27"/>
        <v>406.10699855778239</v>
      </c>
      <c r="AE29">
        <f t="shared" si="2"/>
        <v>0</v>
      </c>
      <c r="AF29">
        <f t="shared" si="3"/>
        <v>0</v>
      </c>
      <c r="AG29">
        <f t="shared" si="4"/>
        <v>-10.974138364529074</v>
      </c>
      <c r="AH29">
        <f t="shared" si="5"/>
        <v>-1428.8597692141245</v>
      </c>
      <c r="AI29">
        <f t="shared" si="39"/>
        <v>-1439.8339075786537</v>
      </c>
      <c r="AJ29">
        <f t="shared" si="7"/>
        <v>59.134695382573341</v>
      </c>
      <c r="AK29">
        <f t="shared" si="28"/>
        <v>32.566918575824907</v>
      </c>
      <c r="AL29">
        <f t="shared" si="40"/>
        <v>-1348.1322936202553</v>
      </c>
      <c r="AN29">
        <f t="shared" si="9"/>
        <v>0</v>
      </c>
      <c r="AO29">
        <f t="shared" si="10"/>
        <v>0</v>
      </c>
      <c r="AP29">
        <f t="shared" si="11"/>
        <v>-0.57637062961030461</v>
      </c>
      <c r="AQ29">
        <f t="shared" si="12"/>
        <v>-75.04487162916503</v>
      </c>
      <c r="AR29">
        <f t="shared" si="13"/>
        <v>-75.621242258775339</v>
      </c>
      <c r="AS29">
        <f t="shared" si="14"/>
        <v>3.1058020663957588</v>
      </c>
      <c r="AT29">
        <f t="shared" si="15"/>
        <v>1.7104409239714573</v>
      </c>
      <c r="AU29">
        <f t="shared" si="16"/>
        <v>-70.804999268408125</v>
      </c>
      <c r="AW29">
        <v>26</v>
      </c>
      <c r="AX29">
        <f>IF(Z29&gt;0, (R29*SUMPRODUCT(K29:$K$98, X29:$X$98)-K29*$AZ$3)/Z29, 0)</f>
        <v>925.14552183525666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6.7218873999999998E-2</v>
      </c>
      <c r="Q30" s="5">
        <f t="shared" si="30"/>
        <v>25</v>
      </c>
      <c r="R30">
        <f t="shared" si="0"/>
        <v>50000</v>
      </c>
      <c r="S30">
        <f t="shared" si="1"/>
        <v>865.83712562498272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406.10699855778239</v>
      </c>
      <c r="AC30">
        <f t="shared" si="27"/>
        <v>350.72387412083879</v>
      </c>
      <c r="AE30">
        <f t="shared" si="2"/>
        <v>0</v>
      </c>
      <c r="AF30">
        <f t="shared" si="3"/>
        <v>0</v>
      </c>
      <c r="AG30">
        <f t="shared" si="4"/>
        <v>-10.126727756899937</v>
      </c>
      <c r="AH30">
        <f t="shared" si="5"/>
        <v>-1475.3384479676918</v>
      </c>
      <c r="AI30">
        <f t="shared" si="39"/>
        <v>-1485.4651757245917</v>
      </c>
      <c r="AJ30">
        <f t="shared" si="7"/>
        <v>55.383124436943604</v>
      </c>
      <c r="AK30">
        <f t="shared" si="28"/>
        <v>28.427489899044769</v>
      </c>
      <c r="AL30">
        <f t="shared" si="40"/>
        <v>-1401.6545613886033</v>
      </c>
      <c r="AN30">
        <f t="shared" si="9"/>
        <v>0</v>
      </c>
      <c r="AO30">
        <f t="shared" si="10"/>
        <v>0</v>
      </c>
      <c r="AP30">
        <f t="shared" si="11"/>
        <v>-0.47487851659386227</v>
      </c>
      <c r="AQ30">
        <f t="shared" si="12"/>
        <v>-69.18390130192094</v>
      </c>
      <c r="AR30">
        <f t="shared" si="13"/>
        <v>-69.658779818514816</v>
      </c>
      <c r="AS30">
        <f t="shared" si="14"/>
        <v>2.5971129676147506</v>
      </c>
      <c r="AT30">
        <f t="shared" si="15"/>
        <v>1.3330667672533516</v>
      </c>
      <c r="AU30">
        <f t="shared" si="16"/>
        <v>-65.728600083646697</v>
      </c>
      <c r="AW30">
        <v>27</v>
      </c>
      <c r="AX30">
        <f>IF(Z30&gt;0, (R30*SUMPRODUCT(K30:$K$98, X30:$X$98)-K30*$AZ$3)/Z30, 0)</f>
        <v>865.83712562498272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7.4959660999999997E-2</v>
      </c>
      <c r="Q31" s="5">
        <f t="shared" si="30"/>
        <v>25</v>
      </c>
      <c r="R31">
        <f t="shared" si="0"/>
        <v>50000</v>
      </c>
      <c r="S31">
        <f t="shared" si="1"/>
        <v>806.93757373804567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350.72387412083879</v>
      </c>
      <c r="AC31">
        <f t="shared" si="27"/>
        <v>299.09510424054429</v>
      </c>
      <c r="AE31">
        <f t="shared" si="2"/>
        <v>0</v>
      </c>
      <c r="AF31">
        <f t="shared" si="3"/>
        <v>0</v>
      </c>
      <c r="AG31">
        <f t="shared" si="4"/>
        <v>-9.266364399634428</v>
      </c>
      <c r="AH31">
        <f t="shared" si="5"/>
        <v>-1518.1921593930192</v>
      </c>
      <c r="AI31">
        <f t="shared" si="39"/>
        <v>-1527.4585237926538</v>
      </c>
      <c r="AJ31">
        <f t="shared" si="7"/>
        <v>51.628769880294499</v>
      </c>
      <c r="AK31">
        <f t="shared" si="28"/>
        <v>24.550671188458718</v>
      </c>
      <c r="AL31">
        <f t="shared" si="40"/>
        <v>-1451.2790827239005</v>
      </c>
      <c r="AN31">
        <f t="shared" si="9"/>
        <v>0</v>
      </c>
      <c r="AO31">
        <f t="shared" si="10"/>
        <v>0</v>
      </c>
      <c r="AP31">
        <f t="shared" si="11"/>
        <v>-0.38797589179273645</v>
      </c>
      <c r="AQ31">
        <f t="shared" si="12"/>
        <v>-63.565593964390686</v>
      </c>
      <c r="AR31">
        <f t="shared" si="13"/>
        <v>-63.953569856183428</v>
      </c>
      <c r="AS31">
        <f t="shared" si="14"/>
        <v>2.1616587879124927</v>
      </c>
      <c r="AT31">
        <f t="shared" si="15"/>
        <v>1.0279186245717133</v>
      </c>
      <c r="AU31">
        <f t="shared" si="16"/>
        <v>-60.763992443699216</v>
      </c>
      <c r="AW31">
        <v>28</v>
      </c>
      <c r="AX31">
        <f>IF(Z31&gt;0, (R31*SUMPRODUCT(K31:$K$98, X31:$X$98)-K31*$AZ$3)/Z31, 0)</f>
        <v>806.93757373804567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8.3883494000000003E-2</v>
      </c>
      <c r="Q32" s="5">
        <f t="shared" si="30"/>
        <v>25</v>
      </c>
      <c r="R32">
        <f t="shared" si="0"/>
        <v>50000</v>
      </c>
      <c r="S32">
        <f t="shared" si="1"/>
        <v>747.95020257560395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299.09510424054429</v>
      </c>
      <c r="AC32">
        <f t="shared" si="27"/>
        <v>251.20373475974873</v>
      </c>
      <c r="AE32">
        <f t="shared" si="2"/>
        <v>0</v>
      </c>
      <c r="AF32">
        <f t="shared" si="3"/>
        <v>0</v>
      </c>
      <c r="AG32">
        <f t="shared" si="4"/>
        <v>-8.3964057331195345</v>
      </c>
      <c r="AH32">
        <f t="shared" si="5"/>
        <v>-1554.5900450370962</v>
      </c>
      <c r="AI32">
        <f t="shared" si="39"/>
        <v>-1562.9864507702157</v>
      </c>
      <c r="AJ32">
        <f t="shared" si="7"/>
        <v>47.891369480795561</v>
      </c>
      <c r="AK32">
        <f t="shared" si="28"/>
        <v>20.936657296838103</v>
      </c>
      <c r="AL32">
        <f t="shared" si="40"/>
        <v>-1494.1584239925821</v>
      </c>
      <c r="AN32">
        <f t="shared" si="9"/>
        <v>0</v>
      </c>
      <c r="AO32">
        <f t="shared" si="10"/>
        <v>0</v>
      </c>
      <c r="AP32">
        <f t="shared" si="11"/>
        <v>-0.31388514239595389</v>
      </c>
      <c r="AQ32">
        <f t="shared" si="12"/>
        <v>-58.11566677025116</v>
      </c>
      <c r="AR32">
        <f t="shared" si="13"/>
        <v>-58.429551912647113</v>
      </c>
      <c r="AS32">
        <f t="shared" si="14"/>
        <v>1.7903362232391478</v>
      </c>
      <c r="AT32">
        <f t="shared" si="15"/>
        <v>0.78268081198021322</v>
      </c>
      <c r="AU32">
        <f t="shared" si="16"/>
        <v>-55.856534877427755</v>
      </c>
      <c r="AW32">
        <v>29</v>
      </c>
      <c r="AX32">
        <f>IF(Z32&gt;0, (R32*SUMPRODUCT(K32:$K$98, X32:$X$98)-K32*$AZ$3)/Z32, 0)</f>
        <v>747.95020257560395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9.4514217999999997E-2</v>
      </c>
      <c r="Q33" s="5">
        <f t="shared" si="30"/>
        <v>25</v>
      </c>
      <c r="R33">
        <f t="shared" si="0"/>
        <v>50000</v>
      </c>
      <c r="S33">
        <f t="shared" si="1"/>
        <v>688.54473106359842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251.20373475974873</v>
      </c>
      <c r="AC33">
        <f t="shared" si="27"/>
        <v>207.0829112784217</v>
      </c>
      <c r="AE33">
        <f t="shared" si="2"/>
        <v>0</v>
      </c>
      <c r="AF33">
        <f t="shared" si="3"/>
        <v>0</v>
      </c>
      <c r="AG33">
        <f t="shared" si="4"/>
        <v>-7.5188619539118289</v>
      </c>
      <c r="AH33">
        <f t="shared" si="5"/>
        <v>-1587.1594437530189</v>
      </c>
      <c r="AI33">
        <f t="shared" si="39"/>
        <v>-1594.6783057069308</v>
      </c>
      <c r="AJ33">
        <f t="shared" si="7"/>
        <v>44.120823481327022</v>
      </c>
      <c r="AK33">
        <f t="shared" si="28"/>
        <v>17.584261433182412</v>
      </c>
      <c r="AL33">
        <f t="shared" si="40"/>
        <v>-1532.9732207924212</v>
      </c>
      <c r="AN33">
        <f t="shared" si="9"/>
        <v>0</v>
      </c>
      <c r="AO33">
        <f t="shared" si="10"/>
        <v>0</v>
      </c>
      <c r="AP33">
        <f t="shared" si="11"/>
        <v>-0.25096400196126972</v>
      </c>
      <c r="AQ33">
        <f t="shared" si="12"/>
        <v>-52.97608709887897</v>
      </c>
      <c r="AR33">
        <f t="shared" si="13"/>
        <v>-53.227051100840249</v>
      </c>
      <c r="AS33">
        <f t="shared" si="14"/>
        <v>1.4726614876789685</v>
      </c>
      <c r="AT33">
        <f t="shared" si="15"/>
        <v>0.58692613960131501</v>
      </c>
      <c r="AU33">
        <f t="shared" si="16"/>
        <v>-51.167463473559955</v>
      </c>
      <c r="AW33">
        <v>30</v>
      </c>
      <c r="AX33">
        <f>IF(Z33&gt;0, (R33*SUMPRODUCT(K33:$K$98, X33:$X$98)-K33*$AZ$3)/Z33, 0)</f>
        <v>688.54473106359842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0.106775126</v>
      </c>
      <c r="Q34" s="5">
        <f t="shared" si="30"/>
        <v>25</v>
      </c>
      <c r="R34">
        <f t="shared" si="0"/>
        <v>50000</v>
      </c>
      <c r="S34">
        <f t="shared" si="1"/>
        <v>627.18749401481534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207.0829112784217</v>
      </c>
      <c r="AC34">
        <f t="shared" si="27"/>
        <v>166.60221997322506</v>
      </c>
      <c r="AE34">
        <f t="shared" si="2"/>
        <v>0</v>
      </c>
      <c r="AF34">
        <f t="shared" si="3"/>
        <v>0</v>
      </c>
      <c r="AG34">
        <f t="shared" si="4"/>
        <v>-6.6408459018671691</v>
      </c>
      <c r="AH34">
        <f t="shared" si="5"/>
        <v>-1605.6548650110833</v>
      </c>
      <c r="AI34">
        <f t="shared" si="39"/>
        <v>-1612.2957109129504</v>
      </c>
      <c r="AJ34">
        <f t="shared" si="7"/>
        <v>40.480691305196643</v>
      </c>
      <c r="AK34">
        <f t="shared" si="28"/>
        <v>14.495803789489521</v>
      </c>
      <c r="AL34">
        <f t="shared" si="40"/>
        <v>-1557.3192158182642</v>
      </c>
      <c r="AN34">
        <f t="shared" si="9"/>
        <v>0</v>
      </c>
      <c r="AO34">
        <f t="shared" si="10"/>
        <v>0</v>
      </c>
      <c r="AP34">
        <f t="shared" si="11"/>
        <v>-0.19790861518819483</v>
      </c>
      <c r="AQ34">
        <f t="shared" si="12"/>
        <v>-47.851273090855031</v>
      </c>
      <c r="AR34">
        <f t="shared" si="13"/>
        <v>-48.049181706043228</v>
      </c>
      <c r="AS34">
        <f t="shared" si="14"/>
        <v>1.2063941365993336</v>
      </c>
      <c r="AT34">
        <f t="shared" si="15"/>
        <v>0.4319998530926672</v>
      </c>
      <c r="AU34">
        <f t="shared" si="16"/>
        <v>-46.410787716351223</v>
      </c>
      <c r="AW34">
        <v>31</v>
      </c>
      <c r="AX34">
        <f>IF(Z34&gt;0, (R34*SUMPRODUCT(K34:$K$98, X34:$X$98)-K34*$AZ$3)/Z34, 0)</f>
        <v>627.18749401481534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0.120854822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562.6763661223406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166.60221997322506</v>
      </c>
      <c r="AC35">
        <f t="shared" si="27"/>
        <v>129.9075502695863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-5.7718591934489121</v>
      </c>
      <c r="AH35">
        <f t="shared" ref="AH35:AH66" si="46">-X35*R35</f>
        <v>-1605.1564987991724</v>
      </c>
      <c r="AI35">
        <f t="shared" si="39"/>
        <v>-1610.9283579926214</v>
      </c>
      <c r="AJ35">
        <f t="shared" ref="AJ35:AJ66" si="47">AB35-AC35</f>
        <v>36.694669703638766</v>
      </c>
      <c r="AK35">
        <f t="shared" si="28"/>
        <v>11.662155398125755</v>
      </c>
      <c r="AL35">
        <f t="shared" si="40"/>
        <v>-1562.5715328908568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-0.15358153444239028</v>
      </c>
      <c r="AQ35">
        <f t="shared" ref="AQ35:AQ66" si="51">AH35*$K35</f>
        <v>-42.711090108635318</v>
      </c>
      <c r="AR35">
        <f t="shared" ref="AR35:AR66" si="52">AI35*$K35</f>
        <v>-42.864671643077713</v>
      </c>
      <c r="AS35">
        <f t="shared" ref="AS35:AS66" si="53">AJ35*$K35</f>
        <v>0.97639659770945075</v>
      </c>
      <c r="AT35">
        <f t="shared" ref="AT35:AT66" si="54">AK35*$K35</f>
        <v>0.31031452100956586</v>
      </c>
      <c r="AU35">
        <f t="shared" ref="AU35:AU66" si="55">AL35*$K35</f>
        <v>-41.577960524358694</v>
      </c>
      <c r="AW35">
        <v>32</v>
      </c>
      <c r="AX35">
        <f>IF(Z35&gt;0, (R35*SUMPRODUCT(K35:$K$98, X35:$X$98)-K35*$AZ$3)/Z35, 0)</f>
        <v>562.6763661223406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0.137118778</v>
      </c>
      <c r="Q36" s="5">
        <f t="shared" si="30"/>
        <v>25</v>
      </c>
      <c r="R36">
        <f t="shared" si="41"/>
        <v>50000</v>
      </c>
      <c r="S36">
        <f t="shared" si="42"/>
        <v>493.41575487726914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129.9075502695863</v>
      </c>
      <c r="AC36">
        <f t="shared" si="27"/>
        <v>97.157713185251254</v>
      </c>
      <c r="AE36">
        <f t="shared" si="43"/>
        <v>0</v>
      </c>
      <c r="AF36">
        <f t="shared" si="44"/>
        <v>0</v>
      </c>
      <c r="AG36">
        <f t="shared" si="45"/>
        <v>-4.9227103221206425</v>
      </c>
      <c r="AH36">
        <f t="shared" si="46"/>
        <v>-1582.8605587875609</v>
      </c>
      <c r="AI36">
        <f t="shared" si="39"/>
        <v>-1587.7832691096814</v>
      </c>
      <c r="AJ36">
        <f t="shared" si="47"/>
        <v>32.749837084335041</v>
      </c>
      <c r="AK36">
        <f t="shared" ref="AK36:AK67" si="59">G36*SUM(AB36:AB36, AE36:AF36)</f>
        <v>9.0935285188710413</v>
      </c>
      <c r="AL36">
        <f t="shared" si="40"/>
        <v>-1545.9399035064753</v>
      </c>
      <c r="AN36">
        <f t="shared" si="48"/>
        <v>0</v>
      </c>
      <c r="AO36">
        <f t="shared" si="49"/>
        <v>0</v>
      </c>
      <c r="AP36">
        <f t="shared" si="50"/>
        <v>-0.11695250604630437</v>
      </c>
      <c r="AQ36">
        <f t="shared" si="51"/>
        <v>-37.605200582331186</v>
      </c>
      <c r="AR36">
        <f t="shared" si="52"/>
        <v>-37.722153088377489</v>
      </c>
      <c r="AS36">
        <f t="shared" si="53"/>
        <v>0.77806234147273268</v>
      </c>
      <c r="AT36">
        <f t="shared" si="54"/>
        <v>0.21604174925884312</v>
      </c>
      <c r="AU36">
        <f t="shared" si="55"/>
        <v>-36.728048997645914</v>
      </c>
      <c r="AW36">
        <v>33</v>
      </c>
      <c r="AX36">
        <f>IF(Z36&gt;0, (R36*SUMPRODUCT(K36:$K$98, X36:$X$98)-K36*$AZ$3)/Z36, 0)</f>
        <v>493.41575487726914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41"/>
        <v>50000</v>
      </c>
      <c r="S37">
        <f t="shared" si="42"/>
        <v>416.44562484531752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97.157713185251254</v>
      </c>
      <c r="AC37">
        <f t="shared" si="27"/>
        <v>68.446488517473881</v>
      </c>
      <c r="AE37">
        <f t="shared" si="43"/>
        <v>0</v>
      </c>
      <c r="AF37">
        <f t="shared" si="44"/>
        <v>0</v>
      </c>
      <c r="AG37">
        <f t="shared" si="45"/>
        <v>-4.1089691206923655</v>
      </c>
      <c r="AH37">
        <f t="shared" si="46"/>
        <v>-1529.0281964141404</v>
      </c>
      <c r="AI37">
        <f t="shared" si="39"/>
        <v>-1533.1371655348328</v>
      </c>
      <c r="AJ37">
        <f t="shared" si="47"/>
        <v>28.711224667777373</v>
      </c>
      <c r="AK37">
        <f t="shared" si="59"/>
        <v>6.801039922967588</v>
      </c>
      <c r="AL37">
        <f t="shared" si="40"/>
        <v>-1497.6249009440878</v>
      </c>
      <c r="AN37">
        <f t="shared" si="48"/>
        <v>0</v>
      </c>
      <c r="AO37">
        <f t="shared" si="49"/>
        <v>0</v>
      </c>
      <c r="AP37">
        <f t="shared" si="50"/>
        <v>-8.7160579031831817E-2</v>
      </c>
      <c r="AQ37">
        <f t="shared" si="51"/>
        <v>-32.434165125338701</v>
      </c>
      <c r="AR37">
        <f t="shared" si="52"/>
        <v>-32.521325704370533</v>
      </c>
      <c r="AS37">
        <f t="shared" si="53"/>
        <v>0.60903036582928061</v>
      </c>
      <c r="AT37">
        <f t="shared" si="54"/>
        <v>0.14426552263906411</v>
      </c>
      <c r="AU37">
        <f t="shared" si="55"/>
        <v>-31.768029815902189</v>
      </c>
      <c r="AW37">
        <v>34</v>
      </c>
      <c r="AX37">
        <f>IF(Z37&gt;0, (R37*SUMPRODUCT(K37:$K$98, X37:$X$98)-K37*$AZ$3)/Z37, 0)</f>
        <v>416.44562484531752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41"/>
        <v>50000</v>
      </c>
      <c r="S38">
        <f t="shared" si="42"/>
        <v>328.34575592053983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68.446488517473881</v>
      </c>
      <c r="AC38">
        <f t="shared" si="27"/>
        <v>43.953373315843947</v>
      </c>
      <c r="AE38">
        <f t="shared" si="43"/>
        <v>0</v>
      </c>
      <c r="AF38">
        <f t="shared" si="44"/>
        <v>0</v>
      </c>
      <c r="AG38">
        <f t="shared" si="45"/>
        <v>-3.3465769332557427</v>
      </c>
      <c r="AH38">
        <f t="shared" si="46"/>
        <v>-1442.6049924593995</v>
      </c>
      <c r="AI38">
        <f t="shared" si="39"/>
        <v>-1445.9515693926553</v>
      </c>
      <c r="AJ38">
        <f t="shared" si="47"/>
        <v>24.493115201629934</v>
      </c>
      <c r="AK38">
        <f t="shared" si="59"/>
        <v>4.7912541962231723</v>
      </c>
      <c r="AL38">
        <f t="shared" si="40"/>
        <v>-1416.6671999948021</v>
      </c>
      <c r="AN38">
        <f t="shared" si="48"/>
        <v>0</v>
      </c>
      <c r="AO38">
        <f t="shared" si="49"/>
        <v>0</v>
      </c>
      <c r="AP38">
        <f t="shared" si="50"/>
        <v>-6.3382595555290078E-2</v>
      </c>
      <c r="AQ38">
        <f t="shared" si="51"/>
        <v>-27.322261106408259</v>
      </c>
      <c r="AR38">
        <f t="shared" si="52"/>
        <v>-27.385643701963552</v>
      </c>
      <c r="AS38">
        <f t="shared" si="53"/>
        <v>0.46388809989308599</v>
      </c>
      <c r="AT38">
        <f t="shared" si="54"/>
        <v>9.0744104491977215E-2</v>
      </c>
      <c r="AU38">
        <f t="shared" si="55"/>
        <v>-26.831011497578487</v>
      </c>
      <c r="AW38">
        <v>35</v>
      </c>
      <c r="AX38">
        <f>IF(Z38&gt;0, (R38*SUMPRODUCT(K38:$K$98, X38:$X$98)-K38*$AZ$3)/Z38, 0)</f>
        <v>328.34575592053983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41"/>
        <v>50000</v>
      </c>
      <c r="S39">
        <f t="shared" si="42"/>
        <v>223.6414731784065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43.953373315843947</v>
      </c>
      <c r="AC39">
        <f t="shared" si="27"/>
        <v>23.721335355604261</v>
      </c>
      <c r="AE39">
        <f t="shared" si="43"/>
        <v>0</v>
      </c>
      <c r="AF39">
        <f t="shared" si="44"/>
        <v>0</v>
      </c>
      <c r="AG39">
        <f t="shared" si="45"/>
        <v>-2.6517147086445072</v>
      </c>
      <c r="AH39">
        <f t="shared" si="46"/>
        <v>-1322.792910557356</v>
      </c>
      <c r="AI39">
        <f t="shared" si="39"/>
        <v>-1325.4446252660005</v>
      </c>
      <c r="AJ39">
        <f t="shared" si="47"/>
        <v>20.232037960239687</v>
      </c>
      <c r="AK39">
        <f t="shared" si="59"/>
        <v>3.0767361321090765</v>
      </c>
      <c r="AL39">
        <f t="shared" si="40"/>
        <v>-1302.1358511736516</v>
      </c>
      <c r="AN39">
        <f t="shared" si="48"/>
        <v>0</v>
      </c>
      <c r="AO39">
        <f t="shared" si="49"/>
        <v>0</v>
      </c>
      <c r="AP39">
        <f t="shared" si="50"/>
        <v>-4.4841277973325475E-2</v>
      </c>
      <c r="AQ39">
        <f t="shared" si="51"/>
        <v>-22.368818338593986</v>
      </c>
      <c r="AR39">
        <f t="shared" si="52"/>
        <v>-22.413659616567312</v>
      </c>
      <c r="AS39">
        <f t="shared" si="53"/>
        <v>0.34212973031542115</v>
      </c>
      <c r="AT39">
        <f t="shared" si="54"/>
        <v>5.2028515624518913E-2</v>
      </c>
      <c r="AU39">
        <f t="shared" si="55"/>
        <v>-22.019501370627371</v>
      </c>
      <c r="AW39">
        <v>36</v>
      </c>
      <c r="AX39">
        <f>IF(Z39&gt;0, (R39*SUMPRODUCT(K39:$K$98, X39:$X$98)-K39*$AZ$3)/Z39, 0)</f>
        <v>223.6414731784065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41"/>
        <v>50000</v>
      </c>
      <c r="S40">
        <f t="shared" si="42"/>
        <v>94.306082092754991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23.721335355604261</v>
      </c>
      <c r="AC40">
        <f t="shared" si="27"/>
        <v>7.6830733975179015</v>
      </c>
      <c r="AE40">
        <f t="shared" si="43"/>
        <v>0</v>
      </c>
      <c r="AF40">
        <f t="shared" si="44"/>
        <v>0</v>
      </c>
      <c r="AG40">
        <f t="shared" si="45"/>
        <v>-2.0367385716334803</v>
      </c>
      <c r="AH40">
        <f t="shared" si="46"/>
        <v>-1176.9179798491641</v>
      </c>
      <c r="AI40">
        <f t="shared" si="39"/>
        <v>-1178.9547184207977</v>
      </c>
      <c r="AJ40">
        <f t="shared" si="47"/>
        <v>16.038261958086359</v>
      </c>
      <c r="AK40">
        <f t="shared" si="59"/>
        <v>1.6604934748922984</v>
      </c>
      <c r="AL40">
        <f t="shared" si="40"/>
        <v>-1161.255962987819</v>
      </c>
      <c r="AN40">
        <f t="shared" si="48"/>
        <v>0</v>
      </c>
      <c r="AO40">
        <f t="shared" si="49"/>
        <v>0</v>
      </c>
      <c r="AP40">
        <f t="shared" si="50"/>
        <v>-3.0751651856989914E-2</v>
      </c>
      <c r="AQ40">
        <f t="shared" si="51"/>
        <v>-17.769669846006284</v>
      </c>
      <c r="AR40">
        <f t="shared" si="52"/>
        <v>-17.800421497863276</v>
      </c>
      <c r="AS40">
        <f t="shared" si="53"/>
        <v>0.24215334014650902</v>
      </c>
      <c r="AT40">
        <f t="shared" si="54"/>
        <v>2.5070923662892347E-2</v>
      </c>
      <c r="AU40">
        <f t="shared" si="55"/>
        <v>-17.533197234053873</v>
      </c>
      <c r="AW40">
        <v>37</v>
      </c>
      <c r="AX40">
        <f>IF(Z40&gt;0, (R40*SUMPRODUCT(K40:$K$98, X40:$X$98)-K40*$AZ$3)/Z40, 0)</f>
        <v>94.306082092754991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41"/>
        <v>50000</v>
      </c>
      <c r="S41">
        <f t="shared" si="42"/>
        <v>-73.476632020308301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7.6830733975179015</v>
      </c>
      <c r="AC41">
        <f t="shared" si="27"/>
        <v>-4.4343139658923079</v>
      </c>
      <c r="AE41">
        <f t="shared" si="43"/>
        <v>0</v>
      </c>
      <c r="AF41">
        <f t="shared" si="44"/>
        <v>0</v>
      </c>
      <c r="AG41">
        <f t="shared" si="45"/>
        <v>-1.5087497357890267</v>
      </c>
      <c r="AH41">
        <f t="shared" si="46"/>
        <v>-1015.242900256237</v>
      </c>
      <c r="AI41">
        <f t="shared" si="39"/>
        <v>-1016.751649992026</v>
      </c>
      <c r="AJ41">
        <f t="shared" si="47"/>
        <v>12.117387363410209</v>
      </c>
      <c r="AK41">
        <f t="shared" si="59"/>
        <v>0.53781513782625312</v>
      </c>
      <c r="AL41">
        <f t="shared" si="40"/>
        <v>-1004.0964474907896</v>
      </c>
      <c r="AN41">
        <f t="shared" si="48"/>
        <v>0</v>
      </c>
      <c r="AO41">
        <f t="shared" si="49"/>
        <v>0</v>
      </c>
      <c r="AP41">
        <f t="shared" si="50"/>
        <v>-2.0339128754883456E-2</v>
      </c>
      <c r="AQ41">
        <f t="shared" si="51"/>
        <v>-13.686269880268826</v>
      </c>
      <c r="AR41">
        <f t="shared" si="52"/>
        <v>-13.70660900902371</v>
      </c>
      <c r="AS41">
        <f t="shared" si="53"/>
        <v>0.16335187732663231</v>
      </c>
      <c r="AT41">
        <f t="shared" si="54"/>
        <v>7.2501695112827808E-3</v>
      </c>
      <c r="AU41">
        <f t="shared" si="55"/>
        <v>-13.536006962185795</v>
      </c>
      <c r="AW41">
        <v>38</v>
      </c>
      <c r="AX41">
        <f>IF(Z41&gt;0, (R41*SUMPRODUCT(K41:$K$98, X41:$X$98)-K41*$AZ$3)/Z41, 0)</f>
        <v>-73.476632020308301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41"/>
        <v>50000</v>
      </c>
      <c r="S42">
        <f t="shared" si="42"/>
        <v>-305.08978083775554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-4.4343139658923079</v>
      </c>
      <c r="AC42">
        <f t="shared" si="27"/>
        <v>-13.073903058128906</v>
      </c>
      <c r="AE42">
        <f t="shared" si="43"/>
        <v>0</v>
      </c>
      <c r="AF42">
        <f t="shared" si="44"/>
        <v>0</v>
      </c>
      <c r="AG42">
        <f t="shared" si="45"/>
        <v>-1.071316041972044</v>
      </c>
      <c r="AH42">
        <f t="shared" si="46"/>
        <v>-844.69239291818519</v>
      </c>
      <c r="AI42">
        <f t="shared" si="39"/>
        <v>-845.76370896015726</v>
      </c>
      <c r="AJ42">
        <f t="shared" si="47"/>
        <v>8.6395890922365979</v>
      </c>
      <c r="AK42">
        <f t="shared" si="59"/>
        <v>-0.31040197761246158</v>
      </c>
      <c r="AL42">
        <f t="shared" si="40"/>
        <v>-837.43452184553314</v>
      </c>
      <c r="AN42">
        <f t="shared" si="48"/>
        <v>0</v>
      </c>
      <c r="AO42">
        <f t="shared" si="49"/>
        <v>0</v>
      </c>
      <c r="AP42">
        <f t="shared" si="50"/>
        <v>-1.2894803367631614E-2</v>
      </c>
      <c r="AQ42">
        <f t="shared" si="51"/>
        <v>-10.167067313548593</v>
      </c>
      <c r="AR42">
        <f t="shared" si="52"/>
        <v>-10.179962116916226</v>
      </c>
      <c r="AS42">
        <f t="shared" si="53"/>
        <v>0.10398967079448716</v>
      </c>
      <c r="AT42">
        <f t="shared" si="54"/>
        <v>-3.7361266978406076E-3</v>
      </c>
      <c r="AU42">
        <f t="shared" si="55"/>
        <v>-10.079708572819579</v>
      </c>
      <c r="AW42">
        <v>39</v>
      </c>
      <c r="AX42">
        <f>IF(Z42&gt;0, (R42*SUMPRODUCT(K42:$K$98, X42:$X$98)-K42*$AZ$3)/Z42, 0)</f>
        <v>-305.08978083775554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41"/>
        <v>50000</v>
      </c>
      <c r="S43">
        <f t="shared" si="42"/>
        <v>-647.26851096097914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-13.073903058128906</v>
      </c>
      <c r="AC43">
        <f t="shared" si="27"/>
        <v>-18.735005382363013</v>
      </c>
      <c r="AE43">
        <f t="shared" si="43"/>
        <v>0</v>
      </c>
      <c r="AF43">
        <f t="shared" si="44"/>
        <v>0</v>
      </c>
      <c r="AG43">
        <f t="shared" si="45"/>
        <v>-0.72361798330602167</v>
      </c>
      <c r="AH43">
        <f t="shared" si="46"/>
        <v>-673.9697964926039</v>
      </c>
      <c r="AI43">
        <f t="shared" si="39"/>
        <v>-674.69341447590989</v>
      </c>
      <c r="AJ43">
        <f t="shared" si="47"/>
        <v>5.6611023242341076</v>
      </c>
      <c r="AK43">
        <f t="shared" si="59"/>
        <v>-0.91517321406902352</v>
      </c>
      <c r="AL43">
        <f t="shared" si="40"/>
        <v>-669.9474853657448</v>
      </c>
      <c r="AN43">
        <f t="shared" si="48"/>
        <v>0</v>
      </c>
      <c r="AO43">
        <f t="shared" si="49"/>
        <v>0</v>
      </c>
      <c r="AP43">
        <f t="shared" si="50"/>
        <v>-7.7765764276688503E-3</v>
      </c>
      <c r="AQ43">
        <f t="shared" si="51"/>
        <v>-7.2430173838681888</v>
      </c>
      <c r="AR43">
        <f t="shared" si="52"/>
        <v>-7.2507939602958569</v>
      </c>
      <c r="AS43">
        <f t="shared" si="53"/>
        <v>6.0838724167862943E-2</v>
      </c>
      <c r="AT43">
        <f t="shared" si="54"/>
        <v>-9.8351818334417047E-3</v>
      </c>
      <c r="AU43">
        <f t="shared" si="55"/>
        <v>-7.1997904179614354</v>
      </c>
      <c r="AW43">
        <v>40</v>
      </c>
      <c r="AX43">
        <f>IF(Z43&gt;0, (R43*SUMPRODUCT(K43:$K$98, X43:$X$98)-K43*$AZ$3)/Z43, 0)</f>
        <v>-647.26851096097914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41"/>
        <v>50000</v>
      </c>
      <c r="S44">
        <f t="shared" si="42"/>
        <v>-1188.7962743069204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-18.735005382363013</v>
      </c>
      <c r="AC44">
        <f t="shared" si="27"/>
        <v>-21.954839740057547</v>
      </c>
      <c r="AE44">
        <f t="shared" si="43"/>
        <v>0</v>
      </c>
      <c r="AF44">
        <f t="shared" si="44"/>
        <v>0</v>
      </c>
      <c r="AG44">
        <f t="shared" si="45"/>
        <v>-0.46170315752498109</v>
      </c>
      <c r="AH44">
        <f t="shared" si="46"/>
        <v>-509.35729189596083</v>
      </c>
      <c r="AI44">
        <f t="shared" si="39"/>
        <v>-509.81899505348582</v>
      </c>
      <c r="AJ44">
        <f t="shared" si="47"/>
        <v>3.2198343576945341</v>
      </c>
      <c r="AK44">
        <f t="shared" si="59"/>
        <v>-1.3114503767654111</v>
      </c>
      <c r="AL44">
        <f t="shared" si="40"/>
        <v>-507.91061107255672</v>
      </c>
      <c r="AN44">
        <f t="shared" si="48"/>
        <v>0</v>
      </c>
      <c r="AO44">
        <f t="shared" si="49"/>
        <v>0</v>
      </c>
      <c r="AP44">
        <f t="shared" si="50"/>
        <v>-4.4302059411153146E-3</v>
      </c>
      <c r="AQ44">
        <f t="shared" si="51"/>
        <v>-4.8874643023982323</v>
      </c>
      <c r="AR44">
        <f t="shared" si="52"/>
        <v>-4.8918945083393481</v>
      </c>
      <c r="AS44">
        <f t="shared" si="53"/>
        <v>3.089545537728694E-2</v>
      </c>
      <c r="AT44">
        <f t="shared" si="54"/>
        <v>-1.2583832611778671E-2</v>
      </c>
      <c r="AU44">
        <f t="shared" si="55"/>
        <v>-4.8735828855738399</v>
      </c>
      <c r="AW44">
        <v>41</v>
      </c>
      <c r="AX44">
        <f>IF(Z44&gt;0, (R44*SUMPRODUCT(K44:$K$98, X44:$X$98)-K44*$AZ$3)/Z44, 0)</f>
        <v>-1188.7962743069204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41"/>
        <v>50000</v>
      </c>
      <c r="S45">
        <f t="shared" si="42"/>
        <v>-2101.8344532620863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-21.954839740057547</v>
      </c>
      <c r="AC45">
        <f t="shared" si="27"/>
        <v>-23.250176340515019</v>
      </c>
      <c r="AE45">
        <f t="shared" si="43"/>
        <v>0</v>
      </c>
      <c r="AF45">
        <f t="shared" si="44"/>
        <v>0</v>
      </c>
      <c r="AG45">
        <f t="shared" si="45"/>
        <v>-0.27654623684123064</v>
      </c>
      <c r="AH45">
        <f t="shared" si="46"/>
        <v>-361.07977821700126</v>
      </c>
      <c r="AI45">
        <f t="shared" si="39"/>
        <v>-361.35632445384249</v>
      </c>
      <c r="AJ45">
        <f t="shared" si="47"/>
        <v>1.2953366004574711</v>
      </c>
      <c r="AK45">
        <f t="shared" si="59"/>
        <v>-1.5368387818040286</v>
      </c>
      <c r="AL45">
        <f t="shared" si="40"/>
        <v>-361.59782663518905</v>
      </c>
      <c r="AN45">
        <f t="shared" si="48"/>
        <v>0</v>
      </c>
      <c r="AO45">
        <f t="shared" si="49"/>
        <v>0</v>
      </c>
      <c r="AP45">
        <f t="shared" si="50"/>
        <v>-2.3692495180211684E-3</v>
      </c>
      <c r="AQ45">
        <f t="shared" si="51"/>
        <v>-3.0934721812865211</v>
      </c>
      <c r="AR45">
        <f t="shared" si="52"/>
        <v>-3.0958414308045423</v>
      </c>
      <c r="AS45">
        <f t="shared" si="53"/>
        <v>1.109751357083549E-2</v>
      </c>
      <c r="AT45">
        <f t="shared" si="54"/>
        <v>-1.3166530793025674E-2</v>
      </c>
      <c r="AU45">
        <f t="shared" si="55"/>
        <v>-3.0979104480267323</v>
      </c>
      <c r="AW45">
        <v>42</v>
      </c>
      <c r="AX45">
        <f>IF(Z45&gt;0, (R45*SUMPRODUCT(K45:$K$98, X45:$X$98)-K45*$AZ$3)/Z45, 0)</f>
        <v>-2101.8344532620863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41"/>
        <v>50000</v>
      </c>
      <c r="S46">
        <f t="shared" si="42"/>
        <v>-3533.2074229561572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-23.250176340515019</v>
      </c>
      <c r="AC46">
        <f t="shared" si="27"/>
        <v>-23.136391645068716</v>
      </c>
      <c r="AE46">
        <f t="shared" si="43"/>
        <v>0</v>
      </c>
      <c r="AF46">
        <f t="shared" si="44"/>
        <v>0</v>
      </c>
      <c r="AG46">
        <f t="shared" si="45"/>
        <v>-0.16370671797207284</v>
      </c>
      <c r="AH46">
        <f t="shared" si="46"/>
        <v>-220.14811300149103</v>
      </c>
      <c r="AI46">
        <f t="shared" si="39"/>
        <v>-220.3118197194631</v>
      </c>
      <c r="AJ46">
        <f t="shared" si="47"/>
        <v>-0.11378469544630221</v>
      </c>
      <c r="AK46">
        <f t="shared" si="59"/>
        <v>-1.6275123438360515</v>
      </c>
      <c r="AL46">
        <f t="shared" si="40"/>
        <v>-222.05311675874546</v>
      </c>
      <c r="AN46">
        <f t="shared" si="48"/>
        <v>0</v>
      </c>
      <c r="AO46">
        <f t="shared" si="49"/>
        <v>0</v>
      </c>
      <c r="AP46">
        <f t="shared" si="50"/>
        <v>-1.2522514030126025E-3</v>
      </c>
      <c r="AQ46">
        <f t="shared" si="51"/>
        <v>-1.6839918776193608</v>
      </c>
      <c r="AR46">
        <f t="shared" si="52"/>
        <v>-1.6852441290223734</v>
      </c>
      <c r="AS46">
        <f t="shared" si="53"/>
        <v>-8.7037994701170951E-4</v>
      </c>
      <c r="AT46">
        <f t="shared" si="54"/>
        <v>-1.2449425663378711E-2</v>
      </c>
      <c r="AU46">
        <f t="shared" si="55"/>
        <v>-1.6985639346327639</v>
      </c>
      <c r="AW46">
        <v>43</v>
      </c>
      <c r="AX46">
        <f>IF(Z46&gt;0, (R46*SUMPRODUCT(K46:$K$98, X46:$X$98)-K46*$AZ$3)/Z46, 0)</f>
        <v>-3533.2074229561572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41"/>
        <v>50000</v>
      </c>
      <c r="S47">
        <f t="shared" si="42"/>
        <v>-5737.5558901791755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-23.136391645068716</v>
      </c>
      <c r="AC47">
        <f t="shared" si="27"/>
        <v>-21.956761311319489</v>
      </c>
      <c r="AE47">
        <f t="shared" si="43"/>
        <v>0</v>
      </c>
      <c r="AF47">
        <f t="shared" si="44"/>
        <v>0</v>
      </c>
      <c r="AG47">
        <f t="shared" si="45"/>
        <v>-9.5671230623227146E-2</v>
      </c>
      <c r="AH47">
        <f t="shared" si="46"/>
        <v>-132.79684033824992</v>
      </c>
      <c r="AI47">
        <f t="shared" si="39"/>
        <v>-132.89251156887315</v>
      </c>
      <c r="AJ47">
        <f t="shared" si="47"/>
        <v>-1.1796303337492269</v>
      </c>
      <c r="AK47">
        <f t="shared" si="59"/>
        <v>-1.6195474151548104</v>
      </c>
      <c r="AL47">
        <f t="shared" si="40"/>
        <v>-135.69168931777719</v>
      </c>
      <c r="AN47">
        <f t="shared" si="48"/>
        <v>0</v>
      </c>
      <c r="AO47">
        <f t="shared" si="49"/>
        <v>0</v>
      </c>
      <c r="AP47">
        <f t="shared" si="50"/>
        <v>-6.5341389085901442E-4</v>
      </c>
      <c r="AQ47">
        <f t="shared" si="51"/>
        <v>-0.90697380575067876</v>
      </c>
      <c r="AR47">
        <f t="shared" si="52"/>
        <v>-0.9076272196415377</v>
      </c>
      <c r="AS47">
        <f t="shared" si="53"/>
        <v>-8.0566210043426355E-3</v>
      </c>
      <c r="AT47">
        <f t="shared" si="54"/>
        <v>-1.1061159881328475E-2</v>
      </c>
      <c r="AU47">
        <f t="shared" si="55"/>
        <v>-0.92674500052720887</v>
      </c>
      <c r="AW47">
        <v>44</v>
      </c>
      <c r="AX47">
        <f>IF(Z47&gt;0, (R47*SUMPRODUCT(K47:$K$98, X47:$X$98)-K47*$AZ$3)/Z47, 0)</f>
        <v>-5737.5558901791755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41"/>
        <v>50000</v>
      </c>
      <c r="S48">
        <f t="shared" si="42"/>
        <v>-9211.3912272975886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-21.956761311319489</v>
      </c>
      <c r="AC48">
        <f t="shared" si="27"/>
        <v>-20.306929571205359</v>
      </c>
      <c r="AE48">
        <f t="shared" si="43"/>
        <v>0</v>
      </c>
      <c r="AF48">
        <f t="shared" si="44"/>
        <v>0</v>
      </c>
      <c r="AG48">
        <f t="shared" si="45"/>
        <v>-5.5113633408128915E-2</v>
      </c>
      <c r="AH48">
        <f t="shared" si="46"/>
        <v>-79.201769817731929</v>
      </c>
      <c r="AI48">
        <f t="shared" si="39"/>
        <v>-79.256883451140055</v>
      </c>
      <c r="AJ48">
        <f t="shared" si="47"/>
        <v>-1.6498317401141307</v>
      </c>
      <c r="AK48">
        <f t="shared" si="59"/>
        <v>-1.5369732917923644</v>
      </c>
      <c r="AL48">
        <f t="shared" si="40"/>
        <v>-82.443688483046557</v>
      </c>
      <c r="AN48">
        <f t="shared" si="48"/>
        <v>0</v>
      </c>
      <c r="AO48">
        <f t="shared" si="49"/>
        <v>0</v>
      </c>
      <c r="AP48">
        <f t="shared" si="50"/>
        <v>-3.3608414360072458E-4</v>
      </c>
      <c r="AQ48">
        <f t="shared" si="51"/>
        <v>-0.48297412699573705</v>
      </c>
      <c r="AR48">
        <f t="shared" si="52"/>
        <v>-0.48331021113933775</v>
      </c>
      <c r="AS48">
        <f t="shared" si="53"/>
        <v>-1.0060710085206761E-2</v>
      </c>
      <c r="AT48">
        <f t="shared" si="54"/>
        <v>-9.3724967955575791E-3</v>
      </c>
      <c r="AU48">
        <f t="shared" si="55"/>
        <v>-0.50274341802010214</v>
      </c>
      <c r="AW48">
        <v>45</v>
      </c>
      <c r="AX48">
        <f>IF(Z48&gt;0, (R48*SUMPRODUCT(K48:$K$98, X48:$X$98)-K48*$AZ$3)/Z48, 0)</f>
        <v>-9211.3912272975886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41"/>
        <v>50000</v>
      </c>
      <c r="S49">
        <f t="shared" si="42"/>
        <v>-14809.618425950695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-20.306929571205359</v>
      </c>
      <c r="AC49">
        <f t="shared" si="27"/>
        <v>-18.507041603678942</v>
      </c>
      <c r="AE49">
        <f t="shared" si="43"/>
        <v>0</v>
      </c>
      <c r="AF49">
        <f t="shared" si="44"/>
        <v>0</v>
      </c>
      <c r="AG49">
        <f t="shared" si="45"/>
        <v>-3.1241590889420391E-2</v>
      </c>
      <c r="AH49">
        <f t="shared" si="46"/>
        <v>-46.641812369254474</v>
      </c>
      <c r="AI49">
        <f t="shared" si="39"/>
        <v>-46.673053960143896</v>
      </c>
      <c r="AJ49">
        <f t="shared" si="47"/>
        <v>-1.7998879675264163</v>
      </c>
      <c r="AK49">
        <f t="shared" si="59"/>
        <v>-1.4214850699843753</v>
      </c>
      <c r="AL49">
        <f t="shared" si="40"/>
        <v>-49.894426997654691</v>
      </c>
      <c r="AN49">
        <f t="shared" si="48"/>
        <v>0</v>
      </c>
      <c r="AO49">
        <f t="shared" si="49"/>
        <v>0</v>
      </c>
      <c r="AP49">
        <f t="shared" si="50"/>
        <v>-1.7009991561177978E-4</v>
      </c>
      <c r="AQ49">
        <f t="shared" si="51"/>
        <v>-0.25394892264200708</v>
      </c>
      <c r="AR49">
        <f t="shared" si="52"/>
        <v>-0.25411902255761887</v>
      </c>
      <c r="AS49">
        <f t="shared" si="53"/>
        <v>-9.7997823628943014E-3</v>
      </c>
      <c r="AT49">
        <f t="shared" si="54"/>
        <v>-7.7395063299938432E-3</v>
      </c>
      <c r="AU49">
        <f t="shared" si="55"/>
        <v>-0.27165831125050705</v>
      </c>
      <c r="AW49">
        <v>46</v>
      </c>
      <c r="AX49">
        <f>IF(Z49&gt;0, (R49*SUMPRODUCT(K49:$K$98, X49:$X$98)-K49*$AZ$3)/Z49, 0)</f>
        <v>-14809.618425950695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41"/>
        <v>50000</v>
      </c>
      <c r="S50">
        <f t="shared" si="42"/>
        <v>-23994.359733393991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-18.507041603678942</v>
      </c>
      <c r="AC50">
        <f t="shared" si="27"/>
        <v>-16.722720799069027</v>
      </c>
      <c r="AE50">
        <f t="shared" si="43"/>
        <v>0</v>
      </c>
      <c r="AF50">
        <f t="shared" si="44"/>
        <v>0</v>
      </c>
      <c r="AG50">
        <f t="shared" si="45"/>
        <v>-1.7423595570874195E-2</v>
      </c>
      <c r="AH50">
        <f t="shared" si="46"/>
        <v>-27.011158819303979</v>
      </c>
      <c r="AI50">
        <f t="shared" si="39"/>
        <v>-27.028582414874855</v>
      </c>
      <c r="AJ50">
        <f t="shared" si="47"/>
        <v>-1.7843208046099157</v>
      </c>
      <c r="AK50">
        <f t="shared" si="59"/>
        <v>-1.2954929122575261</v>
      </c>
      <c r="AL50">
        <f t="shared" si="40"/>
        <v>-30.108396131742296</v>
      </c>
      <c r="AN50">
        <f t="shared" si="48"/>
        <v>0</v>
      </c>
      <c r="AO50">
        <f t="shared" si="49"/>
        <v>0</v>
      </c>
      <c r="AP50">
        <f t="shared" si="50"/>
        <v>-8.4701424901300438E-5</v>
      </c>
      <c r="AQ50">
        <f t="shared" si="51"/>
        <v>-0.13130950101108119</v>
      </c>
      <c r="AR50">
        <f t="shared" si="52"/>
        <v>-0.13139420243598249</v>
      </c>
      <c r="AS50">
        <f t="shared" si="53"/>
        <v>-8.6741289429453777E-3</v>
      </c>
      <c r="AT50">
        <f t="shared" si="54"/>
        <v>-6.2977871112421795E-3</v>
      </c>
      <c r="AU50">
        <f t="shared" si="55"/>
        <v>-0.14636611849017006</v>
      </c>
      <c r="AW50">
        <v>47</v>
      </c>
      <c r="AX50">
        <f>IF(Z50&gt;0, (R50*SUMPRODUCT(K50:$K$98, X50:$X$98)-K50*$AZ$3)/Z50, 0)</f>
        <v>-23994.359733393991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41"/>
        <v>50000</v>
      </c>
      <c r="S51">
        <f t="shared" si="42"/>
        <v>-39377.007705837677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-16.722720799069027</v>
      </c>
      <c r="AC51">
        <f t="shared" si="27"/>
        <v>-15.034146615033752</v>
      </c>
      <c r="AE51">
        <f t="shared" si="43"/>
        <v>0</v>
      </c>
      <c r="AF51">
        <f t="shared" si="44"/>
        <v>0</v>
      </c>
      <c r="AG51">
        <f t="shared" si="45"/>
        <v>-9.5450032207531899E-3</v>
      </c>
      <c r="AH51">
        <f t="shared" si="46"/>
        <v>-15.408712788824529</v>
      </c>
      <c r="AI51">
        <f t="shared" si="39"/>
        <v>-15.418257792045281</v>
      </c>
      <c r="AJ51">
        <f t="shared" si="47"/>
        <v>-1.688574184035275</v>
      </c>
      <c r="AK51">
        <f t="shared" si="59"/>
        <v>-1.1705904559348319</v>
      </c>
      <c r="AL51">
        <f t="shared" si="40"/>
        <v>-18.277422432015388</v>
      </c>
      <c r="AN51">
        <f t="shared" si="48"/>
        <v>0</v>
      </c>
      <c r="AO51">
        <f t="shared" si="49"/>
        <v>0</v>
      </c>
      <c r="AP51">
        <f t="shared" si="50"/>
        <v>-4.142962393176268E-5</v>
      </c>
      <c r="AQ51">
        <f t="shared" si="51"/>
        <v>-6.688077115841648E-2</v>
      </c>
      <c r="AR51">
        <f t="shared" si="52"/>
        <v>-6.6922200782348243E-2</v>
      </c>
      <c r="AS51">
        <f t="shared" si="53"/>
        <v>-7.3291744180201766E-3</v>
      </c>
      <c r="AT51">
        <f t="shared" si="54"/>
        <v>-5.0808911475321459E-3</v>
      </c>
      <c r="AU51">
        <f t="shared" si="55"/>
        <v>-7.9332266347900568E-2</v>
      </c>
      <c r="AW51">
        <v>48</v>
      </c>
      <c r="AX51">
        <f>IF(Z51&gt;0, (R51*SUMPRODUCT(K51:$K$98, X51:$X$98)-K51*$AZ$3)/Z51, 0)</f>
        <v>-39377.007705837677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41"/>
        <v>50000</v>
      </c>
      <c r="S52">
        <f t="shared" si="42"/>
        <v>-65672.016359248897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-15.034146615033752</v>
      </c>
      <c r="AC52">
        <f t="shared" si="27"/>
        <v>-13.476131238829348</v>
      </c>
      <c r="AE52">
        <f t="shared" si="43"/>
        <v>0</v>
      </c>
      <c r="AF52">
        <f t="shared" si="44"/>
        <v>0</v>
      </c>
      <c r="AG52">
        <f t="shared" si="45"/>
        <v>-5.1300888818116216E-3</v>
      </c>
      <c r="AH52">
        <f t="shared" si="46"/>
        <v>-8.6389286134680709</v>
      </c>
      <c r="AI52">
        <f t="shared" si="39"/>
        <v>-8.6440587023498825</v>
      </c>
      <c r="AJ52">
        <f t="shared" si="47"/>
        <v>-1.5580153762044038</v>
      </c>
      <c r="AK52">
        <f t="shared" si="59"/>
        <v>-1.0523902630523627</v>
      </c>
      <c r="AL52">
        <f t="shared" si="40"/>
        <v>-11.254464341606649</v>
      </c>
      <c r="AN52">
        <f t="shared" si="48"/>
        <v>0</v>
      </c>
      <c r="AO52">
        <f t="shared" si="49"/>
        <v>0</v>
      </c>
      <c r="AP52">
        <f t="shared" si="50"/>
        <v>-1.9881162668728593E-5</v>
      </c>
      <c r="AQ52">
        <f t="shared" si="51"/>
        <v>-3.3479331256194685E-2</v>
      </c>
      <c r="AR52">
        <f t="shared" si="52"/>
        <v>-3.3499212418863417E-2</v>
      </c>
      <c r="AS52">
        <f t="shared" si="53"/>
        <v>-6.0379377138124104E-3</v>
      </c>
      <c r="AT52">
        <f t="shared" si="54"/>
        <v>-4.0784365520274406E-3</v>
      </c>
      <c r="AU52">
        <f t="shared" si="55"/>
        <v>-4.3615586684703264E-2</v>
      </c>
      <c r="AW52">
        <v>49</v>
      </c>
      <c r="AX52">
        <f>IF(Z52&gt;0, (R52*SUMPRODUCT(K52:$K$98, X52:$X$98)-K52*$AZ$3)/Z52, 0)</f>
        <v>-65672.016359248897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41"/>
        <v>50000</v>
      </c>
      <c r="S53">
        <f t="shared" si="42"/>
        <v>-111559.1421070674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-13.476131238829348</v>
      </c>
      <c r="AC53">
        <f t="shared" si="27"/>
        <v>-12.058810438511596</v>
      </c>
      <c r="AE53">
        <f t="shared" si="43"/>
        <v>0</v>
      </c>
      <c r="AF53">
        <f t="shared" si="44"/>
        <v>0</v>
      </c>
      <c r="AG53">
        <f t="shared" si="45"/>
        <v>-2.7023357769590758E-3</v>
      </c>
      <c r="AH53">
        <f t="shared" si="46"/>
        <v>-4.7529044320688589</v>
      </c>
      <c r="AI53">
        <f t="shared" si="39"/>
        <v>-4.7556067678458183</v>
      </c>
      <c r="AJ53">
        <f t="shared" si="47"/>
        <v>-1.4173208003177518</v>
      </c>
      <c r="AK53">
        <f t="shared" si="59"/>
        <v>-0.94332918671805444</v>
      </c>
      <c r="AL53">
        <f t="shared" si="40"/>
        <v>-7.1162567548816247</v>
      </c>
      <c r="AN53">
        <f t="shared" si="48"/>
        <v>0</v>
      </c>
      <c r="AO53">
        <f t="shared" si="49"/>
        <v>0</v>
      </c>
      <c r="AP53">
        <f t="shared" si="50"/>
        <v>-9.3505719750728181E-6</v>
      </c>
      <c r="AQ53">
        <f t="shared" si="51"/>
        <v>-1.6445911482070977E-2</v>
      </c>
      <c r="AR53">
        <f t="shared" si="52"/>
        <v>-1.6455262054046051E-2</v>
      </c>
      <c r="AS53">
        <f t="shared" si="53"/>
        <v>-4.9041870622207467E-3</v>
      </c>
      <c r="AT53">
        <f t="shared" si="54"/>
        <v>-3.2640901000540816E-3</v>
      </c>
      <c r="AU53">
        <f t="shared" si="55"/>
        <v>-2.4623539216320881E-2</v>
      </c>
      <c r="AW53">
        <v>50</v>
      </c>
      <c r="AX53">
        <f>IF(Z53&gt;0, (R53*SUMPRODUCT(K53:$K$98, X53:$X$98)-K53*$AZ$3)/Z53, 0)</f>
        <v>-111559.1421070674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41"/>
        <v>50000</v>
      </c>
      <c r="S54">
        <f t="shared" si="42"/>
        <v>-193540.725575244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-12.058810438511596</v>
      </c>
      <c r="AC54">
        <f t="shared" si="27"/>
        <v>-10.779899089659786</v>
      </c>
      <c r="AE54">
        <f t="shared" si="43"/>
        <v>0</v>
      </c>
      <c r="AF54">
        <f t="shared" si="44"/>
        <v>0</v>
      </c>
      <c r="AG54">
        <f t="shared" si="45"/>
        <v>-1.3924587522367248E-3</v>
      </c>
      <c r="AH54">
        <f t="shared" si="46"/>
        <v>-2.5657073339055203</v>
      </c>
      <c r="AI54">
        <f t="shared" si="39"/>
        <v>-2.567099792657757</v>
      </c>
      <c r="AJ54">
        <f t="shared" si="47"/>
        <v>-1.2789113488518105</v>
      </c>
      <c r="AK54">
        <f t="shared" si="59"/>
        <v>-0.84411673069581183</v>
      </c>
      <c r="AL54">
        <f t="shared" si="40"/>
        <v>-4.6901278722053794</v>
      </c>
      <c r="AN54">
        <f t="shared" si="48"/>
        <v>0</v>
      </c>
      <c r="AO54">
        <f t="shared" si="49"/>
        <v>0</v>
      </c>
      <c r="AP54">
        <f t="shared" si="50"/>
        <v>-4.3019284518218721E-6</v>
      </c>
      <c r="AQ54">
        <f t="shared" si="51"/>
        <v>-7.9266185522885568E-3</v>
      </c>
      <c r="AR54">
        <f t="shared" si="52"/>
        <v>-7.9309204807403791E-3</v>
      </c>
      <c r="AS54">
        <f t="shared" si="53"/>
        <v>-3.9511296906611431E-3</v>
      </c>
      <c r="AT54">
        <f t="shared" si="54"/>
        <v>-2.6078544693737757E-3</v>
      </c>
      <c r="AU54">
        <f t="shared" si="55"/>
        <v>-1.4489904640775297E-2</v>
      </c>
      <c r="AW54">
        <v>51</v>
      </c>
      <c r="AX54">
        <f>IF(Z54&gt;0, (R54*SUMPRODUCT(K54:$K$98, X54:$X$98)-K54*$AZ$3)/Z54, 0)</f>
        <v>-193540.725575244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41"/>
        <v>50000</v>
      </c>
      <c r="S55">
        <f t="shared" si="42"/>
        <v>-343451.96574599581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-10.779899089659786</v>
      </c>
      <c r="AC55">
        <f t="shared" si="27"/>
        <v>-9.6312567257711095</v>
      </c>
      <c r="AE55">
        <f t="shared" si="43"/>
        <v>0</v>
      </c>
      <c r="AF55">
        <f t="shared" si="44"/>
        <v>0</v>
      </c>
      <c r="AG55">
        <f t="shared" si="45"/>
        <v>-7.0106286222962149E-4</v>
      </c>
      <c r="AH55">
        <f t="shared" si="46"/>
        <v>-1.3549426049694719</v>
      </c>
      <c r="AI55">
        <f t="shared" si="39"/>
        <v>-1.3556436678317016</v>
      </c>
      <c r="AJ55">
        <f t="shared" si="47"/>
        <v>-1.1486423638886762</v>
      </c>
      <c r="AK55">
        <f t="shared" si="59"/>
        <v>-0.75459293627618507</v>
      </c>
      <c r="AL55">
        <f t="shared" si="40"/>
        <v>-3.2588789679965631</v>
      </c>
      <c r="AN55">
        <f t="shared" si="48"/>
        <v>0</v>
      </c>
      <c r="AO55">
        <f t="shared" si="49"/>
        <v>0</v>
      </c>
      <c r="AP55">
        <f t="shared" si="50"/>
        <v>-1.9338366324372845E-6</v>
      </c>
      <c r="AQ55">
        <f t="shared" si="51"/>
        <v>-3.7375216767390968E-3</v>
      </c>
      <c r="AR55">
        <f t="shared" si="52"/>
        <v>-3.7394555133715346E-3</v>
      </c>
      <c r="AS55">
        <f t="shared" si="53"/>
        <v>-3.1684557841116022E-3</v>
      </c>
      <c r="AT55">
        <f t="shared" si="54"/>
        <v>-2.0814958848459782E-3</v>
      </c>
      <c r="AU55">
        <f t="shared" si="55"/>
        <v>-8.989407182329115E-3</v>
      </c>
      <c r="AW55">
        <v>52</v>
      </c>
      <c r="AX55">
        <f>IF(Z55&gt;0, (R55*SUMPRODUCT(K55:$K$98, X55:$X$98)-K55*$AZ$3)/Z55, 0)</f>
        <v>-343451.96574599581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41"/>
        <v>50000</v>
      </c>
      <c r="S56">
        <f t="shared" si="42"/>
        <v>-624813.00043389981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-9.6312567257711095</v>
      </c>
      <c r="AC56">
        <f t="shared" si="27"/>
        <v>-8.6023433702684162</v>
      </c>
      <c r="AE56">
        <f t="shared" si="43"/>
        <v>0</v>
      </c>
      <c r="AF56">
        <f t="shared" si="44"/>
        <v>0</v>
      </c>
      <c r="AG56">
        <f t="shared" si="45"/>
        <v>-3.4419671822987597E-4</v>
      </c>
      <c r="AH56">
        <f t="shared" si="46"/>
        <v>-0.6997110307548986</v>
      </c>
      <c r="AI56">
        <f t="shared" si="39"/>
        <v>-0.70005522747312843</v>
      </c>
      <c r="AJ56">
        <f t="shared" si="47"/>
        <v>-1.0289133555026932</v>
      </c>
      <c r="AK56">
        <f t="shared" si="59"/>
        <v>-0.67418797080397774</v>
      </c>
      <c r="AL56">
        <f t="shared" si="40"/>
        <v>-2.4031565537797994</v>
      </c>
      <c r="AN56">
        <f t="shared" si="48"/>
        <v>0</v>
      </c>
      <c r="AO56">
        <f t="shared" si="49"/>
        <v>0</v>
      </c>
      <c r="AP56">
        <f t="shared" si="50"/>
        <v>-8.4771823197026884E-7</v>
      </c>
      <c r="AQ56">
        <f t="shared" si="51"/>
        <v>-1.7233104398325187E-3</v>
      </c>
      <c r="AR56">
        <f t="shared" si="52"/>
        <v>-1.7241581580644887E-3</v>
      </c>
      <c r="AS56">
        <f t="shared" si="53"/>
        <v>-2.5340991484840694E-3</v>
      </c>
      <c r="AT56">
        <f t="shared" si="54"/>
        <v>-1.6604499821055055E-3</v>
      </c>
      <c r="AU56">
        <f t="shared" si="55"/>
        <v>-5.9187072886540638E-3</v>
      </c>
      <c r="AW56">
        <v>53</v>
      </c>
      <c r="AX56">
        <f>IF(Z56&gt;0, (R56*SUMPRODUCT(K56:$K$98, X56:$X$98)-K56*$AZ$3)/Z56, 0)</f>
        <v>-624813.00043389981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41"/>
        <v>50000</v>
      </c>
      <c r="S57">
        <f t="shared" si="42"/>
        <v>-1167975.684500969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-8.6023433702684162</v>
      </c>
      <c r="AC57">
        <f t="shared" si="27"/>
        <v>-7.6820569689408975</v>
      </c>
      <c r="AE57">
        <f t="shared" si="43"/>
        <v>0</v>
      </c>
      <c r="AF57">
        <f t="shared" si="44"/>
        <v>0</v>
      </c>
      <c r="AG57">
        <f t="shared" si="45"/>
        <v>-1.6443101236784618E-4</v>
      </c>
      <c r="AH57">
        <f t="shared" si="46"/>
        <v>-0.35264747735946211</v>
      </c>
      <c r="AI57">
        <f t="shared" si="39"/>
        <v>-0.35281190837182996</v>
      </c>
      <c r="AJ57">
        <f t="shared" si="47"/>
        <v>-0.92028640132751871</v>
      </c>
      <c r="AK57">
        <f t="shared" si="59"/>
        <v>-0.6021640359187892</v>
      </c>
      <c r="AL57">
        <f t="shared" si="40"/>
        <v>-1.8752623456181379</v>
      </c>
      <c r="AN57">
        <f t="shared" si="48"/>
        <v>0</v>
      </c>
      <c r="AO57">
        <f t="shared" si="49"/>
        <v>0</v>
      </c>
      <c r="AP57">
        <f t="shared" si="50"/>
        <v>-3.615850837380989E-7</v>
      </c>
      <c r="AQ57">
        <f t="shared" si="51"/>
        <v>-7.7547456404267038E-4</v>
      </c>
      <c r="AR57">
        <f t="shared" si="52"/>
        <v>-7.758361491264084E-4</v>
      </c>
      <c r="AS57">
        <f t="shared" si="53"/>
        <v>-2.0237170026213059E-3</v>
      </c>
      <c r="AT57">
        <f t="shared" si="54"/>
        <v>-1.3241634300996611E-3</v>
      </c>
      <c r="AU57">
        <f t="shared" si="55"/>
        <v>-4.1237165818473753E-3</v>
      </c>
      <c r="AW57">
        <v>54</v>
      </c>
      <c r="AX57">
        <f>IF(Z57&gt;0, (R57*SUMPRODUCT(K57:$K$98, X57:$X$98)-K57*$AZ$3)/Z57, 0)</f>
        <v>-1167975.684500969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41"/>
        <v>50000</v>
      </c>
      <c r="S58">
        <f t="shared" si="42"/>
        <v>-2246537.6392048323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-7.6820569689408975</v>
      </c>
      <c r="AC58">
        <f t="shared" si="27"/>
        <v>-6.8596094865698065</v>
      </c>
      <c r="AE58">
        <f t="shared" si="43"/>
        <v>0</v>
      </c>
      <c r="AF58">
        <f t="shared" si="44"/>
        <v>0</v>
      </c>
      <c r="AG58">
        <f t="shared" si="45"/>
        <v>-7.6335350083404154E-5</v>
      </c>
      <c r="AH58">
        <f t="shared" si="46"/>
        <v>-0.17290270432152713</v>
      </c>
      <c r="AI58">
        <f t="shared" si="39"/>
        <v>-0.17297903967161055</v>
      </c>
      <c r="AJ58">
        <f t="shared" si="47"/>
        <v>-0.822447482371091</v>
      </c>
      <c r="AK58">
        <f t="shared" si="59"/>
        <v>-0.53774398782586286</v>
      </c>
      <c r="AL58">
        <f t="shared" si="40"/>
        <v>-1.5331705098685644</v>
      </c>
      <c r="AN58">
        <f t="shared" si="48"/>
        <v>0</v>
      </c>
      <c r="AO58">
        <f t="shared" si="49"/>
        <v>0</v>
      </c>
      <c r="AP58">
        <f t="shared" si="50"/>
        <v>-1.4987681478636384E-7</v>
      </c>
      <c r="AQ58">
        <f t="shared" si="51"/>
        <v>-3.3947714346426849E-4</v>
      </c>
      <c r="AR58">
        <f t="shared" si="52"/>
        <v>-3.3962702027905492E-4</v>
      </c>
      <c r="AS58">
        <f t="shared" si="53"/>
        <v>-1.614793262258741E-3</v>
      </c>
      <c r="AT58">
        <f t="shared" si="54"/>
        <v>-1.0558064642108656E-3</v>
      </c>
      <c r="AU58">
        <f t="shared" si="55"/>
        <v>-3.0102267467486616E-3</v>
      </c>
      <c r="AW58">
        <v>55</v>
      </c>
      <c r="AX58">
        <f>IF(Z58&gt;0, (R58*SUMPRODUCT(K58:$K$98, X58:$X$98)-K58*$AZ$3)/Z58, 0)</f>
        <v>-2246537.6392048323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41"/>
        <v>50000</v>
      </c>
      <c r="S59">
        <f t="shared" si="42"/>
        <v>-4456158.8104501078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-6.8596094865698065</v>
      </c>
      <c r="AC59">
        <f t="shared" si="27"/>
        <v>-6.1249284664497567</v>
      </c>
      <c r="AE59">
        <f t="shared" si="43"/>
        <v>0</v>
      </c>
      <c r="AF59">
        <f t="shared" si="44"/>
        <v>0</v>
      </c>
      <c r="AG59">
        <f t="shared" si="45"/>
        <v>-3.4362153184970812E-5</v>
      </c>
      <c r="AH59">
        <f t="shared" si="46"/>
        <v>-8.2419686795198593E-2</v>
      </c>
      <c r="AI59">
        <f t="shared" si="39"/>
        <v>-8.2454048948383568E-2</v>
      </c>
      <c r="AJ59">
        <f t="shared" si="47"/>
        <v>-0.73468102012004977</v>
      </c>
      <c r="AK59">
        <f t="shared" si="59"/>
        <v>-0.48017266405988651</v>
      </c>
      <c r="AL59">
        <f t="shared" si="40"/>
        <v>-1.2973077331283198</v>
      </c>
      <c r="AN59">
        <f t="shared" si="48"/>
        <v>0</v>
      </c>
      <c r="AO59">
        <f t="shared" si="49"/>
        <v>0</v>
      </c>
      <c r="AP59">
        <f t="shared" si="50"/>
        <v>-6.0238077103876112E-8</v>
      </c>
      <c r="AQ59">
        <f t="shared" si="51"/>
        <v>-1.4448464336099811E-4</v>
      </c>
      <c r="AR59">
        <f t="shared" si="52"/>
        <v>-1.4454488143810198E-4</v>
      </c>
      <c r="AS59">
        <f t="shared" si="53"/>
        <v>-1.2879219674773563E-3</v>
      </c>
      <c r="AT59">
        <f t="shared" si="54"/>
        <v>-8.4175976415424431E-4</v>
      </c>
      <c r="AU59">
        <f t="shared" si="55"/>
        <v>-2.2742266130697025E-3</v>
      </c>
      <c r="AW59">
        <v>56</v>
      </c>
      <c r="AX59">
        <f>IF(Z59&gt;0, (R59*SUMPRODUCT(K59:$K$98, X59:$X$98)-K59*$AZ$3)/Z59, 0)</f>
        <v>-4456158.8104501078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41"/>
        <v>50000</v>
      </c>
      <c r="S60">
        <f t="shared" si="42"/>
        <v>-9126520.6154216304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-6.1249284664497567</v>
      </c>
      <c r="AC60">
        <f t="shared" si="27"/>
        <v>-5.4688046499649827</v>
      </c>
      <c r="AE60">
        <f t="shared" si="43"/>
        <v>0</v>
      </c>
      <c r="AF60">
        <f t="shared" si="44"/>
        <v>0</v>
      </c>
      <c r="AG60">
        <f t="shared" si="45"/>
        <v>-1.4980530040999456E-5</v>
      </c>
      <c r="AH60">
        <f t="shared" si="46"/>
        <v>-3.8076003224243302E-2</v>
      </c>
      <c r="AI60">
        <f t="shared" si="39"/>
        <v>-3.8090983754284304E-2</v>
      </c>
      <c r="AJ60">
        <f t="shared" si="47"/>
        <v>-0.65612381648477403</v>
      </c>
      <c r="AK60">
        <f t="shared" si="59"/>
        <v>-0.42874499265148303</v>
      </c>
      <c r="AL60">
        <f t="shared" si="40"/>
        <v>-1.1229597928905415</v>
      </c>
      <c r="AN60">
        <f t="shared" si="48"/>
        <v>0</v>
      </c>
      <c r="AO60">
        <f t="shared" si="49"/>
        <v>0</v>
      </c>
      <c r="AP60">
        <f t="shared" si="50"/>
        <v>-2.3447680494611343E-8</v>
      </c>
      <c r="AQ60">
        <f t="shared" si="51"/>
        <v>-5.9596953890844022E-5</v>
      </c>
      <c r="AR60">
        <f t="shared" si="52"/>
        <v>-5.9620401571338636E-5</v>
      </c>
      <c r="AS60">
        <f t="shared" si="53"/>
        <v>-1.0269717808204853E-3</v>
      </c>
      <c r="AT60">
        <f t="shared" si="54"/>
        <v>-6.7107609502752626E-4</v>
      </c>
      <c r="AU60">
        <f t="shared" si="55"/>
        <v>-1.7576682774193503E-3</v>
      </c>
      <c r="AW60">
        <v>57</v>
      </c>
      <c r="AX60">
        <f>IF(Z60&gt;0, (R60*SUMPRODUCT(K60:$K$98, X60:$X$98)-K60*$AZ$3)/Z60, 0)</f>
        <v>-9126520.6154216304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41"/>
        <v>50000</v>
      </c>
      <c r="S61">
        <f t="shared" si="42"/>
        <v>-19309618.46137454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-5.4688046499649827</v>
      </c>
      <c r="AC61">
        <f t="shared" si="27"/>
        <v>-4.8829104066258955</v>
      </c>
      <c r="AE61">
        <f t="shared" si="43"/>
        <v>0</v>
      </c>
      <c r="AF61">
        <f t="shared" si="44"/>
        <v>0</v>
      </c>
      <c r="AG61">
        <f t="shared" si="45"/>
        <v>-6.3218628793640972E-6</v>
      </c>
      <c r="AH61">
        <f t="shared" si="46"/>
        <v>-1.701772372245073E-2</v>
      </c>
      <c r="AI61">
        <f t="shared" si="39"/>
        <v>-1.7024045585330095E-2</v>
      </c>
      <c r="AJ61">
        <f t="shared" si="47"/>
        <v>-0.58589424333908724</v>
      </c>
      <c r="AK61">
        <f t="shared" si="59"/>
        <v>-0.38281632549754885</v>
      </c>
      <c r="AL61">
        <f t="shared" si="40"/>
        <v>-0.98573461442196619</v>
      </c>
      <c r="AN61">
        <f t="shared" si="48"/>
        <v>0</v>
      </c>
      <c r="AO61">
        <f t="shared" si="49"/>
        <v>0</v>
      </c>
      <c r="AP61">
        <f t="shared" si="50"/>
        <v>-8.834861729118536E-9</v>
      </c>
      <c r="AQ61">
        <f t="shared" si="51"/>
        <v>-2.378242598759369E-5</v>
      </c>
      <c r="AR61">
        <f t="shared" si="52"/>
        <v>-2.379126084932281E-5</v>
      </c>
      <c r="AS61">
        <f t="shared" si="53"/>
        <v>-8.1879261327921066E-4</v>
      </c>
      <c r="AT61">
        <f t="shared" si="54"/>
        <v>-5.3498934854472513E-4</v>
      </c>
      <c r="AU61">
        <f t="shared" si="55"/>
        <v>-1.3775732226732587E-3</v>
      </c>
      <c r="AW61">
        <v>58</v>
      </c>
      <c r="AX61">
        <f>IF(Z61&gt;0, (R61*SUMPRODUCT(K61:$K$98, X61:$X$98)-K61*$AZ$3)/Z61, 0)</f>
        <v>-19309618.46137454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41"/>
        <v>50000</v>
      </c>
      <c r="S62">
        <f t="shared" si="42"/>
        <v>-42286246.349594668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-4.8829104066258955</v>
      </c>
      <c r="AC62">
        <f t="shared" si="27"/>
        <v>-4.3597611173617228</v>
      </c>
      <c r="AE62">
        <f t="shared" si="43"/>
        <v>0</v>
      </c>
      <c r="AF62">
        <f t="shared" si="44"/>
        <v>0</v>
      </c>
      <c r="AG62">
        <f t="shared" si="45"/>
        <v>-2.577529039417513E-6</v>
      </c>
      <c r="AH62">
        <f t="shared" si="46"/>
        <v>-7.3622304223058864E-3</v>
      </c>
      <c r="AI62">
        <f t="shared" si="39"/>
        <v>-7.3648079513453039E-3</v>
      </c>
      <c r="AJ62">
        <f t="shared" si="47"/>
        <v>-0.5231492892641727</v>
      </c>
      <c r="AK62">
        <f t="shared" si="59"/>
        <v>-0.34180372846381274</v>
      </c>
      <c r="AL62">
        <f t="shared" si="40"/>
        <v>-0.87231782567933069</v>
      </c>
      <c r="AN62">
        <f t="shared" si="48"/>
        <v>0</v>
      </c>
      <c r="AO62">
        <f t="shared" si="49"/>
        <v>0</v>
      </c>
      <c r="AP62">
        <f t="shared" si="50"/>
        <v>-3.2161791294448162E-9</v>
      </c>
      <c r="AQ62">
        <f t="shared" si="51"/>
        <v>-9.1864151550877787E-6</v>
      </c>
      <c r="AR62">
        <f t="shared" si="52"/>
        <v>-9.1896313342172246E-6</v>
      </c>
      <c r="AS62">
        <f t="shared" si="53"/>
        <v>-6.5277317926767302E-4</v>
      </c>
      <c r="AT62">
        <f t="shared" si="54"/>
        <v>-4.264945228706968E-4</v>
      </c>
      <c r="AU62">
        <f t="shared" si="55"/>
        <v>-1.0884573334725869E-3</v>
      </c>
      <c r="AW62">
        <v>59</v>
      </c>
      <c r="AX62">
        <f>IF(Z62&gt;0, (R62*SUMPRODUCT(K62:$K$98, X62:$X$98)-K62*$AZ$3)/Z62, 0)</f>
        <v>-42286246.349594668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41"/>
        <v>50000</v>
      </c>
      <c r="S63">
        <f t="shared" si="42"/>
        <v>-96026875.603909165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-4.3597611173617228</v>
      </c>
      <c r="AC63">
        <f t="shared" si="27"/>
        <v>-3.8926514897678075</v>
      </c>
      <c r="AE63">
        <f t="shared" si="43"/>
        <v>0</v>
      </c>
      <c r="AF63">
        <f t="shared" si="44"/>
        <v>0</v>
      </c>
      <c r="AG63">
        <f t="shared" si="45"/>
        <v>-1.0134276121364667E-6</v>
      </c>
      <c r="AH63">
        <f t="shared" si="46"/>
        <v>-3.0766522737737429E-3</v>
      </c>
      <c r="AI63">
        <f t="shared" si="39"/>
        <v>-3.0776657013858793E-3</v>
      </c>
      <c r="AJ63">
        <f t="shared" si="47"/>
        <v>-0.46710962759391528</v>
      </c>
      <c r="AK63">
        <f t="shared" si="59"/>
        <v>-0.3051832782153206</v>
      </c>
      <c r="AL63">
        <f t="shared" si="40"/>
        <v>-0.77537057151062183</v>
      </c>
      <c r="AN63">
        <f t="shared" si="48"/>
        <v>0</v>
      </c>
      <c r="AO63">
        <f t="shared" si="49"/>
        <v>0</v>
      </c>
      <c r="AP63">
        <f t="shared" si="50"/>
        <v>-1.129045314576668E-9</v>
      </c>
      <c r="AQ63">
        <f t="shared" si="51"/>
        <v>-3.4276546175437501E-6</v>
      </c>
      <c r="AR63">
        <f t="shared" si="52"/>
        <v>-3.4287836628583268E-6</v>
      </c>
      <c r="AS63">
        <f t="shared" si="53"/>
        <v>-5.2040020432909332E-4</v>
      </c>
      <c r="AT63">
        <f t="shared" si="54"/>
        <v>-3.4000035743032104E-4</v>
      </c>
      <c r="AU63">
        <f t="shared" si="55"/>
        <v>-8.6382934542227269E-4</v>
      </c>
      <c r="AW63">
        <v>60</v>
      </c>
      <c r="AX63">
        <f>IF(Z63&gt;0, (R63*SUMPRODUCT(K63:$K$98, X63:$X$98)-K63*$AZ$3)/Z63, 0)</f>
        <v>-96026875.603909165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41"/>
        <v>50000</v>
      </c>
      <c r="S64">
        <f t="shared" si="42"/>
        <v>-226531561.20121777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-3.8926514897678075</v>
      </c>
      <c r="AC64">
        <f t="shared" si="27"/>
        <v>-3.4755845477714686</v>
      </c>
      <c r="AE64">
        <f t="shared" si="43"/>
        <v>0</v>
      </c>
      <c r="AF64">
        <f t="shared" si="44"/>
        <v>0</v>
      </c>
      <c r="AG64">
        <f t="shared" si="45"/>
        <v>-3.8356515636735754E-7</v>
      </c>
      <c r="AH64">
        <f t="shared" si="46"/>
        <v>-1.2394563592954889E-3</v>
      </c>
      <c r="AI64">
        <f t="shared" si="39"/>
        <v>-1.2398399244518562E-3</v>
      </c>
      <c r="AJ64">
        <f t="shared" si="47"/>
        <v>-0.41706694199633887</v>
      </c>
      <c r="AK64">
        <f t="shared" si="59"/>
        <v>-0.27248560428374657</v>
      </c>
      <c r="AL64">
        <f t="shared" si="40"/>
        <v>-0.69079238620453731</v>
      </c>
      <c r="AN64">
        <f t="shared" si="48"/>
        <v>0</v>
      </c>
      <c r="AO64">
        <f t="shared" si="49"/>
        <v>0</v>
      </c>
      <c r="AP64">
        <f t="shared" si="50"/>
        <v>-3.8153972772805042E-10</v>
      </c>
      <c r="AQ64">
        <f t="shared" si="51"/>
        <v>-1.2329113685276516E-6</v>
      </c>
      <c r="AR64">
        <f t="shared" si="52"/>
        <v>-1.2332929082553796E-6</v>
      </c>
      <c r="AS64">
        <f t="shared" si="53"/>
        <v>-4.1486460605730848E-4</v>
      </c>
      <c r="AT64">
        <f t="shared" si="54"/>
        <v>-2.7104673493507552E-4</v>
      </c>
      <c r="AU64">
        <f t="shared" si="55"/>
        <v>-6.8714463390063944E-4</v>
      </c>
      <c r="AW64">
        <v>61</v>
      </c>
      <c r="AX64">
        <f>IF(Z64&gt;0, (R64*SUMPRODUCT(K64:$K$98, X64:$X$98)-K64*$AZ$3)/Z64, 0)</f>
        <v>-226531561.20121777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41"/>
        <v>50000</v>
      </c>
      <c r="S65">
        <f t="shared" si="42"/>
        <v>-556080978.41170287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-3.4755845477714686</v>
      </c>
      <c r="AC65">
        <f t="shared" si="27"/>
        <v>-3.1032015220659117</v>
      </c>
      <c r="AE65">
        <f t="shared" si="43"/>
        <v>0</v>
      </c>
      <c r="AF65">
        <f t="shared" si="44"/>
        <v>0</v>
      </c>
      <c r="AG65">
        <f t="shared" si="45"/>
        <v>-1.39512123347996E-7</v>
      </c>
      <c r="AH65">
        <f t="shared" si="46"/>
        <v>-4.8043476291137596E-4</v>
      </c>
      <c r="AI65">
        <f t="shared" si="39"/>
        <v>-4.8057427503472394E-4</v>
      </c>
      <c r="AJ65">
        <f t="shared" si="47"/>
        <v>-0.37238302570555692</v>
      </c>
      <c r="AK65">
        <f t="shared" si="59"/>
        <v>-0.24329091834400282</v>
      </c>
      <c r="AL65">
        <f t="shared" si="40"/>
        <v>-0.61615451832459445</v>
      </c>
      <c r="AN65">
        <f t="shared" si="48"/>
        <v>0</v>
      </c>
      <c r="AO65">
        <f t="shared" si="49"/>
        <v>0</v>
      </c>
      <c r="AP65">
        <f t="shared" si="50"/>
        <v>-1.2390662938720128E-10</v>
      </c>
      <c r="AQ65">
        <f t="shared" si="51"/>
        <v>-4.2669447417340077E-7</v>
      </c>
      <c r="AR65">
        <f t="shared" si="52"/>
        <v>-4.2681838080278792E-7</v>
      </c>
      <c r="AS65">
        <f t="shared" si="53"/>
        <v>-3.3072914703685408E-4</v>
      </c>
      <c r="AT65">
        <f t="shared" si="54"/>
        <v>-2.1607697545630701E-4</v>
      </c>
      <c r="AU65">
        <f t="shared" si="55"/>
        <v>-5.4723294087396384E-4</v>
      </c>
      <c r="AW65">
        <v>62</v>
      </c>
      <c r="AX65">
        <f>IF(Z65&gt;0, (R65*SUMPRODUCT(K65:$K$98, X65:$X$98)-K65*$AZ$3)/Z65, 0)</f>
        <v>-556080978.41170287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41"/>
        <v>50000</v>
      </c>
      <c r="S66">
        <f t="shared" si="42"/>
        <v>-1423095518.5439923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-3.1032015220659117</v>
      </c>
      <c r="AC66">
        <f t="shared" si="27"/>
        <v>-2.7707160035667027</v>
      </c>
      <c r="AE66">
        <f t="shared" si="43"/>
        <v>0</v>
      </c>
      <c r="AF66">
        <f t="shared" si="44"/>
        <v>0</v>
      </c>
      <c r="AG66">
        <f t="shared" si="45"/>
        <v>-4.8674104574538633E-8</v>
      </c>
      <c r="AH66">
        <f t="shared" si="46"/>
        <v>-1.788857950799548E-4</v>
      </c>
      <c r="AI66">
        <f t="shared" si="39"/>
        <v>-1.7893446918452934E-4</v>
      </c>
      <c r="AJ66">
        <f t="shared" si="47"/>
        <v>-0.33248551849920904</v>
      </c>
      <c r="AK66">
        <f t="shared" si="59"/>
        <v>-0.21722410654461385</v>
      </c>
      <c r="AL66">
        <f t="shared" si="40"/>
        <v>-0.54988855951300741</v>
      </c>
      <c r="AN66">
        <f t="shared" si="48"/>
        <v>0</v>
      </c>
      <c r="AO66">
        <f t="shared" si="49"/>
        <v>0</v>
      </c>
      <c r="AP66">
        <f t="shared" si="50"/>
        <v>-3.8597799216418608E-11</v>
      </c>
      <c r="AQ66">
        <f t="shared" si="51"/>
        <v>-1.4185362137667933E-7</v>
      </c>
      <c r="AR66">
        <f t="shared" si="52"/>
        <v>-1.4189221917589575E-7</v>
      </c>
      <c r="AS66">
        <f t="shared" si="53"/>
        <v>-2.6365578571140973E-4</v>
      </c>
      <c r="AT66">
        <f t="shared" si="54"/>
        <v>-1.7225529925332788E-4</v>
      </c>
      <c r="AU66">
        <f t="shared" si="55"/>
        <v>-4.3605297718391352E-4</v>
      </c>
      <c r="AW66">
        <v>63</v>
      </c>
      <c r="AX66">
        <f>IF(Z66&gt;0, (R66*SUMPRODUCT(K66:$K$98, X66:$X$98)-K66*$AZ$3)/Z66, 0)</f>
        <v>-1423095518.5439923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-3804872051.6240382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-2.7707160035667027</v>
      </c>
      <c r="AC67">
        <f t="shared" si="27"/>
        <v>-2.4738536943545357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-1.6254513034798488E-8</v>
      </c>
      <c r="AH67">
        <f t="shared" ref="AH67:AH79" si="66">-X67*R67</f>
        <v>-6.3865700987989524E-5</v>
      </c>
      <c r="AI67">
        <f t="shared" si="39"/>
        <v>-6.3881955501024325E-5</v>
      </c>
      <c r="AJ67">
        <f t="shared" ref="AJ67:AJ79" si="67">AB67-AC67</f>
        <v>-0.29686230921216694</v>
      </c>
      <c r="AK67">
        <f t="shared" si="59"/>
        <v>-0.19395012024966921</v>
      </c>
      <c r="AL67">
        <f t="shared" si="40"/>
        <v>-0.49087631141733712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-1.1508547437995788E-11</v>
      </c>
      <c r="AQ67">
        <f t="shared" ref="AQ67:AQ79" si="71">AH67*$K67</f>
        <v>-4.5218300167319895E-8</v>
      </c>
      <c r="AR67">
        <f t="shared" ref="AR67:AR79" si="72">AI67*$K67</f>
        <v>-4.5229808714757894E-8</v>
      </c>
      <c r="AS67">
        <f t="shared" ref="AS67:AS79" si="73">AJ67*$K67</f>
        <v>-2.1018494745472097E-4</v>
      </c>
      <c r="AT67">
        <f t="shared" ref="AT67:AT79" si="74">AK67*$K67</f>
        <v>-1.3732088772636536E-4</v>
      </c>
      <c r="AU67">
        <f t="shared" ref="AU67:AU79" si="75">AL67*$K67</f>
        <v>-3.4755106498980101E-4</v>
      </c>
      <c r="AW67">
        <v>64</v>
      </c>
      <c r="AX67">
        <f>IF(Z67&gt;0, (R67*SUMPRODUCT(K67:$K$98, X67:$X$98)-K67*$AZ$3)/Z67, 0)</f>
        <v>-3804872051.6240382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1"/>
        <v>50000</v>
      </c>
      <c r="S68">
        <f t="shared" si="62"/>
        <v>-10650124469.58112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-2.4738536943545357</v>
      </c>
      <c r="AC68">
        <f t="shared" ref="AC68:AC79" si="79">S68*Z68</f>
        <v>-2.2087979796926676</v>
      </c>
      <c r="AE68">
        <f t="shared" si="63"/>
        <v>0</v>
      </c>
      <c r="AF68">
        <f t="shared" si="64"/>
        <v>0</v>
      </c>
      <c r="AG68">
        <f t="shared" si="65"/>
        <v>-5.1849111857834044E-9</v>
      </c>
      <c r="AH68">
        <f t="shared" si="66"/>
        <v>-2.1814113437334194E-5</v>
      </c>
      <c r="AI68">
        <f t="shared" si="39"/>
        <v>-2.1819298348519977E-5</v>
      </c>
      <c r="AJ68">
        <f t="shared" si="67"/>
        <v>-0.26505571466186817</v>
      </c>
      <c r="AK68">
        <f t="shared" ref="AK68:AK79" si="80">G68*SUM(AB68:AB68, AE68:AF68)</f>
        <v>-0.17316975860481751</v>
      </c>
      <c r="AL68">
        <f t="shared" si="40"/>
        <v>-0.43824729256503425</v>
      </c>
      <c r="AN68">
        <f t="shared" si="68"/>
        <v>0</v>
      </c>
      <c r="AO68">
        <f t="shared" si="69"/>
        <v>0</v>
      </c>
      <c r="AP68">
        <f t="shared" si="70"/>
        <v>-3.2777048823981673E-12</v>
      </c>
      <c r="AQ68">
        <f t="shared" si="71"/>
        <v>-1.3790058027374786E-8</v>
      </c>
      <c r="AR68">
        <f t="shared" si="72"/>
        <v>-1.3793335732257184E-8</v>
      </c>
      <c r="AS68">
        <f t="shared" si="73"/>
        <v>-1.6755820474550232E-4</v>
      </c>
      <c r="AT68">
        <f t="shared" si="74"/>
        <v>-1.09471376254049E-4</v>
      </c>
      <c r="AU68">
        <f t="shared" si="75"/>
        <v>-2.7704337433528362E-4</v>
      </c>
      <c r="AW68">
        <v>65</v>
      </c>
      <c r="AX68">
        <f>IF(Z68&gt;0, (R68*SUMPRODUCT(K68:$K$98, X68:$X$98)-K68*$AZ$3)/Z68, 0)</f>
        <v>-10650124469.58112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0.68591378599999997</v>
      </c>
      <c r="Q69" s="5">
        <f t="shared" ref="Q69:Q79" si="81">$C$8</f>
        <v>25</v>
      </c>
      <c r="R69">
        <f t="shared" si="61"/>
        <v>50000</v>
      </c>
      <c r="S69">
        <f t="shared" si="62"/>
        <v>-31270867680.635368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-2.2087979796926676</v>
      </c>
      <c r="AC69">
        <f t="shared" si="79"/>
        <v>-1.9721410650182898</v>
      </c>
      <c r="AE69">
        <f t="shared" si="63"/>
        <v>0</v>
      </c>
      <c r="AF69">
        <f t="shared" si="64"/>
        <v>0</v>
      </c>
      <c r="AG69">
        <f t="shared" si="65"/>
        <v>-1.5766600124111261E-9</v>
      </c>
      <c r="AH69">
        <f t="shared" si="66"/>
        <v>-7.1128041230288886E-6</v>
      </c>
      <c r="AI69">
        <f t="shared" si="39"/>
        <v>-7.1143807830412999E-6</v>
      </c>
      <c r="AJ69">
        <f t="shared" si="67"/>
        <v>-0.23665691467437777</v>
      </c>
      <c r="AK69">
        <f t="shared" si="80"/>
        <v>-0.15461585857848675</v>
      </c>
      <c r="AL69">
        <f t="shared" si="40"/>
        <v>-0.39127988763364757</v>
      </c>
      <c r="AN69">
        <f t="shared" si="68"/>
        <v>0</v>
      </c>
      <c r="AO69">
        <f t="shared" si="69"/>
        <v>0</v>
      </c>
      <c r="AP69">
        <f t="shared" si="70"/>
        <v>-8.8991506098015537E-13</v>
      </c>
      <c r="AQ69">
        <f t="shared" si="71"/>
        <v>-4.0146838665650214E-9</v>
      </c>
      <c r="AR69">
        <f t="shared" si="72"/>
        <v>-4.0155737816260017E-9</v>
      </c>
      <c r="AS69">
        <f t="shared" si="73"/>
        <v>-1.3357638996105116E-4</v>
      </c>
      <c r="AT69">
        <f t="shared" si="74"/>
        <v>-8.7269912430235582E-5</v>
      </c>
      <c r="AU69">
        <f t="shared" si="75"/>
        <v>-2.2085031796506837E-4</v>
      </c>
      <c r="AW69">
        <v>66</v>
      </c>
      <c r="AX69">
        <f>IF(Z69&gt;0, (R69*SUMPRODUCT(K69:$K$98, X69:$X$98)-K69*$AZ$3)/Z69, 0)</f>
        <v>-31270867680.635368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0.70320868400000003</v>
      </c>
      <c r="Q70" s="5">
        <f t="shared" si="81"/>
        <v>25</v>
      </c>
      <c r="R70">
        <f t="shared" si="61"/>
        <v>50000</v>
      </c>
      <c r="S70">
        <f t="shared" si="62"/>
        <v>-97354473683.848557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-1.9721410650182898</v>
      </c>
      <c r="AC70">
        <f t="shared" si="79"/>
        <v>-1.7608402400468703</v>
      </c>
      <c r="AE70">
        <f t="shared" si="63"/>
        <v>0</v>
      </c>
      <c r="AF70">
        <f t="shared" si="64"/>
        <v>0</v>
      </c>
      <c r="AG70">
        <f t="shared" si="65"/>
        <v>-4.5217239984396312E-10</v>
      </c>
      <c r="AH70">
        <f t="shared" si="66"/>
        <v>-2.2174420248861033E-6</v>
      </c>
      <c r="AI70">
        <f t="shared" ref="AI70:AI79" si="88">SUM(AE70:AH70)</f>
        <v>-2.2178941972859473E-6</v>
      </c>
      <c r="AJ70">
        <f t="shared" si="67"/>
        <v>-0.21130082497141944</v>
      </c>
      <c r="AK70">
        <f t="shared" si="80"/>
        <v>-0.13804987455128029</v>
      </c>
      <c r="AL70">
        <f t="shared" ref="AL70:AL79" si="89">SUM(AI70:AK70)</f>
        <v>-0.349352917416897</v>
      </c>
      <c r="AN70">
        <f t="shared" si="68"/>
        <v>0</v>
      </c>
      <c r="AO70">
        <f t="shared" si="69"/>
        <v>0</v>
      </c>
      <c r="AP70">
        <f t="shared" si="70"/>
        <v>-2.2787492095242763E-13</v>
      </c>
      <c r="AQ70">
        <f t="shared" si="71"/>
        <v>-1.1174928551850623E-9</v>
      </c>
      <c r="AR70">
        <f t="shared" si="72"/>
        <v>-1.1177207301060147E-9</v>
      </c>
      <c r="AS70">
        <f t="shared" si="73"/>
        <v>-1.0648628444407651E-4</v>
      </c>
      <c r="AT70">
        <f t="shared" si="74"/>
        <v>-6.9571040297287495E-5</v>
      </c>
      <c r="AU70">
        <f t="shared" si="75"/>
        <v>-1.760584424620941E-4</v>
      </c>
      <c r="AW70">
        <v>67</v>
      </c>
      <c r="AX70">
        <f>IF(Z70&gt;0, (R70*SUMPRODUCT(K70:$K$98, X70:$X$98)-K70*$AZ$3)/Z70, 0)</f>
        <v>-97354473683.848557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0.72040963400000002</v>
      </c>
      <c r="Q71" s="5">
        <f t="shared" si="81"/>
        <v>25</v>
      </c>
      <c r="R71">
        <f t="shared" si="61"/>
        <v>50000</v>
      </c>
      <c r="S71">
        <f t="shared" si="62"/>
        <v>-322428573989.16571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-1.7608402400468703</v>
      </c>
      <c r="AC71">
        <f t="shared" si="79"/>
        <v>-1.572178786712485</v>
      </c>
      <c r="AE71">
        <f t="shared" si="63"/>
        <v>0</v>
      </c>
      <c r="AF71">
        <f t="shared" si="64"/>
        <v>0</v>
      </c>
      <c r="AG71">
        <f t="shared" si="65"/>
        <v>-1.2190132276903236E-10</v>
      </c>
      <c r="AH71">
        <f t="shared" si="66"/>
        <v>-6.514987061529823E-7</v>
      </c>
      <c r="AI71">
        <f t="shared" si="88"/>
        <v>-6.5162060747575134E-7</v>
      </c>
      <c r="AJ71">
        <f t="shared" si="67"/>
        <v>-0.18866145333438533</v>
      </c>
      <c r="AK71">
        <f t="shared" si="80"/>
        <v>-0.12325881680328094</v>
      </c>
      <c r="AL71">
        <f t="shared" si="89"/>
        <v>-0.31192092175827374</v>
      </c>
      <c r="AN71">
        <f t="shared" si="68"/>
        <v>0</v>
      </c>
      <c r="AO71">
        <f t="shared" si="69"/>
        <v>0</v>
      </c>
      <c r="AP71">
        <f t="shared" si="70"/>
        <v>-5.4850788698023242E-14</v>
      </c>
      <c r="AQ71">
        <f t="shared" si="71"/>
        <v>-2.931487292877095E-10</v>
      </c>
      <c r="AR71">
        <f t="shared" si="72"/>
        <v>-2.9320358007640756E-10</v>
      </c>
      <c r="AS71">
        <f t="shared" si="73"/>
        <v>-8.4890215112047921E-5</v>
      </c>
      <c r="AT71">
        <f t="shared" si="74"/>
        <v>-5.5461607487680477E-5</v>
      </c>
      <c r="AU71">
        <f t="shared" si="75"/>
        <v>-1.4035211580330846E-4</v>
      </c>
      <c r="AW71">
        <v>68</v>
      </c>
      <c r="AX71">
        <f>IF(Z71&gt;0, (R71*SUMPRODUCT(K71:$K$98, X71:$X$98)-K71*$AZ$3)/Z71, 0)</f>
        <v>-322428573989.16571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0.73749531199999996</v>
      </c>
      <c r="Q72" s="5">
        <f t="shared" si="81"/>
        <v>25</v>
      </c>
      <c r="R72">
        <f t="shared" si="61"/>
        <v>50000</v>
      </c>
      <c r="S72">
        <f t="shared" si="62"/>
        <v>-1140108160681.344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-1.572178786712485</v>
      </c>
      <c r="AC72">
        <f t="shared" si="79"/>
        <v>-1.4037310598164561</v>
      </c>
      <c r="AE72">
        <f t="shared" si="63"/>
        <v>0</v>
      </c>
      <c r="AF72">
        <f t="shared" si="64"/>
        <v>0</v>
      </c>
      <c r="AG72">
        <f t="shared" si="65"/>
        <v>-3.0780655472581822E-11</v>
      </c>
      <c r="AH72">
        <f t="shared" si="66"/>
        <v>-1.7980330813752045E-7</v>
      </c>
      <c r="AI72">
        <f t="shared" si="88"/>
        <v>-1.7983408879299304E-7</v>
      </c>
      <c r="AJ72">
        <f t="shared" si="67"/>
        <v>-0.16844772689602894</v>
      </c>
      <c r="AK72">
        <f t="shared" si="80"/>
        <v>-0.11005251506987396</v>
      </c>
      <c r="AL72">
        <f t="shared" si="89"/>
        <v>-0.27850042179999168</v>
      </c>
      <c r="AN72">
        <f t="shared" si="68"/>
        <v>0</v>
      </c>
      <c r="AO72">
        <f t="shared" si="69"/>
        <v>0</v>
      </c>
      <c r="AP72">
        <f t="shared" si="70"/>
        <v>-1.2366144006025257E-14</v>
      </c>
      <c r="AQ72">
        <f t="shared" si="71"/>
        <v>-7.2236070579097715E-11</v>
      </c>
      <c r="AR72">
        <f t="shared" si="72"/>
        <v>-7.2248436723103751E-11</v>
      </c>
      <c r="AS72">
        <f t="shared" si="73"/>
        <v>-6.7673960034392519E-5</v>
      </c>
      <c r="AT72">
        <f t="shared" si="74"/>
        <v>-4.4213653955211711E-5</v>
      </c>
      <c r="AU72">
        <f t="shared" si="75"/>
        <v>-1.1188768623804096E-4</v>
      </c>
      <c r="AW72">
        <v>69</v>
      </c>
      <c r="AX72">
        <f>IF(Z72&gt;0, (R72*SUMPRODUCT(K72:$K$98, X72:$X$98)-K72*$AZ$3)/Z72, 0)</f>
        <v>-1140108160681.344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0.75444439200000002</v>
      </c>
      <c r="Q73" s="5">
        <f t="shared" si="81"/>
        <v>25</v>
      </c>
      <c r="R73">
        <f t="shared" si="61"/>
        <v>50000</v>
      </c>
      <c r="S73">
        <f t="shared" si="62"/>
        <v>-4321500657902.4185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-1.4037310598164561</v>
      </c>
      <c r="AC73">
        <f t="shared" si="79"/>
        <v>-1.2533313034697846</v>
      </c>
      <c r="AE73">
        <f t="shared" si="63"/>
        <v>0</v>
      </c>
      <c r="AF73">
        <f t="shared" si="64"/>
        <v>0</v>
      </c>
      <c r="AG73">
        <f t="shared" si="65"/>
        <v>-7.2505560144825361E-12</v>
      </c>
      <c r="AH73">
        <f t="shared" si="66"/>
        <v>-4.6444585806746935E-8</v>
      </c>
      <c r="AI73">
        <f t="shared" si="88"/>
        <v>-4.6451836362761419E-8</v>
      </c>
      <c r="AJ73">
        <f t="shared" si="67"/>
        <v>-0.15039975634667146</v>
      </c>
      <c r="AK73">
        <f t="shared" si="80"/>
        <v>-9.826117418715194E-2</v>
      </c>
      <c r="AL73">
        <f t="shared" si="89"/>
        <v>-0.24866097698565975</v>
      </c>
      <c r="AN73">
        <f t="shared" si="68"/>
        <v>0</v>
      </c>
      <c r="AO73">
        <f t="shared" si="69"/>
        <v>0</v>
      </c>
      <c r="AP73">
        <f t="shared" si="70"/>
        <v>-2.6008165803168162E-15</v>
      </c>
      <c r="AQ73">
        <f t="shared" si="71"/>
        <v>-1.6659942850018161E-11</v>
      </c>
      <c r="AR73">
        <f t="shared" si="72"/>
        <v>-1.6662543666598478E-11</v>
      </c>
      <c r="AS73">
        <f t="shared" si="73"/>
        <v>-5.3949266677025902E-5</v>
      </c>
      <c r="AT73">
        <f t="shared" si="74"/>
        <v>-3.5246854243575204E-5</v>
      </c>
      <c r="AU73">
        <f t="shared" si="75"/>
        <v>-8.9196137583144765E-5</v>
      </c>
      <c r="AW73">
        <v>70</v>
      </c>
      <c r="AX73">
        <f>IF(Z73&gt;0, (R73*SUMPRODUCT(K73:$K$98, X73:$X$98)-K73*$AZ$3)/Z73, 0)</f>
        <v>-4321500657902.4185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0.77123612500000005</v>
      </c>
      <c r="Q74" s="5">
        <f t="shared" si="81"/>
        <v>25</v>
      </c>
      <c r="R74">
        <f t="shared" si="61"/>
        <v>50000</v>
      </c>
      <c r="S74">
        <f t="shared" si="62"/>
        <v>-17637659464203.859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-1.2533313034697846</v>
      </c>
      <c r="AC74">
        <f t="shared" si="79"/>
        <v>-1.1190458066838478</v>
      </c>
      <c r="AE74">
        <f t="shared" si="63"/>
        <v>0</v>
      </c>
      <c r="AF74">
        <f t="shared" si="64"/>
        <v>0</v>
      </c>
      <c r="AG74">
        <f t="shared" si="65"/>
        <v>-1.5861597296327551E-12</v>
      </c>
      <c r="AH74">
        <f t="shared" si="66"/>
        <v>-1.1183781449409911E-8</v>
      </c>
      <c r="AI74">
        <f t="shared" si="88"/>
        <v>-1.1185367609139544E-8</v>
      </c>
      <c r="AJ74">
        <f t="shared" si="67"/>
        <v>-0.13428549678593682</v>
      </c>
      <c r="AK74">
        <f t="shared" si="80"/>
        <v>-8.7733191242884936E-2</v>
      </c>
      <c r="AL74">
        <f t="shared" si="89"/>
        <v>-0.22201869921418937</v>
      </c>
      <c r="AN74">
        <f t="shared" si="68"/>
        <v>0</v>
      </c>
      <c r="AO74">
        <f t="shared" si="69"/>
        <v>0</v>
      </c>
      <c r="AP74">
        <f t="shared" si="70"/>
        <v>-5.0800420828067421E-16</v>
      </c>
      <c r="AQ74">
        <f t="shared" si="71"/>
        <v>-3.581863752213022E-12</v>
      </c>
      <c r="AR74">
        <f t="shared" si="72"/>
        <v>-3.5823717564213025E-12</v>
      </c>
      <c r="AS74">
        <f t="shared" si="73"/>
        <v>-4.3008025108613328E-5</v>
      </c>
      <c r="AT74">
        <f t="shared" si="74"/>
        <v>-2.8098576407306597E-5</v>
      </c>
      <c r="AU74">
        <f t="shared" si="75"/>
        <v>-7.1106605098291683E-5</v>
      </c>
      <c r="AW74">
        <v>71</v>
      </c>
      <c r="AX74">
        <f>IF(Z74&gt;0, (R74*SUMPRODUCT(K74:$K$98, X74:$X$98)-K74*$AZ$3)/Z74, 0)</f>
        <v>-17637659464203.859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0.78794255700000004</v>
      </c>
      <c r="Q75" s="5">
        <f t="shared" si="81"/>
        <v>25</v>
      </c>
      <c r="R75">
        <f t="shared" si="61"/>
        <v>50000</v>
      </c>
      <c r="S75">
        <f t="shared" si="62"/>
        <v>-77937788393893.703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-1.1190458066838478</v>
      </c>
      <c r="AC75">
        <f t="shared" si="79"/>
        <v>-0.99914804168511184</v>
      </c>
      <c r="AE75">
        <f t="shared" si="63"/>
        <v>0</v>
      </c>
      <c r="AF75">
        <f t="shared" si="64"/>
        <v>0</v>
      </c>
      <c r="AG75">
        <f t="shared" si="65"/>
        <v>-3.204953791591658E-13</v>
      </c>
      <c r="AH75">
        <f t="shared" si="66"/>
        <v>-2.4996055063545235E-9</v>
      </c>
      <c r="AI75">
        <f t="shared" si="88"/>
        <v>-2.4999260017336825E-9</v>
      </c>
      <c r="AJ75">
        <f t="shared" si="67"/>
        <v>-0.11989776499873595</v>
      </c>
      <c r="AK75">
        <f t="shared" si="80"/>
        <v>-7.8333206467869357E-2</v>
      </c>
      <c r="AL75">
        <f t="shared" si="89"/>
        <v>-0.1982309739665313</v>
      </c>
      <c r="AN75">
        <f t="shared" si="68"/>
        <v>0</v>
      </c>
      <c r="AO75">
        <f t="shared" si="69"/>
        <v>0</v>
      </c>
      <c r="AP75">
        <f t="shared" si="70"/>
        <v>-9.1648242284314684E-17</v>
      </c>
      <c r="AQ75">
        <f t="shared" si="71"/>
        <v>-7.1478238364184825E-13</v>
      </c>
      <c r="AR75">
        <f t="shared" si="72"/>
        <v>-7.1487403188413246E-13</v>
      </c>
      <c r="AS75">
        <f t="shared" si="73"/>
        <v>-3.4285734305376244E-5</v>
      </c>
      <c r="AT75">
        <f t="shared" si="74"/>
        <v>-2.2400013080092557E-5</v>
      </c>
      <c r="AU75">
        <f t="shared" si="75"/>
        <v>-5.6685748100342833E-5</v>
      </c>
      <c r="AW75">
        <v>72</v>
      </c>
      <c r="AX75">
        <f>IF(Z75&gt;0, (R75*SUMPRODUCT(K75:$K$98, X75:$X$98)-K75*$AZ$3)/Z75, 0)</f>
        <v>-77937788393893.703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0.80464841200000004</v>
      </c>
      <c r="Q76" s="5">
        <f t="shared" si="81"/>
        <v>25</v>
      </c>
      <c r="R76">
        <f t="shared" si="61"/>
        <v>50000</v>
      </c>
      <c r="S76">
        <f t="shared" si="62"/>
        <v>-375434123963507.56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-0.99914804168511184</v>
      </c>
      <c r="AC76">
        <f t="shared" si="79"/>
        <v>-0.89209646579089941</v>
      </c>
      <c r="AE76">
        <f t="shared" si="63"/>
        <v>0</v>
      </c>
      <c r="AF76">
        <f t="shared" si="64"/>
        <v>0</v>
      </c>
      <c r="AG76">
        <f t="shared" si="65"/>
        <v>-5.9404327473813477E-14</v>
      </c>
      <c r="AH76">
        <f t="shared" si="66"/>
        <v>-5.1577219578752136E-10</v>
      </c>
      <c r="AI76">
        <f t="shared" si="88"/>
        <v>-5.1583160011499512E-10</v>
      </c>
      <c r="AJ76">
        <f t="shared" si="67"/>
        <v>-0.10705157589421244</v>
      </c>
      <c r="AK76">
        <f t="shared" si="80"/>
        <v>-6.9940362917957841E-2</v>
      </c>
      <c r="AL76">
        <f t="shared" si="89"/>
        <v>-0.17699193932800189</v>
      </c>
      <c r="AN76">
        <f t="shared" si="68"/>
        <v>0</v>
      </c>
      <c r="AO76">
        <f t="shared" si="69"/>
        <v>0</v>
      </c>
      <c r="AP76">
        <f t="shared" si="70"/>
        <v>-1.5167095754291493E-17</v>
      </c>
      <c r="AQ76">
        <f t="shared" si="71"/>
        <v>-1.3168680824404475E-13</v>
      </c>
      <c r="AR76">
        <f t="shared" si="72"/>
        <v>-1.3170197533979903E-13</v>
      </c>
      <c r="AS76">
        <f t="shared" si="73"/>
        <v>-2.7332377476221117E-5</v>
      </c>
      <c r="AT76">
        <f t="shared" si="74"/>
        <v>-1.7857153284568051E-5</v>
      </c>
      <c r="AU76">
        <f t="shared" si="75"/>
        <v>-4.5189530892491146E-5</v>
      </c>
      <c r="AW76">
        <v>73</v>
      </c>
      <c r="AX76">
        <f>IF(Z76&gt;0, (R76*SUMPRODUCT(K76:$K$98, X76:$X$98)-K76*$AZ$3)/Z76, 0)</f>
        <v>-375434123963507.56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0.82135484400000003</v>
      </c>
      <c r="Q77" s="5">
        <f t="shared" si="81"/>
        <v>25</v>
      </c>
      <c r="R77">
        <f t="shared" si="61"/>
        <v>50000</v>
      </c>
      <c r="S77">
        <f t="shared" si="62"/>
        <v>-1987658864350542.5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-0.89209646579089941</v>
      </c>
      <c r="AC77">
        <f t="shared" si="79"/>
        <v>-0.79651470159913218</v>
      </c>
      <c r="AE77">
        <f t="shared" si="63"/>
        <v>0</v>
      </c>
      <c r="AF77">
        <f t="shared" si="64"/>
        <v>0</v>
      </c>
      <c r="AG77">
        <f t="shared" si="65"/>
        <v>-1.0018252073896359E-14</v>
      </c>
      <c r="AH77">
        <f t="shared" si="66"/>
        <v>-9.7584064250357968E-11</v>
      </c>
      <c r="AI77">
        <f t="shared" si="88"/>
        <v>-9.7594082502431869E-11</v>
      </c>
      <c r="AJ77">
        <f t="shared" si="67"/>
        <v>-9.5581764191767227E-2</v>
      </c>
      <c r="AK77">
        <f t="shared" si="80"/>
        <v>-6.2446752605362962E-2</v>
      </c>
      <c r="AL77">
        <f t="shared" si="89"/>
        <v>-0.15802851689472427</v>
      </c>
      <c r="AN77">
        <f t="shared" si="68"/>
        <v>0</v>
      </c>
      <c r="AO77">
        <f t="shared" si="69"/>
        <v>0</v>
      </c>
      <c r="AP77">
        <f t="shared" si="70"/>
        <v>-2.2838010978119876E-18</v>
      </c>
      <c r="AQ77">
        <f t="shared" si="71"/>
        <v>-2.2245656369998483E-14</v>
      </c>
      <c r="AR77">
        <f t="shared" si="72"/>
        <v>-2.2247940171096296E-14</v>
      </c>
      <c r="AS77">
        <f t="shared" si="73"/>
        <v>-2.1789203983072262E-5</v>
      </c>
      <c r="AT77">
        <f t="shared" si="74"/>
        <v>-1.4235613268957652E-5</v>
      </c>
      <c r="AU77">
        <f t="shared" si="75"/>
        <v>-3.6024817274277855E-5</v>
      </c>
      <c r="AW77">
        <v>74</v>
      </c>
      <c r="AX77">
        <f>IF(Z77&gt;0, (R77*SUMPRODUCT(K77:$K$98, X77:$X$98)-K77*$AZ$3)/Z77, 0)</f>
        <v>-1987658864350542.5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0.83806127600000002</v>
      </c>
      <c r="Q78" s="5">
        <f t="shared" si="81"/>
        <v>25</v>
      </c>
      <c r="R78">
        <f t="shared" si="61"/>
        <v>50000</v>
      </c>
      <c r="S78">
        <f t="shared" si="62"/>
        <v>-1.1680336440095074E+16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-0.79651470159913218</v>
      </c>
      <c r="AC78">
        <f t="shared" si="79"/>
        <v>-0.71117384071353029</v>
      </c>
      <c r="AE78">
        <f t="shared" si="63"/>
        <v>0</v>
      </c>
      <c r="AF78">
        <f t="shared" si="64"/>
        <v>0</v>
      </c>
      <c r="AG78">
        <f t="shared" si="65"/>
        <v>-1.5221604368181658E-15</v>
      </c>
      <c r="AH78">
        <f t="shared" si="66"/>
        <v>-1.6791818232678459E-11</v>
      </c>
      <c r="AI78">
        <f t="shared" si="88"/>
        <v>-1.6793340393115276E-11</v>
      </c>
      <c r="AJ78">
        <f t="shared" si="67"/>
        <v>-8.5340860885601888E-2</v>
      </c>
      <c r="AK78">
        <f t="shared" si="80"/>
        <v>-5.5756029111939255E-2</v>
      </c>
      <c r="AL78">
        <f t="shared" si="89"/>
        <v>-0.14109689001433448</v>
      </c>
      <c r="AN78">
        <f t="shared" si="68"/>
        <v>0</v>
      </c>
      <c r="AO78">
        <f t="shared" si="69"/>
        <v>0</v>
      </c>
      <c r="AP78">
        <f t="shared" si="70"/>
        <v>-3.098194863137075E-19</v>
      </c>
      <c r="AQ78">
        <f t="shared" si="71"/>
        <v>-3.417795111004491E-15</v>
      </c>
      <c r="AR78">
        <f t="shared" si="72"/>
        <v>-3.4181049304908044E-15</v>
      </c>
      <c r="AS78">
        <f t="shared" si="73"/>
        <v>-1.7370220012034939E-5</v>
      </c>
      <c r="AT78">
        <f t="shared" si="74"/>
        <v>-1.1348543741198743E-5</v>
      </c>
      <c r="AU78">
        <f t="shared" si="75"/>
        <v>-2.8718763756651786E-5</v>
      </c>
      <c r="AW78">
        <v>75</v>
      </c>
      <c r="AX78">
        <f>IF(Z78&gt;0, (R78*SUMPRODUCT(K78:$K$98, X78:$X$98)-K78*$AZ$3)/Z78, 0)</f>
        <v>-1.1680336440095074E+16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-0.71117384071353029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-0.71117384071353029</v>
      </c>
      <c r="AK79">
        <f t="shared" si="80"/>
        <v>-4.9782168849947128E-2</v>
      </c>
      <c r="AL79">
        <f t="shared" si="89"/>
        <v>-0.76095600956652176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-5.5324908270304908E-16</v>
      </c>
      <c r="AR79">
        <f t="shared" si="72"/>
        <v>-5.5324908270304908E-16</v>
      </c>
      <c r="AS79">
        <f t="shared" si="73"/>
        <v>-1.2924270842291195E-4</v>
      </c>
      <c r="AT79">
        <f t="shared" si="74"/>
        <v>-9.0469895896038373E-6</v>
      </c>
      <c r="AU79">
        <f t="shared" si="75"/>
        <v>-1.3828969801306905E-4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9014.2373281328746</v>
      </c>
      <c r="AO81" s="6">
        <f t="shared" ref="AO81:AU81" si="90">SUM(AO3:AO79)</f>
        <v>-901.42373281328753</v>
      </c>
      <c r="AP81" s="6">
        <f t="shared" si="90"/>
        <v>-1675.711916950941</v>
      </c>
      <c r="AQ81" s="6">
        <f t="shared" si="90"/>
        <v>-3494.0367919210225</v>
      </c>
      <c r="AR81" s="6">
        <f t="shared" si="90"/>
        <v>2943.064886447622</v>
      </c>
      <c r="AS81" s="6">
        <f t="shared" si="90"/>
        <v>-840.42573310459045</v>
      </c>
      <c r="AT81" s="6">
        <f t="shared" si="90"/>
        <v>490.24834431101061</v>
      </c>
      <c r="AU81" s="6">
        <f t="shared" si="90"/>
        <v>2592.8874976540428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19903.710771398539</v>
      </c>
      <c r="K3">
        <v>1</v>
      </c>
      <c r="L3" s="2">
        <v>0</v>
      </c>
      <c r="O3">
        <f>$C$3</f>
        <v>19903.710771398539</v>
      </c>
      <c r="P3" s="2">
        <f>O3*C5</f>
        <v>1990.3710771398539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19903.710771398539</v>
      </c>
      <c r="AF3">
        <f t="shared" ref="AF3:AF34" si="3">-$Z3*P3</f>
        <v>-1990.3710771398539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16390.907107258685</v>
      </c>
      <c r="AJ3">
        <f t="shared" ref="AJ3:AJ34" si="7">AB3-AC3</f>
        <v>0</v>
      </c>
      <c r="AL3">
        <f t="shared" ref="AL3:AL23" si="8">SUM(AI3:AK3)</f>
        <v>16390.907107258685</v>
      </c>
      <c r="AN3">
        <f t="shared" ref="AN3:AN34" si="9">AE3*$K3</f>
        <v>19903.710771398539</v>
      </c>
      <c r="AO3">
        <f t="shared" ref="AO3:AO34" si="10">AF3*$K3</f>
        <v>-1990.3710771398539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16390.907107258685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16390.907107258685</v>
      </c>
      <c r="AW3">
        <v>0</v>
      </c>
      <c r="AX3">
        <f>IF(Z3&gt;0, (R3*SUMPRODUCT(K3:$K$98, X3:$X$98)-K3*$AZ$3)/Z3, 0)</f>
        <v>0</v>
      </c>
      <c r="AZ3">
        <f>C6*ABS(SUMPRODUCT(X4:X69, K4:K69))/1</f>
        <v>8528.6042016918273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933.57644653580689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913.77902160983922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-913.77902160983922</v>
      </c>
      <c r="AK4">
        <f t="shared" ref="AK4:AK35" si="27">G4*SUM(AB4:AB4, AE4:AF4)</f>
        <v>0</v>
      </c>
      <c r="AL4">
        <f t="shared" si="8"/>
        <v>-1474.0791716098392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-500.26799107142858</v>
      </c>
      <c r="AR4">
        <f t="shared" si="13"/>
        <v>-500.26799107142858</v>
      </c>
      <c r="AS4">
        <f t="shared" si="14"/>
        <v>-815.87412643735638</v>
      </c>
      <c r="AT4">
        <f t="shared" si="15"/>
        <v>0</v>
      </c>
      <c r="AU4">
        <f t="shared" si="16"/>
        <v>-1316.1421175087848</v>
      </c>
      <c r="AW4">
        <v>1</v>
      </c>
      <c r="AX4">
        <f>IF(Z4&gt;0, (R4*SUMPRODUCT(K4:$K$98, X4:$X$98)-K4*$AZ$3)/Z4, 0)</f>
        <v>933.57644653580689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50000</v>
      </c>
      <c r="S5">
        <f t="shared" si="1"/>
        <v>1285.5069112635342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913.77902160983922</v>
      </c>
      <c r="AC5">
        <f>S5*Z5</f>
        <v>1229.3851569757662</v>
      </c>
      <c r="AE5">
        <f t="shared" si="2"/>
        <v>0</v>
      </c>
      <c r="AF5">
        <f t="shared" si="3"/>
        <v>0</v>
      </c>
      <c r="AG5">
        <f t="shared" si="4"/>
        <v>-23.908567628146677</v>
      </c>
      <c r="AH5">
        <f t="shared" si="5"/>
        <v>-633.16759520664368</v>
      </c>
      <c r="AI5">
        <f t="shared" si="6"/>
        <v>-657.07616283479035</v>
      </c>
      <c r="AJ5">
        <f t="shared" si="7"/>
        <v>-315.606135365927</v>
      </c>
      <c r="AK5">
        <f t="shared" si="27"/>
        <v>63.964531512688751</v>
      </c>
      <c r="AL5">
        <f t="shared" si="8"/>
        <v>-908.71776668802863</v>
      </c>
      <c r="AN5">
        <f t="shared" si="9"/>
        <v>0</v>
      </c>
      <c r="AO5">
        <f t="shared" si="10"/>
        <v>0</v>
      </c>
      <c r="AP5">
        <f t="shared" si="11"/>
        <v>-19.05976373417305</v>
      </c>
      <c r="AQ5">
        <f t="shared" si="12"/>
        <v>-504.75733036243912</v>
      </c>
      <c r="AR5">
        <f t="shared" si="13"/>
        <v>-523.81709409661221</v>
      </c>
      <c r="AS5">
        <f t="shared" si="14"/>
        <v>-251.59927883125556</v>
      </c>
      <c r="AT5">
        <f t="shared" si="15"/>
        <v>50.992132902334781</v>
      </c>
      <c r="AU5">
        <f t="shared" si="16"/>
        <v>-724.42424002553298</v>
      </c>
      <c r="AW5">
        <v>2</v>
      </c>
      <c r="AX5">
        <f>IF(Z5&gt;0, (R5*SUMPRODUCT(K5:$K$98, X5:$X$98)-K5*$AZ$3)/Z5, 0)</f>
        <v>1285.5069112635342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50000</v>
      </c>
      <c r="S6">
        <f t="shared" si="1"/>
        <v>1557.9694395676859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1229.3851569757662</v>
      </c>
      <c r="AC6">
        <f t="shared" ref="AC6:AC69" si="30">S6*Z6</f>
        <v>1453.0868680752537</v>
      </c>
      <c r="AE6">
        <f t="shared" si="2"/>
        <v>0</v>
      </c>
      <c r="AF6">
        <f t="shared" si="3"/>
        <v>0</v>
      </c>
      <c r="AG6">
        <f t="shared" si="4"/>
        <v>-23.316998895666149</v>
      </c>
      <c r="AH6">
        <f t="shared" si="5"/>
        <v>-704.96611239812262</v>
      </c>
      <c r="AI6">
        <f t="shared" si="6"/>
        <v>-728.28311129378881</v>
      </c>
      <c r="AJ6">
        <f t="shared" si="7"/>
        <v>-223.70171109948751</v>
      </c>
      <c r="AK6">
        <f t="shared" si="27"/>
        <v>86.056960988303643</v>
      </c>
      <c r="AL6">
        <f t="shared" si="8"/>
        <v>-865.92786140497265</v>
      </c>
      <c r="AN6">
        <f t="shared" si="9"/>
        <v>0</v>
      </c>
      <c r="AO6">
        <f t="shared" si="10"/>
        <v>0</v>
      </c>
      <c r="AP6">
        <f t="shared" si="11"/>
        <v>-16.596579252222281</v>
      </c>
      <c r="AQ6">
        <f t="shared" si="12"/>
        <v>-501.78095418279264</v>
      </c>
      <c r="AR6">
        <f t="shared" si="13"/>
        <v>-518.37753343501493</v>
      </c>
      <c r="AS6">
        <f t="shared" si="14"/>
        <v>-159.2264593626773</v>
      </c>
      <c r="AT6">
        <f t="shared" si="15"/>
        <v>61.253645018323809</v>
      </c>
      <c r="AU6">
        <f t="shared" si="16"/>
        <v>-616.35034777936846</v>
      </c>
      <c r="AW6">
        <v>3</v>
      </c>
      <c r="AX6">
        <f>IF(Z6&gt;0, (R6*SUMPRODUCT(K6:$K$98, X6:$X$98)-K6*$AZ$3)/Z6, 0)</f>
        <v>1557.9694395676859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50000</v>
      </c>
      <c r="S7">
        <f t="shared" si="1"/>
        <v>1764.3897531038674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1453.0868680752537</v>
      </c>
      <c r="AC7">
        <f t="shared" si="30"/>
        <v>1601.7157723406081</v>
      </c>
      <c r="AE7">
        <f t="shared" si="2"/>
        <v>0</v>
      </c>
      <c r="AF7">
        <f t="shared" si="3"/>
        <v>0</v>
      </c>
      <c r="AG7">
        <f t="shared" si="4"/>
        <v>-22.695039028691259</v>
      </c>
      <c r="AH7">
        <f t="shared" si="5"/>
        <v>-777.57975603646275</v>
      </c>
      <c r="AI7">
        <f t="shared" si="6"/>
        <v>-800.27479506515397</v>
      </c>
      <c r="AJ7">
        <f t="shared" si="7"/>
        <v>-148.62890426535432</v>
      </c>
      <c r="AK7">
        <f t="shared" si="27"/>
        <v>101.71608076526778</v>
      </c>
      <c r="AL7">
        <f t="shared" si="8"/>
        <v>-847.18761856524054</v>
      </c>
      <c r="AN7">
        <f t="shared" si="9"/>
        <v>0</v>
      </c>
      <c r="AO7">
        <f t="shared" si="10"/>
        <v>0</v>
      </c>
      <c r="AP7">
        <f t="shared" si="11"/>
        <v>-14.423107592836516</v>
      </c>
      <c r="AQ7">
        <f t="shared" si="12"/>
        <v>-494.16599236279023</v>
      </c>
      <c r="AR7">
        <f t="shared" si="13"/>
        <v>-508.58909995562675</v>
      </c>
      <c r="AS7">
        <f t="shared" si="14"/>
        <v>-94.456355634133601</v>
      </c>
      <c r="AT7">
        <f t="shared" si="15"/>
        <v>64.642408190813583</v>
      </c>
      <c r="AU7">
        <f t="shared" si="16"/>
        <v>-538.4030473989468</v>
      </c>
      <c r="AW7">
        <v>4</v>
      </c>
      <c r="AX7">
        <f>IF(Z7&gt;0, (R7*SUMPRODUCT(K7:$K$98, X7:$X$98)-K7*$AZ$3)/Z7, 0)</f>
        <v>1764.3897531038674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50000</v>
      </c>
      <c r="S8">
        <f t="shared" si="1"/>
        <v>1914.8921555082632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1601.7157723406081</v>
      </c>
      <c r="AC8">
        <f t="shared" si="30"/>
        <v>1688.2728678779486</v>
      </c>
      <c r="AE8">
        <f t="shared" si="2"/>
        <v>0</v>
      </c>
      <c r="AF8">
        <f t="shared" si="3"/>
        <v>0</v>
      </c>
      <c r="AG8">
        <f t="shared" si="4"/>
        <v>-22.041357042243405</v>
      </c>
      <c r="AH8">
        <f t="shared" si="5"/>
        <v>-853.46319232187921</v>
      </c>
      <c r="AI8">
        <f t="shared" si="6"/>
        <v>-875.50454936412257</v>
      </c>
      <c r="AJ8">
        <f t="shared" si="7"/>
        <v>-86.557095537340501</v>
      </c>
      <c r="AK8">
        <f t="shared" si="27"/>
        <v>112.12010406384258</v>
      </c>
      <c r="AL8">
        <f t="shared" si="8"/>
        <v>-849.94154083762055</v>
      </c>
      <c r="AN8">
        <f t="shared" si="9"/>
        <v>0</v>
      </c>
      <c r="AO8">
        <f t="shared" si="10"/>
        <v>0</v>
      </c>
      <c r="AP8">
        <f t="shared" si="11"/>
        <v>-12.50685792225118</v>
      </c>
      <c r="AQ8">
        <f t="shared" si="12"/>
        <v>-484.27793569076209</v>
      </c>
      <c r="AR8">
        <f t="shared" si="13"/>
        <v>-496.78479361301328</v>
      </c>
      <c r="AS8">
        <f t="shared" si="14"/>
        <v>-49.114820560887523</v>
      </c>
      <c r="AT8">
        <f t="shared" si="15"/>
        <v>63.619958111788343</v>
      </c>
      <c r="AU8">
        <f t="shared" si="16"/>
        <v>-482.27965606211251</v>
      </c>
      <c r="AW8">
        <v>5</v>
      </c>
      <c r="AX8">
        <f>IF(Z8&gt;0, (R8*SUMPRODUCT(K8:$K$98, X8:$X$98)-K8*$AZ$3)/Z8, 0)</f>
        <v>1914.8921555082632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50000</v>
      </c>
      <c r="S9">
        <f t="shared" si="1"/>
        <v>2016.9400344986107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1688.2728678779486</v>
      </c>
      <c r="AC9">
        <f t="shared" si="30"/>
        <v>1722.4976892408758</v>
      </c>
      <c r="AE9">
        <f t="shared" si="2"/>
        <v>0</v>
      </c>
      <c r="AF9">
        <f t="shared" si="3"/>
        <v>0</v>
      </c>
      <c r="AG9">
        <f t="shared" si="4"/>
        <v>-21.350383003194615</v>
      </c>
      <c r="AH9">
        <f t="shared" si="5"/>
        <v>-941.12093725271325</v>
      </c>
      <c r="AI9">
        <f t="shared" si="6"/>
        <v>-962.47132025590781</v>
      </c>
      <c r="AJ9">
        <f t="shared" si="7"/>
        <v>-34.224821362927287</v>
      </c>
      <c r="AK9">
        <f t="shared" si="27"/>
        <v>118.17910075145642</v>
      </c>
      <c r="AL9">
        <f t="shared" si="8"/>
        <v>-878.51704086737868</v>
      </c>
      <c r="AN9">
        <f t="shared" si="9"/>
        <v>0</v>
      </c>
      <c r="AO9">
        <f t="shared" si="10"/>
        <v>0</v>
      </c>
      <c r="AP9">
        <f t="shared" si="11"/>
        <v>-10.816768478473701</v>
      </c>
      <c r="AQ9">
        <f t="shared" si="12"/>
        <v>-476.80115560379306</v>
      </c>
      <c r="AR9">
        <f t="shared" si="13"/>
        <v>-487.61792408226677</v>
      </c>
      <c r="AS9">
        <f t="shared" si="14"/>
        <v>-17.33935961919337</v>
      </c>
      <c r="AT9">
        <f t="shared" si="15"/>
        <v>59.873210313437916</v>
      </c>
      <c r="AU9">
        <f t="shared" si="16"/>
        <v>-445.0840733880222</v>
      </c>
      <c r="AW9">
        <v>6</v>
      </c>
      <c r="AX9">
        <f>IF(Z9&gt;0, (R9*SUMPRODUCT(K9:$K$98, X9:$X$98)-K9*$AZ$3)/Z9, 0)</f>
        <v>2016.9400344986107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50000</v>
      </c>
      <c r="S10">
        <f t="shared" si="1"/>
        <v>2071.2745226470065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1722.4976892408758</v>
      </c>
      <c r="AC10">
        <f t="shared" si="30"/>
        <v>1708.6454238635918</v>
      </c>
      <c r="AE10">
        <f t="shared" si="2"/>
        <v>0</v>
      </c>
      <c r="AF10">
        <f t="shared" si="3"/>
        <v>0</v>
      </c>
      <c r="AG10">
        <f t="shared" si="4"/>
        <v>-20.623116409504362</v>
      </c>
      <c r="AH10">
        <f t="shared" si="5"/>
        <v>-1027.5255273166144</v>
      </c>
      <c r="AI10">
        <f t="shared" si="6"/>
        <v>-1048.1486437261187</v>
      </c>
      <c r="AJ10">
        <f t="shared" si="7"/>
        <v>13.852265377284084</v>
      </c>
      <c r="AK10">
        <f t="shared" si="27"/>
        <v>120.57483824686132</v>
      </c>
      <c r="AL10">
        <f t="shared" si="8"/>
        <v>-913.72154010197335</v>
      </c>
      <c r="AN10">
        <f t="shared" si="9"/>
        <v>0</v>
      </c>
      <c r="AO10">
        <f t="shared" si="10"/>
        <v>0</v>
      </c>
      <c r="AP10">
        <f t="shared" si="11"/>
        <v>-9.3288505256407124</v>
      </c>
      <c r="AQ10">
        <f t="shared" si="12"/>
        <v>-464.80036602029833</v>
      </c>
      <c r="AR10">
        <f t="shared" si="13"/>
        <v>-474.12921654593902</v>
      </c>
      <c r="AS10">
        <f t="shared" si="14"/>
        <v>6.2660613740528728</v>
      </c>
      <c r="AT10">
        <f t="shared" si="15"/>
        <v>54.541933470340581</v>
      </c>
      <c r="AU10">
        <f t="shared" si="16"/>
        <v>-413.32122170154554</v>
      </c>
      <c r="AW10">
        <v>7</v>
      </c>
      <c r="AX10">
        <f>IF(Z10&gt;0, (R10*SUMPRODUCT(K10:$K$98, X10:$X$98)-K10*$AZ$3)/Z10, 0)</f>
        <v>2071.2745226470065</v>
      </c>
    </row>
    <row r="11" spans="1:52" x14ac:dyDescent="0.25">
      <c r="A11" t="s">
        <v>33</v>
      </c>
      <c r="C11" s="25">
        <f>AU71</f>
        <v>7292.9840629736564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50000</v>
      </c>
      <c r="S11">
        <f t="shared" si="1"/>
        <v>2085.5839023967637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1708.6454238635918</v>
      </c>
      <c r="AC11">
        <f t="shared" si="30"/>
        <v>1657.1922812598177</v>
      </c>
      <c r="AE11">
        <f t="shared" si="2"/>
        <v>0</v>
      </c>
      <c r="AF11">
        <f t="shared" si="3"/>
        <v>0</v>
      </c>
      <c r="AG11">
        <f t="shared" si="4"/>
        <v>-19.864847913279394</v>
      </c>
      <c r="AH11">
        <f t="shared" si="5"/>
        <v>-1104.0746642598483</v>
      </c>
      <c r="AI11">
        <f t="shared" si="6"/>
        <v>-1123.9395121731277</v>
      </c>
      <c r="AJ11">
        <f t="shared" si="7"/>
        <v>51.45314260377404</v>
      </c>
      <c r="AK11">
        <f t="shared" si="27"/>
        <v>119.60517967045143</v>
      </c>
      <c r="AL11">
        <f t="shared" si="8"/>
        <v>-952.88118989890222</v>
      </c>
      <c r="AN11">
        <f t="shared" si="9"/>
        <v>0</v>
      </c>
      <c r="AO11">
        <f t="shared" si="10"/>
        <v>0</v>
      </c>
      <c r="AP11">
        <f t="shared" si="11"/>
        <v>-8.0230788985345178</v>
      </c>
      <c r="AQ11">
        <f t="shared" si="12"/>
        <v>-445.91723933150581</v>
      </c>
      <c r="AR11">
        <f t="shared" si="13"/>
        <v>-453.94031823004036</v>
      </c>
      <c r="AS11">
        <f t="shared" si="14"/>
        <v>20.781061324495067</v>
      </c>
      <c r="AT11">
        <f t="shared" si="15"/>
        <v>48.30652604835435</v>
      </c>
      <c r="AU11">
        <f t="shared" si="16"/>
        <v>-384.85273085719092</v>
      </c>
      <c r="AW11">
        <v>8</v>
      </c>
      <c r="AX11">
        <f>IF(Z11&gt;0, (R11*SUMPRODUCT(K11:$K$98, X11:$X$98)-K11*$AZ$3)/Z11, 0)</f>
        <v>2085.5839023967637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50000</v>
      </c>
      <c r="S12">
        <f t="shared" si="1"/>
        <v>2071.1726447756569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1657.1922812598177</v>
      </c>
      <c r="AC12">
        <f t="shared" si="30"/>
        <v>1580.3350628359242</v>
      </c>
      <c r="AE12">
        <f t="shared" si="2"/>
        <v>0</v>
      </c>
      <c r="AF12">
        <f t="shared" si="3"/>
        <v>0</v>
      </c>
      <c r="AG12">
        <f t="shared" si="4"/>
        <v>-19.075366155764158</v>
      </c>
      <c r="AH12">
        <f t="shared" si="5"/>
        <v>-1181.6665567648863</v>
      </c>
      <c r="AI12">
        <f t="shared" si="6"/>
        <v>-1200.7419229206505</v>
      </c>
      <c r="AJ12">
        <f t="shared" si="7"/>
        <v>76.857218423893528</v>
      </c>
      <c r="AK12">
        <f t="shared" si="27"/>
        <v>116.00345968818725</v>
      </c>
      <c r="AL12">
        <f t="shared" si="8"/>
        <v>-1007.8812448085697</v>
      </c>
      <c r="AN12">
        <f t="shared" si="9"/>
        <v>0</v>
      </c>
      <c r="AO12">
        <f t="shared" si="10"/>
        <v>0</v>
      </c>
      <c r="AP12">
        <f t="shared" si="11"/>
        <v>-6.8787682659628917</v>
      </c>
      <c r="AQ12">
        <f t="shared" si="12"/>
        <v>-426.12080655488285</v>
      </c>
      <c r="AR12">
        <f t="shared" si="13"/>
        <v>-432.99957482084574</v>
      </c>
      <c r="AS12">
        <f t="shared" si="14"/>
        <v>27.715483455854965</v>
      </c>
      <c r="AT12">
        <f t="shared" si="15"/>
        <v>41.832010496106868</v>
      </c>
      <c r="AU12">
        <f t="shared" si="16"/>
        <v>-363.45208086888391</v>
      </c>
      <c r="AW12">
        <v>9</v>
      </c>
      <c r="AX12">
        <f>IF(Z12&gt;0, (R12*SUMPRODUCT(K12:$K$98, X12:$X$98)-K12*$AZ$3)/Z12, 0)</f>
        <v>2071.1726447756569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50000</v>
      </c>
      <c r="S13">
        <f t="shared" si="1"/>
        <v>2031.741495130306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1580.3350628359242</v>
      </c>
      <c r="AC13">
        <f t="shared" si="30"/>
        <v>1483.7321320914089</v>
      </c>
      <c r="AE13">
        <f t="shared" si="2"/>
        <v>0</v>
      </c>
      <c r="AF13">
        <f t="shared" si="3"/>
        <v>0</v>
      </c>
      <c r="AG13">
        <f t="shared" si="4"/>
        <v>-18.256900984298809</v>
      </c>
      <c r="AH13">
        <f t="shared" si="5"/>
        <v>-1255.4230198154125</v>
      </c>
      <c r="AI13">
        <f t="shared" si="6"/>
        <v>-1273.6799207997115</v>
      </c>
      <c r="AJ13">
        <f t="shared" si="7"/>
        <v>96.602930744515334</v>
      </c>
      <c r="AK13">
        <f t="shared" si="27"/>
        <v>110.62345439851471</v>
      </c>
      <c r="AL13">
        <f t="shared" si="8"/>
        <v>-1066.4535356566814</v>
      </c>
      <c r="AN13">
        <f t="shared" si="9"/>
        <v>0</v>
      </c>
      <c r="AO13">
        <f t="shared" si="10"/>
        <v>0</v>
      </c>
      <c r="AP13">
        <f t="shared" si="11"/>
        <v>-5.8782335000305519</v>
      </c>
      <c r="AQ13">
        <f t="shared" si="12"/>
        <v>-404.2126129804339</v>
      </c>
      <c r="AR13">
        <f t="shared" si="13"/>
        <v>-410.09084648046451</v>
      </c>
      <c r="AS13">
        <f t="shared" si="14"/>
        <v>31.103558275958459</v>
      </c>
      <c r="AT13">
        <f t="shared" si="15"/>
        <v>35.617791655533054</v>
      </c>
      <c r="AU13">
        <f t="shared" si="16"/>
        <v>-343.36949654897296</v>
      </c>
      <c r="AW13">
        <v>10</v>
      </c>
      <c r="AX13">
        <f>IF(Z13&gt;0, (R13*SUMPRODUCT(K13:$K$98, X13:$X$98)-K13*$AZ$3)/Z13, 0)</f>
        <v>2031.741495130306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50000</v>
      </c>
      <c r="S14">
        <f t="shared" si="1"/>
        <v>1972.7047876106915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1483.7321320914089</v>
      </c>
      <c r="AC14">
        <f t="shared" si="30"/>
        <v>1373.7319082273748</v>
      </c>
      <c r="AE14">
        <f t="shared" si="2"/>
        <v>0</v>
      </c>
      <c r="AF14">
        <f t="shared" si="3"/>
        <v>0</v>
      </c>
      <c r="AG14">
        <f t="shared" si="4"/>
        <v>-17.409243350233069</v>
      </c>
      <c r="AH14">
        <f t="shared" si="5"/>
        <v>-1330.177248445503</v>
      </c>
      <c r="AI14">
        <f t="shared" si="6"/>
        <v>-1347.586491795736</v>
      </c>
      <c r="AJ14">
        <f t="shared" si="7"/>
        <v>110.00022386403407</v>
      </c>
      <c r="AK14">
        <f t="shared" si="27"/>
        <v>103.86124924639863</v>
      </c>
      <c r="AL14">
        <f t="shared" si="8"/>
        <v>-1133.7250186853034</v>
      </c>
      <c r="AN14">
        <f t="shared" si="9"/>
        <v>0</v>
      </c>
      <c r="AO14">
        <f t="shared" si="10"/>
        <v>0</v>
      </c>
      <c r="AP14">
        <f t="shared" si="11"/>
        <v>-5.0047414536335655</v>
      </c>
      <c r="AQ14">
        <f t="shared" si="12"/>
        <v>-382.39417314402232</v>
      </c>
      <c r="AR14">
        <f t="shared" si="13"/>
        <v>-387.39891459765585</v>
      </c>
      <c r="AS14">
        <f t="shared" si="14"/>
        <v>31.622435806432293</v>
      </c>
      <c r="AT14">
        <f t="shared" si="15"/>
        <v>29.857627300192817</v>
      </c>
      <c r="AU14">
        <f t="shared" si="16"/>
        <v>-325.91885149103075</v>
      </c>
      <c r="AW14">
        <v>11</v>
      </c>
      <c r="AX14">
        <f>IF(Z14&gt;0, (R14*SUMPRODUCT(K14:$K$98, X14:$X$98)-K14*$AZ$3)/Z14, 0)</f>
        <v>1972.7047876106915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50000</v>
      </c>
      <c r="S15">
        <f t="shared" si="1"/>
        <v>1896.5702376408808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1373.7319082273748</v>
      </c>
      <c r="AC15">
        <f t="shared" si="30"/>
        <v>1254.0273682229949</v>
      </c>
      <c r="AE15">
        <f t="shared" si="2"/>
        <v>0</v>
      </c>
      <c r="AF15">
        <f t="shared" si="3"/>
        <v>0</v>
      </c>
      <c r="AG15">
        <f t="shared" si="4"/>
        <v>-16.530199400667378</v>
      </c>
      <c r="AH15">
        <f t="shared" si="5"/>
        <v>-1409.9030321267203</v>
      </c>
      <c r="AI15">
        <f t="shared" si="6"/>
        <v>-1426.4332315273878</v>
      </c>
      <c r="AJ15">
        <f t="shared" si="7"/>
        <v>119.70454000437985</v>
      </c>
      <c r="AK15">
        <f t="shared" si="27"/>
        <v>96.161233575916242</v>
      </c>
      <c r="AL15">
        <f t="shared" si="8"/>
        <v>-1210.5674579470917</v>
      </c>
      <c r="AN15">
        <f t="shared" si="9"/>
        <v>0</v>
      </c>
      <c r="AO15">
        <f t="shared" si="10"/>
        <v>0</v>
      </c>
      <c r="AP15">
        <f t="shared" si="11"/>
        <v>-4.2428904675721135</v>
      </c>
      <c r="AQ15">
        <f t="shared" si="12"/>
        <v>-361.88699181511174</v>
      </c>
      <c r="AR15">
        <f t="shared" si="13"/>
        <v>-366.12988228268392</v>
      </c>
      <c r="AS15">
        <f t="shared" si="14"/>
        <v>30.725173931609238</v>
      </c>
      <c r="AT15">
        <f t="shared" si="15"/>
        <v>24.682193565841565</v>
      </c>
      <c r="AU15">
        <f t="shared" si="16"/>
        <v>-310.7225147852331</v>
      </c>
      <c r="AW15">
        <v>12</v>
      </c>
      <c r="AX15">
        <f>IF(Z15&gt;0, (R15*SUMPRODUCT(K15:$K$98, X15:$X$98)-K15*$AZ$3)/Z15, 0)</f>
        <v>1896.5702376408808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50000</v>
      </c>
      <c r="S16">
        <f t="shared" si="1"/>
        <v>1802.8418990953558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1254.0273682229949</v>
      </c>
      <c r="AC16">
        <f t="shared" si="30"/>
        <v>1126.6846917111343</v>
      </c>
      <c r="AE16">
        <f t="shared" si="2"/>
        <v>0</v>
      </c>
      <c r="AF16">
        <f t="shared" si="3"/>
        <v>0</v>
      </c>
      <c r="AG16">
        <f t="shared" si="4"/>
        <v>-15.623731236173441</v>
      </c>
      <c r="AH16">
        <f t="shared" si="5"/>
        <v>-1482.332340974529</v>
      </c>
      <c r="AI16">
        <f t="shared" si="6"/>
        <v>-1497.9560722107024</v>
      </c>
      <c r="AJ16">
        <f t="shared" si="7"/>
        <v>127.34267651186065</v>
      </c>
      <c r="AK16">
        <f t="shared" si="27"/>
        <v>87.781915775609647</v>
      </c>
      <c r="AL16">
        <f t="shared" si="8"/>
        <v>-1282.8314799232321</v>
      </c>
      <c r="AN16">
        <f t="shared" si="9"/>
        <v>0</v>
      </c>
      <c r="AO16">
        <f t="shared" si="10"/>
        <v>0</v>
      </c>
      <c r="AP16">
        <f t="shared" si="11"/>
        <v>-3.5805559528558892</v>
      </c>
      <c r="AQ16">
        <f t="shared" si="12"/>
        <v>-339.71231374606549</v>
      </c>
      <c r="AR16">
        <f t="shared" si="13"/>
        <v>-343.29286969892132</v>
      </c>
      <c r="AS16">
        <f t="shared" si="14"/>
        <v>29.183654758568249</v>
      </c>
      <c r="AT16">
        <f t="shared" si="15"/>
        <v>20.117349455918678</v>
      </c>
      <c r="AU16">
        <f t="shared" si="16"/>
        <v>-293.99186548443441</v>
      </c>
      <c r="AW16">
        <v>13</v>
      </c>
      <c r="AX16">
        <f>IF(Z16&gt;0, (R16*SUMPRODUCT(K16:$K$98, X16:$X$98)-K16*$AZ$3)/Z16, 0)</f>
        <v>1802.8418990953558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50000</v>
      </c>
      <c r="S17">
        <f t="shared" si="1"/>
        <v>1695.1264169129265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1126.6846917111343</v>
      </c>
      <c r="AC17">
        <f t="shared" si="30"/>
        <v>996.38694520011495</v>
      </c>
      <c r="AE17">
        <f t="shared" si="2"/>
        <v>0</v>
      </c>
      <c r="AF17">
        <f t="shared" si="3"/>
        <v>0</v>
      </c>
      <c r="AG17">
        <f t="shared" si="4"/>
        <v>-14.694876666111451</v>
      </c>
      <c r="AH17">
        <f t="shared" si="5"/>
        <v>-1545.2345154005111</v>
      </c>
      <c r="AI17">
        <f t="shared" si="6"/>
        <v>-1559.9293920666225</v>
      </c>
      <c r="AJ17">
        <f t="shared" si="7"/>
        <v>130.29774651101934</v>
      </c>
      <c r="AK17">
        <f t="shared" si="27"/>
        <v>78.867928419779403</v>
      </c>
      <c r="AL17">
        <f t="shared" si="8"/>
        <v>-1350.7637171358238</v>
      </c>
      <c r="AN17">
        <f t="shared" si="9"/>
        <v>0</v>
      </c>
      <c r="AO17">
        <f t="shared" si="10"/>
        <v>0</v>
      </c>
      <c r="AP17">
        <f t="shared" si="11"/>
        <v>-3.0068629098335338</v>
      </c>
      <c r="AQ17">
        <f t="shared" si="12"/>
        <v>-316.18559698887861</v>
      </c>
      <c r="AR17">
        <f t="shared" si="13"/>
        <v>-319.19245989871217</v>
      </c>
      <c r="AS17">
        <f t="shared" si="14"/>
        <v>26.661500475359237</v>
      </c>
      <c r="AT17">
        <f t="shared" si="15"/>
        <v>16.137940734659729</v>
      </c>
      <c r="AU17">
        <f t="shared" si="16"/>
        <v>-276.39301868869319</v>
      </c>
      <c r="AW17">
        <v>14</v>
      </c>
      <c r="AX17">
        <f>IF(Z17&gt;0, (R17*SUMPRODUCT(K17:$K$98, X17:$X$98)-K17*$AZ$3)/Z17, 0)</f>
        <v>1695.1264169129265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50000</v>
      </c>
      <c r="S18">
        <f t="shared" si="1"/>
        <v>1577.2785225290709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996.38694520011495</v>
      </c>
      <c r="AC18">
        <f t="shared" si="30"/>
        <v>867.17864038538528</v>
      </c>
      <c r="AE18">
        <f t="shared" si="2"/>
        <v>0</v>
      </c>
      <c r="AF18">
        <f t="shared" si="3"/>
        <v>0</v>
      </c>
      <c r="AG18">
        <f t="shared" si="4"/>
        <v>-13.744855902097061</v>
      </c>
      <c r="AH18">
        <f t="shared" si="5"/>
        <v>-1606.1439947065485</v>
      </c>
      <c r="AI18">
        <f t="shared" si="6"/>
        <v>-1619.8888506086455</v>
      </c>
      <c r="AJ18">
        <f t="shared" si="7"/>
        <v>129.20830481472967</v>
      </c>
      <c r="AK18">
        <f t="shared" si="27"/>
        <v>69.747086164008053</v>
      </c>
      <c r="AL18">
        <f t="shared" si="8"/>
        <v>-1420.9334596299077</v>
      </c>
      <c r="AN18">
        <f t="shared" si="9"/>
        <v>0</v>
      </c>
      <c r="AO18">
        <f t="shared" si="10"/>
        <v>0</v>
      </c>
      <c r="AP18">
        <f t="shared" si="11"/>
        <v>-2.5111337849282966</v>
      </c>
      <c r="AQ18">
        <f t="shared" si="12"/>
        <v>-293.43650288483229</v>
      </c>
      <c r="AR18">
        <f t="shared" si="13"/>
        <v>-295.94763666976058</v>
      </c>
      <c r="AS18">
        <f t="shared" si="14"/>
        <v>23.605874213936154</v>
      </c>
      <c r="AT18">
        <f t="shared" si="15"/>
        <v>12.742531876236235</v>
      </c>
      <c r="AU18">
        <f t="shared" si="16"/>
        <v>-259.59923057958821</v>
      </c>
      <c r="AW18">
        <v>15</v>
      </c>
      <c r="AX18">
        <f>IF(Z18&gt;0, (R18*SUMPRODUCT(K18:$K$98, X18:$X$98)-K18*$AZ$3)/Z18, 0)</f>
        <v>1577.2785225290709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50000</v>
      </c>
      <c r="S19">
        <f t="shared" si="1"/>
        <v>1449.4049203457541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867.17864038538528</v>
      </c>
      <c r="AC19">
        <f t="shared" si="30"/>
        <v>740.68614837032828</v>
      </c>
      <c r="AE19">
        <f t="shared" si="2"/>
        <v>0</v>
      </c>
      <c r="AF19">
        <f t="shared" si="3"/>
        <v>0</v>
      </c>
      <c r="AG19">
        <f t="shared" si="4"/>
        <v>-12.775693975732437</v>
      </c>
      <c r="AH19">
        <f t="shared" si="5"/>
        <v>-1663.4267346873094</v>
      </c>
      <c r="AI19">
        <f t="shared" si="6"/>
        <v>-1676.2024286630417</v>
      </c>
      <c r="AJ19">
        <f t="shared" si="7"/>
        <v>126.492492015057</v>
      </c>
      <c r="AK19">
        <f t="shared" si="27"/>
        <v>60.702504826976977</v>
      </c>
      <c r="AL19">
        <f t="shared" si="8"/>
        <v>-1489.0074318210077</v>
      </c>
      <c r="AN19">
        <f t="shared" si="9"/>
        <v>0</v>
      </c>
      <c r="AO19">
        <f t="shared" si="10"/>
        <v>0</v>
      </c>
      <c r="AP19">
        <f t="shared" si="11"/>
        <v>-2.0839924325195271</v>
      </c>
      <c r="AQ19">
        <f t="shared" si="12"/>
        <v>-271.34093331632732</v>
      </c>
      <c r="AR19">
        <f t="shared" si="13"/>
        <v>-273.42492574884682</v>
      </c>
      <c r="AS19">
        <f t="shared" si="14"/>
        <v>20.633665508162942</v>
      </c>
      <c r="AT19">
        <f t="shared" si="15"/>
        <v>9.9018934654113444</v>
      </c>
      <c r="AU19">
        <f t="shared" si="16"/>
        <v>-242.88936677527255</v>
      </c>
      <c r="AW19">
        <v>16</v>
      </c>
      <c r="AX19">
        <f>IF(Z19&gt;0, (R19*SUMPRODUCT(K19:$K$98, X19:$X$98)-K19*$AZ$3)/Z19, 0)</f>
        <v>1449.4049203457541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50000</v>
      </c>
      <c r="S20">
        <f t="shared" si="1"/>
        <v>1311.3781669635443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740.68614837032828</v>
      </c>
      <c r="AC20">
        <f t="shared" si="30"/>
        <v>618.40236761630035</v>
      </c>
      <c r="AE20">
        <f t="shared" si="2"/>
        <v>0</v>
      </c>
      <c r="AF20">
        <f t="shared" si="3"/>
        <v>0</v>
      </c>
      <c r="AG20">
        <f t="shared" si="4"/>
        <v>-11.789169272357796</v>
      </c>
      <c r="AH20">
        <f t="shared" si="5"/>
        <v>-1717.5355272346358</v>
      </c>
      <c r="AI20">
        <f t="shared" si="6"/>
        <v>-1729.3246965069936</v>
      </c>
      <c r="AJ20">
        <f t="shared" si="7"/>
        <v>122.28378075402793</v>
      </c>
      <c r="AK20">
        <f t="shared" si="27"/>
        <v>51.848030385922982</v>
      </c>
      <c r="AL20">
        <f t="shared" si="8"/>
        <v>-1555.1928853670427</v>
      </c>
      <c r="AN20">
        <f t="shared" si="9"/>
        <v>0</v>
      </c>
      <c r="AO20">
        <f t="shared" si="10"/>
        <v>0</v>
      </c>
      <c r="AP20">
        <f t="shared" si="11"/>
        <v>-1.7170257887998646</v>
      </c>
      <c r="AQ20">
        <f t="shared" si="12"/>
        <v>-250.14932989014929</v>
      </c>
      <c r="AR20">
        <f t="shared" si="13"/>
        <v>-251.86635567894916</v>
      </c>
      <c r="AS20">
        <f t="shared" si="14"/>
        <v>17.809940654505699</v>
      </c>
      <c r="AT20">
        <f t="shared" si="15"/>
        <v>7.5513722141428001</v>
      </c>
      <c r="AU20">
        <f t="shared" si="16"/>
        <v>-226.50504281030067</v>
      </c>
      <c r="AW20">
        <v>17</v>
      </c>
      <c r="AX20">
        <f>IF(Z20&gt;0, (R20*SUMPRODUCT(K20:$K$98, X20:$X$98)-K20*$AZ$3)/Z20, 0)</f>
        <v>1311.3781669635443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50000</v>
      </c>
      <c r="S21">
        <f t="shared" si="1"/>
        <v>1161.8464414536227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618.40236761630035</v>
      </c>
      <c r="AC21">
        <f t="shared" si="30"/>
        <v>501.33978108534683</v>
      </c>
      <c r="AE21">
        <f t="shared" si="2"/>
        <v>0</v>
      </c>
      <c r="AF21">
        <f t="shared" si="3"/>
        <v>0</v>
      </c>
      <c r="AG21">
        <f t="shared" si="4"/>
        <v>-10.787565447506662</v>
      </c>
      <c r="AH21">
        <f t="shared" si="5"/>
        <v>-1767.4242642551139</v>
      </c>
      <c r="AI21">
        <f t="shared" si="6"/>
        <v>-1778.2118297026207</v>
      </c>
      <c r="AJ21">
        <f t="shared" si="7"/>
        <v>117.06258653095352</v>
      </c>
      <c r="AK21">
        <f t="shared" si="27"/>
        <v>43.288165733141028</v>
      </c>
      <c r="AL21">
        <f t="shared" si="8"/>
        <v>-1617.8610774385261</v>
      </c>
      <c r="AN21">
        <f t="shared" si="9"/>
        <v>0</v>
      </c>
      <c r="AO21">
        <f t="shared" si="10"/>
        <v>0</v>
      </c>
      <c r="AP21">
        <f t="shared" si="11"/>
        <v>-1.402810589156402</v>
      </c>
      <c r="AQ21">
        <f t="shared" si="12"/>
        <v>-229.83512688695609</v>
      </c>
      <c r="AR21">
        <f t="shared" si="13"/>
        <v>-231.23793747611251</v>
      </c>
      <c r="AS21">
        <f t="shared" si="14"/>
        <v>15.222770770546262</v>
      </c>
      <c r="AT21">
        <f t="shared" si="15"/>
        <v>5.6291753288637505</v>
      </c>
      <c r="AU21">
        <f t="shared" si="16"/>
        <v>-210.38599137670249</v>
      </c>
      <c r="AW21">
        <v>18</v>
      </c>
      <c r="AX21">
        <f>IF(Z21&gt;0, (R21*SUMPRODUCT(K21:$K$98, X21:$X$98)-K21*$AZ$3)/Z21, 0)</f>
        <v>1161.8464414536227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50000</v>
      </c>
      <c r="S22">
        <f t="shared" si="1"/>
        <v>998.31315874715108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501.33978108534683</v>
      </c>
      <c r="AC22">
        <f t="shared" si="30"/>
        <v>390.33210362624538</v>
      </c>
      <c r="AE22">
        <f t="shared" si="2"/>
        <v>0</v>
      </c>
      <c r="AF22">
        <f t="shared" si="3"/>
        <v>0</v>
      </c>
      <c r="AG22">
        <f t="shared" si="4"/>
        <v>-9.7747911115410631</v>
      </c>
      <c r="AH22">
        <f t="shared" si="5"/>
        <v>-1809.7973629810647</v>
      </c>
      <c r="AI22">
        <f t="shared" si="6"/>
        <v>-1819.5721540926058</v>
      </c>
      <c r="AJ22">
        <f t="shared" si="7"/>
        <v>111.00767745910144</v>
      </c>
      <c r="AK22">
        <f t="shared" si="27"/>
        <v>35.093784675974284</v>
      </c>
      <c r="AL22">
        <f t="shared" si="8"/>
        <v>-1673.4706919575301</v>
      </c>
      <c r="AN22">
        <f t="shared" si="9"/>
        <v>0</v>
      </c>
      <c r="AO22">
        <f t="shared" si="10"/>
        <v>0</v>
      </c>
      <c r="AP22">
        <f t="shared" si="11"/>
        <v>-1.1349194907376789</v>
      </c>
      <c r="AQ22">
        <f t="shared" si="12"/>
        <v>-210.12973864042411</v>
      </c>
      <c r="AR22">
        <f t="shared" si="13"/>
        <v>-211.26465813116181</v>
      </c>
      <c r="AS22">
        <f t="shared" si="14"/>
        <v>12.888743639862149</v>
      </c>
      <c r="AT22">
        <f t="shared" si="15"/>
        <v>4.0746262276120646</v>
      </c>
      <c r="AU22">
        <f t="shared" si="16"/>
        <v>-194.30128826368761</v>
      </c>
      <c r="AW22">
        <v>19</v>
      </c>
      <c r="AX22">
        <f>IF(Z22&gt;0, (R22*SUMPRODUCT(K22:$K$98, X22:$X$98)-K22*$AZ$3)/Z22, 0)</f>
        <v>998.31315874715108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50000</v>
      </c>
      <c r="S23">
        <f t="shared" si="1"/>
        <v>817.69736999385759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390.33210362624538</v>
      </c>
      <c r="AC23">
        <f t="shared" si="30"/>
        <v>286.2983019749762</v>
      </c>
      <c r="AE23">
        <f t="shared" si="2"/>
        <v>0</v>
      </c>
      <c r="AF23">
        <f t="shared" si="3"/>
        <v>0</v>
      </c>
      <c r="AG23">
        <f t="shared" si="4"/>
        <v>-8.7531864624049973</v>
      </c>
      <c r="AH23">
        <f t="shared" si="5"/>
        <v>-1847.7134760413087</v>
      </c>
      <c r="AI23">
        <f t="shared" si="6"/>
        <v>-1856.4666625037137</v>
      </c>
      <c r="AJ23">
        <f t="shared" si="7"/>
        <v>104.03380165126919</v>
      </c>
      <c r="AK23">
        <f t="shared" si="27"/>
        <v>27.323247253837181</v>
      </c>
      <c r="AL23">
        <f t="shared" si="8"/>
        <v>-1725.1096135986072</v>
      </c>
      <c r="AN23">
        <f t="shared" si="9"/>
        <v>0</v>
      </c>
      <c r="AO23">
        <f t="shared" si="10"/>
        <v>0</v>
      </c>
      <c r="AP23">
        <f t="shared" si="11"/>
        <v>-0.90741452470560013</v>
      </c>
      <c r="AQ23">
        <f t="shared" si="12"/>
        <v>-191.54647885719638</v>
      </c>
      <c r="AR23">
        <f t="shared" si="13"/>
        <v>-192.45389338190199</v>
      </c>
      <c r="AS23">
        <f t="shared" si="14"/>
        <v>10.784847676233047</v>
      </c>
      <c r="AT23">
        <f t="shared" si="15"/>
        <v>2.8325126543051016</v>
      </c>
      <c r="AU23">
        <f t="shared" si="16"/>
        <v>-178.83653305136383</v>
      </c>
      <c r="AW23">
        <v>20</v>
      </c>
      <c r="AX23">
        <f>IF(Z23&gt;0, (R23*SUMPRODUCT(K23:$K$98, X23:$X$98)-K23*$AZ$3)/Z23, 0)</f>
        <v>817.69736999385759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50000</v>
      </c>
      <c r="S24">
        <f t="shared" si="1"/>
        <v>612.72653519235405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286.2983019749762</v>
      </c>
      <c r="AC24">
        <f t="shared" si="30"/>
        <v>189.48033828666834</v>
      </c>
      <c r="AE24">
        <f t="shared" si="2"/>
        <v>0</v>
      </c>
      <c r="AF24">
        <f t="shared" si="3"/>
        <v>0</v>
      </c>
      <c r="AG24">
        <f t="shared" si="4"/>
        <v>-7.7310320103561594</v>
      </c>
      <c r="AH24">
        <f t="shared" si="5"/>
        <v>-1869.2451748495757</v>
      </c>
      <c r="AI24">
        <f t="shared" ref="AI24:AI69" si="39">SUM(AE24:AH24)</f>
        <v>-1876.9762068599318</v>
      </c>
      <c r="AJ24">
        <f t="shared" si="7"/>
        <v>96.817963688307856</v>
      </c>
      <c r="AK24">
        <f t="shared" si="27"/>
        <v>20.040881138248334</v>
      </c>
      <c r="AL24">
        <f t="shared" ref="AL24:AL69" si="40">SUM(AI24:AK24)</f>
        <v>-1760.1173620333757</v>
      </c>
      <c r="AN24">
        <f t="shared" si="9"/>
        <v>0</v>
      </c>
      <c r="AO24">
        <f t="shared" si="10"/>
        <v>0</v>
      </c>
      <c r="AP24">
        <f t="shared" si="11"/>
        <v>-0.7155813207579228</v>
      </c>
      <c r="AQ24">
        <f t="shared" si="12"/>
        <v>-173.01660751726885</v>
      </c>
      <c r="AR24">
        <f t="shared" si="13"/>
        <v>-173.73218883802679</v>
      </c>
      <c r="AS24">
        <f t="shared" si="14"/>
        <v>8.9614331225593062</v>
      </c>
      <c r="AT24">
        <f t="shared" si="15"/>
        <v>1.854976175864989</v>
      </c>
      <c r="AU24">
        <f t="shared" si="16"/>
        <v>-162.91577953960248</v>
      </c>
      <c r="AW24">
        <v>21</v>
      </c>
      <c r="AX24">
        <f>IF(Z24&gt;0, (R24*SUMPRODUCT(K24:$K$98, X24:$X$98)-K24*$AZ$3)/Z24, 0)</f>
        <v>612.72653519235405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50000</v>
      </c>
      <c r="S25">
        <f t="shared" si="1"/>
        <v>375.93730349402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189.48033828666834</v>
      </c>
      <c r="AC25">
        <f t="shared" si="30"/>
        <v>101.04276217019287</v>
      </c>
      <c r="AE25">
        <f t="shared" si="2"/>
        <v>0</v>
      </c>
      <c r="AF25">
        <f t="shared" si="3"/>
        <v>0</v>
      </c>
      <c r="AG25">
        <f t="shared" si="4"/>
        <v>-6.7193891927647016</v>
      </c>
      <c r="AH25">
        <f t="shared" si="5"/>
        <v>-1868.6649949757914</v>
      </c>
      <c r="AI25">
        <f t="shared" si="39"/>
        <v>-1875.3843841685562</v>
      </c>
      <c r="AJ25">
        <f t="shared" si="7"/>
        <v>88.437576116475469</v>
      </c>
      <c r="AK25">
        <f t="shared" si="27"/>
        <v>13.263623680066786</v>
      </c>
      <c r="AL25">
        <f t="shared" si="40"/>
        <v>-1773.683184372014</v>
      </c>
      <c r="AN25">
        <f t="shared" si="9"/>
        <v>0</v>
      </c>
      <c r="AO25">
        <f t="shared" si="10"/>
        <v>0</v>
      </c>
      <c r="AP25">
        <f t="shared" si="11"/>
        <v>-0.5553071914318034</v>
      </c>
      <c r="AQ25">
        <f t="shared" si="12"/>
        <v>-154.43116633343507</v>
      </c>
      <c r="AR25">
        <f t="shared" si="13"/>
        <v>-154.98647352486688</v>
      </c>
      <c r="AS25">
        <f t="shared" si="14"/>
        <v>7.3087033064191278</v>
      </c>
      <c r="AT25">
        <f t="shared" si="15"/>
        <v>1.0961391582909263</v>
      </c>
      <c r="AU25">
        <f t="shared" si="16"/>
        <v>-146.58163106015684</v>
      </c>
      <c r="AW25">
        <v>22</v>
      </c>
      <c r="AX25">
        <f>IF(Z25&gt;0, (R25*SUMPRODUCT(K25:$K$98, X25:$X$98)-K25*$AZ$3)/Z25, 0)</f>
        <v>375.93730349402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50000</v>
      </c>
      <c r="S26">
        <f t="shared" si="1"/>
        <v>96.53290274939765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101.04276217019287</v>
      </c>
      <c r="AC26">
        <f t="shared" si="30"/>
        <v>22.128588158894217</v>
      </c>
      <c r="AE26">
        <f t="shared" si="2"/>
        <v>0</v>
      </c>
      <c r="AF26">
        <f t="shared" si="3"/>
        <v>0</v>
      </c>
      <c r="AG26">
        <f t="shared" si="4"/>
        <v>-5.7308408658187524</v>
      </c>
      <c r="AH26">
        <f t="shared" si="5"/>
        <v>-1842.7088700366048</v>
      </c>
      <c r="AI26">
        <f t="shared" si="39"/>
        <v>-1848.4397109024235</v>
      </c>
      <c r="AJ26">
        <f t="shared" si="7"/>
        <v>78.914174011298655</v>
      </c>
      <c r="AK26">
        <f t="shared" si="27"/>
        <v>7.0729933519135022</v>
      </c>
      <c r="AL26">
        <f t="shared" si="40"/>
        <v>-1762.4525435392113</v>
      </c>
      <c r="AN26">
        <f t="shared" si="9"/>
        <v>0</v>
      </c>
      <c r="AO26">
        <f t="shared" si="10"/>
        <v>0</v>
      </c>
      <c r="AP26">
        <f t="shared" si="11"/>
        <v>-0.42286703215512894</v>
      </c>
      <c r="AQ26">
        <f t="shared" si="12"/>
        <v>-135.96972054239458</v>
      </c>
      <c r="AR26">
        <f t="shared" si="13"/>
        <v>-136.39258757454968</v>
      </c>
      <c r="AS26">
        <f t="shared" si="14"/>
        <v>5.8229155791370495</v>
      </c>
      <c r="AT26">
        <f t="shared" si="15"/>
        <v>0.5219017203942744</v>
      </c>
      <c r="AU26">
        <f t="shared" si="16"/>
        <v>-130.04777027501837</v>
      </c>
      <c r="AW26">
        <v>23</v>
      </c>
      <c r="AX26">
        <f>IF(Z26&gt;0, (R26*SUMPRODUCT(K26:$K$98, X26:$X$98)-K26*$AZ$3)/Z26, 0)</f>
        <v>96.53290274939765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50000</v>
      </c>
      <c r="S27">
        <f t="shared" si="1"/>
        <v>-242.57929108788989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22.128588158894217</v>
      </c>
      <c r="AC27">
        <f t="shared" si="30"/>
        <v>-46.415246381592397</v>
      </c>
      <c r="AE27">
        <f t="shared" si="2"/>
        <v>0</v>
      </c>
      <c r="AF27">
        <f t="shared" si="3"/>
        <v>0</v>
      </c>
      <c r="AG27">
        <f t="shared" si="4"/>
        <v>-4.7835128643334501</v>
      </c>
      <c r="AH27">
        <f t="shared" si="5"/>
        <v>-1780.0391856542294</v>
      </c>
      <c r="AI27">
        <f t="shared" si="39"/>
        <v>-1784.8226985185629</v>
      </c>
      <c r="AJ27">
        <f t="shared" si="7"/>
        <v>68.543834540486614</v>
      </c>
      <c r="AK27">
        <f t="shared" si="27"/>
        <v>1.5490011711225953</v>
      </c>
      <c r="AL27">
        <f t="shared" si="40"/>
        <v>-1714.7298628069536</v>
      </c>
      <c r="AN27">
        <f t="shared" si="9"/>
        <v>0</v>
      </c>
      <c r="AO27">
        <f t="shared" si="10"/>
        <v>0</v>
      </c>
      <c r="AP27">
        <f t="shared" si="11"/>
        <v>-0.31514788884917577</v>
      </c>
      <c r="AQ27">
        <f t="shared" si="12"/>
        <v>-117.27272557589421</v>
      </c>
      <c r="AR27">
        <f t="shared" si="13"/>
        <v>-117.5878734647434</v>
      </c>
      <c r="AS27">
        <f t="shared" si="14"/>
        <v>4.5158119904150364</v>
      </c>
      <c r="AT27">
        <f t="shared" si="15"/>
        <v>0.10205145522739367</v>
      </c>
      <c r="AU27">
        <f t="shared" si="16"/>
        <v>-112.97001001910097</v>
      </c>
      <c r="AW27">
        <v>24</v>
      </c>
      <c r="AX27">
        <f>IF(Z27&gt;0, (R27*SUMPRODUCT(K27:$K$98, X27:$X$98)-K27*$AZ$3)/Z27, 0)</f>
        <v>-242.57929108788989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50000</v>
      </c>
      <c r="S28">
        <f t="shared" si="1"/>
        <v>-664.06094034217267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-46.415246381592397</v>
      </c>
      <c r="AC28">
        <f t="shared" si="30"/>
        <v>-103.48628802721191</v>
      </c>
      <c r="AE28">
        <f t="shared" si="2"/>
        <v>0</v>
      </c>
      <c r="AF28">
        <f t="shared" si="3"/>
        <v>0</v>
      </c>
      <c r="AG28">
        <f t="shared" si="4"/>
        <v>-3.8959635230875129</v>
      </c>
      <c r="AH28">
        <f t="shared" si="5"/>
        <v>-1679.4284252052055</v>
      </c>
      <c r="AI28">
        <f t="shared" si="39"/>
        <v>-1683.3243887282929</v>
      </c>
      <c r="AJ28">
        <f t="shared" si="7"/>
        <v>57.071041645619516</v>
      </c>
      <c r="AK28">
        <f t="shared" si="27"/>
        <v>-3.2490672467114678</v>
      </c>
      <c r="AL28">
        <f t="shared" si="40"/>
        <v>-1629.5024143293849</v>
      </c>
      <c r="AN28">
        <f t="shared" si="9"/>
        <v>0</v>
      </c>
      <c r="AO28">
        <f t="shared" si="10"/>
        <v>0</v>
      </c>
      <c r="AP28">
        <f t="shared" si="11"/>
        <v>-0.22917345663497493</v>
      </c>
      <c r="AQ28">
        <f t="shared" si="12"/>
        <v>-98.789533088414402</v>
      </c>
      <c r="AR28">
        <f t="shared" si="13"/>
        <v>-99.018706545049369</v>
      </c>
      <c r="AS28">
        <f t="shared" si="14"/>
        <v>3.3571073779767113</v>
      </c>
      <c r="AT28">
        <f t="shared" si="15"/>
        <v>-0.1911208786621954</v>
      </c>
      <c r="AU28">
        <f t="shared" si="16"/>
        <v>-95.852720045734856</v>
      </c>
      <c r="AW28">
        <v>25</v>
      </c>
      <c r="AX28">
        <f>IF(Z28&gt;0, (R28*SUMPRODUCT(K28:$K$98, X28:$X$98)-K28*$AZ$3)/Z28, 0)</f>
        <v>-664.06094034217267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50000</v>
      </c>
      <c r="S29">
        <f t="shared" si="1"/>
        <v>-1202.8091079841361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-103.48628802721191</v>
      </c>
      <c r="AC29">
        <f t="shared" si="30"/>
        <v>-148.52431760645214</v>
      </c>
      <c r="AE29">
        <f t="shared" si="2"/>
        <v>0</v>
      </c>
      <c r="AF29">
        <f t="shared" si="3"/>
        <v>0</v>
      </c>
      <c r="AG29">
        <f t="shared" si="4"/>
        <v>-3.0870301160126199</v>
      </c>
      <c r="AH29">
        <f t="shared" si="5"/>
        <v>-1539.9475436880364</v>
      </c>
      <c r="AI29">
        <f t="shared" si="39"/>
        <v>-1543.0345738040489</v>
      </c>
      <c r="AJ29">
        <f t="shared" si="7"/>
        <v>45.038029579240231</v>
      </c>
      <c r="AK29">
        <f t="shared" si="27"/>
        <v>-7.2440401619048345</v>
      </c>
      <c r="AL29">
        <f t="shared" si="40"/>
        <v>-1505.2405843867136</v>
      </c>
      <c r="AN29">
        <f t="shared" si="9"/>
        <v>0</v>
      </c>
      <c r="AO29">
        <f t="shared" si="10"/>
        <v>0</v>
      </c>
      <c r="AP29">
        <f t="shared" si="11"/>
        <v>-0.16213332040200845</v>
      </c>
      <c r="AQ29">
        <f t="shared" si="12"/>
        <v>-80.879291461385151</v>
      </c>
      <c r="AR29">
        <f t="shared" si="13"/>
        <v>-81.041424781787157</v>
      </c>
      <c r="AS29">
        <f t="shared" si="14"/>
        <v>2.3654337682581388</v>
      </c>
      <c r="AT29">
        <f t="shared" si="15"/>
        <v>-0.38046285278621894</v>
      </c>
      <c r="AU29">
        <f t="shared" si="16"/>
        <v>-79.056453866315252</v>
      </c>
      <c r="AW29">
        <v>26</v>
      </c>
      <c r="AX29">
        <f>IF(Z29&gt;0, (R29*SUMPRODUCT(K29:$K$98, X29:$X$98)-K29*$AZ$3)/Z29, 0)</f>
        <v>-1202.8091079841361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50000</v>
      </c>
      <c r="S30">
        <f t="shared" si="1"/>
        <v>-1912.7346989454734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-148.52431760645214</v>
      </c>
      <c r="AC30">
        <f t="shared" si="30"/>
        <v>-181.41119522036044</v>
      </c>
      <c r="AE30">
        <f t="shared" si="2"/>
        <v>0</v>
      </c>
      <c r="AF30">
        <f t="shared" si="3"/>
        <v>0</v>
      </c>
      <c r="AG30">
        <f t="shared" si="4"/>
        <v>-2.3710971955543005</v>
      </c>
      <c r="AH30">
        <f t="shared" si="5"/>
        <v>-1370.1252385963867</v>
      </c>
      <c r="AI30">
        <f t="shared" si="39"/>
        <v>-1372.496335791941</v>
      </c>
      <c r="AJ30">
        <f t="shared" si="7"/>
        <v>32.886877613908297</v>
      </c>
      <c r="AK30">
        <f t="shared" si="27"/>
        <v>-10.39670223245165</v>
      </c>
      <c r="AL30">
        <f t="shared" si="40"/>
        <v>-1350.0061604104842</v>
      </c>
      <c r="AN30">
        <f t="shared" si="9"/>
        <v>0</v>
      </c>
      <c r="AO30">
        <f t="shared" si="10"/>
        <v>0</v>
      </c>
      <c r="AP30">
        <f t="shared" si="11"/>
        <v>-0.11118923564993584</v>
      </c>
      <c r="AQ30">
        <f t="shared" si="12"/>
        <v>-64.250077267964699</v>
      </c>
      <c r="AR30">
        <f t="shared" si="13"/>
        <v>-64.36126650361463</v>
      </c>
      <c r="AS30">
        <f t="shared" si="14"/>
        <v>1.542183421101224</v>
      </c>
      <c r="AT30">
        <f t="shared" si="15"/>
        <v>-0.48753858621811474</v>
      </c>
      <c r="AU30">
        <f t="shared" si="16"/>
        <v>-63.306621668731509</v>
      </c>
      <c r="AW30">
        <v>27</v>
      </c>
      <c r="AX30">
        <f>IF(Z30&gt;0, (R30*SUMPRODUCT(K30:$K$98, X30:$X$98)-K30*$AZ$3)/Z30, 0)</f>
        <v>-1912.7346989454734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50000</v>
      </c>
      <c r="S31">
        <f t="shared" si="1"/>
        <v>-2886.6892276792987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-181.41119522036044</v>
      </c>
      <c r="AC31">
        <f t="shared" si="30"/>
        <v>-202.81090298164946</v>
      </c>
      <c r="AE31">
        <f t="shared" si="2"/>
        <v>0</v>
      </c>
      <c r="AF31">
        <f t="shared" si="3"/>
        <v>0</v>
      </c>
      <c r="AG31">
        <f t="shared" si="4"/>
        <v>-1.756431737065576</v>
      </c>
      <c r="AH31">
        <f t="shared" si="5"/>
        <v>-1181.9089730663629</v>
      </c>
      <c r="AI31">
        <f t="shared" si="39"/>
        <v>-1183.6654048034286</v>
      </c>
      <c r="AJ31">
        <f t="shared" si="7"/>
        <v>21.399707761289022</v>
      </c>
      <c r="AK31">
        <f t="shared" si="27"/>
        <v>-12.698783665425232</v>
      </c>
      <c r="AL31">
        <f t="shared" si="40"/>
        <v>-1174.9644807075649</v>
      </c>
      <c r="AN31">
        <f t="shared" si="9"/>
        <v>0</v>
      </c>
      <c r="AO31">
        <f t="shared" si="10"/>
        <v>0</v>
      </c>
      <c r="AP31">
        <f t="shared" si="11"/>
        <v>-7.3540510622263716E-2</v>
      </c>
      <c r="AQ31">
        <f t="shared" si="12"/>
        <v>-49.485663208037671</v>
      </c>
      <c r="AR31">
        <f t="shared" si="13"/>
        <v>-49.559203718659937</v>
      </c>
      <c r="AS31">
        <f t="shared" si="14"/>
        <v>0.89599009327947443</v>
      </c>
      <c r="AT31">
        <f t="shared" si="15"/>
        <v>-0.53168877294214323</v>
      </c>
      <c r="AU31">
        <f t="shared" si="16"/>
        <v>-49.194902398322611</v>
      </c>
      <c r="AW31">
        <v>28</v>
      </c>
      <c r="AX31">
        <f>IF(Z31&gt;0, (R31*SUMPRODUCT(K31:$K$98, X31:$X$98)-K31*$AZ$3)/Z31, 0)</f>
        <v>-2886.6892276792987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50000</v>
      </c>
      <c r="S32">
        <f t="shared" si="1"/>
        <v>-4290.4002702395401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-202.81090298164946</v>
      </c>
      <c r="AC32">
        <f t="shared" si="30"/>
        <v>-214.03730770158387</v>
      </c>
      <c r="AE32">
        <f t="shared" si="2"/>
        <v>0</v>
      </c>
      <c r="AF32">
        <f t="shared" si="3"/>
        <v>0</v>
      </c>
      <c r="AG32">
        <f t="shared" si="4"/>
        <v>-1.2471872915113456</v>
      </c>
      <c r="AH32">
        <f t="shared" si="5"/>
        <v>-983.36025636714919</v>
      </c>
      <c r="AI32">
        <f t="shared" si="39"/>
        <v>-984.60744365866049</v>
      </c>
      <c r="AJ32">
        <f t="shared" si="7"/>
        <v>11.226404719934408</v>
      </c>
      <c r="AK32">
        <f t="shared" si="27"/>
        <v>-14.196763208715463</v>
      </c>
      <c r="AL32">
        <f t="shared" si="40"/>
        <v>-987.5778021474415</v>
      </c>
      <c r="AN32">
        <f t="shared" si="9"/>
        <v>0</v>
      </c>
      <c r="AO32">
        <f t="shared" si="10"/>
        <v>0</v>
      </c>
      <c r="AP32">
        <f t="shared" si="11"/>
        <v>-4.6623945177672793E-2</v>
      </c>
      <c r="AQ32">
        <f t="shared" si="12"/>
        <v>-36.76122663758489</v>
      </c>
      <c r="AR32">
        <f t="shared" si="13"/>
        <v>-36.807850582762562</v>
      </c>
      <c r="AS32">
        <f t="shared" si="14"/>
        <v>0.41967977204955942</v>
      </c>
      <c r="AT32">
        <f t="shared" si="15"/>
        <v>-0.53072149952830927</v>
      </c>
      <c r="AU32">
        <f t="shared" si="16"/>
        <v>-36.918892310241311</v>
      </c>
      <c r="AW32">
        <v>29</v>
      </c>
      <c r="AX32">
        <f>IF(Z32&gt;0, (R32*SUMPRODUCT(K32:$K$98, X32:$X$98)-K32*$AZ$3)/Z32, 0)</f>
        <v>-4290.4002702395401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50000</v>
      </c>
      <c r="S33">
        <f t="shared" si="1"/>
        <v>-6429.129780677843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-214.03730770158387</v>
      </c>
      <c r="AC33">
        <f t="shared" si="30"/>
        <v>-216.63848211764804</v>
      </c>
      <c r="AE33">
        <f t="shared" si="2"/>
        <v>0</v>
      </c>
      <c r="AF33">
        <f t="shared" si="3"/>
        <v>0</v>
      </c>
      <c r="AG33">
        <f t="shared" si="4"/>
        <v>-0.84240981870025022</v>
      </c>
      <c r="AH33">
        <f t="shared" si="5"/>
        <v>-784.61119979196383</v>
      </c>
      <c r="AI33">
        <f t="shared" si="39"/>
        <v>-785.4536096106641</v>
      </c>
      <c r="AJ33">
        <f t="shared" si="7"/>
        <v>2.6011744160641683</v>
      </c>
      <c r="AK33">
        <f t="shared" si="27"/>
        <v>-14.982611539110872</v>
      </c>
      <c r="AL33">
        <f t="shared" si="40"/>
        <v>-797.83504673371078</v>
      </c>
      <c r="AN33">
        <f t="shared" si="9"/>
        <v>0</v>
      </c>
      <c r="AO33">
        <f t="shared" si="10"/>
        <v>0</v>
      </c>
      <c r="AP33">
        <f t="shared" si="11"/>
        <v>-2.811789080427126E-2</v>
      </c>
      <c r="AQ33">
        <f t="shared" si="12"/>
        <v>-26.188692901986173</v>
      </c>
      <c r="AR33">
        <f t="shared" si="13"/>
        <v>-26.216810792790444</v>
      </c>
      <c r="AS33">
        <f t="shared" si="14"/>
        <v>8.6821801657776213E-2</v>
      </c>
      <c r="AT33">
        <f t="shared" si="15"/>
        <v>-0.50008846747480218</v>
      </c>
      <c r="AU33">
        <f t="shared" si="16"/>
        <v>-26.63007745860747</v>
      </c>
      <c r="AW33">
        <v>30</v>
      </c>
      <c r="AX33">
        <f>IF(Z33&gt;0, (R33*SUMPRODUCT(K33:$K$98, X33:$X$98)-K33*$AZ$3)/Z33, 0)</f>
        <v>-6429.129780677843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50000</v>
      </c>
      <c r="S34">
        <f t="shared" si="1"/>
        <v>-9875.7157551246437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-216.63848211764804</v>
      </c>
      <c r="AC34">
        <f t="shared" si="30"/>
        <v>-212.32712839327641</v>
      </c>
      <c r="AE34">
        <f t="shared" si="2"/>
        <v>0</v>
      </c>
      <c r="AF34">
        <f t="shared" si="3"/>
        <v>0</v>
      </c>
      <c r="AG34">
        <f t="shared" si="4"/>
        <v>-0.53749807522329951</v>
      </c>
      <c r="AH34">
        <f t="shared" si="5"/>
        <v>-592.9752905798963</v>
      </c>
      <c r="AI34">
        <f t="shared" si="39"/>
        <v>-593.51278865511961</v>
      </c>
      <c r="AJ34">
        <f t="shared" si="7"/>
        <v>-4.311353724371628</v>
      </c>
      <c r="AK34">
        <f t="shared" si="27"/>
        <v>-15.164693748235365</v>
      </c>
      <c r="AL34">
        <f t="shared" si="40"/>
        <v>-612.98883612772659</v>
      </c>
      <c r="AN34">
        <f t="shared" si="9"/>
        <v>0</v>
      </c>
      <c r="AO34">
        <f t="shared" si="10"/>
        <v>0</v>
      </c>
      <c r="AP34">
        <f t="shared" si="11"/>
        <v>-1.6018365928932996E-2</v>
      </c>
      <c r="AQ34">
        <f t="shared" si="12"/>
        <v>-17.671682242542126</v>
      </c>
      <c r="AR34">
        <f t="shared" si="13"/>
        <v>-17.687700608471058</v>
      </c>
      <c r="AS34">
        <f t="shared" si="14"/>
        <v>-0.12848574681381336</v>
      </c>
      <c r="AT34">
        <f t="shared" si="15"/>
        <v>-0.4519339228489701</v>
      </c>
      <c r="AU34">
        <f t="shared" si="16"/>
        <v>-18.268120278133843</v>
      </c>
      <c r="AW34">
        <v>31</v>
      </c>
      <c r="AX34">
        <f>IF(Z34&gt;0, (R34*SUMPRODUCT(K34:$K$98, X34:$X$98)-K34*$AZ$3)/Z34, 0)</f>
        <v>-9875.7157551246437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-15745.43494113174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-212.32712839327641</v>
      </c>
      <c r="AC35">
        <f t="shared" si="30"/>
        <v>-202.76662614799903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-0.32194510171693086</v>
      </c>
      <c r="AH35">
        <f t="shared" ref="AH35:AH69" si="46">-X35*R35</f>
        <v>-420.35598550827132</v>
      </c>
      <c r="AI35">
        <f t="shared" si="39"/>
        <v>-420.67793060998827</v>
      </c>
      <c r="AJ35">
        <f t="shared" ref="AJ35:AJ69" si="47">AB35-AC35</f>
        <v>-9.5605022452773767</v>
      </c>
      <c r="AK35">
        <f t="shared" si="27"/>
        <v>-14.86289898752935</v>
      </c>
      <c r="AL35">
        <f t="shared" si="40"/>
        <v>-445.10133184279499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-8.5665330824455602E-3</v>
      </c>
      <c r="AQ35">
        <f t="shared" ref="AQ35:AQ69" si="51">AH35*$K35</f>
        <v>-11.185116459472566</v>
      </c>
      <c r="AR35">
        <f t="shared" ref="AR35:AR69" si="52">AI35*$K35</f>
        <v>-11.193682992555013</v>
      </c>
      <c r="AS35">
        <f t="shared" ref="AS35:AS69" si="53">AJ35*$K35</f>
        <v>-0.25439231201900481</v>
      </c>
      <c r="AT35">
        <f t="shared" ref="AT35:AT69" si="54">AK35*$K35</f>
        <v>-0.39548207193928853</v>
      </c>
      <c r="AU35">
        <f t="shared" ref="AU35:AU69" si="55">AL35*$K35</f>
        <v>-11.843557376513306</v>
      </c>
      <c r="AW35">
        <v>32</v>
      </c>
      <c r="AX35">
        <f>IF(Z35&gt;0, (R35*SUMPRODUCT(K35:$K$98, X35:$X$98)-K35*$AZ$3)/Z35, 0)</f>
        <v>-15745.43494113174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41"/>
        <v>50000</v>
      </c>
      <c r="S36">
        <f t="shared" si="42"/>
        <v>-24876.150955795965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-202.76662614799903</v>
      </c>
      <c r="AC36">
        <f t="shared" si="30"/>
        <v>-189.63729217191846</v>
      </c>
      <c r="AE36">
        <f t="shared" si="43"/>
        <v>0</v>
      </c>
      <c r="AF36">
        <f t="shared" si="44"/>
        <v>0</v>
      </c>
      <c r="AG36">
        <f t="shared" si="45"/>
        <v>-0.19058142526640998</v>
      </c>
      <c r="AH36">
        <f t="shared" si="46"/>
        <v>-256.28845086670322</v>
      </c>
      <c r="AI36">
        <f t="shared" si="39"/>
        <v>-256.47903229196965</v>
      </c>
      <c r="AJ36">
        <f t="shared" si="47"/>
        <v>-13.129333976080574</v>
      </c>
      <c r="AK36">
        <f t="shared" ref="AK36:AK69" si="59">G36*SUM(AB36:AB36, AE36:AF36)</f>
        <v>-14.193663830359935</v>
      </c>
      <c r="AL36">
        <f t="shared" si="40"/>
        <v>-283.80203009841011</v>
      </c>
      <c r="AN36">
        <f t="shared" si="48"/>
        <v>0</v>
      </c>
      <c r="AO36">
        <f t="shared" si="49"/>
        <v>0</v>
      </c>
      <c r="AP36">
        <f t="shared" si="50"/>
        <v>-4.5277852711799018E-3</v>
      </c>
      <c r="AQ36">
        <f t="shared" si="51"/>
        <v>-6.0888361569635983</v>
      </c>
      <c r="AR36">
        <f t="shared" si="52"/>
        <v>-6.0933639422347783</v>
      </c>
      <c r="AS36">
        <f t="shared" si="53"/>
        <v>-0.3119233939729435</v>
      </c>
      <c r="AT36">
        <f t="shared" si="54"/>
        <v>-0.33720947330174833</v>
      </c>
      <c r="AU36">
        <f t="shared" si="55"/>
        <v>-6.7424968095094693</v>
      </c>
      <c r="AW36">
        <v>33</v>
      </c>
      <c r="AX36">
        <f>IF(Z36&gt;0, (R36*SUMPRODUCT(K36:$K$98, X36:$X$98)-K36*$AZ$3)/Z36, 0)</f>
        <v>-24876.150955795965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41"/>
        <v>50000</v>
      </c>
      <c r="S37">
        <f t="shared" si="42"/>
        <v>-39060.315933212834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-189.63729217191846</v>
      </c>
      <c r="AC37">
        <f t="shared" si="30"/>
        <v>-174.01679758285246</v>
      </c>
      <c r="AE37">
        <f t="shared" si="43"/>
        <v>0</v>
      </c>
      <c r="AF37">
        <f t="shared" si="44"/>
        <v>0</v>
      </c>
      <c r="AG37">
        <f t="shared" si="45"/>
        <v>-0.1113769777748307</v>
      </c>
      <c r="AH37">
        <f t="shared" si="46"/>
        <v>-154.59726647783029</v>
      </c>
      <c r="AI37">
        <f t="shared" si="39"/>
        <v>-154.70864345560511</v>
      </c>
      <c r="AJ37">
        <f t="shared" si="47"/>
        <v>-15.620494589065999</v>
      </c>
      <c r="AK37">
        <f t="shared" si="59"/>
        <v>-13.274610452034294</v>
      </c>
      <c r="AL37">
        <f t="shared" si="40"/>
        <v>-183.60374849670541</v>
      </c>
      <c r="AN37">
        <f t="shared" si="48"/>
        <v>0</v>
      </c>
      <c r="AO37">
        <f t="shared" si="49"/>
        <v>0</v>
      </c>
      <c r="AP37">
        <f t="shared" si="50"/>
        <v>-2.362558974897809E-3</v>
      </c>
      <c r="AQ37">
        <f t="shared" si="51"/>
        <v>-3.2793595831831355</v>
      </c>
      <c r="AR37">
        <f t="shared" si="52"/>
        <v>-3.2817221421580332</v>
      </c>
      <c r="AS37">
        <f t="shared" si="53"/>
        <v>-0.33134621194650776</v>
      </c>
      <c r="AT37">
        <f t="shared" si="54"/>
        <v>-0.28158467475325205</v>
      </c>
      <c r="AU37">
        <f t="shared" si="55"/>
        <v>-3.894653028857793</v>
      </c>
      <c r="AW37">
        <v>34</v>
      </c>
      <c r="AX37">
        <f>IF(Z37&gt;0, (R37*SUMPRODUCT(K37:$K$98, X37:$X$98)-K37*$AZ$3)/Z37, 0)</f>
        <v>-39060.315933212834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41"/>
        <v>50000</v>
      </c>
      <c r="S38">
        <f t="shared" si="42"/>
        <v>-61529.629908343588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-174.01679758285246</v>
      </c>
      <c r="AC38">
        <f t="shared" si="30"/>
        <v>-157.91282614279496</v>
      </c>
      <c r="AE38">
        <f t="shared" si="43"/>
        <v>0</v>
      </c>
      <c r="AF38">
        <f t="shared" si="44"/>
        <v>0</v>
      </c>
      <c r="AG38">
        <f t="shared" si="45"/>
        <v>-6.4161293663730273E-2</v>
      </c>
      <c r="AH38">
        <f t="shared" si="46"/>
        <v>-92.203828666704268</v>
      </c>
      <c r="AI38">
        <f t="shared" si="39"/>
        <v>-92.267989960367998</v>
      </c>
      <c r="AJ38">
        <f t="shared" si="47"/>
        <v>-16.103971440057506</v>
      </c>
      <c r="AK38">
        <f t="shared" si="59"/>
        <v>-12.181175830799674</v>
      </c>
      <c r="AL38">
        <f t="shared" si="40"/>
        <v>-120.55313723122518</v>
      </c>
      <c r="AN38">
        <f t="shared" si="48"/>
        <v>0</v>
      </c>
      <c r="AO38">
        <f t="shared" si="49"/>
        <v>0</v>
      </c>
      <c r="AP38">
        <f t="shared" si="50"/>
        <v>-1.2151847716932904E-3</v>
      </c>
      <c r="AQ38">
        <f t="shared" si="51"/>
        <v>-1.7462972158077608</v>
      </c>
      <c r="AR38">
        <f t="shared" si="52"/>
        <v>-1.747512400579454</v>
      </c>
      <c r="AS38">
        <f t="shared" si="53"/>
        <v>-0.30500165661098383</v>
      </c>
      <c r="AT38">
        <f t="shared" si="54"/>
        <v>-0.23070574992588974</v>
      </c>
      <c r="AU38">
        <f t="shared" si="55"/>
        <v>-2.2832198071163274</v>
      </c>
      <c r="AW38">
        <v>35</v>
      </c>
      <c r="AX38">
        <f>IF(Z38&gt;0, (R38*SUMPRODUCT(K38:$K$98, X38:$X$98)-K38*$AZ$3)/Z38, 0)</f>
        <v>-61529.629908343588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41"/>
        <v>50000</v>
      </c>
      <c r="S39">
        <f t="shared" si="42"/>
        <v>-97849.392787846969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-157.91282614279496</v>
      </c>
      <c r="AC39">
        <f t="shared" si="30"/>
        <v>-142.3525778021378</v>
      </c>
      <c r="AE39">
        <f t="shared" si="43"/>
        <v>0</v>
      </c>
      <c r="AF39">
        <f t="shared" si="44"/>
        <v>0</v>
      </c>
      <c r="AG39">
        <f t="shared" si="45"/>
        <v>-3.6370327333246924E-2</v>
      </c>
      <c r="AH39">
        <f t="shared" si="46"/>
        <v>-54.298706787692097</v>
      </c>
      <c r="AI39">
        <f t="shared" si="39"/>
        <v>-54.335077115025342</v>
      </c>
      <c r="AJ39">
        <f t="shared" si="47"/>
        <v>-15.560248340657154</v>
      </c>
      <c r="AK39">
        <f t="shared" si="59"/>
        <v>-11.053897829995648</v>
      </c>
      <c r="AL39">
        <f t="shared" si="40"/>
        <v>-80.949223285678144</v>
      </c>
      <c r="AN39">
        <f t="shared" si="48"/>
        <v>0</v>
      </c>
      <c r="AO39">
        <f t="shared" si="49"/>
        <v>0</v>
      </c>
      <c r="AP39">
        <f t="shared" si="50"/>
        <v>-6.1503296437369597E-4</v>
      </c>
      <c r="AQ39">
        <f t="shared" si="51"/>
        <v>-0.91820714978181772</v>
      </c>
      <c r="AR39">
        <f t="shared" si="52"/>
        <v>-0.91882218274619143</v>
      </c>
      <c r="AS39">
        <f t="shared" si="53"/>
        <v>-0.26312838968037122</v>
      </c>
      <c r="AT39">
        <f t="shared" si="54"/>
        <v>-0.18692467318135789</v>
      </c>
      <c r="AU39">
        <f t="shared" si="55"/>
        <v>-1.3688752456079205</v>
      </c>
      <c r="AW39">
        <v>36</v>
      </c>
      <c r="AX39">
        <f>IF(Z39&gt;0, (R39*SUMPRODUCT(K39:$K$98, X39:$X$98)-K39*$AZ$3)/Z39, 0)</f>
        <v>-97849.392787846969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41"/>
        <v>50000</v>
      </c>
      <c r="S40">
        <f t="shared" si="42"/>
        <v>-157536.76241669935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-142.3525778021378</v>
      </c>
      <c r="AC40">
        <f t="shared" si="30"/>
        <v>-127.81851213364739</v>
      </c>
      <c r="AE40">
        <f t="shared" si="43"/>
        <v>0</v>
      </c>
      <c r="AF40">
        <f t="shared" si="44"/>
        <v>0</v>
      </c>
      <c r="AG40">
        <f t="shared" si="45"/>
        <v>-2.0283918206271682E-2</v>
      </c>
      <c r="AH40">
        <f t="shared" si="46"/>
        <v>-31.44541170728554</v>
      </c>
      <c r="AI40">
        <f t="shared" si="39"/>
        <v>-31.465695625491811</v>
      </c>
      <c r="AJ40">
        <f t="shared" si="47"/>
        <v>-14.534065668490413</v>
      </c>
      <c r="AK40">
        <f t="shared" si="59"/>
        <v>-9.9646804461496465</v>
      </c>
      <c r="AL40">
        <f t="shared" si="40"/>
        <v>-55.964441740131875</v>
      </c>
      <c r="AN40">
        <f t="shared" si="48"/>
        <v>0</v>
      </c>
      <c r="AO40">
        <f t="shared" si="49"/>
        <v>0</v>
      </c>
      <c r="AP40">
        <f t="shared" si="50"/>
        <v>-3.0625628623248517E-4</v>
      </c>
      <c r="AQ40">
        <f t="shared" si="51"/>
        <v>-0.47477784669567069</v>
      </c>
      <c r="AR40">
        <f t="shared" si="52"/>
        <v>-0.47508410298190318</v>
      </c>
      <c r="AS40">
        <f t="shared" si="53"/>
        <v>-0.21944226604673764</v>
      </c>
      <c r="AT40">
        <f t="shared" si="54"/>
        <v>-0.15045150527118917</v>
      </c>
      <c r="AU40">
        <f t="shared" si="55"/>
        <v>-0.84497787429983007</v>
      </c>
      <c r="AW40">
        <v>37</v>
      </c>
      <c r="AX40">
        <f>IF(Z40&gt;0, (R40*SUMPRODUCT(K40:$K$98, X40:$X$98)-K40*$AZ$3)/Z40, 0)</f>
        <v>-157536.76241669935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41"/>
        <v>50000</v>
      </c>
      <c r="S41">
        <f t="shared" si="42"/>
        <v>-257598.01888198472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-127.81851213364739</v>
      </c>
      <c r="AC41">
        <f t="shared" si="30"/>
        <v>-114.49661782117143</v>
      </c>
      <c r="AE41">
        <f t="shared" si="43"/>
        <v>0</v>
      </c>
      <c r="AF41">
        <f t="shared" si="44"/>
        <v>0</v>
      </c>
      <c r="AG41">
        <f t="shared" si="45"/>
        <v>-1.1111946659965056E-2</v>
      </c>
      <c r="AH41">
        <f t="shared" si="46"/>
        <v>-17.93826472848782</v>
      </c>
      <c r="AI41">
        <f t="shared" si="39"/>
        <v>-17.949376675147786</v>
      </c>
      <c r="AJ41">
        <f t="shared" si="47"/>
        <v>-13.321894312475962</v>
      </c>
      <c r="AK41">
        <f t="shared" si="59"/>
        <v>-8.9472958493553172</v>
      </c>
      <c r="AL41">
        <f t="shared" si="40"/>
        <v>-40.218566836979065</v>
      </c>
      <c r="AN41">
        <f t="shared" si="48"/>
        <v>0</v>
      </c>
      <c r="AO41">
        <f t="shared" si="49"/>
        <v>0</v>
      </c>
      <c r="AP41">
        <f t="shared" si="50"/>
        <v>-1.4979774874076914E-4</v>
      </c>
      <c r="AQ41">
        <f t="shared" si="51"/>
        <v>-0.24182186567946229</v>
      </c>
      <c r="AR41">
        <f t="shared" si="52"/>
        <v>-0.24197166342820309</v>
      </c>
      <c r="AS41">
        <f t="shared" si="53"/>
        <v>-0.17958957489970809</v>
      </c>
      <c r="AT41">
        <f t="shared" si="54"/>
        <v>-0.12061655950706923</v>
      </c>
      <c r="AU41">
        <f t="shared" si="55"/>
        <v>-0.54217779783498043</v>
      </c>
      <c r="AW41">
        <v>38</v>
      </c>
      <c r="AX41">
        <f>IF(Z41&gt;0, (R41*SUMPRODUCT(K41:$K$98, X41:$X$98)-K41*$AZ$3)/Z41, 0)</f>
        <v>-257598.01888198472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41"/>
        <v>50000</v>
      </c>
      <c r="S42">
        <f t="shared" si="42"/>
        <v>-428731.84927958169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-114.49661782117143</v>
      </c>
      <c r="AC42">
        <f t="shared" si="30"/>
        <v>-102.41998240187621</v>
      </c>
      <c r="AE42">
        <f t="shared" si="43"/>
        <v>0</v>
      </c>
      <c r="AF42">
        <f t="shared" si="44"/>
        <v>0</v>
      </c>
      <c r="AG42">
        <f t="shared" si="45"/>
        <v>-5.972263465729064E-3</v>
      </c>
      <c r="AH42">
        <f t="shared" si="46"/>
        <v>-10.057127455272683</v>
      </c>
      <c r="AI42">
        <f t="shared" si="39"/>
        <v>-10.063099718738412</v>
      </c>
      <c r="AJ42">
        <f t="shared" si="47"/>
        <v>-12.076635419295215</v>
      </c>
      <c r="AK42">
        <f t="shared" si="59"/>
        <v>-8.0147632474820014</v>
      </c>
      <c r="AL42">
        <f t="shared" si="40"/>
        <v>-30.15449838551563</v>
      </c>
      <c r="AN42">
        <f t="shared" si="48"/>
        <v>0</v>
      </c>
      <c r="AO42">
        <f t="shared" si="49"/>
        <v>0</v>
      </c>
      <c r="AP42">
        <f t="shared" si="50"/>
        <v>-7.1884635376603468E-5</v>
      </c>
      <c r="AQ42">
        <f t="shared" si="51"/>
        <v>-0.12105174934208134</v>
      </c>
      <c r="AR42">
        <f t="shared" si="52"/>
        <v>-0.12112363397745794</v>
      </c>
      <c r="AS42">
        <f t="shared" si="53"/>
        <v>-0.14535938320099462</v>
      </c>
      <c r="AT42">
        <f t="shared" si="54"/>
        <v>-9.6469008271508644E-2</v>
      </c>
      <c r="AU42">
        <f t="shared" si="55"/>
        <v>-0.36295202544996119</v>
      </c>
      <c r="AW42">
        <v>39</v>
      </c>
      <c r="AX42">
        <f>IF(Z42&gt;0, (R42*SUMPRODUCT(K42:$K$98, X42:$X$98)-K42*$AZ$3)/Z42, 0)</f>
        <v>-428731.84927958169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41"/>
        <v>50000</v>
      </c>
      <c r="S43">
        <f t="shared" si="42"/>
        <v>-727459.76525665354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-102.41998240187621</v>
      </c>
      <c r="AC43">
        <f t="shared" si="30"/>
        <v>-91.542411575348055</v>
      </c>
      <c r="AE43">
        <f t="shared" si="43"/>
        <v>0</v>
      </c>
      <c r="AF43">
        <f t="shared" si="44"/>
        <v>0</v>
      </c>
      <c r="AG43">
        <f t="shared" si="45"/>
        <v>-3.1459613282891034E-3</v>
      </c>
      <c r="AH43">
        <f t="shared" si="46"/>
        <v>-5.5331590055653379</v>
      </c>
      <c r="AI43">
        <f t="shared" si="39"/>
        <v>-5.5363049668936268</v>
      </c>
      <c r="AJ43">
        <f t="shared" si="47"/>
        <v>-10.877570826528157</v>
      </c>
      <c r="AK43">
        <f t="shared" si="59"/>
        <v>-7.1693987681313356</v>
      </c>
      <c r="AL43">
        <f t="shared" si="40"/>
        <v>-23.583274561553118</v>
      </c>
      <c r="AN43">
        <f t="shared" si="48"/>
        <v>0</v>
      </c>
      <c r="AO43">
        <f t="shared" si="49"/>
        <v>0</v>
      </c>
      <c r="AP43">
        <f t="shared" si="50"/>
        <v>-3.3809011484426495E-5</v>
      </c>
      <c r="AQ43">
        <f t="shared" si="51"/>
        <v>-5.9463743143356666E-2</v>
      </c>
      <c r="AR43">
        <f t="shared" si="52"/>
        <v>-5.9497552154841087E-2</v>
      </c>
      <c r="AS43">
        <f t="shared" si="53"/>
        <v>-0.11689905838631375</v>
      </c>
      <c r="AT43">
        <f t="shared" si="54"/>
        <v>-7.7048081649499098E-2</v>
      </c>
      <c r="AU43">
        <f t="shared" si="55"/>
        <v>-0.25344469219065391</v>
      </c>
      <c r="AW43">
        <v>40</v>
      </c>
      <c r="AX43">
        <f>IF(Z43&gt;0, (R43*SUMPRODUCT(K43:$K$98, X43:$X$98)-K43*$AZ$3)/Z43, 0)</f>
        <v>-727459.76525665354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41"/>
        <v>50000</v>
      </c>
      <c r="S44">
        <f t="shared" si="42"/>
        <v>-1261245.4437778366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-91.542411575348055</v>
      </c>
      <c r="AC44">
        <f t="shared" si="30"/>
        <v>-81.781676590035829</v>
      </c>
      <c r="AE44">
        <f t="shared" si="43"/>
        <v>0</v>
      </c>
      <c r="AF44">
        <f t="shared" si="44"/>
        <v>0</v>
      </c>
      <c r="AG44">
        <f t="shared" si="45"/>
        <v>-1.6210499905766429E-3</v>
      </c>
      <c r="AH44">
        <f t="shared" si="46"/>
        <v>-2.9869034488591395</v>
      </c>
      <c r="AI44">
        <f t="shared" si="39"/>
        <v>-2.9885244988497162</v>
      </c>
      <c r="AJ44">
        <f t="shared" si="47"/>
        <v>-9.7607349853122258</v>
      </c>
      <c r="AK44">
        <f t="shared" si="59"/>
        <v>-6.4079688102743644</v>
      </c>
      <c r="AL44">
        <f t="shared" si="40"/>
        <v>-19.157228294436308</v>
      </c>
      <c r="AN44">
        <f t="shared" si="48"/>
        <v>0</v>
      </c>
      <c r="AO44">
        <f t="shared" si="49"/>
        <v>0</v>
      </c>
      <c r="AP44">
        <f t="shared" si="50"/>
        <v>-1.5554550975123009E-5</v>
      </c>
      <c r="AQ44">
        <f t="shared" si="51"/>
        <v>-2.8660400495436538E-2</v>
      </c>
      <c r="AR44">
        <f t="shared" si="52"/>
        <v>-2.8675955046411662E-2</v>
      </c>
      <c r="AS44">
        <f t="shared" si="53"/>
        <v>-9.3657722319654385E-2</v>
      </c>
      <c r="AT44">
        <f t="shared" si="54"/>
        <v>-6.1486738895051019E-2</v>
      </c>
      <c r="AU44">
        <f t="shared" si="55"/>
        <v>-0.18382041626111709</v>
      </c>
      <c r="AW44">
        <v>41</v>
      </c>
      <c r="AX44">
        <f>IF(Z44&gt;0, (R44*SUMPRODUCT(K44:$K$98, X44:$X$98)-K44*$AZ$3)/Z44, 0)</f>
        <v>-1261245.4437778366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41"/>
        <v>50000</v>
      </c>
      <c r="S45">
        <f t="shared" si="42"/>
        <v>-2237398.9643785823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-81.781676590035829</v>
      </c>
      <c r="AC45">
        <f t="shared" si="30"/>
        <v>-73.042302411553081</v>
      </c>
      <c r="AE45">
        <f t="shared" si="43"/>
        <v>0</v>
      </c>
      <c r="AF45">
        <f t="shared" si="44"/>
        <v>0</v>
      </c>
      <c r="AG45">
        <f t="shared" si="45"/>
        <v>-8.1615196456301137E-4</v>
      </c>
      <c r="AH45">
        <f t="shared" si="46"/>
        <v>-1.5773750522157304</v>
      </c>
      <c r="AI45">
        <f t="shared" si="39"/>
        <v>-1.5781912041802935</v>
      </c>
      <c r="AJ45">
        <f t="shared" si="47"/>
        <v>-8.7393741784827483</v>
      </c>
      <c r="AK45">
        <f t="shared" si="59"/>
        <v>-5.7247173613025089</v>
      </c>
      <c r="AL45">
        <f t="shared" si="40"/>
        <v>-16.042282743965551</v>
      </c>
      <c r="AN45">
        <f t="shared" si="48"/>
        <v>0</v>
      </c>
      <c r="AO45">
        <f t="shared" si="49"/>
        <v>0</v>
      </c>
      <c r="AP45">
        <f t="shared" si="50"/>
        <v>-6.9922038020104835E-6</v>
      </c>
      <c r="AQ45">
        <f t="shared" si="51"/>
        <v>-1.3513816441285782E-2</v>
      </c>
      <c r="AR45">
        <f t="shared" si="52"/>
        <v>-1.3520808645087794E-2</v>
      </c>
      <c r="AS45">
        <f t="shared" si="53"/>
        <v>-7.4872680592881782E-2</v>
      </c>
      <c r="AT45">
        <f t="shared" si="54"/>
        <v>-4.9045266368460003E-2</v>
      </c>
      <c r="AU45">
        <f t="shared" si="55"/>
        <v>-0.13743875560642957</v>
      </c>
      <c r="AW45">
        <v>42</v>
      </c>
      <c r="AX45">
        <f>IF(Z45&gt;0, (R45*SUMPRODUCT(K45:$K$98, X45:$X$98)-K45*$AZ$3)/Z45, 0)</f>
        <v>-2237398.9643785823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41"/>
        <v>50000</v>
      </c>
      <c r="S46">
        <f t="shared" si="42"/>
        <v>-4069565.5054937061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-73.042302411553081</v>
      </c>
      <c r="AC46">
        <f t="shared" si="30"/>
        <v>-65.227213925335278</v>
      </c>
      <c r="AE46">
        <f t="shared" si="43"/>
        <v>0</v>
      </c>
      <c r="AF46">
        <f t="shared" si="44"/>
        <v>0</v>
      </c>
      <c r="AG46">
        <f t="shared" si="45"/>
        <v>-4.0070133922946976E-4</v>
      </c>
      <c r="AH46">
        <f t="shared" si="46"/>
        <v>-0.81457821137582309</v>
      </c>
      <c r="AI46">
        <f t="shared" si="39"/>
        <v>-0.81497891271505252</v>
      </c>
      <c r="AJ46">
        <f t="shared" si="47"/>
        <v>-7.8150884862178032</v>
      </c>
      <c r="AK46">
        <f t="shared" si="59"/>
        <v>-5.1129611688087158</v>
      </c>
      <c r="AL46">
        <f t="shared" si="40"/>
        <v>-13.743028567741572</v>
      </c>
      <c r="AN46">
        <f t="shared" si="48"/>
        <v>0</v>
      </c>
      <c r="AO46">
        <f t="shared" si="49"/>
        <v>0</v>
      </c>
      <c r="AP46">
        <f t="shared" si="50"/>
        <v>-3.0651082646756871E-6</v>
      </c>
      <c r="AQ46">
        <f t="shared" si="51"/>
        <v>-6.2310009063457307E-3</v>
      </c>
      <c r="AR46">
        <f t="shared" si="52"/>
        <v>-6.2340660146104057E-3</v>
      </c>
      <c r="AS46">
        <f t="shared" si="53"/>
        <v>-5.9780414895394686E-2</v>
      </c>
      <c r="AT46">
        <f t="shared" si="54"/>
        <v>-3.91108738633556E-2</v>
      </c>
      <c r="AU46">
        <f t="shared" si="55"/>
        <v>-0.1051253547733607</v>
      </c>
      <c r="AW46">
        <v>43</v>
      </c>
      <c r="AX46">
        <f>IF(Z46&gt;0, (R46*SUMPRODUCT(K46:$K$98, X46:$X$98)-K46*$AZ$3)/Z46, 0)</f>
        <v>-4069565.5054937061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41"/>
        <v>50000</v>
      </c>
      <c r="S47">
        <f t="shared" si="42"/>
        <v>-7606600.0116521632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-65.227213925335278</v>
      </c>
      <c r="AC47">
        <f t="shared" si="30"/>
        <v>-58.243621441724564</v>
      </c>
      <c r="AE47">
        <f t="shared" si="43"/>
        <v>0</v>
      </c>
      <c r="AF47">
        <f t="shared" si="44"/>
        <v>0</v>
      </c>
      <c r="AG47">
        <f t="shared" si="45"/>
        <v>-1.9142462253997887E-4</v>
      </c>
      <c r="AH47">
        <f t="shared" si="46"/>
        <v>-0.41053940659439236</v>
      </c>
      <c r="AI47">
        <f t="shared" si="39"/>
        <v>-0.41073083121693232</v>
      </c>
      <c r="AJ47">
        <f t="shared" si="47"/>
        <v>-6.9835924836107139</v>
      </c>
      <c r="AK47">
        <f t="shared" si="59"/>
        <v>-4.5659049747734697</v>
      </c>
      <c r="AL47">
        <f t="shared" si="40"/>
        <v>-11.960228289601115</v>
      </c>
      <c r="AN47">
        <f t="shared" si="48"/>
        <v>0</v>
      </c>
      <c r="AO47">
        <f t="shared" si="49"/>
        <v>0</v>
      </c>
      <c r="AP47">
        <f t="shared" si="50"/>
        <v>-1.3073889256494927E-6</v>
      </c>
      <c r="AQ47">
        <f t="shared" si="51"/>
        <v>-2.8038956880383887E-3</v>
      </c>
      <c r="AR47">
        <f t="shared" si="52"/>
        <v>-2.805203076964038E-3</v>
      </c>
      <c r="AS47">
        <f t="shared" si="53"/>
        <v>-4.7696431907106596E-2</v>
      </c>
      <c r="AT47">
        <f t="shared" si="54"/>
        <v>-3.1184147161319616E-2</v>
      </c>
      <c r="AU47">
        <f t="shared" si="55"/>
        <v>-8.168578214539024E-2</v>
      </c>
      <c r="AW47">
        <v>44</v>
      </c>
      <c r="AX47">
        <f>IF(Z47&gt;0, (R47*SUMPRODUCT(K47:$K$98, X47:$X$98)-K47*$AZ$3)/Z47, 0)</f>
        <v>-7606600.0116521632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41"/>
        <v>50000</v>
      </c>
      <c r="S48">
        <f t="shared" si="42"/>
        <v>-14630178.018283291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-58.243621441724564</v>
      </c>
      <c r="AC48">
        <f t="shared" si="30"/>
        <v>-52.005511511950949</v>
      </c>
      <c r="AE48">
        <f t="shared" si="43"/>
        <v>0</v>
      </c>
      <c r="AF48">
        <f t="shared" si="44"/>
        <v>0</v>
      </c>
      <c r="AG48">
        <f t="shared" si="45"/>
        <v>-8.8866846744721444E-5</v>
      </c>
      <c r="AH48">
        <f t="shared" si="46"/>
        <v>-0.20128705913971526</v>
      </c>
      <c r="AI48">
        <f t="shared" si="39"/>
        <v>-0.20137592598645998</v>
      </c>
      <c r="AJ48">
        <f t="shared" si="47"/>
        <v>-6.2381099297736142</v>
      </c>
      <c r="AK48">
        <f t="shared" si="59"/>
        <v>-4.0770535009207203</v>
      </c>
      <c r="AL48">
        <f t="shared" si="40"/>
        <v>-10.516539356680795</v>
      </c>
      <c r="AN48">
        <f t="shared" si="48"/>
        <v>0</v>
      </c>
      <c r="AO48">
        <f t="shared" si="49"/>
        <v>0</v>
      </c>
      <c r="AP48">
        <f t="shared" si="50"/>
        <v>-5.4191197777737855E-7</v>
      </c>
      <c r="AQ48">
        <f t="shared" si="51"/>
        <v>-1.2274528951470244E-3</v>
      </c>
      <c r="AR48">
        <f t="shared" si="52"/>
        <v>-1.2279948071248017E-3</v>
      </c>
      <c r="AS48">
        <f t="shared" si="53"/>
        <v>-3.8040130976483878E-2</v>
      </c>
      <c r="AT48">
        <f t="shared" si="54"/>
        <v>-2.4861961542698353E-2</v>
      </c>
      <c r="AU48">
        <f t="shared" si="55"/>
        <v>-6.4130087326307039E-2</v>
      </c>
      <c r="AW48">
        <v>45</v>
      </c>
      <c r="AX48">
        <f>IF(Z48&gt;0, (R48*SUMPRODUCT(K48:$K$98, X48:$X$98)-K48*$AZ$3)/Z48, 0)</f>
        <v>-14630178.018283291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41"/>
        <v>50000</v>
      </c>
      <c r="S49">
        <f t="shared" si="42"/>
        <v>-29019257.23381589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-52.005511511950949</v>
      </c>
      <c r="AC49">
        <f t="shared" si="30"/>
        <v>-46.43449447782676</v>
      </c>
      <c r="AE49">
        <f t="shared" si="43"/>
        <v>0</v>
      </c>
      <c r="AF49">
        <f t="shared" si="44"/>
        <v>0</v>
      </c>
      <c r="AG49">
        <f t="shared" si="45"/>
        <v>-4.0003172810120241E-5</v>
      </c>
      <c r="AH49">
        <f t="shared" si="46"/>
        <v>-9.595001093430798E-2</v>
      </c>
      <c r="AI49">
        <f t="shared" si="39"/>
        <v>-9.5990014107118105E-2</v>
      </c>
      <c r="AJ49">
        <f t="shared" si="47"/>
        <v>-5.5710170341241891</v>
      </c>
      <c r="AK49">
        <f t="shared" si="59"/>
        <v>-3.640385805836567</v>
      </c>
      <c r="AL49">
        <f t="shared" si="40"/>
        <v>-9.3073928540678743</v>
      </c>
      <c r="AN49">
        <f t="shared" si="48"/>
        <v>0</v>
      </c>
      <c r="AO49">
        <f t="shared" si="49"/>
        <v>0</v>
      </c>
      <c r="AP49">
        <f t="shared" si="50"/>
        <v>-2.1780377136649514E-7</v>
      </c>
      <c r="AQ49">
        <f t="shared" si="51"/>
        <v>-5.2241541798058963E-4</v>
      </c>
      <c r="AR49">
        <f t="shared" si="52"/>
        <v>-5.2263322175195609E-4</v>
      </c>
      <c r="AS49">
        <f t="shared" si="53"/>
        <v>-3.0332307043211944E-2</v>
      </c>
      <c r="AT49">
        <f t="shared" si="54"/>
        <v>-1.9820671762807569E-2</v>
      </c>
      <c r="AU49">
        <f t="shared" si="55"/>
        <v>-5.0675612027771468E-2</v>
      </c>
      <c r="AW49">
        <v>46</v>
      </c>
      <c r="AX49">
        <f>IF(Z49&gt;0, (R49*SUMPRODUCT(K49:$K$98, X49:$X$98)-K49*$AZ$3)/Z49, 0)</f>
        <v>-29019257.23381589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41"/>
        <v>50000</v>
      </c>
      <c r="S50">
        <f t="shared" si="42"/>
        <v>-59432766.738842614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-46.43449447782676</v>
      </c>
      <c r="AC50">
        <f t="shared" si="30"/>
        <v>-41.459798601263195</v>
      </c>
      <c r="AE50">
        <f t="shared" si="43"/>
        <v>0</v>
      </c>
      <c r="AF50">
        <f t="shared" si="44"/>
        <v>0</v>
      </c>
      <c r="AG50">
        <f t="shared" si="45"/>
        <v>-1.7439789898829881E-5</v>
      </c>
      <c r="AH50">
        <f t="shared" si="46"/>
        <v>-4.4326702366378319E-2</v>
      </c>
      <c r="AI50">
        <f t="shared" si="39"/>
        <v>-4.4344142156277147E-2</v>
      </c>
      <c r="AJ50">
        <f t="shared" si="47"/>
        <v>-4.9746958765635654</v>
      </c>
      <c r="AK50">
        <f t="shared" si="59"/>
        <v>-3.2504146134478735</v>
      </c>
      <c r="AL50">
        <f t="shared" si="40"/>
        <v>-8.2694546321677169</v>
      </c>
      <c r="AN50">
        <f t="shared" si="48"/>
        <v>0</v>
      </c>
      <c r="AO50">
        <f t="shared" si="49"/>
        <v>0</v>
      </c>
      <c r="AP50">
        <f t="shared" si="50"/>
        <v>-8.478015048050629E-8</v>
      </c>
      <c r="AQ50">
        <f t="shared" si="51"/>
        <v>-2.154856519904699E-4</v>
      </c>
      <c r="AR50">
        <f t="shared" si="52"/>
        <v>-2.1557043214095038E-4</v>
      </c>
      <c r="AS50">
        <f t="shared" si="53"/>
        <v>-2.4183517545593298E-2</v>
      </c>
      <c r="AT50">
        <f t="shared" si="54"/>
        <v>-1.5801259169448866E-2</v>
      </c>
      <c r="AU50">
        <f t="shared" si="55"/>
        <v>-4.0200347147183117E-2</v>
      </c>
      <c r="AW50">
        <v>47</v>
      </c>
      <c r="AX50">
        <f>IF(Z50&gt;0, (R50*SUMPRODUCT(K50:$K$98, X50:$X$98)-K50*$AZ$3)/Z50, 0)</f>
        <v>-59432766.738842614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41"/>
        <v>50000</v>
      </c>
      <c r="S51">
        <f t="shared" si="42"/>
        <v>-125745402.94101065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-41.459798601263195</v>
      </c>
      <c r="AC51">
        <f t="shared" si="30"/>
        <v>-37.017854897645954</v>
      </c>
      <c r="AE51">
        <f t="shared" si="43"/>
        <v>0</v>
      </c>
      <c r="AF51">
        <f t="shared" si="44"/>
        <v>0</v>
      </c>
      <c r="AG51">
        <f t="shared" si="45"/>
        <v>-7.3596835414754027E-6</v>
      </c>
      <c r="AH51">
        <f t="shared" si="46"/>
        <v>-1.9811416916732355E-2</v>
      </c>
      <c r="AI51">
        <f t="shared" si="39"/>
        <v>-1.981877660027383E-2</v>
      </c>
      <c r="AJ51">
        <f t="shared" si="47"/>
        <v>-4.4419437036172411</v>
      </c>
      <c r="AK51">
        <f t="shared" si="59"/>
        <v>-2.9021859020884238</v>
      </c>
      <c r="AL51">
        <f t="shared" si="40"/>
        <v>-7.3639483823059386</v>
      </c>
      <c r="AN51">
        <f t="shared" si="48"/>
        <v>0</v>
      </c>
      <c r="AO51">
        <f t="shared" si="49"/>
        <v>0</v>
      </c>
      <c r="AP51">
        <f t="shared" si="50"/>
        <v>-3.19443497637761E-8</v>
      </c>
      <c r="AQ51">
        <f t="shared" si="51"/>
        <v>-8.5990495071914245E-5</v>
      </c>
      <c r="AR51">
        <f t="shared" si="52"/>
        <v>-8.6022439421678024E-5</v>
      </c>
      <c r="AS51">
        <f t="shared" si="53"/>
        <v>-1.9280041390326727E-2</v>
      </c>
      <c r="AT51">
        <f t="shared" si="54"/>
        <v>-1.2596797268979764E-2</v>
      </c>
      <c r="AU51">
        <f t="shared" si="55"/>
        <v>-3.1962861098728167E-2</v>
      </c>
      <c r="AW51">
        <v>48</v>
      </c>
      <c r="AX51">
        <f>IF(Z51&gt;0, (R51*SUMPRODUCT(K51:$K$98, X51:$X$98)-K51*$AZ$3)/Z51, 0)</f>
        <v>-125745402.94101065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41"/>
        <v>50000</v>
      </c>
      <c r="S52">
        <f t="shared" si="42"/>
        <v>-275369942.71419877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-37.017854897645954</v>
      </c>
      <c r="AC52">
        <f t="shared" si="30"/>
        <v>-33.051727326293495</v>
      </c>
      <c r="AE52">
        <f t="shared" si="43"/>
        <v>0</v>
      </c>
      <c r="AF52">
        <f t="shared" si="44"/>
        <v>0</v>
      </c>
      <c r="AG52">
        <f t="shared" si="45"/>
        <v>-3.000665849776246E-6</v>
      </c>
      <c r="AH52">
        <f t="shared" si="46"/>
        <v>-8.5708417125688052E-3</v>
      </c>
      <c r="AI52">
        <f t="shared" si="39"/>
        <v>-8.5738423784185811E-3</v>
      </c>
      <c r="AJ52">
        <f t="shared" si="47"/>
        <v>-3.9661275713524589</v>
      </c>
      <c r="AK52">
        <f t="shared" si="59"/>
        <v>-2.5912498428352171</v>
      </c>
      <c r="AL52">
        <f t="shared" si="40"/>
        <v>-6.5659512565660947</v>
      </c>
      <c r="AN52">
        <f t="shared" si="48"/>
        <v>0</v>
      </c>
      <c r="AO52">
        <f t="shared" si="49"/>
        <v>0</v>
      </c>
      <c r="AP52">
        <f t="shared" si="50"/>
        <v>-1.1628789919295373E-8</v>
      </c>
      <c r="AQ52">
        <f t="shared" si="51"/>
        <v>-3.3215467065227707E-5</v>
      </c>
      <c r="AR52">
        <f t="shared" si="52"/>
        <v>-3.3227095855147007E-5</v>
      </c>
      <c r="AS52">
        <f t="shared" si="53"/>
        <v>-1.5370343326905957E-2</v>
      </c>
      <c r="AT52">
        <f t="shared" si="54"/>
        <v>-1.0042137831836511E-2</v>
      </c>
      <c r="AU52">
        <f t="shared" si="55"/>
        <v>-2.5445708254597615E-2</v>
      </c>
      <c r="AW52">
        <v>49</v>
      </c>
      <c r="AX52">
        <f>IF(Z52&gt;0, (R52*SUMPRODUCT(K52:$K$98, X52:$X$98)-K52*$AZ$3)/Z52, 0)</f>
        <v>-275369942.71419877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41"/>
        <v>50000</v>
      </c>
      <c r="S53">
        <f t="shared" si="42"/>
        <v>-625330701.78575659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-33.051727326293495</v>
      </c>
      <c r="AC53">
        <f t="shared" si="30"/>
        <v>-29.510498432968124</v>
      </c>
      <c r="AE53">
        <f t="shared" si="43"/>
        <v>0</v>
      </c>
      <c r="AF53">
        <f t="shared" si="44"/>
        <v>0</v>
      </c>
      <c r="AG53">
        <f t="shared" si="45"/>
        <v>-1.1797956804573566E-6</v>
      </c>
      <c r="AH53">
        <f t="shared" si="46"/>
        <v>-3.5817270216422538E-3</v>
      </c>
      <c r="AI53">
        <f t="shared" si="39"/>
        <v>-3.5829068173227111E-3</v>
      </c>
      <c r="AJ53">
        <f t="shared" si="47"/>
        <v>-3.5412288933253713</v>
      </c>
      <c r="AK53">
        <f t="shared" si="59"/>
        <v>-2.3136209128405447</v>
      </c>
      <c r="AL53">
        <f t="shared" si="40"/>
        <v>-5.8584327129832392</v>
      </c>
      <c r="AN53">
        <f t="shared" si="48"/>
        <v>0</v>
      </c>
      <c r="AO53">
        <f t="shared" si="49"/>
        <v>0</v>
      </c>
      <c r="AP53">
        <f t="shared" si="50"/>
        <v>-4.0823070619338472E-9</v>
      </c>
      <c r="AQ53">
        <f t="shared" si="51"/>
        <v>-1.2393425197743767E-5</v>
      </c>
      <c r="AR53">
        <f t="shared" si="52"/>
        <v>-1.2397507504805702E-5</v>
      </c>
      <c r="AS53">
        <f t="shared" si="53"/>
        <v>-1.2253294327660379E-2</v>
      </c>
      <c r="AT53">
        <f t="shared" si="54"/>
        <v>-8.0055480347795468E-3</v>
      </c>
      <c r="AU53">
        <f t="shared" si="55"/>
        <v>-2.0271239869944734E-2</v>
      </c>
      <c r="AW53">
        <v>50</v>
      </c>
      <c r="AX53">
        <f>IF(Z53&gt;0, (R53*SUMPRODUCT(K53:$K$98, X53:$X$98)-K53*$AZ$3)/Z53, 0)</f>
        <v>-625330701.78575659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41"/>
        <v>50000</v>
      </c>
      <c r="S54">
        <f t="shared" si="42"/>
        <v>-1475181591.296792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-29.510498432968124</v>
      </c>
      <c r="AC54">
        <f t="shared" si="30"/>
        <v>-26.348669657828637</v>
      </c>
      <c r="AE54">
        <f t="shared" si="43"/>
        <v>0</v>
      </c>
      <c r="AF54">
        <f t="shared" si="44"/>
        <v>0</v>
      </c>
      <c r="AG54">
        <f t="shared" si="45"/>
        <v>-4.4653264745979911E-7</v>
      </c>
      <c r="AH54">
        <f t="shared" si="46"/>
        <v>-1.4429301523859678E-3</v>
      </c>
      <c r="AI54">
        <f t="shared" si="39"/>
        <v>-1.4433766850334277E-3</v>
      </c>
      <c r="AJ54">
        <f t="shared" si="47"/>
        <v>-3.1618287751394867</v>
      </c>
      <c r="AK54">
        <f t="shared" si="59"/>
        <v>-2.0657348903077688</v>
      </c>
      <c r="AL54">
        <f t="shared" si="40"/>
        <v>-5.229007042132289</v>
      </c>
      <c r="AN54">
        <f t="shared" si="48"/>
        <v>0</v>
      </c>
      <c r="AO54">
        <f t="shared" si="49"/>
        <v>0</v>
      </c>
      <c r="AP54">
        <f t="shared" si="50"/>
        <v>-1.3795392486053937E-9</v>
      </c>
      <c r="AQ54">
        <f t="shared" si="51"/>
        <v>-4.4578572015651203E-6</v>
      </c>
      <c r="AR54">
        <f t="shared" si="52"/>
        <v>-4.4592367408137254E-6</v>
      </c>
      <c r="AS54">
        <f t="shared" si="53"/>
        <v>-9.768304551723811E-3</v>
      </c>
      <c r="AT54">
        <f t="shared" si="54"/>
        <v>-6.3819798498601071E-3</v>
      </c>
      <c r="AU54">
        <f t="shared" si="55"/>
        <v>-1.6154743638324733E-2</v>
      </c>
      <c r="AW54">
        <v>51</v>
      </c>
      <c r="AX54">
        <f>IF(Z54&gt;0, (R54*SUMPRODUCT(K54:$K$98, X54:$X$98)-K54*$AZ$3)/Z54, 0)</f>
        <v>-1475181591.296792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41"/>
        <v>50000</v>
      </c>
      <c r="S55">
        <f t="shared" si="42"/>
        <v>-3621218497.9590502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-26.348669657828637</v>
      </c>
      <c r="AC55">
        <f t="shared" si="30"/>
        <v>-23.525601643753092</v>
      </c>
      <c r="AE55">
        <f t="shared" si="43"/>
        <v>0</v>
      </c>
      <c r="AF55">
        <f t="shared" si="44"/>
        <v>0</v>
      </c>
      <c r="AG55">
        <f t="shared" si="45"/>
        <v>-1.6241495547018445E-7</v>
      </c>
      <c r="AH55">
        <f t="shared" si="46"/>
        <v>-5.5930473103003333E-4</v>
      </c>
      <c r="AI55">
        <f t="shared" si="39"/>
        <v>-5.5946714598550354E-4</v>
      </c>
      <c r="AJ55">
        <f t="shared" si="47"/>
        <v>-2.8230680140755453</v>
      </c>
      <c r="AK55">
        <f t="shared" si="59"/>
        <v>-1.8444068760480048</v>
      </c>
      <c r="AL55">
        <f t="shared" si="40"/>
        <v>-4.6680343572695353</v>
      </c>
      <c r="AN55">
        <f t="shared" si="48"/>
        <v>0</v>
      </c>
      <c r="AO55">
        <f t="shared" si="49"/>
        <v>0</v>
      </c>
      <c r="AP55">
        <f t="shared" si="50"/>
        <v>-4.4801116628117725E-10</v>
      </c>
      <c r="AQ55">
        <f t="shared" si="51"/>
        <v>-1.5428059819364664E-6</v>
      </c>
      <c r="AR55">
        <f t="shared" si="52"/>
        <v>-1.5432539931027476E-6</v>
      </c>
      <c r="AS55">
        <f t="shared" si="53"/>
        <v>-7.7872508096044953E-3</v>
      </c>
      <c r="AT55">
        <f t="shared" si="54"/>
        <v>-5.0876772600352144E-3</v>
      </c>
      <c r="AU55">
        <f t="shared" si="55"/>
        <v>-1.2876471323632812E-2</v>
      </c>
      <c r="AW55">
        <v>52</v>
      </c>
      <c r="AX55">
        <f>IF(Z55&gt;0, (R55*SUMPRODUCT(K55:$K$98, X55:$X$98)-K55*$AZ$3)/Z55, 0)</f>
        <v>-3621218497.9590502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41"/>
        <v>50000</v>
      </c>
      <c r="S56">
        <f t="shared" si="42"/>
        <v>-9267246439.0157356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-23.525601643753092</v>
      </c>
      <c r="AC56">
        <f t="shared" si="30"/>
        <v>-21.00500276519055</v>
      </c>
      <c r="AE56">
        <f t="shared" si="43"/>
        <v>0</v>
      </c>
      <c r="AF56">
        <f t="shared" si="44"/>
        <v>0</v>
      </c>
      <c r="AG56">
        <f t="shared" si="45"/>
        <v>-5.6664627684762063E-8</v>
      </c>
      <c r="AH56">
        <f t="shared" si="46"/>
        <v>-2.0825235646144106E-4</v>
      </c>
      <c r="AI56">
        <f t="shared" si="39"/>
        <v>-2.0830902108912583E-4</v>
      </c>
      <c r="AJ56">
        <f t="shared" si="47"/>
        <v>-2.5205988785625415</v>
      </c>
      <c r="AK56">
        <f t="shared" si="59"/>
        <v>-1.6467921150627165</v>
      </c>
      <c r="AL56">
        <f t="shared" si="40"/>
        <v>-4.1675993026463471</v>
      </c>
      <c r="AN56">
        <f t="shared" si="48"/>
        <v>0</v>
      </c>
      <c r="AO56">
        <f t="shared" si="49"/>
        <v>0</v>
      </c>
      <c r="AP56">
        <f t="shared" si="50"/>
        <v>-1.3955867517626609E-10</v>
      </c>
      <c r="AQ56">
        <f t="shared" si="51"/>
        <v>-5.1290239003740612E-7</v>
      </c>
      <c r="AR56">
        <f t="shared" si="52"/>
        <v>-5.1304194871258237E-7</v>
      </c>
      <c r="AS56">
        <f t="shared" si="53"/>
        <v>-6.2079546714742945E-3</v>
      </c>
      <c r="AT56">
        <f t="shared" si="54"/>
        <v>-4.0558658065740173E-3</v>
      </c>
      <c r="AU56">
        <f t="shared" si="55"/>
        <v>-1.0264333519997025E-2</v>
      </c>
      <c r="AW56">
        <v>53</v>
      </c>
      <c r="AX56">
        <f>IF(Z56&gt;0, (R56*SUMPRODUCT(K56:$K$98, X56:$X$98)-K56*$AZ$3)/Z56, 0)</f>
        <v>-9267246439.0157356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41"/>
        <v>50000</v>
      </c>
      <c r="S57">
        <f t="shared" si="42"/>
        <v>-24777455637.471615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-21.00500276519055</v>
      </c>
      <c r="AC57">
        <f t="shared" si="30"/>
        <v>-18.754467187585327</v>
      </c>
      <c r="AE57">
        <f t="shared" si="43"/>
        <v>0</v>
      </c>
      <c r="AF57">
        <f t="shared" si="44"/>
        <v>0</v>
      </c>
      <c r="AG57">
        <f t="shared" si="45"/>
        <v>-1.8922914707213158E-8</v>
      </c>
      <c r="AH57">
        <f t="shared" si="46"/>
        <v>-7.4350133401402573E-5</v>
      </c>
      <c r="AI57">
        <f t="shared" si="39"/>
        <v>-7.4369056316109781E-5</v>
      </c>
      <c r="AJ57">
        <f t="shared" si="47"/>
        <v>-2.2505355776052234</v>
      </c>
      <c r="AK57">
        <f t="shared" si="59"/>
        <v>-1.4703501935633387</v>
      </c>
      <c r="AL57">
        <f t="shared" si="40"/>
        <v>-3.7209601402248786</v>
      </c>
      <c r="AN57">
        <f t="shared" si="48"/>
        <v>0</v>
      </c>
      <c r="AO57">
        <f t="shared" si="49"/>
        <v>0</v>
      </c>
      <c r="AP57">
        <f t="shared" si="50"/>
        <v>-4.1611637612921163E-11</v>
      </c>
      <c r="AQ57">
        <f t="shared" si="51"/>
        <v>-1.634965255321995E-7</v>
      </c>
      <c r="AR57">
        <f t="shared" si="52"/>
        <v>-1.6353813716981241E-7</v>
      </c>
      <c r="AS57">
        <f t="shared" si="53"/>
        <v>-4.9489453574822302E-3</v>
      </c>
      <c r="AT57">
        <f t="shared" si="54"/>
        <v>-3.2333115889025149E-3</v>
      </c>
      <c r="AU57">
        <f t="shared" si="55"/>
        <v>-8.1824204845219149E-3</v>
      </c>
      <c r="AW57">
        <v>54</v>
      </c>
      <c r="AX57">
        <f>IF(Z57&gt;0, (R57*SUMPRODUCT(K57:$K$98, X57:$X$98)-K57*$AZ$3)/Z57, 0)</f>
        <v>-24777455637.471615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41"/>
        <v>50000</v>
      </c>
      <c r="S58">
        <f t="shared" si="42"/>
        <v>-69353970542.142822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-18.754467187585327</v>
      </c>
      <c r="AC58">
        <f t="shared" si="30"/>
        <v>-16.745060127414341</v>
      </c>
      <c r="AE58">
        <f t="shared" si="43"/>
        <v>0</v>
      </c>
      <c r="AF58">
        <f t="shared" si="44"/>
        <v>0</v>
      </c>
      <c r="AG58">
        <f t="shared" si="45"/>
        <v>-6.0360856042262323E-9</v>
      </c>
      <c r="AH58">
        <f t="shared" si="46"/>
        <v>-2.539519991182959E-5</v>
      </c>
      <c r="AI58">
        <f t="shared" si="39"/>
        <v>-2.5401235997433817E-5</v>
      </c>
      <c r="AJ58">
        <f t="shared" si="47"/>
        <v>-2.0094070601709859</v>
      </c>
      <c r="AK58">
        <f t="shared" si="59"/>
        <v>-1.3128127031309731</v>
      </c>
      <c r="AL58">
        <f t="shared" si="40"/>
        <v>-3.3222451645379563</v>
      </c>
      <c r="AN58">
        <f t="shared" si="48"/>
        <v>0</v>
      </c>
      <c r="AO58">
        <f t="shared" si="49"/>
        <v>0</v>
      </c>
      <c r="AP58">
        <f t="shared" si="50"/>
        <v>-1.1851249560666306E-11</v>
      </c>
      <c r="AQ58">
        <f t="shared" si="51"/>
        <v>-4.9860931658653012E-8</v>
      </c>
      <c r="AR58">
        <f t="shared" si="52"/>
        <v>-4.9872782908213676E-8</v>
      </c>
      <c r="AS58">
        <f t="shared" si="53"/>
        <v>-3.9452695174464628E-3</v>
      </c>
      <c r="AT58">
        <f t="shared" si="54"/>
        <v>-2.5775762623917483E-3</v>
      </c>
      <c r="AU58">
        <f t="shared" si="55"/>
        <v>-6.5228956526211194E-3</v>
      </c>
      <c r="AW58">
        <v>55</v>
      </c>
      <c r="AX58">
        <f>IF(Z58&gt;0, (R58*SUMPRODUCT(K58:$K$98, X58:$X$98)-K58*$AZ$3)/Z58, 0)</f>
        <v>-69353970542.142822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41"/>
        <v>50000</v>
      </c>
      <c r="S59">
        <f t="shared" si="42"/>
        <v>-203636946723.23065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-16.745060127414341</v>
      </c>
      <c r="AC59">
        <f t="shared" si="30"/>
        <v>-14.950946584714996</v>
      </c>
      <c r="AE59">
        <f t="shared" si="43"/>
        <v>0</v>
      </c>
      <c r="AF59">
        <f t="shared" si="44"/>
        <v>0</v>
      </c>
      <c r="AG59">
        <f t="shared" si="45"/>
        <v>-1.8354904187690577E-9</v>
      </c>
      <c r="AH59">
        <f t="shared" si="46"/>
        <v>-8.2804686588298248E-6</v>
      </c>
      <c r="AI59">
        <f t="shared" si="39"/>
        <v>-8.282304149248594E-6</v>
      </c>
      <c r="AJ59">
        <f t="shared" si="47"/>
        <v>-1.7941135426993444</v>
      </c>
      <c r="AK59">
        <f t="shared" si="59"/>
        <v>-1.172154208919004</v>
      </c>
      <c r="AL59">
        <f t="shared" si="40"/>
        <v>-2.9662760339224974</v>
      </c>
      <c r="AN59">
        <f t="shared" si="48"/>
        <v>0</v>
      </c>
      <c r="AO59">
        <f t="shared" si="49"/>
        <v>0</v>
      </c>
      <c r="AP59">
        <f t="shared" si="50"/>
        <v>-3.2176800089930184E-12</v>
      </c>
      <c r="AQ59">
        <f t="shared" si="51"/>
        <v>-1.4515956169620467E-8</v>
      </c>
      <c r="AR59">
        <f t="shared" si="52"/>
        <v>-1.451917384962946E-8</v>
      </c>
      <c r="AS59">
        <f t="shared" si="53"/>
        <v>-3.14514487309545E-3</v>
      </c>
      <c r="AT59">
        <f t="shared" si="54"/>
        <v>-2.0548280322950853E-3</v>
      </c>
      <c r="AU59">
        <f t="shared" si="55"/>
        <v>-5.1999874245643842E-3</v>
      </c>
      <c r="AW59">
        <v>56</v>
      </c>
      <c r="AX59">
        <f>IF(Z59&gt;0, (R59*SUMPRODUCT(K59:$K$98, X59:$X$98)-K59*$AZ$3)/Z59, 0)</f>
        <v>-203636946723.23065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41"/>
        <v>50000</v>
      </c>
      <c r="S60">
        <f t="shared" si="42"/>
        <v>-633975620796.16418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-14.950946584714996</v>
      </c>
      <c r="AC60">
        <f t="shared" si="30"/>
        <v>-13.34905946301642</v>
      </c>
      <c r="AE60">
        <f t="shared" si="43"/>
        <v>0</v>
      </c>
      <c r="AF60">
        <f t="shared" si="44"/>
        <v>0</v>
      </c>
      <c r="AG60">
        <f t="shared" si="45"/>
        <v>-5.2640271270416916E-10</v>
      </c>
      <c r="AH60">
        <f t="shared" si="46"/>
        <v>-2.5814656037543959E-6</v>
      </c>
      <c r="AI60">
        <f t="shared" si="39"/>
        <v>-2.5819920064671002E-6</v>
      </c>
      <c r="AJ60">
        <f t="shared" si="47"/>
        <v>-1.6018871216985762</v>
      </c>
      <c r="AK60">
        <f t="shared" si="59"/>
        <v>-1.0465662609300499</v>
      </c>
      <c r="AL60">
        <f t="shared" si="40"/>
        <v>-2.6484559646206325</v>
      </c>
      <c r="AN60">
        <f t="shared" si="48"/>
        <v>0</v>
      </c>
      <c r="AO60">
        <f t="shared" si="49"/>
        <v>0</v>
      </c>
      <c r="AP60">
        <f t="shared" si="50"/>
        <v>-8.239309680767853E-13</v>
      </c>
      <c r="AQ60">
        <f t="shared" si="51"/>
        <v>-4.0405366511733722E-9</v>
      </c>
      <c r="AR60">
        <f t="shared" si="52"/>
        <v>-4.0413605821414489E-9</v>
      </c>
      <c r="AS60">
        <f t="shared" si="53"/>
        <v>-2.5072902838032614E-3</v>
      </c>
      <c r="AT60">
        <f t="shared" si="54"/>
        <v>-1.638096331409289E-3</v>
      </c>
      <c r="AU60">
        <f t="shared" si="55"/>
        <v>-4.1453906565731323E-3</v>
      </c>
      <c r="AW60">
        <v>57</v>
      </c>
      <c r="AX60">
        <f>IF(Z60&gt;0, (R60*SUMPRODUCT(K60:$K$98, X60:$X$98)-K60*$AZ$3)/Z60, 0)</f>
        <v>-633975620796.16418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41"/>
        <v>50000</v>
      </c>
      <c r="S61">
        <f t="shared" si="42"/>
        <v>-2099665763239.3628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-13.34905946301642</v>
      </c>
      <c r="AC61">
        <f t="shared" si="30"/>
        <v>-11.918803095436838</v>
      </c>
      <c r="AE61">
        <f t="shared" si="43"/>
        <v>0</v>
      </c>
      <c r="AF61">
        <f t="shared" si="44"/>
        <v>0</v>
      </c>
      <c r="AG61">
        <f t="shared" si="45"/>
        <v>-1.4191309998130984E-10</v>
      </c>
      <c r="AH61">
        <f t="shared" si="46"/>
        <v>-7.584511711916352E-7</v>
      </c>
      <c r="AI61">
        <f t="shared" si="39"/>
        <v>-7.5859308429161654E-7</v>
      </c>
      <c r="AJ61">
        <f t="shared" si="47"/>
        <v>-1.4302563675795827</v>
      </c>
      <c r="AK61">
        <f t="shared" si="59"/>
        <v>-0.93443416241114952</v>
      </c>
      <c r="AL61">
        <f t="shared" si="40"/>
        <v>-2.3646912885838165</v>
      </c>
      <c r="AN61">
        <f t="shared" si="48"/>
        <v>0</v>
      </c>
      <c r="AO61">
        <f t="shared" si="49"/>
        <v>0</v>
      </c>
      <c r="AP61">
        <f t="shared" si="50"/>
        <v>-1.9832486718085256E-13</v>
      </c>
      <c r="AQ61">
        <f t="shared" si="51"/>
        <v>-1.0599425127740399E-9</v>
      </c>
      <c r="AR61">
        <f t="shared" si="52"/>
        <v>-1.0601408376412209E-9</v>
      </c>
      <c r="AS61">
        <f t="shared" si="53"/>
        <v>-1.9987964759570977E-3</v>
      </c>
      <c r="AT61">
        <f t="shared" si="54"/>
        <v>-1.3058803674491611E-3</v>
      </c>
      <c r="AU61">
        <f t="shared" si="55"/>
        <v>-3.3046779035470967E-3</v>
      </c>
      <c r="AW61">
        <v>58</v>
      </c>
      <c r="AX61">
        <f>IF(Z61&gt;0, (R61*SUMPRODUCT(K61:$K$98, X61:$X$98)-K61*$AZ$3)/Z61, 0)</f>
        <v>-2099665763239.3628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41"/>
        <v>50000</v>
      </c>
      <c r="S62">
        <f t="shared" si="42"/>
        <v>-7424422846680.7969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-11.918803095436838</v>
      </c>
      <c r="AC62">
        <f t="shared" si="30"/>
        <v>-10.641788478978819</v>
      </c>
      <c r="AE62">
        <f t="shared" si="43"/>
        <v>0</v>
      </c>
      <c r="AF62">
        <f t="shared" si="44"/>
        <v>0</v>
      </c>
      <c r="AG62">
        <f t="shared" si="45"/>
        <v>-3.5833723033893458E-11</v>
      </c>
      <c r="AH62">
        <f t="shared" si="46"/>
        <v>-2.0932049189520657E-7</v>
      </c>
      <c r="AI62">
        <f t="shared" si="39"/>
        <v>-2.0935632561824048E-7</v>
      </c>
      <c r="AJ62">
        <f t="shared" si="47"/>
        <v>-1.2770146164580183</v>
      </c>
      <c r="AK62">
        <f t="shared" si="59"/>
        <v>-0.83431621668057876</v>
      </c>
      <c r="AL62">
        <f t="shared" si="40"/>
        <v>-2.1113310424949225</v>
      </c>
      <c r="AN62">
        <f t="shared" si="48"/>
        <v>0</v>
      </c>
      <c r="AO62">
        <f t="shared" si="49"/>
        <v>0</v>
      </c>
      <c r="AP62">
        <f t="shared" si="50"/>
        <v>-4.4712463134055921E-14</v>
      </c>
      <c r="AQ62">
        <f t="shared" si="51"/>
        <v>-2.611851067837525E-10</v>
      </c>
      <c r="AR62">
        <f t="shared" si="52"/>
        <v>-2.612298192468866E-10</v>
      </c>
      <c r="AS62">
        <f t="shared" si="53"/>
        <v>-1.5934283162824835E-3</v>
      </c>
      <c r="AT62">
        <f t="shared" si="54"/>
        <v>-1.0410398340465754E-3</v>
      </c>
      <c r="AU62">
        <f t="shared" si="55"/>
        <v>-2.6344684115588782E-3</v>
      </c>
      <c r="AW62">
        <v>59</v>
      </c>
      <c r="AX62">
        <f>IF(Z62&gt;0, (R62*SUMPRODUCT(K62:$K$98, X62:$X$98)-K62*$AZ$3)/Z62, 0)</f>
        <v>-7424422846680.7969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41"/>
        <v>50000</v>
      </c>
      <c r="S63">
        <f t="shared" si="42"/>
        <v>-28141758231490.301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-10.641788478978819</v>
      </c>
      <c r="AC63">
        <f t="shared" si="30"/>
        <v>-9.5015968564561089</v>
      </c>
      <c r="AE63">
        <f t="shared" si="43"/>
        <v>0</v>
      </c>
      <c r="AF63">
        <f t="shared" si="44"/>
        <v>0</v>
      </c>
      <c r="AG63">
        <f t="shared" si="45"/>
        <v>-8.4408344161523742E-12</v>
      </c>
      <c r="AH63">
        <f t="shared" si="46"/>
        <v>-5.4069102774804289E-8</v>
      </c>
      <c r="AI63">
        <f t="shared" si="39"/>
        <v>-5.407754360922044E-8</v>
      </c>
      <c r="AJ63">
        <f t="shared" si="47"/>
        <v>-1.1401916225227104</v>
      </c>
      <c r="AK63">
        <f t="shared" si="59"/>
        <v>-0.74492519352851738</v>
      </c>
      <c r="AL63">
        <f t="shared" si="40"/>
        <v>-1.8851168701287713</v>
      </c>
      <c r="AN63">
        <f t="shared" si="48"/>
        <v>0</v>
      </c>
      <c r="AO63">
        <f t="shared" si="49"/>
        <v>0</v>
      </c>
      <c r="AP63">
        <f t="shared" si="50"/>
        <v>-9.4038137845715383E-15</v>
      </c>
      <c r="AQ63">
        <f t="shared" si="51"/>
        <v>-6.0237619757134343E-11</v>
      </c>
      <c r="AR63">
        <f t="shared" si="52"/>
        <v>-6.0247023570918914E-11</v>
      </c>
      <c r="AS63">
        <f t="shared" si="53"/>
        <v>-1.2702712988201918E-3</v>
      </c>
      <c r="AT63">
        <f t="shared" si="54"/>
        <v>-8.2991058205964408E-4</v>
      </c>
      <c r="AU63">
        <f t="shared" si="55"/>
        <v>-2.1001819411268592E-3</v>
      </c>
      <c r="AW63">
        <v>60</v>
      </c>
      <c r="AX63">
        <f>IF(Z63&gt;0, (R63*SUMPRODUCT(K63:$K$98, X63:$X$98)-K63*$AZ$3)/Z63, 0)</f>
        <v>-28141758231490.301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41"/>
        <v>50000</v>
      </c>
      <c r="S64">
        <f t="shared" si="42"/>
        <v>-114857034095318.95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-9.5015968564561089</v>
      </c>
      <c r="AC64">
        <f t="shared" si="30"/>
        <v>-8.4835686218878692</v>
      </c>
      <c r="AE64">
        <f t="shared" si="43"/>
        <v>0</v>
      </c>
      <c r="AF64">
        <f t="shared" si="44"/>
        <v>0</v>
      </c>
      <c r="AG64">
        <f t="shared" si="45"/>
        <v>-1.8465496451108563E-12</v>
      </c>
      <c r="AH64">
        <f t="shared" si="46"/>
        <v>-1.3019752853759991E-8</v>
      </c>
      <c r="AI64">
        <f t="shared" si="39"/>
        <v>-1.3021599403405101E-8</v>
      </c>
      <c r="AJ64">
        <f t="shared" si="47"/>
        <v>-1.0180282345682397</v>
      </c>
      <c r="AK64">
        <f t="shared" si="59"/>
        <v>-0.66511177995192772</v>
      </c>
      <c r="AL64">
        <f t="shared" si="40"/>
        <v>-1.6831400275417667</v>
      </c>
      <c r="AN64">
        <f t="shared" si="48"/>
        <v>0</v>
      </c>
      <c r="AO64">
        <f t="shared" si="49"/>
        <v>0</v>
      </c>
      <c r="AP64">
        <f t="shared" si="50"/>
        <v>-1.8367988779386477E-15</v>
      </c>
      <c r="AQ64">
        <f t="shared" si="51"/>
        <v>-1.2951001613275962E-11</v>
      </c>
      <c r="AR64">
        <f t="shared" si="52"/>
        <v>-1.29528384121539E-11</v>
      </c>
      <c r="AS64">
        <f t="shared" si="53"/>
        <v>-1.0126525024202887E-3</v>
      </c>
      <c r="AT64">
        <f t="shared" si="54"/>
        <v>-6.6159963494842025E-4</v>
      </c>
      <c r="AU64">
        <f t="shared" si="55"/>
        <v>-1.6742521503215473E-3</v>
      </c>
      <c r="AW64">
        <v>61</v>
      </c>
      <c r="AX64">
        <f>IF(Z64&gt;0, (R64*SUMPRODUCT(K64:$K$98, X64:$X$98)-K64*$AZ$3)/Z64, 0)</f>
        <v>-114857034095318.95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41"/>
        <v>50000</v>
      </c>
      <c r="S65">
        <f t="shared" si="42"/>
        <v>-507533510159009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-8.4835686218878692</v>
      </c>
      <c r="AC65">
        <f t="shared" si="30"/>
        <v>-7.5746148409825365</v>
      </c>
      <c r="AE65">
        <f t="shared" si="43"/>
        <v>0</v>
      </c>
      <c r="AF65">
        <f t="shared" si="44"/>
        <v>0</v>
      </c>
      <c r="AG65">
        <f t="shared" si="45"/>
        <v>-3.7310909966365712E-13</v>
      </c>
      <c r="AH65">
        <f t="shared" si="46"/>
        <v>-2.9099500979921811E-9</v>
      </c>
      <c r="AI65">
        <f t="shared" si="39"/>
        <v>-2.9103232070918447E-9</v>
      </c>
      <c r="AJ65">
        <f t="shared" si="47"/>
        <v>-0.90895378090533274</v>
      </c>
      <c r="AK65">
        <f t="shared" si="59"/>
        <v>-0.59384980353215089</v>
      </c>
      <c r="AL65">
        <f t="shared" si="40"/>
        <v>-1.5028035873478069</v>
      </c>
      <c r="AN65">
        <f t="shared" si="48"/>
        <v>0</v>
      </c>
      <c r="AO65">
        <f t="shared" si="49"/>
        <v>0</v>
      </c>
      <c r="AP65">
        <f t="shared" si="50"/>
        <v>-3.3137400409067162E-16</v>
      </c>
      <c r="AQ65">
        <f t="shared" si="51"/>
        <v>-2.5844500081744795E-12</v>
      </c>
      <c r="AR65">
        <f t="shared" si="52"/>
        <v>-2.58478138217857E-12</v>
      </c>
      <c r="AS65">
        <f t="shared" si="53"/>
        <v>-8.0728037505243958E-4</v>
      </c>
      <c r="AT65">
        <f t="shared" si="54"/>
        <v>-5.27423178374107E-4</v>
      </c>
      <c r="AU65">
        <f t="shared" si="55"/>
        <v>-1.3347035560113281E-3</v>
      </c>
      <c r="AW65">
        <v>62</v>
      </c>
      <c r="AX65">
        <f>IF(Z65&gt;0, (R65*SUMPRODUCT(K65:$K$98, X65:$X$98)-K65*$AZ$3)/Z65, 0)</f>
        <v>-507533510159009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41"/>
        <v>50000</v>
      </c>
      <c r="S66">
        <f t="shared" si="42"/>
        <v>-2444839694521419.5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-7.5746148409825365</v>
      </c>
      <c r="AC66">
        <f t="shared" si="30"/>
        <v>-6.7630489651652255</v>
      </c>
      <c r="AE66">
        <f t="shared" si="43"/>
        <v>0</v>
      </c>
      <c r="AF66">
        <f t="shared" si="44"/>
        <v>0</v>
      </c>
      <c r="AG66">
        <f t="shared" si="45"/>
        <v>-6.9156364119909108E-14</v>
      </c>
      <c r="AH66">
        <f t="shared" si="46"/>
        <v>-6.0044328909422288E-10</v>
      </c>
      <c r="AI66">
        <f t="shared" si="39"/>
        <v>-6.0051244545834281E-10</v>
      </c>
      <c r="AJ66">
        <f t="shared" si="47"/>
        <v>-0.81156587581731099</v>
      </c>
      <c r="AK66">
        <f t="shared" si="59"/>
        <v>-0.53022303886877764</v>
      </c>
      <c r="AL66">
        <f t="shared" si="40"/>
        <v>-1.3417889152866009</v>
      </c>
      <c r="AN66">
        <f t="shared" si="48"/>
        <v>0</v>
      </c>
      <c r="AO66">
        <f t="shared" si="49"/>
        <v>0</v>
      </c>
      <c r="AP66">
        <f t="shared" si="50"/>
        <v>-5.4839908821539711E-17</v>
      </c>
      <c r="AQ66">
        <f t="shared" si="51"/>
        <v>-4.7614208244578653E-13</v>
      </c>
      <c r="AR66">
        <f t="shared" si="52"/>
        <v>-4.7619692235460801E-13</v>
      </c>
      <c r="AS66">
        <f t="shared" si="53"/>
        <v>-6.4355897246601594E-4</v>
      </c>
      <c r="AT66">
        <f t="shared" si="54"/>
        <v>-4.2045852867896098E-4</v>
      </c>
      <c r="AU66">
        <f t="shared" si="55"/>
        <v>-1.0640175016211736E-3</v>
      </c>
      <c r="AW66">
        <v>63</v>
      </c>
      <c r="AX66">
        <f>IF(Z66&gt;0, (R66*SUMPRODUCT(K66:$K$98, X66:$X$98)-K66*$AZ$3)/Z66, 0)</f>
        <v>-2444839694521419.5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41"/>
        <v>50000</v>
      </c>
      <c r="S67">
        <f t="shared" si="42"/>
        <v>-1.294370165244636E+16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-6.7630489651652255</v>
      </c>
      <c r="AC67">
        <f t="shared" si="30"/>
        <v>-6.0384365760407945</v>
      </c>
      <c r="AE67">
        <f t="shared" si="43"/>
        <v>0</v>
      </c>
      <c r="AF67">
        <f t="shared" si="44"/>
        <v>0</v>
      </c>
      <c r="AG67">
        <f t="shared" si="45"/>
        <v>-1.1662885815394875E-14</v>
      </c>
      <c r="AH67">
        <f t="shared" si="46"/>
        <v>-1.1360382932663028E-10</v>
      </c>
      <c r="AI67">
        <f t="shared" si="39"/>
        <v>-1.1361549221244568E-10</v>
      </c>
      <c r="AJ67">
        <f t="shared" si="47"/>
        <v>-0.72461238912443093</v>
      </c>
      <c r="AK67">
        <f t="shared" si="59"/>
        <v>-0.47341342756156585</v>
      </c>
      <c r="AL67">
        <f t="shared" si="40"/>
        <v>-1.1980258167996123</v>
      </c>
      <c r="AN67">
        <f t="shared" si="48"/>
        <v>0</v>
      </c>
      <c r="AO67">
        <f t="shared" si="49"/>
        <v>0</v>
      </c>
      <c r="AP67">
        <f t="shared" si="50"/>
        <v>-8.2575758734235184E-18</v>
      </c>
      <c r="AQ67">
        <f t="shared" si="51"/>
        <v>-8.0433972776946375E-14</v>
      </c>
      <c r="AR67">
        <f t="shared" si="52"/>
        <v>-8.0442230352819805E-14</v>
      </c>
      <c r="AS67">
        <f t="shared" si="53"/>
        <v>-5.1304127269423058E-4</v>
      </c>
      <c r="AT67">
        <f t="shared" si="54"/>
        <v>-3.3518696482708917E-4</v>
      </c>
      <c r="AU67">
        <f t="shared" si="55"/>
        <v>-8.4822823760176197E-4</v>
      </c>
      <c r="AW67">
        <v>64</v>
      </c>
      <c r="AX67">
        <f>IF(Z67&gt;0, (R67*SUMPRODUCT(K67:$K$98, X67:$X$98)-K67*$AZ$3)/Z67, 0)</f>
        <v>-1.294370165244636E+16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41"/>
        <v>50000</v>
      </c>
      <c r="S68">
        <f t="shared" si="42"/>
        <v>-7.606274536963128E+16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-6.0384365760407945</v>
      </c>
      <c r="AC68">
        <f t="shared" si="30"/>
        <v>-5.3914612286079215</v>
      </c>
      <c r="AE68">
        <f t="shared" si="43"/>
        <v>0</v>
      </c>
      <c r="AF68">
        <f t="shared" si="44"/>
        <v>0</v>
      </c>
      <c r="AG68">
        <f t="shared" si="45"/>
        <v>-1.7720439889487969E-15</v>
      </c>
      <c r="AH68">
        <f t="shared" si="46"/>
        <v>-1.9548425936584259E-11</v>
      </c>
      <c r="AI68">
        <f t="shared" si="39"/>
        <v>-1.9550197980573209E-11</v>
      </c>
      <c r="AJ68">
        <f t="shared" si="47"/>
        <v>-0.64697534743287299</v>
      </c>
      <c r="AK68">
        <f t="shared" si="59"/>
        <v>-0.42269056032285568</v>
      </c>
      <c r="AL68">
        <f t="shared" si="40"/>
        <v>-1.069665907775279</v>
      </c>
      <c r="AN68">
        <f t="shared" si="48"/>
        <v>0</v>
      </c>
      <c r="AO68">
        <f t="shared" si="49"/>
        <v>0</v>
      </c>
      <c r="AP68">
        <f t="shared" si="50"/>
        <v>-1.1202192335188883E-18</v>
      </c>
      <c r="AQ68">
        <f t="shared" si="51"/>
        <v>-1.2357776023478801E-14</v>
      </c>
      <c r="AR68">
        <f t="shared" si="52"/>
        <v>-1.235889624271232E-14</v>
      </c>
      <c r="AS68">
        <f t="shared" si="53"/>
        <v>-4.0899336152304242E-4</v>
      </c>
      <c r="AT68">
        <f t="shared" si="54"/>
        <v>-2.6720899619508303E-4</v>
      </c>
      <c r="AU68">
        <f t="shared" si="55"/>
        <v>-6.7620235773048444E-4</v>
      </c>
      <c r="AW68">
        <v>65</v>
      </c>
      <c r="AX68">
        <f>IF(Z68&gt;0, (R68*SUMPRODUCT(K68:$K$98, X68:$X$98)-K68*$AZ$3)/Z68, 0)</f>
        <v>-7.606274536963128E+16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-5.3914612286079215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-5.3914612286079215</v>
      </c>
      <c r="AK69">
        <f t="shared" si="59"/>
        <v>-0.37740228600255454</v>
      </c>
      <c r="AL69">
        <f t="shared" si="40"/>
        <v>-5.7688635146140204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-2.0003914884265864E-15</v>
      </c>
      <c r="AR69">
        <f t="shared" si="52"/>
        <v>-2.0003914884265864E-15</v>
      </c>
      <c r="AS69">
        <f t="shared" si="53"/>
        <v>-3.043105368475383E-3</v>
      </c>
      <c r="AT69">
        <f t="shared" si="54"/>
        <v>-2.1301737579327684E-4</v>
      </c>
      <c r="AU69">
        <f t="shared" si="55"/>
        <v>-3.2561227442706605E-3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19903.710771398539</v>
      </c>
      <c r="AO71" s="6">
        <f t="shared" si="62"/>
        <v>-1990.3710771398539</v>
      </c>
      <c r="AP71" s="6">
        <f t="shared" si="62"/>
        <v>-1654.2305193794571</v>
      </c>
      <c r="AQ71" s="6">
        <f t="shared" si="62"/>
        <v>-8528.6042016918291</v>
      </c>
      <c r="AR71" s="6">
        <f t="shared" si="62"/>
        <v>7730.5049731873987</v>
      </c>
      <c r="AS71" s="6">
        <f t="shared" si="62"/>
        <v>-1050.0501845129838</v>
      </c>
      <c r="AT71" s="6">
        <f t="shared" si="62"/>
        <v>612.52927429924091</v>
      </c>
      <c r="AU71" s="6">
        <f t="shared" si="62"/>
        <v>7292.9840629736564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3661.2907886243743</v>
      </c>
      <c r="K3">
        <v>1</v>
      </c>
      <c r="L3" s="2">
        <v>0</v>
      </c>
      <c r="O3">
        <f>$C$3</f>
        <v>3661.2907886243743</v>
      </c>
      <c r="P3">
        <f>O3*C5</f>
        <v>366.12907886243744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3661.2907886243743</v>
      </c>
      <c r="AF3">
        <f t="shared" ref="AF3:AF34" si="4">-$Z3*P3</f>
        <v>-366.12907886243744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1772.7291227619369</v>
      </c>
      <c r="AJ3">
        <f t="shared" ref="AJ3:AJ34" si="8">AB3-AC3</f>
        <v>0</v>
      </c>
      <c r="AL3">
        <f t="shared" ref="AL3:AL34" si="9">SUM(AI3:AK3)</f>
        <v>1772.7291227619369</v>
      </c>
      <c r="AN3">
        <f t="shared" ref="AN3:AN34" si="10">AE3*$K3</f>
        <v>3661.2907886243743</v>
      </c>
      <c r="AO3">
        <f t="shared" ref="AO3:AO34" si="11">AF3*$K3</f>
        <v>-366.12907886243744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1772.7291227619369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1772.7291227619369</v>
      </c>
      <c r="AW3">
        <v>0</v>
      </c>
      <c r="AX3">
        <f>IF(Z3&gt;0, (R3*SUMPRODUCT(K3:$K$98, X3:$X$98)-K3*$AZ$3)/Z3, 0)</f>
        <v>0</v>
      </c>
      <c r="AZ3">
        <f>C6*SUMPRODUCT(X4:X98, K4:K98)/1</f>
        <v>1531.2141298321274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165.90893157256926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164.05865676772805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-164.05865676772805</v>
      </c>
      <c r="AK4">
        <f>G4*SUM(AB4, AE4:AF4)</f>
        <v>0</v>
      </c>
      <c r="AL4">
        <f t="shared" si="9"/>
        <v>-279.29385676772802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-102.88857142857141</v>
      </c>
      <c r="AR4">
        <f t="shared" si="14"/>
        <v>-102.88857142857141</v>
      </c>
      <c r="AS4">
        <f t="shared" si="15"/>
        <v>-146.48094354261431</v>
      </c>
      <c r="AT4">
        <f t="shared" si="16"/>
        <v>0</v>
      </c>
      <c r="AU4">
        <f t="shared" si="17"/>
        <v>-249.36951497118571</v>
      </c>
      <c r="AW4">
        <v>1</v>
      </c>
      <c r="AX4">
        <f>IF(Z4&gt;0, (R4*SUMPRODUCT(K4:$K$98, X4:$X$98)-K4*$AZ$3)/Z4, 0)</f>
        <v>165.90893157256926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100000</v>
      </c>
      <c r="S5">
        <f t="shared" si="1"/>
        <v>212.36291831531906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164.05865676772805</v>
      </c>
      <c r="AC5">
        <f t="shared" si="2"/>
        <v>207.65102888177103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-114.7082059785312</v>
      </c>
      <c r="AI5">
        <f t="shared" si="7"/>
        <v>-139.15350821503657</v>
      </c>
      <c r="AJ5">
        <f t="shared" si="8"/>
        <v>-43.592372114042973</v>
      </c>
      <c r="AK5">
        <f>G5*SUM(AB5, AE5:AF5)</f>
        <v>11.484105973740965</v>
      </c>
      <c r="AL5">
        <f t="shared" si="9"/>
        <v>-171.26177435533859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-91.444679510946415</v>
      </c>
      <c r="AR5">
        <f t="shared" si="14"/>
        <v>-110.93232478877276</v>
      </c>
      <c r="AS5">
        <f t="shared" si="15"/>
        <v>-34.751572157240886</v>
      </c>
      <c r="AT5">
        <f t="shared" si="16"/>
        <v>9.1550589714133963</v>
      </c>
      <c r="AU5">
        <f t="shared" si="17"/>
        <v>-136.52883797460026</v>
      </c>
      <c r="AW5">
        <v>2</v>
      </c>
      <c r="AX5">
        <f>IF(Z5&gt;0, (R5*SUMPRODUCT(K5:$K$98, X5:$X$98)-K5*$AZ$3)/Z5, 0)</f>
        <v>212.36291831531906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100000</v>
      </c>
      <c r="S6">
        <f t="shared" si="1"/>
        <v>255.45077180567483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207.65102888177103</v>
      </c>
      <c r="AC6">
        <f t="shared" si="2"/>
        <v>246.9929061053017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-114.3540482690737</v>
      </c>
      <c r="AI6">
        <f t="shared" si="7"/>
        <v>-138.52630897114676</v>
      </c>
      <c r="AJ6">
        <f t="shared" si="8"/>
        <v>-39.341877223530673</v>
      </c>
      <c r="AK6">
        <f>G6*SUM(AB6, AE6:AF6)</f>
        <v>14.535572021723974</v>
      </c>
      <c r="AL6">
        <f t="shared" si="9"/>
        <v>-163.33261417295347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-81.394952815428042</v>
      </c>
      <c r="AR6">
        <f t="shared" si="14"/>
        <v>-98.600290528159974</v>
      </c>
      <c r="AS6">
        <f t="shared" si="15"/>
        <v>-28.002771119609452</v>
      </c>
      <c r="AT6">
        <f t="shared" si="16"/>
        <v>10.346133055732373</v>
      </c>
      <c r="AU6">
        <f t="shared" si="17"/>
        <v>-116.25692859203707</v>
      </c>
      <c r="AW6">
        <v>3</v>
      </c>
      <c r="AX6">
        <f>IF(Z6&gt;0, (R6*SUMPRODUCT(K6:$K$98, X6:$X$98)-K6*$AZ$3)/Z6, 0)</f>
        <v>255.45077180567483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100000</v>
      </c>
      <c r="S7">
        <f t="shared" si="1"/>
        <v>295.34277601851784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246.9929061053017</v>
      </c>
      <c r="AC7">
        <f t="shared" si="2"/>
        <v>282.37166465994233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-114.03612066757069</v>
      </c>
      <c r="AI7">
        <f t="shared" si="7"/>
        <v>-137.93814973245611</v>
      </c>
      <c r="AJ7">
        <f t="shared" si="8"/>
        <v>-35.378758554640626</v>
      </c>
      <c r="AK7">
        <f>G7*SUM(AB7, AE7:AF7)</f>
        <v>17.28950342737112</v>
      </c>
      <c r="AL7">
        <f t="shared" si="9"/>
        <v>-156.02740485972561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-72.472016275395973</v>
      </c>
      <c r="AR7">
        <f t="shared" si="14"/>
        <v>-87.662187856688391</v>
      </c>
      <c r="AS7">
        <f t="shared" si="15"/>
        <v>-22.483840652993695</v>
      </c>
      <c r="AT7">
        <f t="shared" si="16"/>
        <v>10.987791994736638</v>
      </c>
      <c r="AU7">
        <f t="shared" si="17"/>
        <v>-99.158236514945443</v>
      </c>
      <c r="AW7">
        <v>4</v>
      </c>
      <c r="AX7">
        <f>IF(Z7&gt;0, (R7*SUMPRODUCT(K7:$K$98, X7:$X$98)-K7*$AZ$3)/Z7, 0)</f>
        <v>295.34277601851784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100000</v>
      </c>
      <c r="S8">
        <f t="shared" si="1"/>
        <v>332.31258299571601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282.37166465994233</v>
      </c>
      <c r="AC8">
        <f t="shared" si="2"/>
        <v>314.1618906792504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-113.9686032979078</v>
      </c>
      <c r="AI8">
        <f t="shared" si="7"/>
        <v>-137.60311992131989</v>
      </c>
      <c r="AJ8">
        <f t="shared" si="8"/>
        <v>-31.790226019308079</v>
      </c>
      <c r="AK8">
        <f>G8*SUM(AB8, AE8:AF8)</f>
        <v>19.766016526195965</v>
      </c>
      <c r="AL8">
        <f t="shared" si="9"/>
        <v>-149.62732941443201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-64.66884621997221</v>
      </c>
      <c r="AR8">
        <f t="shared" si="14"/>
        <v>-78.079705674023899</v>
      </c>
      <c r="AS8">
        <f t="shared" si="15"/>
        <v>-18.038627992719587</v>
      </c>
      <c r="AT8">
        <f t="shared" si="16"/>
        <v>11.215768607541248</v>
      </c>
      <c r="AU8">
        <f t="shared" si="17"/>
        <v>-84.902565059202246</v>
      </c>
      <c r="AW8">
        <v>5</v>
      </c>
      <c r="AX8">
        <f>IF(Z8&gt;0, (R8*SUMPRODUCT(K8:$K$98, X8:$X$98)-K8*$AZ$3)/Z8, 0)</f>
        <v>332.31258299571601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100000</v>
      </c>
      <c r="S9">
        <f t="shared" si="1"/>
        <v>366.4861293482009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314.1618906792504</v>
      </c>
      <c r="AC9">
        <f t="shared" si="2"/>
        <v>342.58433222240694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-114.56898109845557</v>
      </c>
      <c r="AI9">
        <f t="shared" si="7"/>
        <v>-137.93851031035894</v>
      </c>
      <c r="AJ9">
        <f t="shared" si="8"/>
        <v>-28.422441543156538</v>
      </c>
      <c r="AK9">
        <f t="shared" ref="AK9:AK40" si="30">G9*SUM(AB9:AB9, AE9:AF9)</f>
        <v>21.99133234754753</v>
      </c>
      <c r="AL9">
        <f t="shared" si="9"/>
        <v>-144.36961950596793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-58.044211346053814</v>
      </c>
      <c r="AR9">
        <f t="shared" si="14"/>
        <v>-69.883942132066565</v>
      </c>
      <c r="AS9">
        <f t="shared" si="15"/>
        <v>-14.399693425606257</v>
      </c>
      <c r="AT9">
        <f t="shared" si="16"/>
        <v>11.141493363421088</v>
      </c>
      <c r="AU9">
        <f t="shared" si="17"/>
        <v>-73.142142194251733</v>
      </c>
      <c r="AW9">
        <v>6</v>
      </c>
      <c r="AX9">
        <f>IF(Z9&gt;0, (R9*SUMPRODUCT(K9:$K$98, X9:$X$98)-K9*$AZ$3)/Z9, 0)</f>
        <v>366.4861293482009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100000</v>
      </c>
      <c r="S10">
        <f t="shared" si="1"/>
        <v>397.77762437260947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342.58433222240694</v>
      </c>
      <c r="AC10">
        <f t="shared" si="2"/>
        <v>367.6573420934327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-115.47660251971284</v>
      </c>
      <c r="AI10">
        <f t="shared" si="7"/>
        <v>-138.58356728886724</v>
      </c>
      <c r="AJ10">
        <f t="shared" si="8"/>
        <v>-25.073009871025761</v>
      </c>
      <c r="AK10">
        <f t="shared" si="30"/>
        <v>23.980903255568489</v>
      </c>
      <c r="AL10">
        <f t="shared" si="9"/>
        <v>-139.67567390432453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-52.235750539562446</v>
      </c>
      <c r="AR10">
        <f t="shared" si="14"/>
        <v>-62.688167921706686</v>
      </c>
      <c r="AS10">
        <f t="shared" si="15"/>
        <v>-11.341756341292689</v>
      </c>
      <c r="AT10">
        <f t="shared" si="16"/>
        <v>10.847742770726361</v>
      </c>
      <c r="AU10">
        <f t="shared" si="17"/>
        <v>-63.182181492273017</v>
      </c>
      <c r="AW10">
        <v>7</v>
      </c>
      <c r="AX10">
        <f>IF(Z10&gt;0, (R10*SUMPRODUCT(K10:$K$98, X10:$X$98)-K10*$AZ$3)/Z10, 0)</f>
        <v>397.77762437260947</v>
      </c>
    </row>
    <row r="11" spans="1:52" x14ac:dyDescent="0.25">
      <c r="A11" t="s">
        <v>33</v>
      </c>
      <c r="C11" s="25">
        <f>AU100</f>
        <v>-49.277899348338345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100000</v>
      </c>
      <c r="S11">
        <f t="shared" si="1"/>
        <v>426.35410087675888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367.6573420934327</v>
      </c>
      <c r="AC11">
        <f t="shared" si="2"/>
        <v>389.63339621197656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-116.30511762331651</v>
      </c>
      <c r="AI11">
        <f t="shared" si="7"/>
        <v>-139.15193646537352</v>
      </c>
      <c r="AJ11">
        <f t="shared" si="8"/>
        <v>-21.976054118543857</v>
      </c>
      <c r="AK11">
        <f t="shared" si="30"/>
        <v>25.736013946540293</v>
      </c>
      <c r="AL11">
        <f t="shared" si="9"/>
        <v>-135.3919766373771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-46.973686336225292</v>
      </c>
      <c r="AR11">
        <f t="shared" si="14"/>
        <v>-56.201133279215156</v>
      </c>
      <c r="AS11">
        <f t="shared" si="15"/>
        <v>-8.8757596756468047</v>
      </c>
      <c r="AT11">
        <f t="shared" si="16"/>
        <v>10.394344388050758</v>
      </c>
      <c r="AU11">
        <f t="shared" si="17"/>
        <v>-54.682548566811207</v>
      </c>
      <c r="AW11">
        <v>8</v>
      </c>
      <c r="AX11">
        <f>IF(Z11&gt;0, (R11*SUMPRODUCT(K11:$K$98, X11:$X$98)-K11*$AZ$3)/Z11, 0)</f>
        <v>426.35410087675888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100000</v>
      </c>
      <c r="S12">
        <f t="shared" si="1"/>
        <v>452.56704685607593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389.63339621197656</v>
      </c>
      <c r="AC12">
        <f t="shared" si="2"/>
        <v>408.92024974906076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-117.67464235334815</v>
      </c>
      <c r="AI12">
        <f t="shared" si="7"/>
        <v>-140.26357434639627</v>
      </c>
      <c r="AJ12">
        <f t="shared" si="8"/>
        <v>-19.286853537084198</v>
      </c>
      <c r="AK12">
        <f t="shared" si="30"/>
        <v>27.274337734838362</v>
      </c>
      <c r="AL12">
        <f t="shared" si="9"/>
        <v>-132.27609014864211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-42.434655718739322</v>
      </c>
      <c r="AR12">
        <f t="shared" si="14"/>
        <v>-50.580451049059612</v>
      </c>
      <c r="AS12">
        <f t="shared" si="15"/>
        <v>-6.9550327358240001</v>
      </c>
      <c r="AT12">
        <f t="shared" si="16"/>
        <v>9.8353996119161007</v>
      </c>
      <c r="AU12">
        <f t="shared" si="17"/>
        <v>-47.700084172967507</v>
      </c>
      <c r="AW12">
        <v>9</v>
      </c>
      <c r="AX12">
        <f>IF(Z12&gt;0, (R12*SUMPRODUCT(K12:$K$98, X12:$X$98)-K12*$AZ$3)/Z12, 0)</f>
        <v>452.56704685607593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100000</v>
      </c>
      <c r="S13">
        <f t="shared" si="1"/>
        <v>476.47156351685038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408.92024974906076</v>
      </c>
      <c r="AC13">
        <f t="shared" si="2"/>
        <v>425.64679034577642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-119.07656108834544</v>
      </c>
      <c r="AI13">
        <f t="shared" si="7"/>
        <v>-141.40983462119098</v>
      </c>
      <c r="AJ13">
        <f t="shared" si="8"/>
        <v>-16.726540596715665</v>
      </c>
      <c r="AK13">
        <f t="shared" si="30"/>
        <v>28.624417482434257</v>
      </c>
      <c r="AL13">
        <f t="shared" si="9"/>
        <v>-129.51195773547238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-38.339465775704319</v>
      </c>
      <c r="AR13">
        <f t="shared" si="14"/>
        <v>-45.530182138739924</v>
      </c>
      <c r="AS13">
        <f t="shared" si="15"/>
        <v>-5.3854984128902155</v>
      </c>
      <c r="AT13">
        <f t="shared" si="16"/>
        <v>9.2162963423426607</v>
      </c>
      <c r="AU13">
        <f t="shared" si="17"/>
        <v>-41.699384209287473</v>
      </c>
      <c r="AW13">
        <v>10</v>
      </c>
      <c r="AX13">
        <f>IF(Z13&gt;0, (R13*SUMPRODUCT(K13:$K$98, X13:$X$98)-K13*$AZ$3)/Z13, 0)</f>
        <v>476.47156351685038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100000</v>
      </c>
      <c r="S14">
        <f t="shared" si="1"/>
        <v>498.34187548531855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425.64679034577642</v>
      </c>
      <c r="AC14">
        <f t="shared" si="2"/>
        <v>440.12982128029972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-120.91162824207274</v>
      </c>
      <c r="AI14">
        <f t="shared" si="7"/>
        <v>-142.9913411325293</v>
      </c>
      <c r="AJ14">
        <f t="shared" si="8"/>
        <v>-14.483030934523299</v>
      </c>
      <c r="AK14">
        <f t="shared" si="30"/>
        <v>29.795275324204354</v>
      </c>
      <c r="AL14">
        <f t="shared" si="9"/>
        <v>-127.67909674284824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-34.75920382727783</v>
      </c>
      <c r="AR14">
        <f t="shared" si="14"/>
        <v>-41.106593668647122</v>
      </c>
      <c r="AS14">
        <f t="shared" si="15"/>
        <v>-4.1635253085996782</v>
      </c>
      <c r="AT14">
        <f t="shared" si="16"/>
        <v>8.5654296707544422</v>
      </c>
      <c r="AU14">
        <f t="shared" si="17"/>
        <v>-36.704689306492362</v>
      </c>
      <c r="AW14">
        <v>11</v>
      </c>
      <c r="AX14">
        <f>IF(Z14&gt;0, (R14*SUMPRODUCT(K14:$K$98, X14:$X$98)-K14*$AZ$3)/Z14, 0)</f>
        <v>498.34187548531855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100000</v>
      </c>
      <c r="S15">
        <f t="shared" si="1"/>
        <v>518.29609585769776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440.12982128029972</v>
      </c>
      <c r="AC15">
        <f t="shared" si="2"/>
        <v>452.53356094429654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-123.88034882434408</v>
      </c>
      <c r="AI15">
        <f t="shared" si="7"/>
        <v>-145.70829449869001</v>
      </c>
      <c r="AJ15">
        <f t="shared" si="8"/>
        <v>-12.403739663996816</v>
      </c>
      <c r="AK15">
        <f t="shared" si="30"/>
        <v>30.809087489620982</v>
      </c>
      <c r="AL15">
        <f t="shared" si="9"/>
        <v>-127.30294667306585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-31.797000048595734</v>
      </c>
      <c r="AR15">
        <f t="shared" si="14"/>
        <v>-37.399690033365374</v>
      </c>
      <c r="AS15">
        <f t="shared" si="15"/>
        <v>-3.1837310311267917</v>
      </c>
      <c r="AT15">
        <f t="shared" si="16"/>
        <v>7.9079253949610884</v>
      </c>
      <c r="AU15">
        <f t="shared" si="17"/>
        <v>-32.675495669531081</v>
      </c>
      <c r="AW15">
        <v>12</v>
      </c>
      <c r="AX15">
        <f>IF(Z15&gt;0, (R15*SUMPRODUCT(K15:$K$98, X15:$X$98)-K15*$AZ$3)/Z15, 0)</f>
        <v>518.29609585769776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100000</v>
      </c>
      <c r="S16">
        <f t="shared" si="1"/>
        <v>536.25245603664973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452.53356094429654</v>
      </c>
      <c r="AC16">
        <f t="shared" si="2"/>
        <v>462.84633187005323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-127.38989912648485</v>
      </c>
      <c r="AI16">
        <f t="shared" si="7"/>
        <v>-148.96771786930569</v>
      </c>
      <c r="AJ16">
        <f t="shared" si="8"/>
        <v>-10.312770925756695</v>
      </c>
      <c r="AK16">
        <f t="shared" si="30"/>
        <v>31.677349266100762</v>
      </c>
      <c r="AL16">
        <f t="shared" si="9"/>
        <v>-127.60313952896162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-29.194476963030564</v>
      </c>
      <c r="AR16">
        <f t="shared" si="14"/>
        <v>-34.1395560981844</v>
      </c>
      <c r="AS16">
        <f t="shared" si="15"/>
        <v>-2.3634209249045584</v>
      </c>
      <c r="AT16">
        <f t="shared" si="16"/>
        <v>7.2596308635178248</v>
      </c>
      <c r="AU16">
        <f t="shared" si="17"/>
        <v>-29.243346159571132</v>
      </c>
      <c r="AW16">
        <v>13</v>
      </c>
      <c r="AX16">
        <f>IF(Z16&gt;0, (R16*SUMPRODUCT(K16:$K$98, X16:$X$98)-K16*$AZ$3)/Z16, 0)</f>
        <v>536.25245603664973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100000</v>
      </c>
      <c r="S17">
        <f t="shared" si="1"/>
        <v>552.35004230024367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462.84633187005323</v>
      </c>
      <c r="AC17">
        <f t="shared" si="2"/>
        <v>471.24986470555154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-130.91254000141907</v>
      </c>
      <c r="AI17">
        <f t="shared" si="7"/>
        <v>-152.24185242181136</v>
      </c>
      <c r="AJ17">
        <f t="shared" si="8"/>
        <v>-8.4035328354983108</v>
      </c>
      <c r="AK17">
        <f t="shared" si="30"/>
        <v>32.399243230903728</v>
      </c>
      <c r="AL17">
        <f t="shared" si="9"/>
        <v>-128.24614202640595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-26.787299404162308</v>
      </c>
      <c r="AR17">
        <f t="shared" si="14"/>
        <v>-31.151699314849033</v>
      </c>
      <c r="AS17">
        <f t="shared" si="15"/>
        <v>-1.7195293141112542</v>
      </c>
      <c r="AT17">
        <f t="shared" si="16"/>
        <v>6.6295270788045917</v>
      </c>
      <c r="AU17">
        <f t="shared" si="17"/>
        <v>-26.241701550155696</v>
      </c>
      <c r="AW17">
        <v>14</v>
      </c>
      <c r="AX17">
        <f>IF(Z17&gt;0, (R17*SUMPRODUCT(K17:$K$98, X17:$X$98)-K17*$AZ$3)/Z17, 0)</f>
        <v>552.35004230024367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100000</v>
      </c>
      <c r="S18">
        <f t="shared" si="1"/>
        <v>566.86253545342595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471.24986470555154</v>
      </c>
      <c r="AC18">
        <f t="shared" si="2"/>
        <v>478.03221690721847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-134.59922324963327</v>
      </c>
      <c r="AI18">
        <f t="shared" si="7"/>
        <v>-155.68159274000922</v>
      </c>
      <c r="AJ18">
        <f t="shared" si="8"/>
        <v>-6.7823522016669244</v>
      </c>
      <c r="AK18">
        <f t="shared" si="30"/>
        <v>32.987490529388609</v>
      </c>
      <c r="AL18">
        <f t="shared" si="9"/>
        <v>-129.47645441228752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-24.590774856773287</v>
      </c>
      <c r="AR18">
        <f t="shared" si="14"/>
        <v>-28.442444941255399</v>
      </c>
      <c r="AS18">
        <f t="shared" si="15"/>
        <v>-1.2391103898215579</v>
      </c>
      <c r="AT18">
        <f t="shared" si="16"/>
        <v>6.0266911882074812</v>
      </c>
      <c r="AU18">
        <f t="shared" si="17"/>
        <v>-23.654864142869471</v>
      </c>
      <c r="AW18">
        <v>15</v>
      </c>
      <c r="AX18">
        <f>IF(Z18&gt;0, (R18*SUMPRODUCT(K18:$K$98, X18:$X$98)-K18*$AZ$3)/Z18, 0)</f>
        <v>566.86253545342595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100000</v>
      </c>
      <c r="S19">
        <f t="shared" si="1"/>
        <v>580.00090157663499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478.03221690721847</v>
      </c>
      <c r="AC19">
        <f t="shared" si="2"/>
        <v>483.41434526993555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-139.01183166242745</v>
      </c>
      <c r="AI19">
        <f t="shared" si="7"/>
        <v>-159.84862449998403</v>
      </c>
      <c r="AJ19">
        <f t="shared" si="8"/>
        <v>-5.3821283627170828</v>
      </c>
      <c r="AK19">
        <f t="shared" si="30"/>
        <v>33.462255183505299</v>
      </c>
      <c r="AL19">
        <f t="shared" si="9"/>
        <v>-131.7684976791958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-22.67584099661941</v>
      </c>
      <c r="AR19">
        <f t="shared" si="14"/>
        <v>-26.074773271760687</v>
      </c>
      <c r="AS19">
        <f t="shared" si="15"/>
        <v>-0.87794172277894411</v>
      </c>
      <c r="AT19">
        <f t="shared" si="16"/>
        <v>5.4584186745490992</v>
      </c>
      <c r="AU19">
        <f t="shared" si="17"/>
        <v>-21.494296319990532</v>
      </c>
      <c r="AW19">
        <v>16</v>
      </c>
      <c r="AX19">
        <f>IF(Z19&gt;0, (R19*SUMPRODUCT(K19:$K$98, X19:$X$98)-K19*$AZ$3)/Z19, 0)</f>
        <v>580.00090157663499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100000</v>
      </c>
      <c r="S20">
        <f t="shared" si="1"/>
        <v>591.8379951844878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483.41434526993555</v>
      </c>
      <c r="AC20">
        <f t="shared" si="2"/>
        <v>487.50002500500403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-143.18118884366896</v>
      </c>
      <c r="AI20">
        <f t="shared" si="7"/>
        <v>-163.77381845563906</v>
      </c>
      <c r="AJ20">
        <f t="shared" si="8"/>
        <v>-4.0856797350684815</v>
      </c>
      <c r="AK20">
        <f t="shared" si="30"/>
        <v>33.839004168895492</v>
      </c>
      <c r="AL20">
        <f t="shared" si="9"/>
        <v>-134.02049402181206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-20.853529882893493</v>
      </c>
      <c r="AR20">
        <f t="shared" si="14"/>
        <v>-23.852729850770867</v>
      </c>
      <c r="AS20">
        <f t="shared" si="15"/>
        <v>-0.59505613227034104</v>
      </c>
      <c r="AT20">
        <f t="shared" si="16"/>
        <v>4.9284594599496652</v>
      </c>
      <c r="AU20">
        <f t="shared" si="17"/>
        <v>-19.519326523091543</v>
      </c>
      <c r="AW20">
        <v>17</v>
      </c>
      <c r="AX20">
        <f>IF(Z20&gt;0, (R20*SUMPRODUCT(K20:$K$98, X20:$X$98)-K20*$AZ$3)/Z20, 0)</f>
        <v>591.8379951844878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100000</v>
      </c>
      <c r="S21">
        <f t="shared" si="1"/>
        <v>602.63950805977242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487.50002500500403</v>
      </c>
      <c r="AC21">
        <f t="shared" si="2"/>
        <v>490.54071006111747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-148.11578330483289</v>
      </c>
      <c r="AI21">
        <f t="shared" si="7"/>
        <v>-168.46545767485708</v>
      </c>
      <c r="AJ21">
        <f t="shared" si="8"/>
        <v>-3.040685056113432</v>
      </c>
      <c r="AK21">
        <f t="shared" si="30"/>
        <v>34.125001750350286</v>
      </c>
      <c r="AL21">
        <f t="shared" si="9"/>
        <v>-137.38114098062022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-19.260915750850771</v>
      </c>
      <c r="AR21">
        <f t="shared" si="14"/>
        <v>-21.90717906494752</v>
      </c>
      <c r="AS21">
        <f t="shared" si="15"/>
        <v>-0.39540943837253295</v>
      </c>
      <c r="AT21">
        <f t="shared" si="16"/>
        <v>4.4376012403648106</v>
      </c>
      <c r="AU21">
        <f t="shared" si="17"/>
        <v>-17.864987262955243</v>
      </c>
      <c r="AW21">
        <v>18</v>
      </c>
      <c r="AX21">
        <f>IF(Z21&gt;0, (R21*SUMPRODUCT(K21:$K$98, X21:$X$98)-K21*$AZ$3)/Z21, 0)</f>
        <v>602.63950805977242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100000</v>
      </c>
      <c r="S22">
        <f t="shared" si="1"/>
        <v>612.4652054519147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490.54071006111747</v>
      </c>
      <c r="AC22">
        <f t="shared" si="2"/>
        <v>492.61391479152297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-153.37980985783878</v>
      </c>
      <c r="AI22">
        <f t="shared" si="7"/>
        <v>-173.48764253169827</v>
      </c>
      <c r="AJ22">
        <f t="shared" si="8"/>
        <v>-2.0732047304055072</v>
      </c>
      <c r="AK22">
        <f t="shared" si="30"/>
        <v>34.337849704278227</v>
      </c>
      <c r="AL22">
        <f t="shared" si="9"/>
        <v>-141.22299755782555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-17.808435362651601</v>
      </c>
      <c r="AR22">
        <f t="shared" si="14"/>
        <v>-20.143091004664317</v>
      </c>
      <c r="AS22">
        <f t="shared" si="15"/>
        <v>-0.24071311908125384</v>
      </c>
      <c r="AT22">
        <f t="shared" si="16"/>
        <v>3.9868570545097213</v>
      </c>
      <c r="AU22">
        <f t="shared" si="17"/>
        <v>-16.39694706923585</v>
      </c>
      <c r="AW22">
        <v>19</v>
      </c>
      <c r="AX22">
        <f>IF(Z22&gt;0, (R22*SUMPRODUCT(K22:$K$98, X22:$X$98)-K22*$AZ$3)/Z22, 0)</f>
        <v>612.4652054519147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100000</v>
      </c>
      <c r="S23">
        <f t="shared" si="1"/>
        <v>621.45083764077447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492.61391479152297</v>
      </c>
      <c r="AC23">
        <f t="shared" si="2"/>
        <v>493.85380128713609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-159.13813322943503</v>
      </c>
      <c r="AI23">
        <f t="shared" si="7"/>
        <v>-179.00510304324857</v>
      </c>
      <c r="AJ23">
        <f t="shared" si="8"/>
        <v>-1.2398864956131206</v>
      </c>
      <c r="AK23">
        <f t="shared" si="30"/>
        <v>34.482974035406613</v>
      </c>
      <c r="AL23">
        <f t="shared" si="9"/>
        <v>-145.76201550345507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-16.497335472875122</v>
      </c>
      <c r="AR23">
        <f t="shared" si="14"/>
        <v>-18.556879965428855</v>
      </c>
      <c r="AS23">
        <f t="shared" si="15"/>
        <v>-0.12853502206744327</v>
      </c>
      <c r="AT23">
        <f t="shared" si="16"/>
        <v>3.5747383686119725</v>
      </c>
      <c r="AU23">
        <f t="shared" si="17"/>
        <v>-15.110676618884327</v>
      </c>
      <c r="AW23">
        <v>20</v>
      </c>
      <c r="AX23">
        <f>IF(Z23&gt;0, (R23*SUMPRODUCT(K23:$K$98, X23:$X$98)-K23*$AZ$3)/Z23, 0)</f>
        <v>621.45083764077447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100000</v>
      </c>
      <c r="S24">
        <f t="shared" si="1"/>
        <v>629.69836541069583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493.85380128713609</v>
      </c>
      <c r="AC24">
        <f t="shared" si="2"/>
        <v>494.36389604485419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-165.15229230100906</v>
      </c>
      <c r="AI24">
        <f t="shared" si="7"/>
        <v>-184.7793043436092</v>
      </c>
      <c r="AJ24">
        <f t="shared" si="8"/>
        <v>-0.51009475771809321</v>
      </c>
      <c r="AK24">
        <f t="shared" si="30"/>
        <v>34.569766090099527</v>
      </c>
      <c r="AL24">
        <f t="shared" si="9"/>
        <v>-150.71963301122776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-15.286432043308817</v>
      </c>
      <c r="AR24">
        <f t="shared" si="14"/>
        <v>-17.103100656394595</v>
      </c>
      <c r="AS24">
        <f t="shared" si="15"/>
        <v>-4.7214172693975175E-2</v>
      </c>
      <c r="AT24">
        <f t="shared" si="16"/>
        <v>3.1997641251399043</v>
      </c>
      <c r="AU24">
        <f t="shared" si="17"/>
        <v>-13.950550703948664</v>
      </c>
      <c r="AW24">
        <v>21</v>
      </c>
      <c r="AX24">
        <f>IF(Z24&gt;0, (R24*SUMPRODUCT(K24:$K$98, X24:$X$98)-K24*$AZ$3)/Z24, 0)</f>
        <v>629.69836541069583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100000</v>
      </c>
      <c r="S25">
        <f t="shared" si="1"/>
        <v>637.68615599374141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494.36389604485419</v>
      </c>
      <c r="AC25">
        <f t="shared" si="2"/>
        <v>494.26266956457522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-214.20182967641003</v>
      </c>
      <c r="AI25">
        <f t="shared" si="7"/>
        <v>-233.57902114116507</v>
      </c>
      <c r="AJ25">
        <f t="shared" si="8"/>
        <v>0.1012264802789673</v>
      </c>
      <c r="AK25">
        <f t="shared" si="30"/>
        <v>34.605472723139798</v>
      </c>
      <c r="AL25">
        <f t="shared" si="9"/>
        <v>-198.87232193774631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-17.702176942696116</v>
      </c>
      <c r="AR25">
        <f t="shared" si="14"/>
        <v>-19.303556690384479</v>
      </c>
      <c r="AS25">
        <f t="shared" si="15"/>
        <v>8.3656104520285646E-3</v>
      </c>
      <c r="AT25">
        <f t="shared" si="16"/>
        <v>2.859883140382574</v>
      </c>
      <c r="AU25">
        <f t="shared" si="17"/>
        <v>-16.435307939549876</v>
      </c>
      <c r="AW25">
        <v>22</v>
      </c>
      <c r="AX25">
        <f>IF(Z25&gt;0, (R25*SUMPRODUCT(K25:$K$98, X25:$X$98)-K25*$AZ$3)/Z25, 0)</f>
        <v>637.68615599374141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100000</v>
      </c>
      <c r="S26">
        <f t="shared" si="1"/>
        <v>640.97521546414998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494.26266956457522</v>
      </c>
      <c r="AC26">
        <f t="shared" si="2"/>
        <v>490.11871187458422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-269.1441513756667</v>
      </c>
      <c r="AI26">
        <f t="shared" si="7"/>
        <v>-288.26028488793025</v>
      </c>
      <c r="AJ26">
        <f t="shared" si="8"/>
        <v>4.143957689990998</v>
      </c>
      <c r="AK26">
        <f t="shared" si="30"/>
        <v>34.598386869520269</v>
      </c>
      <c r="AL26">
        <f t="shared" si="9"/>
        <v>-249.517940328419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-19.859596729157975</v>
      </c>
      <c r="AR26">
        <f t="shared" si="14"/>
        <v>-21.270137142664503</v>
      </c>
      <c r="AS26">
        <f t="shared" si="15"/>
        <v>0.30577416661395357</v>
      </c>
      <c r="AT26">
        <f t="shared" si="16"/>
        <v>2.552944238974046</v>
      </c>
      <c r="AU26">
        <f t="shared" si="17"/>
        <v>-18.411418737076502</v>
      </c>
      <c r="AW26">
        <v>23</v>
      </c>
      <c r="AX26">
        <f>IF(Z26&gt;0, (R26*SUMPRODUCT(K26:$K$98, X26:$X$98)-K26*$AZ$3)/Z26, 0)</f>
        <v>640.97521546414998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100000</v>
      </c>
      <c r="S27">
        <f t="shared" si="1"/>
        <v>639.95990738599755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490.11871187458422</v>
      </c>
      <c r="AC27">
        <f t="shared" si="2"/>
        <v>482.36466804962714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-325.68753088209041</v>
      </c>
      <c r="AI27">
        <f t="shared" si="7"/>
        <v>-344.53108117651084</v>
      </c>
      <c r="AJ27">
        <f t="shared" si="8"/>
        <v>7.7540438249570798</v>
      </c>
      <c r="AK27">
        <f t="shared" si="30"/>
        <v>34.308309831220896</v>
      </c>
      <c r="AL27">
        <f t="shared" si="9"/>
        <v>-302.46872752033289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-21.456979565642637</v>
      </c>
      <c r="AR27">
        <f t="shared" si="14"/>
        <v>-22.69843229340432</v>
      </c>
      <c r="AS27">
        <f t="shared" si="15"/>
        <v>0.51085271656726694</v>
      </c>
      <c r="AT27">
        <f t="shared" si="16"/>
        <v>2.2603036136705974</v>
      </c>
      <c r="AU27">
        <f t="shared" si="17"/>
        <v>-19.927275963166458</v>
      </c>
      <c r="AW27">
        <v>24</v>
      </c>
      <c r="AX27">
        <f>IF(Z27&gt;0, (R27*SUMPRODUCT(K27:$K$98, X27:$X$98)-K27*$AZ$3)/Z27, 0)</f>
        <v>639.95990738599755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100000</v>
      </c>
      <c r="S28">
        <f t="shared" si="1"/>
        <v>635.44249636555617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482.36466804962714</v>
      </c>
      <c r="AC28">
        <f t="shared" si="2"/>
        <v>471.7162178627355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-386.17037333290602</v>
      </c>
      <c r="AI28">
        <f t="shared" si="7"/>
        <v>-404.72894553104902</v>
      </c>
      <c r="AJ28">
        <f t="shared" si="8"/>
        <v>10.648450186891637</v>
      </c>
      <c r="AK28">
        <f t="shared" si="30"/>
        <v>33.7655267634739</v>
      </c>
      <c r="AL28">
        <f t="shared" si="9"/>
        <v>-360.31496858068351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-22.715818251959771</v>
      </c>
      <c r="AR28">
        <f t="shared" si="14"/>
        <v>-23.807494833543267</v>
      </c>
      <c r="AS28">
        <f t="shared" si="15"/>
        <v>0.62637704964992946</v>
      </c>
      <c r="AT28">
        <f t="shared" si="16"/>
        <v>1.9861999317061503</v>
      </c>
      <c r="AU28">
        <f t="shared" si="17"/>
        <v>-21.194917852187189</v>
      </c>
      <c r="AW28">
        <v>25</v>
      </c>
      <c r="AX28">
        <f>IF(Z28&gt;0, (R28*SUMPRODUCT(K28:$K$98, X28:$X$98)-K28*$AZ$3)/Z28, 0)</f>
        <v>635.44249636555617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100000</v>
      </c>
      <c r="S29">
        <f t="shared" si="1"/>
        <v>627.9208485033306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471.7162178627355</v>
      </c>
      <c r="AC29">
        <f t="shared" si="2"/>
        <v>458.65087227037463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-449.16139389402548</v>
      </c>
      <c r="AI29">
        <f t="shared" si="7"/>
        <v>-467.42209002171353</v>
      </c>
      <c r="AJ29">
        <f t="shared" si="8"/>
        <v>13.06534559236087</v>
      </c>
      <c r="AK29">
        <f t="shared" si="30"/>
        <v>33.02013525039149</v>
      </c>
      <c r="AL29">
        <f t="shared" si="9"/>
        <v>-421.33660917896117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-23.590319968273043</v>
      </c>
      <c r="AR29">
        <f t="shared" si="14"/>
        <v>-24.549386509502103</v>
      </c>
      <c r="AS29">
        <f t="shared" si="15"/>
        <v>0.68620252588444597</v>
      </c>
      <c r="AT29">
        <f t="shared" si="16"/>
        <v>1.734244230563085</v>
      </c>
      <c r="AU29">
        <f t="shared" si="17"/>
        <v>-22.128939753054571</v>
      </c>
      <c r="AW29">
        <v>26</v>
      </c>
      <c r="AX29">
        <f>IF(Z29&gt;0, (R29*SUMPRODUCT(K29:$K$98, X29:$X$98)-K29*$AZ$3)/Z29, 0)</f>
        <v>627.9208485033306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100000</v>
      </c>
      <c r="S30">
        <f t="shared" si="1"/>
        <v>617.99977332787591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458.65087227037463</v>
      </c>
      <c r="AC30">
        <f t="shared" si="2"/>
        <v>443.67704574817219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-519.92810875230509</v>
      </c>
      <c r="AI30">
        <f t="shared" si="7"/>
        <v>-537.8762158915282</v>
      </c>
      <c r="AJ30">
        <f t="shared" si="8"/>
        <v>14.973826522202444</v>
      </c>
      <c r="AK30">
        <f t="shared" si="30"/>
        <v>32.105561058926227</v>
      </c>
      <c r="AL30">
        <f t="shared" si="9"/>
        <v>-490.79682831039952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-24.381290279233347</v>
      </c>
      <c r="AR30">
        <f t="shared" si="14"/>
        <v>-25.22294127435708</v>
      </c>
      <c r="AS30">
        <f t="shared" si="15"/>
        <v>0.70217632954064113</v>
      </c>
      <c r="AT30">
        <f t="shared" si="16"/>
        <v>1.505544690849262</v>
      </c>
      <c r="AU30">
        <f t="shared" si="17"/>
        <v>-23.015220253967176</v>
      </c>
      <c r="AW30">
        <v>27</v>
      </c>
      <c r="AX30">
        <f>IF(Z30&gt;0, (R30*SUMPRODUCT(K30:$K$98, X30:$X$98)-K30*$AZ$3)/Z30, 0)</f>
        <v>617.99977332787591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100000</v>
      </c>
      <c r="S31">
        <f t="shared" si="1"/>
        <v>605.862397025934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443.67704574817219</v>
      </c>
      <c r="AC31">
        <f t="shared" si="2"/>
        <v>426.98905318864468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-598.26159895186697</v>
      </c>
      <c r="AI31">
        <f t="shared" si="7"/>
        <v>-615.88065961995983</v>
      </c>
      <c r="AJ31">
        <f t="shared" si="8"/>
        <v>16.687992559527515</v>
      </c>
      <c r="AK31">
        <f t="shared" si="30"/>
        <v>31.057393202372058</v>
      </c>
      <c r="AL31">
        <f t="shared" si="9"/>
        <v>-568.13527385806026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-25.04877505010014</v>
      </c>
      <c r="AR31">
        <f t="shared" si="14"/>
        <v>-25.786472218098773</v>
      </c>
      <c r="AS31">
        <f t="shared" si="15"/>
        <v>0.69871402810024053</v>
      </c>
      <c r="AT31">
        <f t="shared" si="16"/>
        <v>1.3003503105191225</v>
      </c>
      <c r="AU31">
        <f t="shared" si="17"/>
        <v>-23.78740787947941</v>
      </c>
      <c r="AW31">
        <v>28</v>
      </c>
      <c r="AX31">
        <f>IF(Z31&gt;0, (R31*SUMPRODUCT(K31:$K$98, X31:$X$98)-K31*$AZ$3)/Z31, 0)</f>
        <v>605.862397025934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100000</v>
      </c>
      <c r="S32">
        <f t="shared" si="1"/>
        <v>591.71090793801477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426.98905318864468</v>
      </c>
      <c r="AC32">
        <f t="shared" si="2"/>
        <v>408.80929395971043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-682.11777566689886</v>
      </c>
      <c r="AI32">
        <f t="shared" si="7"/>
        <v>-699.39011628439414</v>
      </c>
      <c r="AJ32">
        <f t="shared" si="8"/>
        <v>18.179759228934245</v>
      </c>
      <c r="AK32">
        <f t="shared" si="30"/>
        <v>29.88923372320513</v>
      </c>
      <c r="AL32">
        <f t="shared" si="9"/>
        <v>-651.32112333225473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-25.49979621654948</v>
      </c>
      <c r="AR32">
        <f t="shared" si="14"/>
        <v>-26.14549287135128</v>
      </c>
      <c r="AS32">
        <f t="shared" si="15"/>
        <v>0.67961893406240714</v>
      </c>
      <c r="AT32">
        <f t="shared" si="16"/>
        <v>1.1173574362072369</v>
      </c>
      <c r="AU32">
        <f t="shared" si="17"/>
        <v>-24.348516501081633</v>
      </c>
      <c r="AW32">
        <v>29</v>
      </c>
      <c r="AX32">
        <f>IF(Z32&gt;0, (R32*SUMPRODUCT(K32:$K$98, X32:$X$98)-K32*$AZ$3)/Z32, 0)</f>
        <v>591.71090793801477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100000</v>
      </c>
      <c r="S33">
        <f t="shared" si="1"/>
        <v>575.89182713607909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408.80929395971043</v>
      </c>
      <c r="AC33">
        <f t="shared" si="2"/>
        <v>389.44254758348774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-774.21560310669429</v>
      </c>
      <c r="AI33">
        <f t="shared" si="7"/>
        <v>-791.12166641723786</v>
      </c>
      <c r="AJ33">
        <f t="shared" si="8"/>
        <v>19.366746376222693</v>
      </c>
      <c r="AK33">
        <f t="shared" si="30"/>
        <v>28.616650577179733</v>
      </c>
      <c r="AL33">
        <f t="shared" si="9"/>
        <v>-743.1382694638354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-25.841709467138934</v>
      </c>
      <c r="AR33">
        <f t="shared" si="14"/>
        <v>-26.405998761427306</v>
      </c>
      <c r="AS33">
        <f t="shared" si="15"/>
        <v>0.64642178634721092</v>
      </c>
      <c r="AT33">
        <f t="shared" si="16"/>
        <v>0.95516438466327547</v>
      </c>
      <c r="AU33">
        <f t="shared" si="17"/>
        <v>-24.80441259041682</v>
      </c>
      <c r="AW33">
        <v>30</v>
      </c>
      <c r="AX33">
        <f>IF(Z33&gt;0, (R33*SUMPRODUCT(K33:$K$98, X33:$X$98)-K33*$AZ$3)/Z33, 0)</f>
        <v>575.89182713607909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100000</v>
      </c>
      <c r="S34">
        <f t="shared" si="1"/>
        <v>558.58849048112904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389.44254758348774</v>
      </c>
      <c r="AC34">
        <f t="shared" si="2"/>
        <v>369.07677547378341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-874.90290978955977</v>
      </c>
      <c r="AI34">
        <f t="shared" si="7"/>
        <v>-891.42118673955054</v>
      </c>
      <c r="AJ34">
        <f t="shared" si="8"/>
        <v>20.365772109704324</v>
      </c>
      <c r="AK34">
        <f t="shared" si="30"/>
        <v>27.260978330844143</v>
      </c>
      <c r="AL34">
        <f t="shared" si="9"/>
        <v>-843.79443629900197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-26.073609576136992</v>
      </c>
      <c r="AR34">
        <f t="shared" si="14"/>
        <v>-26.565882603515714</v>
      </c>
      <c r="AS34">
        <f t="shared" si="15"/>
        <v>0.60693499217271296</v>
      </c>
      <c r="AT34">
        <f t="shared" si="16"/>
        <v>0.8124239818026523</v>
      </c>
      <c r="AU34">
        <f t="shared" si="17"/>
        <v>-25.146523629540347</v>
      </c>
      <c r="AW34">
        <v>31</v>
      </c>
      <c r="AX34">
        <f>IF(Z34&gt;0, (R34*SUMPRODUCT(K34:$K$98, X34:$X$98)-K34*$AZ$3)/Z34, 0)</f>
        <v>558.58849048112904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539.88480847797848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369.07677547378341</v>
      </c>
      <c r="AC35">
        <f t="shared" ref="AC35:AC66" si="33">S35*Z35</f>
        <v>347.89239568107018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-974.11318537054501</v>
      </c>
      <c r="AI35">
        <f t="shared" ref="AI35:AI66" si="38">SUM(AE35:AH35)</f>
        <v>-990.22275125469321</v>
      </c>
      <c r="AJ35">
        <f t="shared" ref="AJ35:AJ66" si="39">AB35-AC35</f>
        <v>21.18437979271323</v>
      </c>
      <c r="AK35">
        <f t="shared" si="30"/>
        <v>25.835374283164843</v>
      </c>
      <c r="AL35">
        <f t="shared" ref="AL35:AL66" si="40">SUM(AI35:AK35)</f>
        <v>-943.20299717881517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-25.919862684726642</v>
      </c>
      <c r="AR35">
        <f t="shared" ref="AR35:AR66" si="45">AI35*$K35</f>
        <v>-26.348516912899154</v>
      </c>
      <c r="AS35">
        <f t="shared" ref="AS35:AS66" si="46">AJ35*$K35</f>
        <v>0.56368831008005793</v>
      </c>
      <c r="AT35">
        <f t="shared" ref="AT35:AT66" si="47">AK35*$K35</f>
        <v>0.68744511817014498</v>
      </c>
      <c r="AU35">
        <f t="shared" ref="AU35:AU66" si="48">AL35*$K35</f>
        <v>-25.097383484648951</v>
      </c>
      <c r="AW35">
        <v>32</v>
      </c>
      <c r="AX35">
        <f>IF(Z35&gt;0, (R35*SUMPRODUCT(K35:$K$98, X35:$X$98)-K35*$AZ$3)/Z35, 0)</f>
        <v>539.88480847797848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100000</v>
      </c>
      <c r="S36">
        <f t="shared" si="32"/>
        <v>520.31389788068907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347.89239568107018</v>
      </c>
      <c r="AC36">
        <f t="shared" si="33"/>
        <v>326.33791673154326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-1074.4497922824512</v>
      </c>
      <c r="AI36">
        <f t="shared" si="38"/>
        <v>-1090.1296500596873</v>
      </c>
      <c r="AJ36">
        <f t="shared" si="39"/>
        <v>21.554478949526924</v>
      </c>
      <c r="AK36">
        <f t="shared" si="30"/>
        <v>24.352467697674914</v>
      </c>
      <c r="AL36">
        <f t="shared" si="40"/>
        <v>-1044.2227034124853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-25.526506254837123</v>
      </c>
      <c r="AR36">
        <f t="shared" si="45"/>
        <v>-25.899024347818759</v>
      </c>
      <c r="AS36">
        <f t="shared" si="46"/>
        <v>0.51208585610691326</v>
      </c>
      <c r="AT36">
        <f t="shared" si="47"/>
        <v>0.57855976470048287</v>
      </c>
      <c r="AU36">
        <f t="shared" si="48"/>
        <v>-24.808378727011359</v>
      </c>
      <c r="AW36">
        <v>33</v>
      </c>
      <c r="AX36">
        <f>IF(Z36&gt;0, (R36*SUMPRODUCT(K36:$K$98, X36:$X$98)-K36*$AZ$3)/Z36, 0)</f>
        <v>520.31389788068907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100000</v>
      </c>
      <c r="S37">
        <f t="shared" si="32"/>
        <v>500.23708154625695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326.33791673154326</v>
      </c>
      <c r="AC37">
        <f t="shared" si="33"/>
        <v>304.70907452599164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-1179.3045569822682</v>
      </c>
      <c r="AI37">
        <f t="shared" si="38"/>
        <v>-1194.5327900424863</v>
      </c>
      <c r="AJ37">
        <f t="shared" si="39"/>
        <v>21.628842205551621</v>
      </c>
      <c r="AK37">
        <f t="shared" si="30"/>
        <v>22.84365417120803</v>
      </c>
      <c r="AL37">
        <f t="shared" si="40"/>
        <v>-1150.0602936657267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-25.015731445587591</v>
      </c>
      <c r="AR37">
        <f t="shared" si="45"/>
        <v>-25.338756898486746</v>
      </c>
      <c r="AS37">
        <f t="shared" si="46"/>
        <v>0.45879692814686973</v>
      </c>
      <c r="AT37">
        <f t="shared" si="47"/>
        <v>0.4845658524758919</v>
      </c>
      <c r="AU37">
        <f t="shared" si="48"/>
        <v>-24.395394117863987</v>
      </c>
      <c r="AW37">
        <v>34</v>
      </c>
      <c r="AX37">
        <f>IF(Z37&gt;0, (R37*SUMPRODUCT(K37:$K$98, X37:$X$98)-K37*$AZ$3)/Z37, 0)</f>
        <v>500.23708154625695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100000</v>
      </c>
      <c r="S38">
        <f t="shared" si="32"/>
        <v>479.92747030464659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304.70907452599164</v>
      </c>
      <c r="AC38">
        <f t="shared" si="33"/>
        <v>283.17340026726606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-1300.4289112388185</v>
      </c>
      <c r="AI38">
        <f t="shared" si="38"/>
        <v>-1315.1797547406247</v>
      </c>
      <c r="AJ38">
        <f t="shared" si="39"/>
        <v>21.535674258725578</v>
      </c>
      <c r="AK38">
        <f t="shared" si="30"/>
        <v>21.329635216819415</v>
      </c>
      <c r="AL38">
        <f t="shared" si="40"/>
        <v>-1272.3144452650797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-24.629512894320019</v>
      </c>
      <c r="AR38">
        <f t="shared" si="45"/>
        <v>-24.908886943212654</v>
      </c>
      <c r="AS38">
        <f t="shared" si="46"/>
        <v>0.40787555725585456</v>
      </c>
      <c r="AT38">
        <f t="shared" si="47"/>
        <v>0.40397327455858129</v>
      </c>
      <c r="AU38">
        <f t="shared" si="48"/>
        <v>-24.09703811139822</v>
      </c>
      <c r="AW38">
        <v>35</v>
      </c>
      <c r="AX38">
        <f>IF(Z38&gt;0, (R38*SUMPRODUCT(K38:$K$98, X38:$X$98)-K38*$AZ$3)/Z38, 0)</f>
        <v>479.92747030464659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100000</v>
      </c>
      <c r="S39">
        <f t="shared" si="32"/>
        <v>459.08918722628226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283.17340026726606</v>
      </c>
      <c r="AC39">
        <f t="shared" si="33"/>
        <v>261.6510812897871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-1419.8216720787188</v>
      </c>
      <c r="AI39">
        <f t="shared" si="38"/>
        <v>-1434.0700517274875</v>
      </c>
      <c r="AJ39">
        <f t="shared" si="39"/>
        <v>21.52231897747896</v>
      </c>
      <c r="AK39">
        <f t="shared" si="30"/>
        <v>19.822138018708625</v>
      </c>
      <c r="AL39">
        <f t="shared" si="40"/>
        <v>-1392.7255947312999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-24.0096033191966</v>
      </c>
      <c r="AR39">
        <f t="shared" si="45"/>
        <v>-24.250547622298686</v>
      </c>
      <c r="AS39">
        <f t="shared" si="46"/>
        <v>0.36394876294706763</v>
      </c>
      <c r="AT39">
        <f t="shared" si="47"/>
        <v>0.33519820138452805</v>
      </c>
      <c r="AU39">
        <f t="shared" si="48"/>
        <v>-23.551400657967093</v>
      </c>
      <c r="AW39">
        <v>36</v>
      </c>
      <c r="AX39">
        <f>IF(Z39&gt;0, (R39*SUMPRODUCT(K39:$K$98, X39:$X$98)-K39*$AZ$3)/Z39, 0)</f>
        <v>459.08918722628226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100000</v>
      </c>
      <c r="S40">
        <f t="shared" si="32"/>
        <v>437.93182753122414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261.6510812897871</v>
      </c>
      <c r="AC40">
        <f t="shared" si="33"/>
        <v>240.41575825348437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-1525.5962934594245</v>
      </c>
      <c r="AI40">
        <f t="shared" si="38"/>
        <v>-1539.3207902383406</v>
      </c>
      <c r="AJ40">
        <f t="shared" si="39"/>
        <v>21.235323036302731</v>
      </c>
      <c r="AK40">
        <f t="shared" si="30"/>
        <v>18.315575690285097</v>
      </c>
      <c r="AL40">
        <f t="shared" si="40"/>
        <v>-1499.7698915117526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-23.034181580384448</v>
      </c>
      <c r="AR40">
        <f t="shared" si="45"/>
        <v>-23.241400588624234</v>
      </c>
      <c r="AS40">
        <f t="shared" si="46"/>
        <v>0.32062105082017051</v>
      </c>
      <c r="AT40">
        <f t="shared" si="47"/>
        <v>0.27653731069485116</v>
      </c>
      <c r="AU40">
        <f t="shared" si="48"/>
        <v>-22.64424222710921</v>
      </c>
      <c r="AW40">
        <v>37</v>
      </c>
      <c r="AX40">
        <f>IF(Z40&gt;0, (R40*SUMPRODUCT(K40:$K$98, X40:$X$98)-K40*$AZ$3)/Z40, 0)</f>
        <v>437.93182753122414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100000</v>
      </c>
      <c r="S41">
        <f t="shared" si="32"/>
        <v>417.06084953136326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240.41575825348437</v>
      </c>
      <c r="AC41">
        <f t="shared" si="33"/>
        <v>219.85861263996941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-1632.8117811796724</v>
      </c>
      <c r="AI41">
        <f t="shared" si="38"/>
        <v>-1645.9908300455043</v>
      </c>
      <c r="AJ41">
        <f t="shared" si="39"/>
        <v>20.557145613514962</v>
      </c>
      <c r="AK41">
        <f t="shared" ref="AK41:AK72" si="61">G41*SUM(AB41:AB41, AE41:AF41)</f>
        <v>16.829103077743909</v>
      </c>
      <c r="AL41">
        <f t="shared" si="40"/>
        <v>-1608.6045813542455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-22.011582346714526</v>
      </c>
      <c r="AR41">
        <f t="shared" si="45"/>
        <v>-22.189246253054083</v>
      </c>
      <c r="AS41">
        <f t="shared" si="46"/>
        <v>0.27712643226910544</v>
      </c>
      <c r="AT41">
        <f t="shared" si="47"/>
        <v>0.22686949744414217</v>
      </c>
      <c r="AU41">
        <f t="shared" si="48"/>
        <v>-21.685250323340838</v>
      </c>
      <c r="AW41">
        <v>38</v>
      </c>
      <c r="AX41">
        <f>IF(Z41&gt;0, (R41*SUMPRODUCT(K41:$K$98, X41:$X$98)-K41*$AZ$3)/Z41, 0)</f>
        <v>417.06084953136326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100000</v>
      </c>
      <c r="S42">
        <f t="shared" si="32"/>
        <v>396.51456032256675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219.85861263996941</v>
      </c>
      <c r="AC42">
        <f t="shared" si="33"/>
        <v>200.05866954938841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-1734.7275213837038</v>
      </c>
      <c r="AI42">
        <f t="shared" si="38"/>
        <v>-1747.3410978805316</v>
      </c>
      <c r="AJ42">
        <f t="shared" si="39"/>
        <v>19.799943090580996</v>
      </c>
      <c r="AK42">
        <f t="shared" si="61"/>
        <v>15.39010288479786</v>
      </c>
      <c r="AL42">
        <f t="shared" si="40"/>
        <v>-1712.1510519051528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-20.879898562412777</v>
      </c>
      <c r="AR42">
        <f t="shared" si="45"/>
        <v>-21.031720790697321</v>
      </c>
      <c r="AS42">
        <f t="shared" si="46"/>
        <v>0.23832031150523986</v>
      </c>
      <c r="AT42">
        <f t="shared" si="47"/>
        <v>0.18524164927259354</v>
      </c>
      <c r="AU42">
        <f t="shared" si="48"/>
        <v>-20.608158829919489</v>
      </c>
      <c r="AW42">
        <v>39</v>
      </c>
      <c r="AX42">
        <f>IF(Z42&gt;0, (R42*SUMPRODUCT(K42:$K$98, X42:$X$98)-K42*$AZ$3)/Z42, 0)</f>
        <v>396.51456032256675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100000</v>
      </c>
      <c r="S43">
        <f t="shared" si="32"/>
        <v>376.52648866292617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200.05866954938841</v>
      </c>
      <c r="AC43">
        <f t="shared" si="33"/>
        <v>181.15344889423767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-1838.0219613434665</v>
      </c>
      <c r="AI43">
        <f t="shared" si="38"/>
        <v>-1850.0498965849902</v>
      </c>
      <c r="AJ43">
        <f t="shared" si="39"/>
        <v>18.905220655150742</v>
      </c>
      <c r="AK43">
        <f t="shared" si="61"/>
        <v>14.004106868457191</v>
      </c>
      <c r="AL43">
        <f t="shared" si="40"/>
        <v>-1817.1405690613822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-19.752851073183553</v>
      </c>
      <c r="AR43">
        <f t="shared" si="45"/>
        <v>-19.882112865773916</v>
      </c>
      <c r="AS43">
        <f t="shared" si="46"/>
        <v>0.20317059097265264</v>
      </c>
      <c r="AT43">
        <f t="shared" si="47"/>
        <v>0.15049931023859531</v>
      </c>
      <c r="AU43">
        <f t="shared" si="48"/>
        <v>-19.528442964562668</v>
      </c>
      <c r="AW43">
        <v>40</v>
      </c>
      <c r="AX43">
        <f>IF(Z43&gt;0, (R43*SUMPRODUCT(K43:$K$98, X43:$X$98)-K43*$AZ$3)/Z43, 0)</f>
        <v>376.52648866292617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100000</v>
      </c>
      <c r="S44">
        <f t="shared" si="32"/>
        <v>357.16943302459413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181.15344889423767</v>
      </c>
      <c r="AC44">
        <f t="shared" si="33"/>
        <v>163.16370309539536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-1948.1860326825649</v>
      </c>
      <c r="AI44">
        <f t="shared" si="38"/>
        <v>-1959.6066420635027</v>
      </c>
      <c r="AJ44">
        <f t="shared" si="39"/>
        <v>17.989745798842307</v>
      </c>
      <c r="AK44">
        <f t="shared" si="61"/>
        <v>12.680741422596638</v>
      </c>
      <c r="AL44">
        <f t="shared" si="40"/>
        <v>-1928.9361548420638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-18.693537602504243</v>
      </c>
      <c r="AR44">
        <f t="shared" si="45"/>
        <v>-18.80312240976831</v>
      </c>
      <c r="AS44">
        <f t="shared" si="46"/>
        <v>0.17261800665262564</v>
      </c>
      <c r="AT44">
        <f t="shared" si="47"/>
        <v>0.12167622220581215</v>
      </c>
      <c r="AU44">
        <f t="shared" si="48"/>
        <v>-18.508828180909873</v>
      </c>
      <c r="AW44">
        <v>41</v>
      </c>
      <c r="AX44">
        <f>IF(Z44&gt;0, (R44*SUMPRODUCT(K44:$K$98, X44:$X$98)-K44*$AZ$3)/Z44, 0)</f>
        <v>357.16943302459413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100000</v>
      </c>
      <c r="S45">
        <f t="shared" si="32"/>
        <v>338.24304362685729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163.16370309539536</v>
      </c>
      <c r="AC45">
        <f t="shared" si="33"/>
        <v>146.04436663069563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-2048.2679281312944</v>
      </c>
      <c r="AI45">
        <f t="shared" si="38"/>
        <v>-2059.0622644363898</v>
      </c>
      <c r="AJ45">
        <f t="shared" si="39"/>
        <v>17.119336464699728</v>
      </c>
      <c r="AK45">
        <f t="shared" si="61"/>
        <v>11.421459216677677</v>
      </c>
      <c r="AL45">
        <f t="shared" si="40"/>
        <v>-2030.5214687550124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-17.548088366465045</v>
      </c>
      <c r="AR45">
        <f t="shared" si="45"/>
        <v>-17.640566486508632</v>
      </c>
      <c r="AS45">
        <f t="shared" si="46"/>
        <v>0.1466661782532884</v>
      </c>
      <c r="AT45">
        <f t="shared" si="47"/>
        <v>9.7850858696543169E-2</v>
      </c>
      <c r="AU45">
        <f t="shared" si="48"/>
        <v>-17.396049449558802</v>
      </c>
      <c r="AW45">
        <v>42</v>
      </c>
      <c r="AX45">
        <f>IF(Z45&gt;0, (R45*SUMPRODUCT(K45:$K$98, X45:$X$98)-K45*$AZ$3)/Z45, 0)</f>
        <v>338.24304362685729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100000</v>
      </c>
      <c r="S46">
        <f t="shared" si="32"/>
        <v>319.87337834969594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146.04436663069563</v>
      </c>
      <c r="AC46">
        <f t="shared" si="33"/>
        <v>129.90181499441329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-2135.1853507126275</v>
      </c>
      <c r="AI46">
        <f t="shared" si="38"/>
        <v>-2145.3379473169939</v>
      </c>
      <c r="AJ46">
        <f t="shared" si="39"/>
        <v>16.142551636282349</v>
      </c>
      <c r="AK46">
        <f t="shared" si="61"/>
        <v>10.223105664148695</v>
      </c>
      <c r="AL46">
        <f t="shared" si="40"/>
        <v>-2118.972290016563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-16.332798581778253</v>
      </c>
      <c r="AR46">
        <f t="shared" si="45"/>
        <v>-16.410459434671335</v>
      </c>
      <c r="AS46">
        <f t="shared" si="46"/>
        <v>0.12348016736971297</v>
      </c>
      <c r="AT46">
        <f t="shared" si="47"/>
        <v>7.8200201981083003E-2</v>
      </c>
      <c r="AU46">
        <f t="shared" si="48"/>
        <v>-16.208779065320542</v>
      </c>
      <c r="AW46">
        <v>43</v>
      </c>
      <c r="AX46">
        <f>IF(Z46&gt;0, (R46*SUMPRODUCT(K46:$K$98, X46:$X$98)-K46*$AZ$3)/Z46, 0)</f>
        <v>319.87337834969594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100000</v>
      </c>
      <c r="S47">
        <f t="shared" si="32"/>
        <v>302.28817076930028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129.90181499441329</v>
      </c>
      <c r="AC47">
        <f t="shared" si="33"/>
        <v>114.82395992172668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-2219.3492925852797</v>
      </c>
      <c r="AI47">
        <f t="shared" si="38"/>
        <v>-2228.8455259004563</v>
      </c>
      <c r="AJ47">
        <f t="shared" si="39"/>
        <v>15.077855072686603</v>
      </c>
      <c r="AK47">
        <f t="shared" si="61"/>
        <v>9.0931270496089311</v>
      </c>
      <c r="AL47">
        <f t="shared" si="40"/>
        <v>-2204.6745437781606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-15.15767746475793</v>
      </c>
      <c r="AR47">
        <f t="shared" si="45"/>
        <v>-15.22253469214545</v>
      </c>
      <c r="AS47">
        <f t="shared" si="46"/>
        <v>0.1029785013182488</v>
      </c>
      <c r="AT47">
        <f t="shared" si="47"/>
        <v>6.2104098451074188E-2</v>
      </c>
      <c r="AU47">
        <f t="shared" si="48"/>
        <v>-15.057452092376126</v>
      </c>
      <c r="AW47">
        <v>44</v>
      </c>
      <c r="AX47">
        <f>IF(Z47&gt;0, (R47*SUMPRODUCT(K47:$K$98, X47:$X$98)-K47*$AZ$3)/Z47, 0)</f>
        <v>302.28817076930028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100000</v>
      </c>
      <c r="S48">
        <f t="shared" si="32"/>
        <v>285.46169526285871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114.82395992172668</v>
      </c>
      <c r="AC48">
        <f t="shared" si="33"/>
        <v>100.7867677329434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-2298.5018523013691</v>
      </c>
      <c r="AI48">
        <f t="shared" si="38"/>
        <v>-2307.3284978203183</v>
      </c>
      <c r="AJ48">
        <f t="shared" si="39"/>
        <v>14.03719218878328</v>
      </c>
      <c r="AK48">
        <f t="shared" si="61"/>
        <v>8.0376771945208692</v>
      </c>
      <c r="AL48">
        <f t="shared" si="40"/>
        <v>-2285.2536284370144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-14.016314636252005</v>
      </c>
      <c r="AR48">
        <f t="shared" si="45"/>
        <v>-14.070139713944409</v>
      </c>
      <c r="AS48">
        <f t="shared" si="46"/>
        <v>8.5599105404474768E-2</v>
      </c>
      <c r="AT48">
        <f t="shared" si="47"/>
        <v>4.9013931570354254E-2</v>
      </c>
      <c r="AU48">
        <f t="shared" si="48"/>
        <v>-13.935526676969582</v>
      </c>
      <c r="AW48">
        <v>45</v>
      </c>
      <c r="AX48">
        <f>IF(Z48&gt;0, (R48*SUMPRODUCT(K48:$K$98, X48:$X$98)-K48*$AZ$3)/Z48, 0)</f>
        <v>285.46169526285871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100000</v>
      </c>
      <c r="S49">
        <f t="shared" si="32"/>
        <v>269.39907748944756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100.7867677329434</v>
      </c>
      <c r="AC49">
        <f t="shared" si="33"/>
        <v>87.77088637881161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-2373.2686919236726</v>
      </c>
      <c r="AI49">
        <f t="shared" si="38"/>
        <v>-2381.4137538144514</v>
      </c>
      <c r="AJ49">
        <f t="shared" si="39"/>
        <v>13.015881354131793</v>
      </c>
      <c r="AK49">
        <f t="shared" si="61"/>
        <v>7.0550737413060389</v>
      </c>
      <c r="AL49">
        <f t="shared" si="40"/>
        <v>-2361.3427987190139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-12.921646840878442</v>
      </c>
      <c r="AR49">
        <f t="shared" si="45"/>
        <v>-12.9659939531999</v>
      </c>
      <c r="AS49">
        <f t="shared" si="46"/>
        <v>7.0867079970005686E-2</v>
      </c>
      <c r="AT49">
        <f t="shared" si="47"/>
        <v>3.8412494814322337E-2</v>
      </c>
      <c r="AU49">
        <f t="shared" si="48"/>
        <v>-12.856714378415575</v>
      </c>
      <c r="AW49">
        <v>46</v>
      </c>
      <c r="AX49">
        <f>IF(Z49&gt;0, (R49*SUMPRODUCT(K49:$K$98, X49:$X$98)-K49*$AZ$3)/Z49, 0)</f>
        <v>269.39907748944756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100000</v>
      </c>
      <c r="S50">
        <f t="shared" si="32"/>
        <v>254.06504701151252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87.77088637881161</v>
      </c>
      <c r="AC50">
        <f t="shared" si="33"/>
        <v>75.742483539826281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-2442.2043126272206</v>
      </c>
      <c r="AI50">
        <f t="shared" si="38"/>
        <v>-2449.6573728209351</v>
      </c>
      <c r="AJ50">
        <f t="shared" si="39"/>
        <v>12.028402838985329</v>
      </c>
      <c r="AK50">
        <f t="shared" si="61"/>
        <v>6.1439620465168137</v>
      </c>
      <c r="AL50">
        <f t="shared" si="40"/>
        <v>-2431.4850079354333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-11.872301806948327</v>
      </c>
      <c r="AR50">
        <f t="shared" si="45"/>
        <v>-11.908533411137881</v>
      </c>
      <c r="AS50">
        <f t="shared" si="46"/>
        <v>5.8473743585508817E-2</v>
      </c>
      <c r="AT50">
        <f t="shared" si="47"/>
        <v>2.98676778718053E-2</v>
      </c>
      <c r="AU50">
        <f t="shared" si="48"/>
        <v>-11.820191989680568</v>
      </c>
      <c r="AW50">
        <v>47</v>
      </c>
      <c r="AX50">
        <f>IF(Z50&gt;0, (R50*SUMPRODUCT(K50:$K$98, X50:$X$98)-K50*$AZ$3)/Z50, 0)</f>
        <v>254.06504701151252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100000</v>
      </c>
      <c r="S51">
        <f t="shared" si="32"/>
        <v>239.39159278441304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75.742483539826281</v>
      </c>
      <c r="AC51">
        <f t="shared" si="33"/>
        <v>64.667721020282499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-2500.7549201642905</v>
      </c>
      <c r="AI51">
        <f t="shared" si="38"/>
        <v>-2507.5082610260265</v>
      </c>
      <c r="AJ51">
        <f t="shared" si="39"/>
        <v>11.074762519543782</v>
      </c>
      <c r="AK51">
        <f t="shared" si="61"/>
        <v>5.3019738477878402</v>
      </c>
      <c r="AL51">
        <f t="shared" si="40"/>
        <v>-2491.1315246586951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-10.854405545159819</v>
      </c>
      <c r="AR51">
        <f t="shared" si="45"/>
        <v>-10.883718093905367</v>
      </c>
      <c r="AS51">
        <f t="shared" si="46"/>
        <v>4.8069470036498745E-2</v>
      </c>
      <c r="AT51">
        <f t="shared" si="47"/>
        <v>2.3012960554303286E-2</v>
      </c>
      <c r="AU51">
        <f t="shared" si="48"/>
        <v>-10.812635663314566</v>
      </c>
      <c r="AW51">
        <v>48</v>
      </c>
      <c r="AX51">
        <f>IF(Z51&gt;0, (R51*SUMPRODUCT(K51:$K$98, X51:$X$98)-K51*$AZ$3)/Z51, 0)</f>
        <v>239.39159278441304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100000</v>
      </c>
      <c r="S52">
        <f t="shared" si="32"/>
        <v>225.40395736084804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64.667721020282499</v>
      </c>
      <c r="AC52">
        <f t="shared" si="33"/>
        <v>54.52540412459102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-2553.1469217377298</v>
      </c>
      <c r="AI52">
        <f t="shared" si="38"/>
        <v>-2559.1944424604139</v>
      </c>
      <c r="AJ52">
        <f t="shared" si="39"/>
        <v>10.142316895691479</v>
      </c>
      <c r="AK52">
        <f t="shared" si="61"/>
        <v>4.5267404714197754</v>
      </c>
      <c r="AL52">
        <f t="shared" si="40"/>
        <v>-2544.5253850933022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-9.894473650972385</v>
      </c>
      <c r="AR52">
        <f t="shared" si="45"/>
        <v>-9.9179102318972223</v>
      </c>
      <c r="AS52">
        <f t="shared" si="46"/>
        <v>3.9305566957317489E-2</v>
      </c>
      <c r="AT52">
        <f t="shared" si="47"/>
        <v>1.7542944331918189E-2</v>
      </c>
      <c r="AU52">
        <f t="shared" si="48"/>
        <v>-9.8610617206079851</v>
      </c>
      <c r="AW52">
        <v>49</v>
      </c>
      <c r="AX52">
        <f>IF(Z52&gt;0, (R52*SUMPRODUCT(K52:$K$98, X52:$X$98)-K52*$AZ$3)/Z52, 0)</f>
        <v>225.40395736084804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100000</v>
      </c>
      <c r="S53">
        <f t="shared" si="32"/>
        <v>211.87046337978867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54.52540412459102</v>
      </c>
      <c r="AC53">
        <f t="shared" si="33"/>
        <v>45.266723910643933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-2582.8991486089062</v>
      </c>
      <c r="AI53">
        <f t="shared" si="38"/>
        <v>-2588.2404693372114</v>
      </c>
      <c r="AJ53">
        <f t="shared" si="39"/>
        <v>9.2586802139470876</v>
      </c>
      <c r="AK53">
        <f t="shared" si="61"/>
        <v>3.8167782887213719</v>
      </c>
      <c r="AL53">
        <f t="shared" si="40"/>
        <v>-2575.165010834543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-8.9372995759244738</v>
      </c>
      <c r="AR53">
        <f t="shared" si="45"/>
        <v>-8.9557815145265547</v>
      </c>
      <c r="AS53">
        <f t="shared" si="46"/>
        <v>3.2036713006892155E-2</v>
      </c>
      <c r="AT53">
        <f t="shared" si="47"/>
        <v>1.3206745218666039E-2</v>
      </c>
      <c r="AU53">
        <f t="shared" si="48"/>
        <v>-8.9105380563009966</v>
      </c>
      <c r="AW53">
        <v>50</v>
      </c>
      <c r="AX53">
        <f>IF(Z53&gt;0, (R53*SUMPRODUCT(K53:$K$98, X53:$X$98)-K53*$AZ$3)/Z53, 0)</f>
        <v>211.87046337978867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100000</v>
      </c>
      <c r="S54">
        <f t="shared" si="32"/>
        <v>198.69696130830232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45.266723910643933</v>
      </c>
      <c r="AC54">
        <f t="shared" si="33"/>
        <v>36.897097046349224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-2582.0974634569534</v>
      </c>
      <c r="AI54">
        <f t="shared" si="38"/>
        <v>-2586.7398466121113</v>
      </c>
      <c r="AJ54">
        <f t="shared" si="39"/>
        <v>8.3696268642947089</v>
      </c>
      <c r="AK54">
        <f t="shared" si="61"/>
        <v>3.1686706737450754</v>
      </c>
      <c r="AL54">
        <f t="shared" si="40"/>
        <v>-2575.2015490740714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-7.9772549998911142</v>
      </c>
      <c r="AR54">
        <f t="shared" si="45"/>
        <v>-7.9915973997269099</v>
      </c>
      <c r="AS54">
        <f t="shared" si="46"/>
        <v>2.5857524239627151E-2</v>
      </c>
      <c r="AT54">
        <f t="shared" si="47"/>
        <v>9.7894422394496292E-3</v>
      </c>
      <c r="AU54">
        <f t="shared" si="48"/>
        <v>-7.9559504332478328</v>
      </c>
      <c r="AW54">
        <v>51</v>
      </c>
      <c r="AX54">
        <f>IF(Z54&gt;0, (R54*SUMPRODUCT(K54:$K$98, X54:$X$98)-K54*$AZ$3)/Z54, 0)</f>
        <v>198.69696130830232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100000</v>
      </c>
      <c r="S55">
        <f t="shared" si="32"/>
        <v>185.80266038045349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36.897097046349224</v>
      </c>
      <c r="AC55">
        <f t="shared" si="33"/>
        <v>29.426692681841793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-2546.2316209721612</v>
      </c>
      <c r="AI55">
        <f t="shared" si="38"/>
        <v>-2550.1910223905247</v>
      </c>
      <c r="AJ55">
        <f t="shared" si="39"/>
        <v>7.4704043645074307</v>
      </c>
      <c r="AK55">
        <f t="shared" si="61"/>
        <v>2.5827967932444458</v>
      </c>
      <c r="AL55">
        <f t="shared" si="40"/>
        <v>-2540.1378212327727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-7.0236154966847453</v>
      </c>
      <c r="AR55">
        <f t="shared" si="45"/>
        <v>-7.0345372498082872</v>
      </c>
      <c r="AS55">
        <f t="shared" si="46"/>
        <v>2.0606628018005207E-2</v>
      </c>
      <c r="AT55">
        <f t="shared" si="47"/>
        <v>7.1244781631033295E-3</v>
      </c>
      <c r="AU55">
        <f t="shared" si="48"/>
        <v>-7.0068061436271787</v>
      </c>
      <c r="AW55">
        <v>52</v>
      </c>
      <c r="AX55">
        <f>IF(Z55&gt;0, (R55*SUMPRODUCT(K55:$K$98, X55:$X$98)-K55*$AZ$3)/Z55, 0)</f>
        <v>185.80266038045349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100000</v>
      </c>
      <c r="S56">
        <f t="shared" si="32"/>
        <v>172.89201247307113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29.426692681841793</v>
      </c>
      <c r="AC56">
        <f t="shared" si="33"/>
        <v>22.855622395321063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-2459.6354501686969</v>
      </c>
      <c r="AI56">
        <f t="shared" si="38"/>
        <v>-2462.9403487103345</v>
      </c>
      <c r="AJ56">
        <f t="shared" si="39"/>
        <v>6.5710702865207296</v>
      </c>
      <c r="AK56">
        <f t="shared" si="61"/>
        <v>2.0598684877289255</v>
      </c>
      <c r="AL56">
        <f t="shared" si="40"/>
        <v>-2454.3094099360846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-6.0578085283075227</v>
      </c>
      <c r="AR56">
        <f t="shared" si="45"/>
        <v>-6.0659481258114338</v>
      </c>
      <c r="AS56">
        <f t="shared" si="46"/>
        <v>1.618381521499996E-2</v>
      </c>
      <c r="AT56">
        <f t="shared" si="47"/>
        <v>5.0732269659312188E-3</v>
      </c>
      <c r="AU56">
        <f t="shared" si="48"/>
        <v>-6.0446910836305019</v>
      </c>
      <c r="AW56">
        <v>53</v>
      </c>
      <c r="AX56">
        <f>IF(Z56&gt;0, (R56*SUMPRODUCT(K56:$K$98, X56:$X$98)-K56*$AZ$3)/Z56, 0)</f>
        <v>172.89201247307113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100000</v>
      </c>
      <c r="S57">
        <f t="shared" si="32"/>
        <v>159.76794731524882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22.855622395321063</v>
      </c>
      <c r="AC57">
        <f t="shared" si="33"/>
        <v>17.201872090374266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-2320.6127842278361</v>
      </c>
      <c r="AI57">
        <f t="shared" si="38"/>
        <v>-2323.3044805880004</v>
      </c>
      <c r="AJ57">
        <f t="shared" si="39"/>
        <v>5.6537503049467972</v>
      </c>
      <c r="AK57">
        <f t="shared" si="61"/>
        <v>1.5998935676724746</v>
      </c>
      <c r="AL57">
        <f t="shared" si="40"/>
        <v>-2316.0508367153811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-5.1030456835696487</v>
      </c>
      <c r="AR57">
        <f t="shared" si="45"/>
        <v>-5.1089647449423916</v>
      </c>
      <c r="AS57">
        <f t="shared" si="46"/>
        <v>1.2432641191037555E-2</v>
      </c>
      <c r="AT57">
        <f t="shared" si="47"/>
        <v>3.5181784829296618E-3</v>
      </c>
      <c r="AU57">
        <f t="shared" si="48"/>
        <v>-5.0930139252684246</v>
      </c>
      <c r="AW57">
        <v>54</v>
      </c>
      <c r="AX57">
        <f>IF(Z57&gt;0, (R57*SUMPRODUCT(K57:$K$98, X57:$X$98)-K57*$AZ$3)/Z57, 0)</f>
        <v>159.76794731524882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100000</v>
      </c>
      <c r="S58">
        <f t="shared" si="32"/>
        <v>146.04671804454213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17.201872090374266</v>
      </c>
      <c r="AC58">
        <f t="shared" si="33"/>
        <v>12.459592677662409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-2127.8798806123928</v>
      </c>
      <c r="AI58">
        <f t="shared" si="38"/>
        <v>-2130.0126900388022</v>
      </c>
      <c r="AJ58">
        <f t="shared" si="39"/>
        <v>4.7422794127118575</v>
      </c>
      <c r="AK58">
        <f t="shared" si="61"/>
        <v>1.2041310463261987</v>
      </c>
      <c r="AL58">
        <f t="shared" si="40"/>
        <v>-2124.0662795797643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-4.1778790351484751</v>
      </c>
      <c r="AR58">
        <f t="shared" si="45"/>
        <v>-4.1820665928530945</v>
      </c>
      <c r="AS58">
        <f t="shared" si="46"/>
        <v>9.3109906803024549E-3</v>
      </c>
      <c r="AT58">
        <f t="shared" si="47"/>
        <v>2.3641907138902078E-3</v>
      </c>
      <c r="AU58">
        <f t="shared" si="48"/>
        <v>-4.170391411458902</v>
      </c>
      <c r="AW58">
        <v>55</v>
      </c>
      <c r="AX58">
        <f>IF(Z58&gt;0, (R58*SUMPRODUCT(K58:$K$98, X58:$X$98)-K58*$AZ$3)/Z58, 0)</f>
        <v>146.04671804454213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100000</v>
      </c>
      <c r="S59">
        <f t="shared" si="32"/>
        <v>131.30192849754758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12.459592677662409</v>
      </c>
      <c r="AC59">
        <f t="shared" si="33"/>
        <v>8.6038263843512439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-1893.2215847730993</v>
      </c>
      <c r="AI59">
        <f t="shared" si="38"/>
        <v>-1894.8597607090514</v>
      </c>
      <c r="AJ59">
        <f t="shared" si="39"/>
        <v>3.8557662933111647</v>
      </c>
      <c r="AK59">
        <f t="shared" si="61"/>
        <v>0.87217148743636874</v>
      </c>
      <c r="AL59">
        <f t="shared" si="40"/>
        <v>-1890.1318229283038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-3.318884797014543</v>
      </c>
      <c r="AR59">
        <f t="shared" si="45"/>
        <v>-3.3217565777149085</v>
      </c>
      <c r="AS59">
        <f t="shared" si="46"/>
        <v>6.7592954964356324E-3</v>
      </c>
      <c r="AT59">
        <f t="shared" si="47"/>
        <v>1.5289476484544962E-3</v>
      </c>
      <c r="AU59">
        <f t="shared" si="48"/>
        <v>-3.3134683345700182</v>
      </c>
      <c r="AW59">
        <v>56</v>
      </c>
      <c r="AX59">
        <f>IF(Z59&gt;0, (R59*SUMPRODUCT(K59:$K$98, X59:$X$98)-K59*$AZ$3)/Z59, 0)</f>
        <v>131.30192849754758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100000</v>
      </c>
      <c r="S60">
        <f t="shared" si="32"/>
        <v>114.80238685290041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8.6038263843512439</v>
      </c>
      <c r="AC60">
        <f t="shared" si="33"/>
        <v>5.572542249691443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-1633.1467489340994</v>
      </c>
      <c r="AI60">
        <f t="shared" si="38"/>
        <v>-1634.3602564234584</v>
      </c>
      <c r="AJ60">
        <f t="shared" si="39"/>
        <v>3.031284134659801</v>
      </c>
      <c r="AK60">
        <f t="shared" si="61"/>
        <v>0.60226784690458712</v>
      </c>
      <c r="AL60">
        <f t="shared" si="40"/>
        <v>-1630.7267044418941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-2.5562181755262636</v>
      </c>
      <c r="AR60">
        <f t="shared" si="45"/>
        <v>-2.5581175699943119</v>
      </c>
      <c r="AS60">
        <f t="shared" si="46"/>
        <v>4.7445972661422217E-3</v>
      </c>
      <c r="AT60">
        <f t="shared" si="47"/>
        <v>9.4267586045000142E-4</v>
      </c>
      <c r="AU60">
        <f t="shared" si="48"/>
        <v>-2.5524302968677199</v>
      </c>
      <c r="AW60">
        <v>57</v>
      </c>
      <c r="AX60">
        <f>IF(Z60&gt;0, (R60*SUMPRODUCT(K60:$K$98, X60:$X$98)-K60*$AZ$3)/Z60, 0)</f>
        <v>114.80238685290041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100000</v>
      </c>
      <c r="S61">
        <f t="shared" si="32"/>
        <v>94.963737304635586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5.572542249691443</v>
      </c>
      <c r="AC61">
        <f t="shared" si="33"/>
        <v>3.2731103798390544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-1358.7946638144681</v>
      </c>
      <c r="AI61">
        <f t="shared" si="38"/>
        <v>-1359.6563375629798</v>
      </c>
      <c r="AJ61">
        <f t="shared" si="39"/>
        <v>2.2994318698523886</v>
      </c>
      <c r="AK61">
        <f t="shared" si="61"/>
        <v>0.39007795747840107</v>
      </c>
      <c r="AL61">
        <f t="shared" si="40"/>
        <v>-1356.9668277356491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-1.8989280853039421</v>
      </c>
      <c r="AR61">
        <f t="shared" si="45"/>
        <v>-1.9001322823213374</v>
      </c>
      <c r="AS61">
        <f t="shared" si="46"/>
        <v>3.2134772634799381E-3</v>
      </c>
      <c r="AT61">
        <f t="shared" si="47"/>
        <v>5.4513754626789811E-4</v>
      </c>
      <c r="AU61">
        <f t="shared" si="48"/>
        <v>-1.8963736675115896</v>
      </c>
      <c r="AW61">
        <v>58</v>
      </c>
      <c r="AX61">
        <f>IF(Z61&gt;0, (R61*SUMPRODUCT(K61:$K$98, X61:$X$98)-K61*$AZ$3)/Z61, 0)</f>
        <v>94.963737304635586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100000</v>
      </c>
      <c r="S62">
        <f t="shared" si="32"/>
        <v>68.87512361292363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3.2731103798390544</v>
      </c>
      <c r="AC62">
        <f t="shared" si="33"/>
        <v>1.6034557817439321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-1084.1657516086734</v>
      </c>
      <c r="AI62">
        <f t="shared" si="38"/>
        <v>-1084.7477671817981</v>
      </c>
      <c r="AJ62">
        <f t="shared" si="39"/>
        <v>1.6696545980951223</v>
      </c>
      <c r="AK62">
        <f t="shared" si="61"/>
        <v>0.22911772658873383</v>
      </c>
      <c r="AL62">
        <f t="shared" si="40"/>
        <v>-1082.8489948571141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-1.352796112035523</v>
      </c>
      <c r="AR62">
        <f t="shared" si="45"/>
        <v>-1.3535223371568192</v>
      </c>
      <c r="AS62">
        <f t="shared" si="46"/>
        <v>2.0833551008172663E-3</v>
      </c>
      <c r="AT62">
        <f t="shared" si="47"/>
        <v>2.8588762305741287E-4</v>
      </c>
      <c r="AU62">
        <f t="shared" si="48"/>
        <v>-1.3511530944329444</v>
      </c>
      <c r="AW62">
        <v>59</v>
      </c>
      <c r="AX62">
        <f>IF(Z62&gt;0, (R62*SUMPRODUCT(K62:$K$98, X62:$X$98)-K62*$AZ$3)/Z62, 0)</f>
        <v>68.87512361292363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100000</v>
      </c>
      <c r="S63">
        <f t="shared" si="32"/>
        <v>30.655933990876701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1.6034557817439321</v>
      </c>
      <c r="AC63">
        <f t="shared" si="33"/>
        <v>0.45536814043056983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-819.36569573233544</v>
      </c>
      <c r="AI63">
        <f t="shared" si="38"/>
        <v>-819.7370497257956</v>
      </c>
      <c r="AJ63">
        <f t="shared" si="39"/>
        <v>1.1480876413133623</v>
      </c>
      <c r="AK63">
        <f t="shared" si="61"/>
        <v>0.11224190472207526</v>
      </c>
      <c r="AL63">
        <f t="shared" si="40"/>
        <v>-818.47672017976015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-0.91284368869838173</v>
      </c>
      <c r="AR63">
        <f t="shared" si="45"/>
        <v>-0.91325740891020979</v>
      </c>
      <c r="AS63">
        <f t="shared" si="46"/>
        <v>1.2790681412513949E-3</v>
      </c>
      <c r="AT63">
        <f t="shared" si="47"/>
        <v>1.250471125001823E-4</v>
      </c>
      <c r="AU63">
        <f t="shared" si="48"/>
        <v>-0.91185329365645829</v>
      </c>
      <c r="AW63">
        <v>60</v>
      </c>
      <c r="AX63">
        <f>IF(Z63&gt;0, (R63*SUMPRODUCT(K63:$K$98, X63:$X$98)-K63*$AZ$3)/Z63, 0)</f>
        <v>30.655933990876701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100000</v>
      </c>
      <c r="S64">
        <f t="shared" si="32"/>
        <v>-30.874921593798341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0.45536814043056983</v>
      </c>
      <c r="AC64">
        <f t="shared" si="33"/>
        <v>-0.27470012798016841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-580.8425409841409</v>
      </c>
      <c r="AI64">
        <f t="shared" si="38"/>
        <v>-581.06497080242048</v>
      </c>
      <c r="AJ64">
        <f t="shared" si="39"/>
        <v>0.73006826841073824</v>
      </c>
      <c r="AK64">
        <f t="shared" si="61"/>
        <v>3.1875769830139893E-2</v>
      </c>
      <c r="AL64">
        <f t="shared" si="40"/>
        <v>-580.30302676417966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-0.57777538251599669</v>
      </c>
      <c r="AR64">
        <f t="shared" si="45"/>
        <v>-0.57799663778618005</v>
      </c>
      <c r="AS64">
        <f t="shared" si="46"/>
        <v>7.2621311849698465E-4</v>
      </c>
      <c r="AT64">
        <f t="shared" si="47"/>
        <v>3.1707448761236301E-5</v>
      </c>
      <c r="AU64">
        <f t="shared" si="48"/>
        <v>-0.57723871721892184</v>
      </c>
      <c r="AW64">
        <v>61</v>
      </c>
      <c r="AX64">
        <f>IF(Z64&gt;0, (R64*SUMPRODUCT(K64:$K$98, X64:$X$98)-K64*$AZ$3)/Z64, 0)</f>
        <v>-30.874921593798341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100000</v>
      </c>
      <c r="S65">
        <f t="shared" si="32"/>
        <v>-130.87175554098087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-0.27470012798016841</v>
      </c>
      <c r="AC65">
        <f t="shared" si="33"/>
        <v>-0.68928317095362701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-354.13611357599154</v>
      </c>
      <c r="AI65">
        <f t="shared" si="38"/>
        <v>-354.26778506769432</v>
      </c>
      <c r="AJ65">
        <f t="shared" si="39"/>
        <v>0.4145830429734586</v>
      </c>
      <c r="AK65">
        <f t="shared" si="61"/>
        <v>-1.9229008958611789E-2</v>
      </c>
      <c r="AL65">
        <f t="shared" si="40"/>
        <v>-353.8724310336795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-0.31452329105501003</v>
      </c>
      <c r="AR65">
        <f t="shared" si="45"/>
        <v>-0.31464023408714054</v>
      </c>
      <c r="AS65">
        <f t="shared" si="46"/>
        <v>3.6820877084492004E-4</v>
      </c>
      <c r="AT65">
        <f t="shared" si="47"/>
        <v>-1.7078097797814851E-5</v>
      </c>
      <c r="AU65">
        <f t="shared" si="48"/>
        <v>-0.31428910341409344</v>
      </c>
      <c r="AW65">
        <v>62</v>
      </c>
      <c r="AX65">
        <f>IF(Z65&gt;0, (R65*SUMPRODUCT(K65:$K$98, X65:$X$98)-K65*$AZ$3)/Z65, 0)</f>
        <v>-130.87175554098087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100000</v>
      </c>
      <c r="S66">
        <f t="shared" si="32"/>
        <v>-278.7858957780378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-0.68928317095362701</v>
      </c>
      <c r="AC66">
        <f t="shared" si="33"/>
        <v>-0.85809901598851368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-213.6205316111012</v>
      </c>
      <c r="AI66">
        <f t="shared" si="38"/>
        <v>-213.69748125498415</v>
      </c>
      <c r="AJ66">
        <f t="shared" si="39"/>
        <v>0.16881584503488667</v>
      </c>
      <c r="AK66">
        <f t="shared" si="61"/>
        <v>-4.8249821966753897E-2</v>
      </c>
      <c r="AL66">
        <f t="shared" si="40"/>
        <v>-213.57691523191602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-0.1693977210202853</v>
      </c>
      <c r="AR66">
        <f t="shared" si="45"/>
        <v>-0.16945874087735985</v>
      </c>
      <c r="AS66">
        <f t="shared" si="46"/>
        <v>1.3386830940522454E-4</v>
      </c>
      <c r="AT66">
        <f t="shared" si="47"/>
        <v>-3.8261349782999337E-5</v>
      </c>
      <c r="AU66">
        <f t="shared" si="48"/>
        <v>-0.16936313391773761</v>
      </c>
      <c r="AW66">
        <v>63</v>
      </c>
      <c r="AX66">
        <f>IF(Z66&gt;0, (R66*SUMPRODUCT(K66:$K$98, X66:$X$98)-K66*$AZ$3)/Z66, 0)</f>
        <v>-278.7858957780378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-506.1067917470084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-0.85809901598851368</v>
      </c>
      <c r="AC67">
        <f t="shared" ref="AC67:AC98" si="64">S67*Z67</f>
        <v>-0.89740080306226022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-127.40607479747914</v>
      </c>
      <c r="AI67">
        <f t="shared" ref="AI67:AI98" si="69">SUM(AE67:AH67)</f>
        <v>-127.4504034262239</v>
      </c>
      <c r="AJ67">
        <f t="shared" ref="AJ67:AJ98" si="70">AB67-AC67</f>
        <v>3.9301787073746541E-2</v>
      </c>
      <c r="AK67">
        <f t="shared" si="61"/>
        <v>-6.0066931119195963E-2</v>
      </c>
      <c r="AL67">
        <f t="shared" ref="AL67:AL98" si="71">SUM(AI67:AK67)</f>
        <v>-127.47116857026936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-9.0206261642941044E-2</v>
      </c>
      <c r="AR67">
        <f t="shared" ref="AR67:AR98" si="76">AI67*$K67</f>
        <v>-9.0237647272622984E-2</v>
      </c>
      <c r="AS67">
        <f t="shared" ref="AS67:AS98" si="77">AJ67*$K67</f>
        <v>2.7826516855220516E-5</v>
      </c>
      <c r="AT67">
        <f t="shared" ref="AT67:AT98" si="78">AK67*$K67</f>
        <v>-4.2528688786933085E-5</v>
      </c>
      <c r="AU67">
        <f t="shared" ref="AU67:AU98" si="79">AL67*$K67</f>
        <v>-9.0252349444554708E-2</v>
      </c>
      <c r="AW67">
        <v>64</v>
      </c>
      <c r="AX67">
        <f>IF(Z67&gt;0, (R67*SUMPRODUCT(K67:$K$98, X67:$X$98)-K67*$AZ$3)/Z67, 0)</f>
        <v>-506.1067917470084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100000</v>
      </c>
      <c r="S68">
        <f t="shared" si="63"/>
        <v>-867.00994373458741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-0.89740080306226022</v>
      </c>
      <c r="AC68">
        <f t="shared" si="64"/>
        <v>-0.87144998082436298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-75.029260698121547</v>
      </c>
      <c r="AI68">
        <f t="shared" si="69"/>
        <v>-75.054388725404337</v>
      </c>
      <c r="AJ68">
        <f t="shared" si="70"/>
        <v>-2.5950822237897242E-2</v>
      </c>
      <c r="AK68">
        <f t="shared" si="61"/>
        <v>-6.2818056214358223E-2</v>
      </c>
      <c r="AL68">
        <f t="shared" si="71"/>
        <v>-75.143157603856594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-4.7430662802337001E-2</v>
      </c>
      <c r="AR68">
        <f t="shared" si="76"/>
        <v>-4.7446547791444554E-2</v>
      </c>
      <c r="AS68">
        <f t="shared" si="77"/>
        <v>-1.6405128979764941E-5</v>
      </c>
      <c r="AT68">
        <f t="shared" si="78"/>
        <v>-3.9711200863212964E-5</v>
      </c>
      <c r="AU68">
        <f t="shared" si="79"/>
        <v>-4.7502664121287536E-2</v>
      </c>
      <c r="AW68">
        <v>65</v>
      </c>
      <c r="AX68">
        <f>IF(Z68&gt;0, (R68*SUMPRODUCT(K68:$K$98, X68:$X$98)-K68*$AZ$3)/Z68, 0)</f>
        <v>-867.00994373458741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100000</v>
      </c>
      <c r="S69">
        <f t="shared" si="63"/>
        <v>-1454.2015658861285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-0.87144998082436298</v>
      </c>
      <c r="AC69">
        <f t="shared" si="64"/>
        <v>-0.81516896159023722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-43.450868949248701</v>
      </c>
      <c r="AI69">
        <f t="shared" si="69"/>
        <v>-43.464882979021347</v>
      </c>
      <c r="AJ69">
        <f t="shared" si="70"/>
        <v>-5.6281019234125762E-2</v>
      </c>
      <c r="AK69">
        <f t="shared" si="61"/>
        <v>-6.1001498657705412E-2</v>
      </c>
      <c r="AL69">
        <f t="shared" si="71"/>
        <v>-43.582165496913177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-2.4524997390831606E-2</v>
      </c>
      <c r="AR69">
        <f t="shared" si="76"/>
        <v>-2.45329073372129E-2</v>
      </c>
      <c r="AS69">
        <f t="shared" si="77"/>
        <v>-3.1766726034466204E-5</v>
      </c>
      <c r="AT69">
        <f t="shared" si="78"/>
        <v>-3.4431108780919124E-5</v>
      </c>
      <c r="AU69">
        <f t="shared" si="79"/>
        <v>-2.4599105172028287E-2</v>
      </c>
      <c r="AW69">
        <v>66</v>
      </c>
      <c r="AX69">
        <f>IF(Z69&gt;0, (R69*SUMPRODUCT(K69:$K$98, X69:$X$98)-K69*$AZ$3)/Z69, 0)</f>
        <v>-1454.2015658861285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100000</v>
      </c>
      <c r="S70">
        <f t="shared" si="63"/>
        <v>-2432.8428987555985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-0.81516896159023722</v>
      </c>
      <c r="AC70">
        <f t="shared" si="64"/>
        <v>-0.74709424287708415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-24.786865478179411</v>
      </c>
      <c r="AI70">
        <f t="shared" si="69"/>
        <v>-24.794542651284786</v>
      </c>
      <c r="AJ70">
        <f t="shared" si="70"/>
        <v>-6.8074718713153071E-2</v>
      </c>
      <c r="AK70">
        <f t="shared" si="61"/>
        <v>-5.7061827311316614E-2</v>
      </c>
      <c r="AL70">
        <f t="shared" si="71"/>
        <v>-24.919679197309254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-1.249148557817267E-2</v>
      </c>
      <c r="AR70">
        <f t="shared" si="76"/>
        <v>-1.2495354534383021E-2</v>
      </c>
      <c r="AS70">
        <f t="shared" si="77"/>
        <v>-3.4306651956137981E-5</v>
      </c>
      <c r="AT70">
        <f t="shared" si="78"/>
        <v>-2.8756641034380797E-5</v>
      </c>
      <c r="AU70">
        <f t="shared" si="79"/>
        <v>-1.2558417827373538E-2</v>
      </c>
      <c r="AW70">
        <v>67</v>
      </c>
      <c r="AX70">
        <f>IF(Z70&gt;0, (R70*SUMPRODUCT(K70:$K$98, X70:$X$98)-K70*$AZ$3)/Z70, 0)</f>
        <v>-2432.8428987555985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100000</v>
      </c>
      <c r="S71">
        <f t="shared" si="63"/>
        <v>-4101.2772950595518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-0.74709424287708415</v>
      </c>
      <c r="AC71">
        <f t="shared" si="64"/>
        <v>-0.6769074105052707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-13.896810483282644</v>
      </c>
      <c r="AI71">
        <f t="shared" si="69"/>
        <v>-13.900936682036145</v>
      </c>
      <c r="AJ71">
        <f t="shared" si="70"/>
        <v>-7.0186832371813446E-2</v>
      </c>
      <c r="AK71">
        <f t="shared" si="61"/>
        <v>-5.2296597001395898E-2</v>
      </c>
      <c r="AL71">
        <f t="shared" si="71"/>
        <v>-14.023420111409354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-6.2530167686470073E-3</v>
      </c>
      <c r="AR71">
        <f t="shared" si="76"/>
        <v>-6.2548733953907802E-3</v>
      </c>
      <c r="AS71">
        <f t="shared" si="77"/>
        <v>-3.1581307112673232E-5</v>
      </c>
      <c r="AT71">
        <f t="shared" si="78"/>
        <v>-2.3531406604867084E-5</v>
      </c>
      <c r="AU71">
        <f t="shared" si="79"/>
        <v>-6.3099861091083205E-3</v>
      </c>
      <c r="AW71">
        <v>68</v>
      </c>
      <c r="AX71">
        <f>IF(Z71&gt;0, (R71*SUMPRODUCT(K71:$K$98, X71:$X$98)-K71*$AZ$3)/Z71, 0)</f>
        <v>-4101.2772950595518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100000</v>
      </c>
      <c r="S72">
        <f t="shared" si="63"/>
        <v>-7008.6680115020681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-0.6769074105052707</v>
      </c>
      <c r="AC72">
        <f t="shared" si="64"/>
        <v>-0.6093405005328586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-7.6456485627908668</v>
      </c>
      <c r="AI72">
        <f t="shared" si="69"/>
        <v>-7.6478220874161336</v>
      </c>
      <c r="AJ72">
        <f t="shared" si="70"/>
        <v>-6.7566909972412104E-2</v>
      </c>
      <c r="AK72">
        <f t="shared" si="61"/>
        <v>-4.7383518735368953E-2</v>
      </c>
      <c r="AL72">
        <f t="shared" si="71"/>
        <v>-7.7627725161239152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-3.0716432023726969E-3</v>
      </c>
      <c r="AR72">
        <f t="shared" si="76"/>
        <v>-3.0725164169974027E-3</v>
      </c>
      <c r="AS72">
        <f t="shared" si="77"/>
        <v>-2.7145040478597333E-5</v>
      </c>
      <c r="AT72">
        <f t="shared" si="78"/>
        <v>-1.9036352774089246E-5</v>
      </c>
      <c r="AU72">
        <f t="shared" si="79"/>
        <v>-3.1186978102500894E-3</v>
      </c>
      <c r="AW72">
        <v>69</v>
      </c>
      <c r="AX72">
        <f>IF(Z72&gt;0, (R72*SUMPRODUCT(K72:$K$98, X72:$X$98)-K72*$AZ$3)/Z72, 0)</f>
        <v>-7008.6680115020681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100000</v>
      </c>
      <c r="S73">
        <f t="shared" si="63"/>
        <v>-12198.987033719917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-0.6093405005328586</v>
      </c>
      <c r="AC73">
        <f t="shared" si="64"/>
        <v>-0.54650149485928567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-4.1272651008213108</v>
      </c>
      <c r="AI73">
        <f t="shared" si="69"/>
        <v>-4.12838507392512</v>
      </c>
      <c r="AJ73">
        <f t="shared" si="70"/>
        <v>-6.2839005673572923E-2</v>
      </c>
      <c r="AK73">
        <f t="shared" ref="AK73:AK98" si="92">G73*SUM(AB73:AB73, AE73:AF73)</f>
        <v>-4.2653835037300109E-2</v>
      </c>
      <c r="AL73">
        <f t="shared" si="71"/>
        <v>-4.2338779146359933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-1.4804739780146521E-3</v>
      </c>
      <c r="AR73">
        <f t="shared" si="76"/>
        <v>-1.4808757188759152E-3</v>
      </c>
      <c r="AS73">
        <f t="shared" si="77"/>
        <v>-2.2540716535394553E-5</v>
      </c>
      <c r="AT73">
        <f t="shared" si="78"/>
        <v>-1.5300178518381636E-5</v>
      </c>
      <c r="AU73">
        <f t="shared" si="79"/>
        <v>-1.5187166139296914E-3</v>
      </c>
      <c r="AW73">
        <v>70</v>
      </c>
      <c r="AX73">
        <f>IF(Z73&gt;0, (R73*SUMPRODUCT(K73:$K$98, X73:$X$98)-K73*$AZ$3)/Z73, 0)</f>
        <v>-12198.987033719917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100000</v>
      </c>
      <c r="S74">
        <f t="shared" si="63"/>
        <v>-21686.27260525665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-0.54650149485928567</v>
      </c>
      <c r="AC74">
        <f t="shared" si="64"/>
        <v>-0.4891331751980631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-2.1795967346727574</v>
      </c>
      <c r="AI74">
        <f t="shared" si="69"/>
        <v>-2.1801606088618604</v>
      </c>
      <c r="AJ74">
        <f t="shared" si="70"/>
        <v>-5.7368319661222578E-2</v>
      </c>
      <c r="AK74">
        <f t="shared" si="92"/>
        <v>-3.8255104640150001E-2</v>
      </c>
      <c r="AL74">
        <f t="shared" si="71"/>
        <v>-2.2757840331632329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-6.9806608557950085E-4</v>
      </c>
      <c r="AR74">
        <f t="shared" si="76"/>
        <v>-6.9824667928368694E-4</v>
      </c>
      <c r="AS74">
        <f t="shared" si="77"/>
        <v>-1.8373526490071461E-5</v>
      </c>
      <c r="AT74">
        <f t="shared" si="78"/>
        <v>-1.2252078893664297E-5</v>
      </c>
      <c r="AU74">
        <f t="shared" si="79"/>
        <v>-7.2887228466742276E-4</v>
      </c>
      <c r="AW74">
        <v>71</v>
      </c>
      <c r="AX74">
        <f>IF(Z74&gt;0, (R74*SUMPRODUCT(K74:$K$98, X74:$X$98)-K74*$AZ$3)/Z74, 0)</f>
        <v>-21686.27260525665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100000</v>
      </c>
      <c r="S75">
        <f t="shared" si="63"/>
        <v>-39488.920978081893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-0.4891331751980631</v>
      </c>
      <c r="AC75">
        <f t="shared" si="64"/>
        <v>-0.43728767553432374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-1.1255737861178614</v>
      </c>
      <c r="AI75">
        <f t="shared" si="69"/>
        <v>-1.1258506281185436</v>
      </c>
      <c r="AJ75">
        <f t="shared" si="70"/>
        <v>-5.1845499663739358E-2</v>
      </c>
      <c r="AK75">
        <f t="shared" si="92"/>
        <v>-3.4239322263864419E-2</v>
      </c>
      <c r="AL75">
        <f t="shared" si="71"/>
        <v>-1.2119354500461474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-3.2186691530355249E-4</v>
      </c>
      <c r="AR75">
        <f t="shared" si="76"/>
        <v>-3.2194608050967671E-4</v>
      </c>
      <c r="AS75">
        <f t="shared" si="77"/>
        <v>-1.4825639380510399E-5</v>
      </c>
      <c r="AT75">
        <f t="shared" si="78"/>
        <v>-9.7910107494279421E-6</v>
      </c>
      <c r="AU75">
        <f t="shared" si="79"/>
        <v>-3.4656273063961507E-4</v>
      </c>
      <c r="AW75">
        <v>72</v>
      </c>
      <c r="AX75">
        <f>IF(Z75&gt;0, (R75*SUMPRODUCT(K75:$K$98, X75:$X$98)-K75*$AZ$3)/Z75, 0)</f>
        <v>-39488.920978081893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100000</v>
      </c>
      <c r="S76">
        <f t="shared" si="63"/>
        <v>-73853.246942069716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-0.43728767553432374</v>
      </c>
      <c r="AC76">
        <f t="shared" si="64"/>
        <v>-0.39069564445916399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-0.56727811740821787</v>
      </c>
      <c r="AI76">
        <f t="shared" si="69"/>
        <v>-0.56741037145954132</v>
      </c>
      <c r="AJ76">
        <f t="shared" si="70"/>
        <v>-4.6592031075159746E-2</v>
      </c>
      <c r="AK76">
        <f t="shared" si="92"/>
        <v>-3.0610137287402663E-2</v>
      </c>
      <c r="AL76">
        <f t="shared" si="71"/>
        <v>-0.64461253982210376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-1.4483728529436575E-4</v>
      </c>
      <c r="AR76">
        <f t="shared" si="76"/>
        <v>-1.4487105236059842E-4</v>
      </c>
      <c r="AS76">
        <f t="shared" si="77"/>
        <v>-1.1895863933740919E-5</v>
      </c>
      <c r="AT76">
        <f t="shared" si="78"/>
        <v>-7.8153714221359035E-6</v>
      </c>
      <c r="AU76">
        <f t="shared" si="79"/>
        <v>-1.6458228771647524E-4</v>
      </c>
      <c r="AW76">
        <v>73</v>
      </c>
      <c r="AX76">
        <f>IF(Z76&gt;0, (R76*SUMPRODUCT(K76:$K$98, X76:$X$98)-K76*$AZ$3)/Z76, 0)</f>
        <v>-73853.246942069716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100000</v>
      </c>
      <c r="S77">
        <f t="shared" si="63"/>
        <v>-142087.56774679452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-0.39069564445916399</v>
      </c>
      <c r="AC77">
        <f t="shared" si="64"/>
        <v>-0.34895307282440186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-0.27813589178840581</v>
      </c>
      <c r="AI77">
        <f t="shared" si="69"/>
        <v>-0.27819728932626892</v>
      </c>
      <c r="AJ77">
        <f t="shared" si="70"/>
        <v>-4.1742571634762138E-2</v>
      </c>
      <c r="AK77">
        <f t="shared" si="92"/>
        <v>-2.7348695112141483E-2</v>
      </c>
      <c r="AL77">
        <f t="shared" si="71"/>
        <v>-0.34728855607317255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-6.3404978265857188E-5</v>
      </c>
      <c r="AR77">
        <f t="shared" si="76"/>
        <v>-6.341897469590711E-5</v>
      </c>
      <c r="AS77">
        <f t="shared" si="77"/>
        <v>-9.515804775302315E-6</v>
      </c>
      <c r="AT77">
        <f t="shared" si="78"/>
        <v>-6.2345187024768216E-6</v>
      </c>
      <c r="AU77">
        <f t="shared" si="79"/>
        <v>-7.9169298173686249E-5</v>
      </c>
      <c r="AW77">
        <v>74</v>
      </c>
      <c r="AX77">
        <f>IF(Z77&gt;0, (R77*SUMPRODUCT(K77:$K$98, X77:$X$98)-K77*$AZ$3)/Z77, 0)</f>
        <v>-142087.56774679452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100000</v>
      </c>
      <c r="S78">
        <f t="shared" si="63"/>
        <v>-281874.33531168348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-0.34895307282440186</v>
      </c>
      <c r="AC78">
        <f t="shared" si="64"/>
        <v>-0.31161700555261729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-0.13258250168878091</v>
      </c>
      <c r="AI78">
        <f t="shared" si="69"/>
        <v>-0.1326101396258432</v>
      </c>
      <c r="AJ78">
        <f t="shared" si="70"/>
        <v>-3.7336067271784568E-2</v>
      </c>
      <c r="AK78">
        <f t="shared" si="92"/>
        <v>-2.4426715097708131E-2</v>
      </c>
      <c r="AL78">
        <f t="shared" si="71"/>
        <v>-0.1943729219953359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-2.6985751024555954E-5</v>
      </c>
      <c r="AR78">
        <f t="shared" si="76"/>
        <v>-2.6991376431218939E-5</v>
      </c>
      <c r="AS78">
        <f t="shared" si="77"/>
        <v>-7.5993574023630628E-6</v>
      </c>
      <c r="AT78">
        <f t="shared" si="78"/>
        <v>-4.9717967573264808E-6</v>
      </c>
      <c r="AU78">
        <f t="shared" si="79"/>
        <v>-3.9562530590908481E-5</v>
      </c>
      <c r="AW78">
        <v>75</v>
      </c>
      <c r="AX78">
        <f>IF(Z78&gt;0, (R78*SUMPRODUCT(K78:$K$98, X78:$X$98)-K78*$AZ$3)/Z78, 0)</f>
        <v>-281874.33531168348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100000</v>
      </c>
      <c r="S79">
        <f t="shared" si="63"/>
        <v>-577331.49960979156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-0.31161700555261729</v>
      </c>
      <c r="AC79">
        <f t="shared" si="64"/>
        <v>-0.27825160536609683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-6.1250072137793536E-2</v>
      </c>
      <c r="AI79">
        <f t="shared" si="69"/>
        <v>-6.1262121177450744E-2</v>
      </c>
      <c r="AJ79">
        <f t="shared" si="70"/>
        <v>-3.3365400186520455E-2</v>
      </c>
      <c r="AK79">
        <f t="shared" si="92"/>
        <v>-2.1813190388683214E-2</v>
      </c>
      <c r="AL79">
        <f t="shared" si="71"/>
        <v>-0.11644071175265441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-1.1131069171842454E-5</v>
      </c>
      <c r="AR79">
        <f t="shared" si="76"/>
        <v>-1.1133258862224809E-5</v>
      </c>
      <c r="AS79">
        <f t="shared" si="77"/>
        <v>-6.0635451430464763E-6</v>
      </c>
      <c r="AT79">
        <f t="shared" si="78"/>
        <v>-3.9641444099652384E-6</v>
      </c>
      <c r="AU79">
        <f t="shared" si="79"/>
        <v>-2.1160948415236524E-5</v>
      </c>
      <c r="AW79">
        <v>76</v>
      </c>
      <c r="AX79">
        <f>IF(Z79&gt;0, (R79*SUMPRODUCT(K79:$K$98, X79:$X$98)-K79*$AZ$3)/Z79, 0)</f>
        <v>-577331.49960979156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100000</v>
      </c>
      <c r="S80">
        <f t="shared" si="63"/>
        <v>-1221533.4766307825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-0.27825160536609683</v>
      </c>
      <c r="AC80">
        <f t="shared" si="64"/>
        <v>-0.24844810613388915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-2.7375163288080703E-2</v>
      </c>
      <c r="AI80">
        <f t="shared" si="69"/>
        <v>-2.7380248046519316E-2</v>
      </c>
      <c r="AJ80">
        <f t="shared" si="70"/>
        <v>-2.9803499232207681E-2</v>
      </c>
      <c r="AK80">
        <f t="shared" si="92"/>
        <v>-1.9477612375626781E-2</v>
      </c>
      <c r="AL80">
        <f t="shared" si="71"/>
        <v>-7.6661359654353778E-2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-4.4419020010148364E-6</v>
      </c>
      <c r="AR80">
        <f t="shared" si="76"/>
        <v>-4.442727055406128E-6</v>
      </c>
      <c r="AS80">
        <f t="shared" si="77"/>
        <v>-4.8359245014778879E-6</v>
      </c>
      <c r="AT80">
        <f t="shared" si="78"/>
        <v>-3.1604430803142719E-6</v>
      </c>
      <c r="AU80">
        <f t="shared" si="79"/>
        <v>-1.2439094637198288E-5</v>
      </c>
      <c r="AW80">
        <v>77</v>
      </c>
      <c r="AX80">
        <f>IF(Z80&gt;0, (R80*SUMPRODUCT(K80:$K$98, X80:$X$98)-K80*$AZ$3)/Z80, 0)</f>
        <v>-1221533.4766307825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100000</v>
      </c>
      <c r="S81">
        <f t="shared" si="63"/>
        <v>-2675075.5559463343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-0.24844810613388915</v>
      </c>
      <c r="AC81">
        <f t="shared" si="64"/>
        <v>-0.22183234240965849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-1.184307979504998E-2</v>
      </c>
      <c r="AI81">
        <f t="shared" si="69"/>
        <v>-1.1845152935955445E-2</v>
      </c>
      <c r="AJ81">
        <f t="shared" si="70"/>
        <v>-2.6615763724230662E-2</v>
      </c>
      <c r="AK81">
        <f t="shared" si="92"/>
        <v>-1.7391367429372244E-2</v>
      </c>
      <c r="AL81">
        <f t="shared" si="71"/>
        <v>-5.5852284089558349E-2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-1.7157692777357442E-6</v>
      </c>
      <c r="AR81">
        <f t="shared" si="76"/>
        <v>-1.7160696245657554E-6</v>
      </c>
      <c r="AS81">
        <f t="shared" si="77"/>
        <v>-3.855965719372724E-6</v>
      </c>
      <c r="AT81">
        <f t="shared" si="78"/>
        <v>-2.5195788975096606E-6</v>
      </c>
      <c r="AU81">
        <f t="shared" si="79"/>
        <v>-8.0916142414481398E-6</v>
      </c>
      <c r="AW81">
        <v>78</v>
      </c>
      <c r="AX81">
        <f>IF(Z81&gt;0, (R81*SUMPRODUCT(K81:$K$98, X81:$X$98)-K81*$AZ$3)/Z81, 0)</f>
        <v>-2675075.5559463343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100000</v>
      </c>
      <c r="S82">
        <f t="shared" si="63"/>
        <v>-6074800.0928455526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-0.22183234240965849</v>
      </c>
      <c r="AC82">
        <f t="shared" si="64"/>
        <v>-0.19806601744122929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-4.9491847293353444E-3</v>
      </c>
      <c r="AI82">
        <f t="shared" si="69"/>
        <v>-4.9499998426494208E-3</v>
      </c>
      <c r="AJ82">
        <f t="shared" si="70"/>
        <v>-2.3766324968429203E-2</v>
      </c>
      <c r="AK82">
        <f t="shared" si="92"/>
        <v>-1.5528263968676096E-2</v>
      </c>
      <c r="AL82">
        <f t="shared" si="71"/>
        <v>-4.424458877975472E-2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-6.4019145533755634E-7</v>
      </c>
      <c r="AR82">
        <f t="shared" si="76"/>
        <v>-6.4029689261810693E-7</v>
      </c>
      <c r="AS82">
        <f t="shared" si="77"/>
        <v>-3.0742433353477404E-6</v>
      </c>
      <c r="AT82">
        <f t="shared" si="78"/>
        <v>-2.0086261581728294E-6</v>
      </c>
      <c r="AU82">
        <f t="shared" si="79"/>
        <v>-5.7231663861386774E-6</v>
      </c>
      <c r="AW82">
        <v>79</v>
      </c>
      <c r="AX82">
        <f>IF(Z82&gt;0, (R82*SUMPRODUCT(K82:$K$98, X82:$X$98)-K82*$AZ$3)/Z82, 0)</f>
        <v>-6074800.0928455526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100000</v>
      </c>
      <c r="S83">
        <f t="shared" si="63"/>
        <v>-14330748.190632408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-0.19806601744122929</v>
      </c>
      <c r="AC83">
        <f t="shared" si="64"/>
        <v>-0.17684519268830351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-1.9938224863411819E-3</v>
      </c>
      <c r="AI83">
        <f t="shared" si="69"/>
        <v>-1.994130992900532E-3</v>
      </c>
      <c r="AJ83">
        <f t="shared" si="70"/>
        <v>-2.1220824752925777E-2</v>
      </c>
      <c r="AK83">
        <f t="shared" si="92"/>
        <v>-1.3864621220886051E-2</v>
      </c>
      <c r="AL83">
        <f t="shared" si="71"/>
        <v>-3.7079576966712359E-2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-2.3027387861077597E-7</v>
      </c>
      <c r="AR83">
        <f t="shared" si="76"/>
        <v>-2.3030950916589566E-7</v>
      </c>
      <c r="AS83">
        <f t="shared" si="77"/>
        <v>-2.4508709559912084E-6</v>
      </c>
      <c r="AT83">
        <f t="shared" si="78"/>
        <v>-1.6012760041950781E-6</v>
      </c>
      <c r="AU83">
        <f t="shared" si="79"/>
        <v>-4.2824564693521824E-6</v>
      </c>
      <c r="AW83">
        <v>80</v>
      </c>
      <c r="AX83">
        <f>IF(Z83&gt;0, (R83*SUMPRODUCT(K83:$K$98, X83:$X$98)-K83*$AZ$3)/Z83, 0)</f>
        <v>-14330748.190632408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100000</v>
      </c>
      <c r="S84">
        <f t="shared" si="63"/>
        <v>-35178601.681526542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-0.17684519268830351</v>
      </c>
      <c r="AC84">
        <f t="shared" si="64"/>
        <v>-0.15789768640469895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-7.7284014586618459E-4</v>
      </c>
      <c r="AI84">
        <f t="shared" si="69"/>
        <v>-7.7295235732347488E-4</v>
      </c>
      <c r="AJ84">
        <f t="shared" si="70"/>
        <v>-1.8947506283604559E-2</v>
      </c>
      <c r="AK84">
        <f t="shared" si="92"/>
        <v>-1.2379163488181247E-2</v>
      </c>
      <c r="AL84">
        <f t="shared" si="71"/>
        <v>-3.209962212910928E-2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-7.9694772923566311E-8</v>
      </c>
      <c r="AR84">
        <f t="shared" si="76"/>
        <v>-7.9706344096021577E-8</v>
      </c>
      <c r="AS84">
        <f t="shared" si="77"/>
        <v>-1.9538545180611867E-6</v>
      </c>
      <c r="AT84">
        <f t="shared" si="78"/>
        <v>-1.2765312832818691E-6</v>
      </c>
      <c r="AU84">
        <f t="shared" si="79"/>
        <v>-3.310092145439077E-6</v>
      </c>
      <c r="AW84">
        <v>81</v>
      </c>
      <c r="AX84">
        <f>IF(Z84&gt;0, (R84*SUMPRODUCT(K84:$K$98, X84:$X$98)-K84*$AZ$3)/Z84, 0)</f>
        <v>-35178601.681526542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100000</v>
      </c>
      <c r="S85">
        <f t="shared" si="63"/>
        <v>-90027405.47191301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-0.15789768640469895</v>
      </c>
      <c r="AC85">
        <f t="shared" si="64"/>
        <v>-0.14098014417314764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-2.8776045081584399E-4</v>
      </c>
      <c r="AI85">
        <f t="shared" si="69"/>
        <v>-2.8779960004585739E-4</v>
      </c>
      <c r="AJ85">
        <f t="shared" si="70"/>
        <v>-1.6917542231551314E-2</v>
      </c>
      <c r="AK85">
        <f t="shared" si="92"/>
        <v>-1.1052838048328928E-2</v>
      </c>
      <c r="AL85">
        <f t="shared" si="71"/>
        <v>-2.8258179879926099E-2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-2.6494348598959993E-8</v>
      </c>
      <c r="AR85">
        <f t="shared" si="76"/>
        <v>-2.6497953101748389E-8</v>
      </c>
      <c r="AS85">
        <f t="shared" si="77"/>
        <v>-1.557612451779177E-6</v>
      </c>
      <c r="AT85">
        <f t="shared" si="78"/>
        <v>-1.0176441669799876E-6</v>
      </c>
      <c r="AU85">
        <f t="shared" si="79"/>
        <v>-2.6017545718609131E-6</v>
      </c>
      <c r="AW85">
        <v>82</v>
      </c>
      <c r="AX85">
        <f>IF(Z85&gt;0, (R85*SUMPRODUCT(K85:$K$98, X85:$X$98)-K85*$AZ$3)/Z85, 0)</f>
        <v>-90027405.47191301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100000</v>
      </c>
      <c r="S86">
        <f t="shared" si="63"/>
        <v>-240702608.34687933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-0.14098014417314764</v>
      </c>
      <c r="AC86">
        <f t="shared" si="64"/>
        <v>-0.12587515109042102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-1.027360663252189E-4</v>
      </c>
      <c r="AI86">
        <f t="shared" si="69"/>
        <v>-1.0274914004635086E-4</v>
      </c>
      <c r="AJ86">
        <f t="shared" si="70"/>
        <v>-1.5104993082726614E-2</v>
      </c>
      <c r="AK86">
        <f t="shared" si="92"/>
        <v>-9.8686100921203355E-3</v>
      </c>
      <c r="AL86">
        <f t="shared" si="71"/>
        <v>-2.5076352314893302E-2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-8.4455327686286293E-9</v>
      </c>
      <c r="AR86">
        <f t="shared" si="76"/>
        <v>-8.4466075084369297E-9</v>
      </c>
      <c r="AS86">
        <f t="shared" si="77"/>
        <v>-1.24172278162028E-6</v>
      </c>
      <c r="AT86">
        <f t="shared" si="78"/>
        <v>-8.1126008513879018E-7</v>
      </c>
      <c r="AU86">
        <f t="shared" si="79"/>
        <v>-2.0614294742675072E-6</v>
      </c>
      <c r="AW86">
        <v>83</v>
      </c>
      <c r="AX86">
        <f>IF(Z86&gt;0, (R86*SUMPRODUCT(K86:$K$98, X86:$X$98)-K86*$AZ$3)/Z86, 0)</f>
        <v>-240702608.34687933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100000</v>
      </c>
      <c r="S87">
        <f t="shared" si="63"/>
        <v>-673744825.84271407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-0.12587515109042102</v>
      </c>
      <c r="AC87">
        <f t="shared" si="64"/>
        <v>-0.11238853491356522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-3.5090763434120484E-5</v>
      </c>
      <c r="AI87">
        <f t="shared" si="69"/>
        <v>-3.5094933727182588E-5</v>
      </c>
      <c r="AJ87">
        <f t="shared" si="70"/>
        <v>-1.3486616176855801E-2</v>
      </c>
      <c r="AK87">
        <f t="shared" si="92"/>
        <v>-8.8112605763294716E-3</v>
      </c>
      <c r="AL87">
        <f t="shared" si="71"/>
        <v>-2.2332971686912454E-2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-2.5756029421834623E-9</v>
      </c>
      <c r="AR87">
        <f t="shared" si="76"/>
        <v>-2.5759090346713239E-9</v>
      </c>
      <c r="AS87">
        <f t="shared" si="77"/>
        <v>-9.8989491552164939E-7</v>
      </c>
      <c r="AT87">
        <f t="shared" si="78"/>
        <v>-6.4673168787979507E-7</v>
      </c>
      <c r="AU87">
        <f t="shared" si="79"/>
        <v>-1.6392025124361156E-6</v>
      </c>
      <c r="AW87">
        <v>84</v>
      </c>
      <c r="AX87">
        <f>IF(Z87&gt;0, (R87*SUMPRODUCT(K87:$K$98, X87:$X$98)-K87*$AZ$3)/Z87, 0)</f>
        <v>-673744825.84271407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100000</v>
      </c>
      <c r="S88">
        <f t="shared" si="63"/>
        <v>-1978247831.190872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-0.11238853491356522</v>
      </c>
      <c r="AC88">
        <f t="shared" si="64"/>
        <v>-0.1003469083620355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-1.1441846011824233E-5</v>
      </c>
      <c r="AI88">
        <f t="shared" si="69"/>
        <v>-1.1443114140452758E-5</v>
      </c>
      <c r="AJ88">
        <f t="shared" si="70"/>
        <v>-1.2041626551529724E-2</v>
      </c>
      <c r="AK88">
        <f t="shared" si="92"/>
        <v>-7.8671974439495657E-3</v>
      </c>
      <c r="AL88">
        <f t="shared" si="71"/>
        <v>-1.9920267109619742E-2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-7.4983234719787616E-10</v>
      </c>
      <c r="AR88">
        <f t="shared" si="76"/>
        <v>-7.4991545300659735E-10</v>
      </c>
      <c r="AS88">
        <f t="shared" si="77"/>
        <v>-7.8913849145346329E-7</v>
      </c>
      <c r="AT88">
        <f t="shared" si="78"/>
        <v>-5.1557057481542821E-7</v>
      </c>
      <c r="AU88">
        <f t="shared" si="79"/>
        <v>-1.305458981721898E-6</v>
      </c>
      <c r="AW88">
        <v>85</v>
      </c>
      <c r="AX88">
        <f>IF(Z88&gt;0, (R88*SUMPRODUCT(K88:$K$98, X88:$X$98)-K88*$AZ$3)/Z88, 0)</f>
        <v>-1978247831.190872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100000</v>
      </c>
      <c r="S89">
        <f t="shared" si="63"/>
        <v>-6158808236.1096869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-0.1003469083620355</v>
      </c>
      <c r="AC89">
        <f t="shared" si="64"/>
        <v>-8.959545453407082E-2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-3.5670362560315178E-6</v>
      </c>
      <c r="AI89">
        <f t="shared" si="69"/>
        <v>-3.5673999443097499E-6</v>
      </c>
      <c r="AJ89">
        <f t="shared" si="70"/>
        <v>-1.0751453827964677E-2</v>
      </c>
      <c r="AK89">
        <f t="shared" si="92"/>
        <v>-7.0242835853424855E-3</v>
      </c>
      <c r="AL89">
        <f t="shared" si="71"/>
        <v>-1.7779304813251472E-2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-2.0871687994133631E-10</v>
      </c>
      <c r="AR89">
        <f t="shared" si="76"/>
        <v>-2.0873816032013132E-10</v>
      </c>
      <c r="AS89">
        <f t="shared" si="77"/>
        <v>-6.2909646461028197E-7</v>
      </c>
      <c r="AT89">
        <f t="shared" si="78"/>
        <v>-4.1100971465507664E-7</v>
      </c>
      <c r="AU89">
        <f t="shared" si="79"/>
        <v>-1.0403149174256788E-6</v>
      </c>
      <c r="AW89">
        <v>86</v>
      </c>
      <c r="AX89">
        <f>IF(Z89&gt;0, (R89*SUMPRODUCT(K89:$K$98, X89:$X$98)-K89*$AZ$3)/Z89, 0)</f>
        <v>-6158808236.1096869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100000</v>
      </c>
      <c r="S90">
        <f t="shared" si="63"/>
        <v>-20397375540.401566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-8.959545453407082E-2</v>
      </c>
      <c r="AC90">
        <f t="shared" si="64"/>
        <v>-7.9995941726897501E-2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-1.0480181576448107E-6</v>
      </c>
      <c r="AI90">
        <f t="shared" si="69"/>
        <v>-1.0481162045008492E-6</v>
      </c>
      <c r="AJ90">
        <f t="shared" si="70"/>
        <v>-9.5995128071733188E-3</v>
      </c>
      <c r="AK90">
        <f t="shared" si="92"/>
        <v>-6.2716818173849578E-3</v>
      </c>
      <c r="AL90">
        <f t="shared" si="71"/>
        <v>-1.5872242740762779E-2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-5.4752106782432751E-11</v>
      </c>
      <c r="AR90">
        <f t="shared" si="76"/>
        <v>-5.4757229090564861E-11</v>
      </c>
      <c r="AS90">
        <f t="shared" si="77"/>
        <v>-5.015118740488617E-7</v>
      </c>
      <c r="AT90">
        <f t="shared" si="78"/>
        <v>-3.276544304753186E-7</v>
      </c>
      <c r="AU90">
        <f t="shared" si="79"/>
        <v>-8.2922106175327095E-7</v>
      </c>
      <c r="AW90">
        <v>87</v>
      </c>
      <c r="AX90">
        <f>IF(Z90&gt;0, (R90*SUMPRODUCT(K90:$K$98, X90:$X$98)-K90*$AZ$3)/Z90, 0)</f>
        <v>-20397375540.401566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100000</v>
      </c>
      <c r="S91">
        <f t="shared" si="63"/>
        <v>-72125165687.124573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-7.9995941726897501E-2</v>
      </c>
      <c r="AC91">
        <f t="shared" si="64"/>
        <v>-7.1424948017461937E-2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-2.8923638673885306E-7</v>
      </c>
      <c r="AI91">
        <f t="shared" si="69"/>
        <v>-2.8926114402964642E-7</v>
      </c>
      <c r="AJ91">
        <f t="shared" si="70"/>
        <v>-8.5709937094355648E-3</v>
      </c>
      <c r="AK91">
        <f t="shared" si="92"/>
        <v>-5.5997159208828256E-3</v>
      </c>
      <c r="AL91">
        <f t="shared" si="71"/>
        <v>-1.4170998891462418E-2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-1.3491707978745541E-11</v>
      </c>
      <c r="AR91">
        <f t="shared" si="76"/>
        <v>-1.3492862806260486E-11</v>
      </c>
      <c r="AS91">
        <f t="shared" si="77"/>
        <v>-3.9980220164960361E-7</v>
      </c>
      <c r="AT91">
        <f t="shared" si="78"/>
        <v>-2.6120410651062349E-7</v>
      </c>
      <c r="AU91">
        <f t="shared" si="79"/>
        <v>-6.610198010230332E-7</v>
      </c>
      <c r="AW91">
        <v>88</v>
      </c>
      <c r="AX91">
        <f>IF(Z91&gt;0, (R91*SUMPRODUCT(K91:$K$98, X91:$X$98)-K91*$AZ$3)/Z91, 0)</f>
        <v>-72125165687.124573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100000</v>
      </c>
      <c r="S92">
        <f t="shared" si="63"/>
        <v>-273385422329.83755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-7.1424948017461937E-2</v>
      </c>
      <c r="AC92">
        <f t="shared" si="64"/>
        <v>-6.3772275027214637E-2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-7.4711996800702217E-8</v>
      </c>
      <c r="AI92">
        <f t="shared" si="69"/>
        <v>-7.471782851938748E-8</v>
      </c>
      <c r="AJ92">
        <f t="shared" si="70"/>
        <v>-7.6526729902473001E-3</v>
      </c>
      <c r="AK92">
        <f t="shared" si="92"/>
        <v>-4.9997463612223361E-3</v>
      </c>
      <c r="AL92">
        <f t="shared" si="71"/>
        <v>-1.2652494069298156E-2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-3.1116183656323446E-12</v>
      </c>
      <c r="AR92">
        <f t="shared" si="76"/>
        <v>-3.1118612460764678E-12</v>
      </c>
      <c r="AS92">
        <f t="shared" si="77"/>
        <v>-3.1871986886058281E-7</v>
      </c>
      <c r="AT92">
        <f t="shared" si="78"/>
        <v>-2.0823031463852785E-7</v>
      </c>
      <c r="AU92">
        <f t="shared" si="79"/>
        <v>-5.2695329536035681E-7</v>
      </c>
      <c r="AW92">
        <v>89</v>
      </c>
      <c r="AX92">
        <f>IF(Z92&gt;0, (R92*SUMPRODUCT(K92:$K$98, X92:$X$98)-K92*$AZ$3)/Z92, 0)</f>
        <v>-273385422329.83755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100000</v>
      </c>
      <c r="S93">
        <f t="shared" si="63"/>
        <v>-1115788093860.2869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-6.3772275027214637E-2</v>
      </c>
      <c r="AC93">
        <f t="shared" si="64"/>
        <v>-5.6939531276987886E-2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-1.7990528483659883E-8</v>
      </c>
      <c r="AI93">
        <f t="shared" si="69"/>
        <v>-1.7991804253037382E-8</v>
      </c>
      <c r="AJ93">
        <f t="shared" si="70"/>
        <v>-6.832743750226751E-3</v>
      </c>
      <c r="AK93">
        <f t="shared" si="92"/>
        <v>-4.4640592519050249E-3</v>
      </c>
      <c r="AL93">
        <f t="shared" si="71"/>
        <v>-1.129682099393603E-2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-6.6899347344199779E-13</v>
      </c>
      <c r="AR93">
        <f t="shared" si="76"/>
        <v>-6.6904091403763896E-13</v>
      </c>
      <c r="AS93">
        <f t="shared" si="77"/>
        <v>-2.5408152844175859E-7</v>
      </c>
      <c r="AT93">
        <f t="shared" si="78"/>
        <v>-1.6599993198061342E-7</v>
      </c>
      <c r="AU93">
        <f t="shared" si="79"/>
        <v>-4.2008212946328608E-7</v>
      </c>
      <c r="AW93">
        <v>90</v>
      </c>
      <c r="AX93">
        <f>IF(Z93&gt;0, (R93*SUMPRODUCT(K93:$K$98, X93:$X$98)-K93*$AZ$3)/Z93, 0)</f>
        <v>-1115788093860.2869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100000</v>
      </c>
      <c r="S94">
        <f t="shared" si="63"/>
        <v>-4930475981176.6807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-5.6939531276987886E-2</v>
      </c>
      <c r="AC94">
        <f t="shared" si="64"/>
        <v>-5.0838867212176168E-2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-4.0209319417947727E-9</v>
      </c>
      <c r="AI94">
        <f t="shared" si="69"/>
        <v>-4.0211897204930475E-9</v>
      </c>
      <c r="AJ94">
        <f t="shared" si="70"/>
        <v>-6.1006640648117172E-3</v>
      </c>
      <c r="AK94">
        <f t="shared" si="92"/>
        <v>-3.9857671893891522E-3</v>
      </c>
      <c r="AL94">
        <f t="shared" si="71"/>
        <v>-1.008643527539059E-2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-1.3350165798245917E-13</v>
      </c>
      <c r="AR94">
        <f t="shared" si="76"/>
        <v>-1.3351021666589636E-13</v>
      </c>
      <c r="AS94">
        <f t="shared" si="77"/>
        <v>-2.0255223894260639E-7</v>
      </c>
      <c r="AT94">
        <f t="shared" si="78"/>
        <v>-1.3233412945508064E-7</v>
      </c>
      <c r="AU94">
        <f t="shared" si="79"/>
        <v>-3.3488650190790366E-7</v>
      </c>
      <c r="AW94">
        <v>91</v>
      </c>
      <c r="AX94">
        <f>IF(Z94&gt;0, (R94*SUMPRODUCT(K94:$K$98, X94:$X$98)-K94*$AZ$3)/Z94, 0)</f>
        <v>-4930475981176.6807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100000</v>
      </c>
      <c r="S95">
        <f t="shared" si="63"/>
        <v>-23750596069834.762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-5.0838867212176168E-2</v>
      </c>
      <c r="AC95">
        <f t="shared" si="64"/>
        <v>-4.5391845725273328E-2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-8.2968488085796693E-10</v>
      </c>
      <c r="AI95">
        <f t="shared" si="69"/>
        <v>-8.297326605490448E-10</v>
      </c>
      <c r="AJ95">
        <f t="shared" si="70"/>
        <v>-5.4470214869028408E-3</v>
      </c>
      <c r="AK95">
        <f t="shared" si="92"/>
        <v>-3.5587207048523323E-3</v>
      </c>
      <c r="AL95">
        <f t="shared" si="71"/>
        <v>-9.0057430214878324E-3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-2.4595467987648463E-14</v>
      </c>
      <c r="AR95">
        <f t="shared" si="76"/>
        <v>-2.4596884385475493E-14</v>
      </c>
      <c r="AS95">
        <f t="shared" si="77"/>
        <v>-1.6147340478304645E-7</v>
      </c>
      <c r="AT95">
        <f t="shared" si="78"/>
        <v>-1.0549595779383767E-7</v>
      </c>
      <c r="AU95">
        <f t="shared" si="79"/>
        <v>-2.6696938717376845E-7</v>
      </c>
      <c r="AW95">
        <v>92</v>
      </c>
      <c r="AX95">
        <f>IF(Z95&gt;0, (R95*SUMPRODUCT(K95:$K$98, X95:$X$98)-K95*$AZ$3)/Z95, 0)</f>
        <v>-23750596069834.762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100000</v>
      </c>
      <c r="S96">
        <f t="shared" si="63"/>
        <v>-125742653101035.2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-4.5391845725273328E-2</v>
      </c>
      <c r="AC96">
        <f t="shared" si="64"/>
        <v>-4.0528433683301189E-2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-1.5697632284650835E-10</v>
      </c>
      <c r="AI96">
        <f t="shared" si="69"/>
        <v>-1.5698438065996381E-10</v>
      </c>
      <c r="AJ96">
        <f t="shared" si="70"/>
        <v>-4.8634120419721386E-3</v>
      </c>
      <c r="AK96">
        <f t="shared" si="92"/>
        <v>-3.1774292007691334E-3</v>
      </c>
      <c r="AL96">
        <f t="shared" si="71"/>
        <v>-8.0408413997256518E-3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-4.1548757723594476E-15</v>
      </c>
      <c r="AR96">
        <f t="shared" si="76"/>
        <v>-4.1550890479241776E-15</v>
      </c>
      <c r="AS96">
        <f t="shared" si="77"/>
        <v>-1.287256096828662E-7</v>
      </c>
      <c r="AT96">
        <f t="shared" si="78"/>
        <v>-8.4100731659843215E-8</v>
      </c>
      <c r="AU96">
        <f t="shared" si="79"/>
        <v>-2.1282634549779847E-7</v>
      </c>
      <c r="AW96">
        <v>93</v>
      </c>
      <c r="AX96">
        <f>IF(Z96&gt;0, (R96*SUMPRODUCT(K96:$K$98, X96:$X$98)-K96*$AZ$3)/Z96, 0)</f>
        <v>-125742653101035.2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100000</v>
      </c>
      <c r="S97">
        <f t="shared" si="63"/>
        <v>-738917788878353.25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-4.0528433683301189E-2</v>
      </c>
      <c r="AC97">
        <f t="shared" si="64"/>
        <v>-3.6186101502951117E-2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-2.7011765705004954E-11</v>
      </c>
      <c r="AI97">
        <f t="shared" si="69"/>
        <v>-2.7012989998899607E-11</v>
      </c>
      <c r="AJ97">
        <f t="shared" si="70"/>
        <v>-4.3423321803500725E-3</v>
      </c>
      <c r="AK97">
        <f t="shared" si="92"/>
        <v>-2.8369903578310835E-3</v>
      </c>
      <c r="AL97">
        <f t="shared" si="71"/>
        <v>-7.179322565194146E-3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-6.383499711320093E-16</v>
      </c>
      <c r="AR97">
        <f t="shared" si="76"/>
        <v>-6.3837890400447847E-16</v>
      </c>
      <c r="AS97">
        <f t="shared" si="77"/>
        <v>-1.0261926792362408E-7</v>
      </c>
      <c r="AT97">
        <f t="shared" si="78"/>
        <v>-6.7044588376823733E-8</v>
      </c>
      <c r="AU97">
        <f t="shared" si="79"/>
        <v>-1.6966385693882671E-7</v>
      </c>
      <c r="AW97">
        <v>94</v>
      </c>
      <c r="AX97">
        <f>IF(Z97&gt;0, (R97*SUMPRODUCT(K97:$K$98, X97:$X$98)-K97*$AZ$3)/Z97, 0)</f>
        <v>-738917788878353.25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-3.6186101502951117E-2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-3.6186101502951117E-2</v>
      </c>
      <c r="AK98">
        <f t="shared" si="92"/>
        <v>-2.5330271052065785E-3</v>
      </c>
      <c r="AL98">
        <f t="shared" si="71"/>
        <v>-3.8719128613054869E-2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-1.0333168738968277E-16</v>
      </c>
      <c r="AR98">
        <f t="shared" si="76"/>
        <v>-1.0333168738968277E-16</v>
      </c>
      <c r="AS98">
        <f t="shared" si="77"/>
        <v>-7.6353621967053613E-7</v>
      </c>
      <c r="AT98">
        <f t="shared" si="78"/>
        <v>-5.3447535376937534E-8</v>
      </c>
      <c r="AU98">
        <f t="shared" si="79"/>
        <v>-8.1698375515080534E-7</v>
      </c>
      <c r="AW98">
        <v>95</v>
      </c>
    </row>
    <row r="100" spans="5:50" x14ac:dyDescent="0.25">
      <c r="AN100" s="6">
        <f t="shared" ref="AN100:AU100" si="93">SUM(AN3:AN98)</f>
        <v>3661.2907886243743</v>
      </c>
      <c r="AO100" s="6">
        <f t="shared" si="93"/>
        <v>-366.12907886243744</v>
      </c>
      <c r="AP100" s="6">
        <f t="shared" si="93"/>
        <v>-1687.4467105775043</v>
      </c>
      <c r="AQ100" s="6">
        <f t="shared" si="93"/>
        <v>-1531.2141298321276</v>
      </c>
      <c r="AR100" s="6">
        <f t="shared" si="93"/>
        <v>76.50086935230496</v>
      </c>
      <c r="AS100" s="6">
        <f t="shared" si="93"/>
        <v>-301.86904488154363</v>
      </c>
      <c r="AT100" s="6">
        <f t="shared" si="93"/>
        <v>176.09027618090047</v>
      </c>
      <c r="AU100" s="6">
        <f t="shared" si="93"/>
        <v>-49.277899348338345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7049.2437940936315</v>
      </c>
      <c r="K3">
        <v>1</v>
      </c>
      <c r="L3" s="2">
        <v>0</v>
      </c>
      <c r="O3">
        <f>$C$3</f>
        <v>7049.2437940936315</v>
      </c>
      <c r="P3">
        <f>O3*C5</f>
        <v>704.92437940936315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7049.2437940936315</v>
      </c>
      <c r="AF3">
        <f t="shared" ref="AF3:AF34" si="4">-$Z3*P3</f>
        <v>-704.92437940936315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4821.8868276842686</v>
      </c>
      <c r="AJ3">
        <f t="shared" ref="AJ3:AJ34" si="8">AB3-AC3</f>
        <v>0</v>
      </c>
      <c r="AL3">
        <f t="shared" ref="AL3:AL34" si="9">SUM(AI3:AK3)</f>
        <v>4821.8868276842686</v>
      </c>
      <c r="AN3">
        <f t="shared" ref="AN3:AN34" si="10">AE3*$K3</f>
        <v>7049.2437940936315</v>
      </c>
      <c r="AO3">
        <f t="shared" ref="AO3:AO34" si="11">AF3*$K3</f>
        <v>-704.92437940936315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4821.8868276842686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4821.8868276842686</v>
      </c>
      <c r="AW3">
        <v>0</v>
      </c>
      <c r="AX3">
        <f>IF(Z3&gt;0, (R3*SUMPRODUCT(K3:$K$98, X3:$X$98)-K3*$AZ$3)/Z3, 0)</f>
        <v>0</v>
      </c>
      <c r="AZ3">
        <f>C6*SUMPRODUCT(X4:X89, K4:K89)/1</f>
        <v>2819.4200884897282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305.53877001248543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302.08072376675682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-302.08072376675682</v>
      </c>
      <c r="AK4">
        <f>G4*SUM(AB4, AE4:AF4)</f>
        <v>0</v>
      </c>
      <c r="AL4">
        <f t="shared" si="9"/>
        <v>-433.86712376675678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-117.66642857142855</v>
      </c>
      <c r="AR4">
        <f t="shared" si="14"/>
        <v>-117.66642857142855</v>
      </c>
      <c r="AS4">
        <f t="shared" si="15"/>
        <v>-269.71493193460429</v>
      </c>
      <c r="AT4">
        <f t="shared" si="16"/>
        <v>0</v>
      </c>
      <c r="AU4">
        <f t="shared" si="17"/>
        <v>-387.38136050603282</v>
      </c>
      <c r="AW4">
        <v>1</v>
      </c>
      <c r="AX4">
        <f>IF(Z4&gt;0, (R4*SUMPRODUCT(K4:$K$98, X4:$X$98)-K4*$AZ$3)/Z4, 0)</f>
        <v>305.53877001248543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100000</v>
      </c>
      <c r="S5">
        <f t="shared" si="1"/>
        <v>464.60270016135217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302.08072376675682</v>
      </c>
      <c r="AC5">
        <f t="shared" si="2"/>
        <v>454.12922712993213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-133.81733616189118</v>
      </c>
      <c r="AI5">
        <f t="shared" si="7"/>
        <v>-158.25376469385071</v>
      </c>
      <c r="AJ5">
        <f t="shared" si="8"/>
        <v>-152.04850336317531</v>
      </c>
      <c r="AK5">
        <f>G5*SUM(AB5, AE5:AF5)</f>
        <v>21.145650663672978</v>
      </c>
      <c r="AL5">
        <f t="shared" si="9"/>
        <v>-289.15661739335303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-106.6783610984464</v>
      </c>
      <c r="AR5">
        <f t="shared" si="14"/>
        <v>-126.15893231333762</v>
      </c>
      <c r="AS5">
        <f t="shared" si="15"/>
        <v>-121.21213597191908</v>
      </c>
      <c r="AT5">
        <f t="shared" si="16"/>
        <v>16.857183245912768</v>
      </c>
      <c r="AU5">
        <f t="shared" si="17"/>
        <v>-230.5138850393439</v>
      </c>
      <c r="AW5">
        <v>2</v>
      </c>
      <c r="AX5">
        <f>IF(Z5&gt;0, (R5*SUMPRODUCT(K5:$K$98, X5:$X$98)-K5*$AZ$3)/Z5, 0)</f>
        <v>464.60270016135217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100000</v>
      </c>
      <c r="S6">
        <f t="shared" si="1"/>
        <v>608.77651237518774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454.12922712993213</v>
      </c>
      <c r="AC6">
        <f t="shared" si="2"/>
        <v>588.26776954452498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-137.102928175698</v>
      </c>
      <c r="AI6">
        <f t="shared" si="7"/>
        <v>-161.260716690294</v>
      </c>
      <c r="AJ6">
        <f t="shared" si="8"/>
        <v>-134.13854241459285</v>
      </c>
      <c r="AK6">
        <f>G6*SUM(AB6, AE6:AF6)</f>
        <v>31.789045899095253</v>
      </c>
      <c r="AL6">
        <f t="shared" si="9"/>
        <v>-263.61021320579158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-97.587156192842613</v>
      </c>
      <c r="AR6">
        <f t="shared" si="14"/>
        <v>-114.78219288838572</v>
      </c>
      <c r="AS6">
        <f t="shared" si="15"/>
        <v>-95.477164961188635</v>
      </c>
      <c r="AT6">
        <f t="shared" si="16"/>
        <v>22.626814967809917</v>
      </c>
      <c r="AU6">
        <f t="shared" si="17"/>
        <v>-187.63254288176444</v>
      </c>
      <c r="AW6">
        <v>3</v>
      </c>
      <c r="AX6">
        <f>IF(Z6&gt;0, (R6*SUMPRODUCT(K6:$K$98, X6:$X$98)-K6*$AZ$3)/Z6, 0)</f>
        <v>608.77651237518774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100000</v>
      </c>
      <c r="S7">
        <f t="shared" si="1"/>
        <v>738.76384334814088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588.26776954452498</v>
      </c>
      <c r="AC7">
        <f t="shared" si="2"/>
        <v>705.69570577403965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-140.98707628772564</v>
      </c>
      <c r="AI7">
        <f t="shared" si="7"/>
        <v>-164.86804014810377</v>
      </c>
      <c r="AJ7">
        <f t="shared" si="8"/>
        <v>-117.42793622951467</v>
      </c>
      <c r="AK7">
        <f>G7*SUM(AB7, AE7:AF7)</f>
        <v>41.178743868116754</v>
      </c>
      <c r="AL7">
        <f t="shared" si="9"/>
        <v>-241.11723250950169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-89.599835802290741</v>
      </c>
      <c r="AR7">
        <f t="shared" si="14"/>
        <v>-104.77662006529347</v>
      </c>
      <c r="AS7">
        <f t="shared" si="15"/>
        <v>-74.62757638362622</v>
      </c>
      <c r="AT7">
        <f t="shared" si="16"/>
        <v>26.169836174190287</v>
      </c>
      <c r="AU7">
        <f t="shared" si="17"/>
        <v>-153.23436027472943</v>
      </c>
      <c r="AW7">
        <v>4</v>
      </c>
      <c r="AX7">
        <f>IF(Z7&gt;0, (R7*SUMPRODUCT(K7:$K$98, X7:$X$98)-K7*$AZ$3)/Z7, 0)</f>
        <v>738.76384334814088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100000</v>
      </c>
      <c r="S8">
        <f t="shared" si="1"/>
        <v>855.79506444891638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705.69570577403965</v>
      </c>
      <c r="AC8">
        <f t="shared" si="2"/>
        <v>808.07363106313824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-144.88571221705857</v>
      </c>
      <c r="AI8">
        <f t="shared" si="7"/>
        <v>-168.49164501077863</v>
      </c>
      <c r="AJ8">
        <f t="shared" si="8"/>
        <v>-102.37792528909858</v>
      </c>
      <c r="AK8">
        <f t="shared" ref="AK8:AK39" si="30">G8*SUM(AB8:AB8, AE8:AF8)</f>
        <v>49.398699404182778</v>
      </c>
      <c r="AL8">
        <f t="shared" si="9"/>
        <v>-221.47087089569442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-82.212044121875394</v>
      </c>
      <c r="AR8">
        <f t="shared" si="14"/>
        <v>-95.606684343320538</v>
      </c>
      <c r="AS8">
        <f t="shared" si="15"/>
        <v>-58.091984241786882</v>
      </c>
      <c r="AT8">
        <f t="shared" si="16"/>
        <v>28.030148679503679</v>
      </c>
      <c r="AU8">
        <f t="shared" si="17"/>
        <v>-125.66851990560373</v>
      </c>
      <c r="AW8">
        <v>5</v>
      </c>
      <c r="AX8">
        <f>IF(Z8&gt;0, (R8*SUMPRODUCT(K8:$K$98, X8:$X$98)-K8*$AZ$3)/Z8, 0)</f>
        <v>855.79506444891638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100000</v>
      </c>
      <c r="S9">
        <f t="shared" si="1"/>
        <v>961.38993508591875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808.07363106313824</v>
      </c>
      <c r="AC9">
        <f t="shared" si="2"/>
        <v>897.27030220143229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-148.96589986088873</v>
      </c>
      <c r="AI9">
        <f t="shared" si="7"/>
        <v>-172.29853185170637</v>
      </c>
      <c r="AJ9">
        <f t="shared" si="8"/>
        <v>-89.19667113829405</v>
      </c>
      <c r="AK9">
        <f t="shared" si="30"/>
        <v>56.565154174419682</v>
      </c>
      <c r="AL9">
        <f t="shared" si="9"/>
        <v>-204.9300488155807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-75.470760863710552</v>
      </c>
      <c r="AR9">
        <f t="shared" si="14"/>
        <v>-87.291798369236318</v>
      </c>
      <c r="AS9">
        <f t="shared" si="15"/>
        <v>-45.189809504078681</v>
      </c>
      <c r="AT9">
        <f t="shared" si="16"/>
        <v>28.657667478954252</v>
      </c>
      <c r="AU9">
        <f t="shared" si="17"/>
        <v>-103.82394039436073</v>
      </c>
      <c r="AW9">
        <v>6</v>
      </c>
      <c r="AX9">
        <f>IF(Z9&gt;0, (R9*SUMPRODUCT(K9:$K$98, X9:$X$98)-K9*$AZ$3)/Z9, 0)</f>
        <v>961.38993508591875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100000</v>
      </c>
      <c r="S10">
        <f t="shared" si="1"/>
        <v>1056.8163364079437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897.27030220143229</v>
      </c>
      <c r="AC10">
        <f t="shared" si="2"/>
        <v>974.84303710573045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-153.84949552418988</v>
      </c>
      <c r="AI10">
        <f t="shared" si="7"/>
        <v>-176.91033882121829</v>
      </c>
      <c r="AJ10">
        <f t="shared" si="8"/>
        <v>-77.572734904298159</v>
      </c>
      <c r="AK10">
        <f t="shared" si="30"/>
        <v>62.808921154100268</v>
      </c>
      <c r="AL10">
        <f t="shared" si="9"/>
        <v>-191.67415257141619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-69.59369858034421</v>
      </c>
      <c r="AR10">
        <f t="shared" si="14"/>
        <v>-80.025252950762066</v>
      </c>
      <c r="AS10">
        <f t="shared" si="15"/>
        <v>-35.089965765496125</v>
      </c>
      <c r="AT10">
        <f t="shared" si="16"/>
        <v>28.411566200214072</v>
      </c>
      <c r="AU10">
        <f t="shared" si="17"/>
        <v>-86.70365251604413</v>
      </c>
      <c r="AW10">
        <v>7</v>
      </c>
      <c r="AX10">
        <f>IF(Z10&gt;0, (R10*SUMPRODUCT(K10:$K$98, X10:$X$98)-K10*$AZ$3)/Z10, 0)</f>
        <v>1056.8163364079437</v>
      </c>
    </row>
    <row r="11" spans="1:52" x14ac:dyDescent="0.25">
      <c r="A11" t="s">
        <v>33</v>
      </c>
      <c r="C11" s="25">
        <f>AU91</f>
        <v>1533.3368472739164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100000</v>
      </c>
      <c r="S11">
        <f t="shared" si="1"/>
        <v>1142.8993237180189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974.84303710573045</v>
      </c>
      <c r="AC11">
        <f t="shared" si="2"/>
        <v>1041.895316889679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-158.46387612275544</v>
      </c>
      <c r="AI11">
        <f t="shared" si="7"/>
        <v>-181.25449501778289</v>
      </c>
      <c r="AJ11">
        <f t="shared" si="8"/>
        <v>-67.052279783948507</v>
      </c>
      <c r="AK11">
        <f t="shared" si="30"/>
        <v>68.239012597401143</v>
      </c>
      <c r="AL11">
        <f t="shared" si="9"/>
        <v>-180.06776220433025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-64.000901806581354</v>
      </c>
      <c r="AR11">
        <f t="shared" si="14"/>
        <v>-73.205650533552642</v>
      </c>
      <c r="AS11">
        <f t="shared" si="15"/>
        <v>-27.081291202516923</v>
      </c>
      <c r="AT11">
        <f t="shared" si="16"/>
        <v>27.560592681963215</v>
      </c>
      <c r="AU11">
        <f t="shared" si="17"/>
        <v>-72.72634905410635</v>
      </c>
      <c r="AW11">
        <v>8</v>
      </c>
      <c r="AX11">
        <f>IF(Z11&gt;0, (R11*SUMPRODUCT(K11:$K$98, X11:$X$98)-K11*$AZ$3)/Z11, 0)</f>
        <v>1142.8993237180189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100000</v>
      </c>
      <c r="S12">
        <f t="shared" si="1"/>
        <v>1220.9316112800204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1041.895316889679</v>
      </c>
      <c r="AC12">
        <f t="shared" si="2"/>
        <v>1099.8997529083597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-163.92517290150812</v>
      </c>
      <c r="AI12">
        <f t="shared" si="7"/>
        <v>-186.44690431435993</v>
      </c>
      <c r="AJ12">
        <f t="shared" si="8"/>
        <v>-58.004436018680735</v>
      </c>
      <c r="AK12">
        <f t="shared" si="30"/>
        <v>72.932672182277528</v>
      </c>
      <c r="AL12">
        <f t="shared" si="9"/>
        <v>-171.51866815076312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-59.113060695122606</v>
      </c>
      <c r="AR12">
        <f t="shared" si="14"/>
        <v>-67.234622822539521</v>
      </c>
      <c r="AS12">
        <f t="shared" si="15"/>
        <v>-20.916981121738896</v>
      </c>
      <c r="AT12">
        <f t="shared" si="16"/>
        <v>26.300252737624458</v>
      </c>
      <c r="AU12">
        <f t="shared" si="17"/>
        <v>-61.851351206653952</v>
      </c>
      <c r="AW12">
        <v>9</v>
      </c>
      <c r="AX12">
        <f>IF(Z12&gt;0, (R12*SUMPRODUCT(K12:$K$98, X12:$X$98)-K12*$AZ$3)/Z12, 0)</f>
        <v>1220.9316112800204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100000</v>
      </c>
      <c r="S13">
        <f t="shared" si="1"/>
        <v>1291.5836321075019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1099.8997529083597</v>
      </c>
      <c r="AC13">
        <f t="shared" si="2"/>
        <v>1149.7200295572211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-169.7510642657235</v>
      </c>
      <c r="AI13">
        <f t="shared" si="7"/>
        <v>-192.00514059838034</v>
      </c>
      <c r="AJ13">
        <f t="shared" si="8"/>
        <v>-49.820276648861409</v>
      </c>
      <c r="AK13">
        <f t="shared" si="30"/>
        <v>76.992982703585184</v>
      </c>
      <c r="AL13">
        <f t="shared" si="9"/>
        <v>-164.83243454365657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-54.655299576350238</v>
      </c>
      <c r="AR13">
        <f t="shared" si="14"/>
        <v>-61.820516560512168</v>
      </c>
      <c r="AS13">
        <f t="shared" si="15"/>
        <v>-16.040795720477785</v>
      </c>
      <c r="AT13">
        <f t="shared" si="16"/>
        <v>24.789679835844801</v>
      </c>
      <c r="AU13">
        <f t="shared" si="17"/>
        <v>-53.071632445145156</v>
      </c>
      <c r="AW13">
        <v>10</v>
      </c>
      <c r="AX13">
        <f>IF(Z13&gt;0, (R13*SUMPRODUCT(K13:$K$98, X13:$X$98)-K13*$AZ$3)/Z13, 0)</f>
        <v>1291.5836321075019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100000</v>
      </c>
      <c r="S14">
        <f t="shared" si="1"/>
        <v>1355.6866295667912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1149.7200295572211</v>
      </c>
      <c r="AC14">
        <f t="shared" si="2"/>
        <v>1192.3266383237137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-176.12401205866078</v>
      </c>
      <c r="AI14">
        <f t="shared" si="7"/>
        <v>-198.11151662497639</v>
      </c>
      <c r="AJ14">
        <f t="shared" si="8"/>
        <v>-42.606608766492627</v>
      </c>
      <c r="AK14">
        <f t="shared" si="30"/>
        <v>80.480402069005478</v>
      </c>
      <c r="AL14">
        <f t="shared" si="9"/>
        <v>-160.23772332246352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-50.631444824880163</v>
      </c>
      <c r="AR14">
        <f t="shared" si="14"/>
        <v>-56.952326976459936</v>
      </c>
      <c r="AS14">
        <f t="shared" si="15"/>
        <v>-12.248381897054601</v>
      </c>
      <c r="AT14">
        <f t="shared" si="16"/>
        <v>23.136192443105575</v>
      </c>
      <c r="AU14">
        <f t="shared" si="17"/>
        <v>-46.064516430408965</v>
      </c>
      <c r="AW14">
        <v>11</v>
      </c>
      <c r="AX14">
        <f>IF(Z14&gt;0, (R14*SUMPRODUCT(K14:$K$98, X14:$X$98)-K14*$AZ$3)/Z14, 0)</f>
        <v>1355.6866295667912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100000</v>
      </c>
      <c r="S15">
        <f t="shared" si="1"/>
        <v>1413.9350518866513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1192.3266383237137</v>
      </c>
      <c r="AC15">
        <f t="shared" si="2"/>
        <v>1228.5361830906572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-182.78010260936162</v>
      </c>
      <c r="AI15">
        <f t="shared" si="7"/>
        <v>-204.50203710436173</v>
      </c>
      <c r="AJ15">
        <f t="shared" si="8"/>
        <v>-36.209544766943509</v>
      </c>
      <c r="AK15">
        <f t="shared" si="30"/>
        <v>83.462864682659969</v>
      </c>
      <c r="AL15">
        <f t="shared" si="9"/>
        <v>-157.24871718864529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-46.915099825825642</v>
      </c>
      <c r="AR15">
        <f t="shared" si="14"/>
        <v>-52.490579381283446</v>
      </c>
      <c r="AS15">
        <f t="shared" si="15"/>
        <v>-9.2940882685654511</v>
      </c>
      <c r="AT15">
        <f t="shared" si="16"/>
        <v>21.422838549910175</v>
      </c>
      <c r="AU15">
        <f t="shared" si="17"/>
        <v>-40.361829099938724</v>
      </c>
      <c r="AW15">
        <v>12</v>
      </c>
      <c r="AX15">
        <f>IF(Z15&gt;0, (R15*SUMPRODUCT(K15:$K$98, X15:$X$98)-K15*$AZ$3)/Z15, 0)</f>
        <v>1413.9350518866513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100000</v>
      </c>
      <c r="S16">
        <f t="shared" si="1"/>
        <v>1467.8611850927023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1228.5361830906572</v>
      </c>
      <c r="AC16">
        <f t="shared" si="2"/>
        <v>1259.1576811146738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-237.06502563106119</v>
      </c>
      <c r="AI16">
        <f t="shared" si="7"/>
        <v>-258.51047452470357</v>
      </c>
      <c r="AJ16">
        <f t="shared" si="8"/>
        <v>-30.621498024016546</v>
      </c>
      <c r="AK16">
        <f t="shared" si="30"/>
        <v>85.997532816346009</v>
      </c>
      <c r="AL16">
        <f t="shared" si="9"/>
        <v>-203.13443973237412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-54.329185257101486</v>
      </c>
      <c r="AR16">
        <f t="shared" si="14"/>
        <v>-59.243928639272241</v>
      </c>
      <c r="AS16">
        <f t="shared" si="15"/>
        <v>-7.0176570102156193</v>
      </c>
      <c r="AT16">
        <f t="shared" si="16"/>
        <v>19.708414936347996</v>
      </c>
      <c r="AU16">
        <f t="shared" si="17"/>
        <v>-46.55317071313987</v>
      </c>
      <c r="AW16">
        <v>13</v>
      </c>
      <c r="AX16">
        <f>IF(Z16&gt;0, (R16*SUMPRODUCT(K16:$K$98, X16:$X$98)-K16*$AZ$3)/Z16, 0)</f>
        <v>1467.8611850927023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100000</v>
      </c>
      <c r="S17">
        <f t="shared" si="1"/>
        <v>1505.5136797184302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1259.1576811146738</v>
      </c>
      <c r="AC17">
        <f t="shared" si="2"/>
        <v>1274.0576010806458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-297.8717093159799</v>
      </c>
      <c r="AI17">
        <f t="shared" si="7"/>
        <v>-319.02823579335683</v>
      </c>
      <c r="AJ17">
        <f t="shared" si="8"/>
        <v>-14.899919965972003</v>
      </c>
      <c r="AK17">
        <f t="shared" si="30"/>
        <v>88.141037678027175</v>
      </c>
      <c r="AL17">
        <f t="shared" si="9"/>
        <v>-245.78711808130166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-60.950453343814601</v>
      </c>
      <c r="AR17">
        <f t="shared" si="14"/>
        <v>-65.279497827218862</v>
      </c>
      <c r="AS17">
        <f t="shared" si="15"/>
        <v>-3.0488188314291467</v>
      </c>
      <c r="AT17">
        <f t="shared" si="16"/>
        <v>18.035402613449186</v>
      </c>
      <c r="AU17">
        <f t="shared" si="17"/>
        <v>-50.292914045198827</v>
      </c>
      <c r="AW17">
        <v>14</v>
      </c>
      <c r="AX17">
        <f>IF(Z17&gt;0, (R17*SUMPRODUCT(K17:$K$98, X17:$X$98)-K17*$AZ$3)/Z17, 0)</f>
        <v>1505.5136797184302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100000</v>
      </c>
      <c r="S18">
        <f t="shared" si="1"/>
        <v>1528.324266015718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1274.0576010806458</v>
      </c>
      <c r="AC18">
        <f t="shared" si="2"/>
        <v>1274.9188488288617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-360.45034243133176</v>
      </c>
      <c r="AI18">
        <f t="shared" si="7"/>
        <v>-381.30519105832707</v>
      </c>
      <c r="AJ18">
        <f t="shared" si="8"/>
        <v>-0.8612477482158738</v>
      </c>
      <c r="AK18">
        <f t="shared" si="30"/>
        <v>89.18403207564522</v>
      </c>
      <c r="AL18">
        <f t="shared" si="9"/>
        <v>-292.98240673089771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-65.852929933604685</v>
      </c>
      <c r="AR18">
        <f t="shared" si="14"/>
        <v>-69.663032806987559</v>
      </c>
      <c r="AS18">
        <f t="shared" si="15"/>
        <v>-0.15734674362125062</v>
      </c>
      <c r="AT18">
        <f t="shared" si="16"/>
        <v>16.293589224686809</v>
      </c>
      <c r="AU18">
        <f t="shared" si="17"/>
        <v>-53.526790325921993</v>
      </c>
      <c r="AW18">
        <v>15</v>
      </c>
      <c r="AX18">
        <f>IF(Z18&gt;0, (R18*SUMPRODUCT(K18:$K$98, X18:$X$98)-K18*$AZ$3)/Z18, 0)</f>
        <v>1528.324266015718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100000</v>
      </c>
      <c r="S19">
        <f t="shared" si="1"/>
        <v>1538.8128195043862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1274.9188488288617</v>
      </c>
      <c r="AC19">
        <f t="shared" si="2"/>
        <v>1264.2549377274267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-427.38892375672339</v>
      </c>
      <c r="AI19">
        <f t="shared" si="7"/>
        <v>-447.92837666650956</v>
      </c>
      <c r="AJ19">
        <f t="shared" si="8"/>
        <v>10.663911101434906</v>
      </c>
      <c r="AK19">
        <f t="shared" si="30"/>
        <v>89.244319418020325</v>
      </c>
      <c r="AL19">
        <f t="shared" si="9"/>
        <v>-348.02014614705433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-69.716391496502936</v>
      </c>
      <c r="AR19">
        <f t="shared" si="14"/>
        <v>-73.066821188494018</v>
      </c>
      <c r="AS19">
        <f t="shared" si="15"/>
        <v>1.7395149006124524</v>
      </c>
      <c r="AT19">
        <f t="shared" si="16"/>
        <v>14.557681693518122</v>
      </c>
      <c r="AU19">
        <f t="shared" si="17"/>
        <v>-56.769624594363449</v>
      </c>
      <c r="AW19">
        <v>16</v>
      </c>
      <c r="AX19">
        <f>IF(Z19&gt;0, (R19*SUMPRODUCT(K19:$K$98, X19:$X$98)-K19*$AZ$3)/Z19, 0)</f>
        <v>1538.8128195043862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100000</v>
      </c>
      <c r="S20">
        <f t="shared" si="1"/>
        <v>1538.6291935360643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1264.2549377274267</v>
      </c>
      <c r="AC20">
        <f t="shared" si="2"/>
        <v>1243.8144559025036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-497.10339784131634</v>
      </c>
      <c r="AI20">
        <f t="shared" si="7"/>
        <v>-517.31318037254437</v>
      </c>
      <c r="AJ20">
        <f t="shared" si="8"/>
        <v>20.440481824923154</v>
      </c>
      <c r="AK20">
        <f t="shared" si="30"/>
        <v>88.497845640919877</v>
      </c>
      <c r="AL20">
        <f t="shared" si="9"/>
        <v>-408.37485290670134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-72.400296753299045</v>
      </c>
      <c r="AR20">
        <f t="shared" si="14"/>
        <v>-75.34373721042428</v>
      </c>
      <c r="AS20">
        <f t="shared" si="15"/>
        <v>2.9770405037087673</v>
      </c>
      <c r="AT20">
        <f t="shared" si="16"/>
        <v>12.889210402210042</v>
      </c>
      <c r="AU20">
        <f t="shared" si="17"/>
        <v>-59.477486304505469</v>
      </c>
      <c r="AW20">
        <v>17</v>
      </c>
      <c r="AX20">
        <f>IF(Z20&gt;0, (R20*SUMPRODUCT(K20:$K$98, X20:$X$98)-K20*$AZ$3)/Z20, 0)</f>
        <v>1538.6291935360643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100000</v>
      </c>
      <c r="S21">
        <f t="shared" si="1"/>
        <v>1529.6780365126917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1243.8144559025036</v>
      </c>
      <c r="AC21">
        <f t="shared" si="2"/>
        <v>1215.410507070259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-575.4235181551702</v>
      </c>
      <c r="AI21">
        <f t="shared" si="7"/>
        <v>-595.2873469815471</v>
      </c>
      <c r="AJ21">
        <f t="shared" si="8"/>
        <v>28.403948832244623</v>
      </c>
      <c r="AK21">
        <f t="shared" si="30"/>
        <v>87.067011913175264</v>
      </c>
      <c r="AL21">
        <f t="shared" si="9"/>
        <v>-479.81638623612719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-74.827838444704412</v>
      </c>
      <c r="AR21">
        <f t="shared" si="14"/>
        <v>-77.410922603444988</v>
      </c>
      <c r="AS21">
        <f t="shared" si="15"/>
        <v>3.693637863855451</v>
      </c>
      <c r="AT21">
        <f t="shared" si="16"/>
        <v>11.322158541920025</v>
      </c>
      <c r="AU21">
        <f t="shared" si="17"/>
        <v>-62.395126197669512</v>
      </c>
      <c r="AW21">
        <v>18</v>
      </c>
      <c r="AX21">
        <f>IF(Z21&gt;0, (R21*SUMPRODUCT(K21:$K$98, X21:$X$98)-K21*$AZ$3)/Z21, 0)</f>
        <v>1529.6780365126917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100000</v>
      </c>
      <c r="S22">
        <f t="shared" si="1"/>
        <v>1512.673888055215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1215.410507070259</v>
      </c>
      <c r="AC22">
        <f t="shared" si="2"/>
        <v>1179.8651221264945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-662.11806642295608</v>
      </c>
      <c r="AI22">
        <f t="shared" si="7"/>
        <v>-681.61772744446353</v>
      </c>
      <c r="AJ22">
        <f t="shared" si="8"/>
        <v>35.545384943764475</v>
      </c>
      <c r="AK22">
        <f t="shared" si="30"/>
        <v>85.078735494918135</v>
      </c>
      <c r="AL22">
        <f t="shared" si="9"/>
        <v>-560.99360700578086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-76.876394613253964</v>
      </c>
      <c r="AR22">
        <f t="shared" si="14"/>
        <v>-79.140437404915986</v>
      </c>
      <c r="AS22">
        <f t="shared" si="15"/>
        <v>4.1270600791480119</v>
      </c>
      <c r="AT22">
        <f t="shared" si="16"/>
        <v>9.8782177602233414</v>
      </c>
      <c r="AU22">
        <f t="shared" si="17"/>
        <v>-65.135159565544626</v>
      </c>
      <c r="AW22">
        <v>19</v>
      </c>
      <c r="AX22">
        <f>IF(Z22&gt;0, (R22*SUMPRODUCT(K22:$K$98, X22:$X$98)-K22*$AZ$3)/Z22, 0)</f>
        <v>1512.673888055215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100000</v>
      </c>
      <c r="S23">
        <f t="shared" si="1"/>
        <v>1488.3688043792436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1179.8651221264945</v>
      </c>
      <c r="AC23">
        <f t="shared" si="2"/>
        <v>1138.0623467105092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-754.92477452765888</v>
      </c>
      <c r="AI23">
        <f t="shared" si="7"/>
        <v>-774.04070774531931</v>
      </c>
      <c r="AJ23">
        <f t="shared" si="8"/>
        <v>41.802775415985252</v>
      </c>
      <c r="AK23">
        <f t="shared" si="30"/>
        <v>82.590558548854617</v>
      </c>
      <c r="AL23">
        <f t="shared" si="9"/>
        <v>-649.64737378047948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-78.260609254550417</v>
      </c>
      <c r="AR23">
        <f t="shared" si="14"/>
        <v>-80.242296212723744</v>
      </c>
      <c r="AS23">
        <f t="shared" si="15"/>
        <v>4.3335584987697162</v>
      </c>
      <c r="AT23">
        <f t="shared" si="16"/>
        <v>8.5618960309669472</v>
      </c>
      <c r="AU23">
        <f t="shared" si="17"/>
        <v>-67.34684168298709</v>
      </c>
      <c r="AW23">
        <v>20</v>
      </c>
      <c r="AX23">
        <f>IF(Z23&gt;0, (R23*SUMPRODUCT(K23:$K$98, X23:$X$98)-K23*$AZ$3)/Z23, 0)</f>
        <v>1488.3688043792436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100000</v>
      </c>
      <c r="S24">
        <f t="shared" si="1"/>
        <v>1457.8898616588599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1138.0623467105092</v>
      </c>
      <c r="AC24">
        <f t="shared" si="2"/>
        <v>1091.1174688820915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-856.85281993961007</v>
      </c>
      <c r="AI24">
        <f t="shared" si="7"/>
        <v>-875.563380620109</v>
      </c>
      <c r="AJ24">
        <f t="shared" si="8"/>
        <v>46.944877828417702</v>
      </c>
      <c r="AK24">
        <f t="shared" si="30"/>
        <v>79.664364269735657</v>
      </c>
      <c r="AL24">
        <f t="shared" si="9"/>
        <v>-748.95413852195566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-79.309964279825792</v>
      </c>
      <c r="AR24">
        <f t="shared" si="14"/>
        <v>-81.041806510712618</v>
      </c>
      <c r="AS24">
        <f t="shared" si="15"/>
        <v>4.3451996621251707</v>
      </c>
      <c r="AT24">
        <f t="shared" si="16"/>
        <v>7.3737026214759522</v>
      </c>
      <c r="AU24">
        <f t="shared" si="17"/>
        <v>-69.322904227111493</v>
      </c>
      <c r="AW24">
        <v>21</v>
      </c>
      <c r="AX24">
        <f>IF(Z24&gt;0, (R24*SUMPRODUCT(K24:$K$98, X24:$X$98)-K24*$AZ$3)/Z24, 0)</f>
        <v>1457.8898616588599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100000</v>
      </c>
      <c r="S25">
        <f t="shared" si="1"/>
        <v>1421.8945619641984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1091.1174688820915</v>
      </c>
      <c r="AC25">
        <f t="shared" si="2"/>
        <v>1039.7679790898842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-968.28715724454855</v>
      </c>
      <c r="AI25">
        <f t="shared" si="7"/>
        <v>-986.56854052893141</v>
      </c>
      <c r="AJ25">
        <f t="shared" si="8"/>
        <v>51.349489792207351</v>
      </c>
      <c r="AK25">
        <f t="shared" si="30"/>
        <v>76.378222821746419</v>
      </c>
      <c r="AL25">
        <f t="shared" si="9"/>
        <v>-858.84082791497758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-80.021681489730639</v>
      </c>
      <c r="AR25">
        <f t="shared" si="14"/>
        <v>-81.532500898445676</v>
      </c>
      <c r="AS25">
        <f t="shared" si="15"/>
        <v>4.2436507456169981</v>
      </c>
      <c r="AT25">
        <f t="shared" si="16"/>
        <v>6.31208807600642</v>
      </c>
      <c r="AU25">
        <f t="shared" si="17"/>
        <v>-70.976762076822254</v>
      </c>
      <c r="AW25">
        <v>22</v>
      </c>
      <c r="AX25">
        <f>IF(Z25&gt;0, (R25*SUMPRODUCT(K25:$K$98, X25:$X$98)-K25*$AZ$3)/Z25, 0)</f>
        <v>1421.8945619641984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100000</v>
      </c>
      <c r="S26">
        <f t="shared" si="1"/>
        <v>1380.7678077163796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1039.7679790898842</v>
      </c>
      <c r="AC26">
        <f t="shared" si="2"/>
        <v>984.71100696409871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-1078.0868100252972</v>
      </c>
      <c r="AI26">
        <f t="shared" si="7"/>
        <v>-1095.9158577743299</v>
      </c>
      <c r="AJ26">
        <f t="shared" si="8"/>
        <v>55.056972125785478</v>
      </c>
      <c r="AK26">
        <f t="shared" si="30"/>
        <v>72.783758536291899</v>
      </c>
      <c r="AL26">
        <f t="shared" si="9"/>
        <v>-968.07512711225252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-79.5498218211048</v>
      </c>
      <c r="AR26">
        <f t="shared" si="14"/>
        <v>-80.865390807281571</v>
      </c>
      <c r="AS26">
        <f t="shared" si="15"/>
        <v>4.0625414223489091</v>
      </c>
      <c r="AT26">
        <f t="shared" si="16"/>
        <v>5.3705647534046692</v>
      </c>
      <c r="AU26">
        <f t="shared" si="17"/>
        <v>-71.432284631527992</v>
      </c>
      <c r="AW26">
        <v>23</v>
      </c>
      <c r="AX26">
        <f>IF(Z26&gt;0, (R26*SUMPRODUCT(K26:$K$98, X26:$X$98)-K26*$AZ$3)/Z26, 0)</f>
        <v>1380.7678077163796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100000</v>
      </c>
      <c r="S27">
        <f t="shared" si="1"/>
        <v>1336.1173435177266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984.71100696409871</v>
      </c>
      <c r="AC27">
        <f t="shared" si="2"/>
        <v>927.45110421794482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-1189.1330150238175</v>
      </c>
      <c r="AI27">
        <f t="shared" si="7"/>
        <v>-1206.4864890416038</v>
      </c>
      <c r="AJ27">
        <f t="shared" si="8"/>
        <v>57.259902746153898</v>
      </c>
      <c r="AK27">
        <f t="shared" si="30"/>
        <v>68.92977048748692</v>
      </c>
      <c r="AL27">
        <f t="shared" si="9"/>
        <v>-1080.2968158079632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-78.342584179049865</v>
      </c>
      <c r="AR27">
        <f t="shared" si="14"/>
        <v>-79.485867547572056</v>
      </c>
      <c r="AS27">
        <f t="shared" si="15"/>
        <v>3.7724028298759507</v>
      </c>
      <c r="AT27">
        <f t="shared" si="16"/>
        <v>4.5412382623573615</v>
      </c>
      <c r="AU27">
        <f t="shared" si="17"/>
        <v>-71.172226455338759</v>
      </c>
      <c r="AW27">
        <v>24</v>
      </c>
      <c r="AX27">
        <f>IF(Z27&gt;0, (R27*SUMPRODUCT(K27:$K$98, X27:$X$98)-K27*$AZ$3)/Z27, 0)</f>
        <v>1336.1173435177266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100000</v>
      </c>
      <c r="S28">
        <f t="shared" si="1"/>
        <v>1289.0538901092361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927.45110421794482</v>
      </c>
      <c r="AC28">
        <f t="shared" si="2"/>
        <v>869.01023349867262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-1305.1796310525067</v>
      </c>
      <c r="AI28">
        <f t="shared" si="7"/>
        <v>-1322.0332754223521</v>
      </c>
      <c r="AJ28">
        <f t="shared" si="8"/>
        <v>58.440870719272198</v>
      </c>
      <c r="AK28">
        <f t="shared" si="30"/>
        <v>64.921577295256142</v>
      </c>
      <c r="AL28">
        <f t="shared" si="9"/>
        <v>-1198.6708274078237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-76.774981543158916</v>
      </c>
      <c r="AR28">
        <f t="shared" si="14"/>
        <v>-77.766368632449002</v>
      </c>
      <c r="AS28">
        <f t="shared" si="15"/>
        <v>3.4376852535003728</v>
      </c>
      <c r="AT28">
        <f t="shared" si="16"/>
        <v>3.8189018430946824</v>
      </c>
      <c r="AU28">
        <f t="shared" si="17"/>
        <v>-70.509781535853946</v>
      </c>
      <c r="AW28">
        <v>25</v>
      </c>
      <c r="AX28">
        <f>IF(Z28&gt;0, (R28*SUMPRODUCT(K28:$K$98, X28:$X$98)-K28*$AZ$3)/Z28, 0)</f>
        <v>1289.0538901092361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100000</v>
      </c>
      <c r="S29">
        <f t="shared" si="1"/>
        <v>1240.4131127537132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869.01023349867262</v>
      </c>
      <c r="AC29">
        <f t="shared" si="2"/>
        <v>810.0046389731724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-1439.2323989011893</v>
      </c>
      <c r="AI29">
        <f t="shared" si="7"/>
        <v>-1455.5576987276108</v>
      </c>
      <c r="AJ29">
        <f t="shared" si="8"/>
        <v>59.005594525500214</v>
      </c>
      <c r="AK29">
        <f t="shared" si="30"/>
        <v>60.830716344907088</v>
      </c>
      <c r="AL29">
        <f t="shared" si="9"/>
        <v>-1335.7213878572034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-75.589650536160761</v>
      </c>
      <c r="AR29">
        <f t="shared" si="14"/>
        <v>-76.447068497095628</v>
      </c>
      <c r="AS29">
        <f t="shared" si="15"/>
        <v>3.0990215848852487</v>
      </c>
      <c r="AT29">
        <f t="shared" si="16"/>
        <v>3.1948784601336215</v>
      </c>
      <c r="AU29">
        <f t="shared" si="17"/>
        <v>-70.153168452076756</v>
      </c>
      <c r="AW29">
        <v>26</v>
      </c>
      <c r="AX29">
        <f>IF(Z29&gt;0, (R29*SUMPRODUCT(K29:$K$98, X29:$X$98)-K29*$AZ$3)/Z29, 0)</f>
        <v>1240.4131127537132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100000</v>
      </c>
      <c r="S30">
        <f t="shared" si="1"/>
        <v>1189.4710761297029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810.0046389731724</v>
      </c>
      <c r="AC30">
        <f t="shared" si="2"/>
        <v>750.28051255992102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-1571.3687487700586</v>
      </c>
      <c r="AI30">
        <f t="shared" si="7"/>
        <v>-1587.1379534110235</v>
      </c>
      <c r="AJ30">
        <f t="shared" si="8"/>
        <v>59.724126413251383</v>
      </c>
      <c r="AK30">
        <f t="shared" si="30"/>
        <v>56.700324728122077</v>
      </c>
      <c r="AL30">
        <f t="shared" si="9"/>
        <v>-1470.71350226965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-73.687105879729259</v>
      </c>
      <c r="AR30">
        <f t="shared" si="14"/>
        <v>-74.426580336585687</v>
      </c>
      <c r="AS30">
        <f t="shared" si="15"/>
        <v>2.8006780903796513</v>
      </c>
      <c r="AT30">
        <f t="shared" si="16"/>
        <v>2.6588812046354051</v>
      </c>
      <c r="AU30">
        <f t="shared" si="17"/>
        <v>-68.967021041570632</v>
      </c>
      <c r="AW30">
        <v>27</v>
      </c>
      <c r="AX30">
        <f>IF(Z30&gt;0, (R30*SUMPRODUCT(K30:$K$98, X30:$X$98)-K30*$AZ$3)/Z30, 0)</f>
        <v>1189.4710761297029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100000</v>
      </c>
      <c r="S31">
        <f t="shared" si="1"/>
        <v>1136.9093911483603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750.28051255992102</v>
      </c>
      <c r="AC31">
        <f t="shared" si="2"/>
        <v>690.7590532185036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-1688.4334039441703</v>
      </c>
      <c r="AI31">
        <f t="shared" si="7"/>
        <v>-1703.6228081877396</v>
      </c>
      <c r="AJ31">
        <f t="shared" si="8"/>
        <v>59.521459341417426</v>
      </c>
      <c r="AK31">
        <f t="shared" si="30"/>
        <v>52.519635879194475</v>
      </c>
      <c r="AL31">
        <f t="shared" si="9"/>
        <v>-1591.5817129671277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-70.69347020863205</v>
      </c>
      <c r="AR31">
        <f t="shared" si="14"/>
        <v>-71.329439441336916</v>
      </c>
      <c r="AS31">
        <f t="shared" si="15"/>
        <v>2.4921199159513496</v>
      </c>
      <c r="AT31">
        <f t="shared" si="16"/>
        <v>2.1989586949185975</v>
      </c>
      <c r="AU31">
        <f t="shared" si="17"/>
        <v>-66.638360830466965</v>
      </c>
      <c r="AW31">
        <v>28</v>
      </c>
      <c r="AX31">
        <f>IF(Z31&gt;0, (R31*SUMPRODUCT(K31:$K$98, X31:$X$98)-K31*$AZ$3)/Z31, 0)</f>
        <v>1136.9093911483603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100000</v>
      </c>
      <c r="S32">
        <f t="shared" si="1"/>
        <v>1084.4729354004112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690.7590532185036</v>
      </c>
      <c r="AC32">
        <f t="shared" si="2"/>
        <v>632.71348170479291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-1807.0927187728259</v>
      </c>
      <c r="AI32">
        <f t="shared" si="7"/>
        <v>-1821.6784557942663</v>
      </c>
      <c r="AJ32">
        <f t="shared" si="8"/>
        <v>58.045571513710684</v>
      </c>
      <c r="AK32">
        <f t="shared" si="30"/>
        <v>48.353133725295258</v>
      </c>
      <c r="AL32">
        <f t="shared" si="9"/>
        <v>-1715.2797505552603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-67.555043596488943</v>
      </c>
      <c r="AR32">
        <f t="shared" si="14"/>
        <v>-68.100306210927158</v>
      </c>
      <c r="AS32">
        <f t="shared" si="15"/>
        <v>2.1699335476569948</v>
      </c>
      <c r="AT32">
        <f t="shared" si="16"/>
        <v>1.8075984828589311</v>
      </c>
      <c r="AU32">
        <f t="shared" si="17"/>
        <v>-64.122774180411227</v>
      </c>
      <c r="AW32">
        <v>29</v>
      </c>
      <c r="AX32">
        <f>IF(Z32&gt;0, (R32*SUMPRODUCT(K32:$K$98, X32:$X$98)-K32*$AZ$3)/Z32, 0)</f>
        <v>1084.4729354004112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100000</v>
      </c>
      <c r="S33">
        <f t="shared" si="1"/>
        <v>1032.3334595716901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632.71348170479291</v>
      </c>
      <c r="AC33">
        <f t="shared" si="2"/>
        <v>576.45120480019818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-1919.886608536402</v>
      </c>
      <c r="AI33">
        <f t="shared" si="7"/>
        <v>-1933.8465165354939</v>
      </c>
      <c r="AJ33">
        <f t="shared" si="8"/>
        <v>56.262276904594728</v>
      </c>
      <c r="AK33">
        <f t="shared" si="30"/>
        <v>44.289943719335511</v>
      </c>
      <c r="AL33">
        <f t="shared" si="9"/>
        <v>-1833.2942959115637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-64.081829077799185</v>
      </c>
      <c r="AR33">
        <f t="shared" si="14"/>
        <v>-64.547781824363511</v>
      </c>
      <c r="AS33">
        <f t="shared" si="15"/>
        <v>1.8779179958323504</v>
      </c>
      <c r="AT33">
        <f t="shared" si="16"/>
        <v>1.4783063701097692</v>
      </c>
      <c r="AU33">
        <f t="shared" si="17"/>
        <v>-61.1915574584214</v>
      </c>
      <c r="AW33">
        <v>30</v>
      </c>
      <c r="AX33">
        <f>IF(Z33&gt;0, (R33*SUMPRODUCT(K33:$K$98, X33:$X$98)-K33*$AZ$3)/Z33, 0)</f>
        <v>1032.3334595716901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100000</v>
      </c>
      <c r="S34">
        <f t="shared" si="1"/>
        <v>981.18563569300147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576.45120480019818</v>
      </c>
      <c r="AC34">
        <f t="shared" si="2"/>
        <v>522.45220312587594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-2034.2063559148439</v>
      </c>
      <c r="AI34">
        <f t="shared" si="7"/>
        <v>-2047.5181132449661</v>
      </c>
      <c r="AJ34">
        <f t="shared" si="8"/>
        <v>53.999001674322244</v>
      </c>
      <c r="AK34">
        <f t="shared" si="30"/>
        <v>40.351584336013879</v>
      </c>
      <c r="AL34">
        <f t="shared" si="9"/>
        <v>-1953.1675272346299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-60.622843664078673</v>
      </c>
      <c r="AR34">
        <f t="shared" si="14"/>
        <v>-61.019556898786476</v>
      </c>
      <c r="AS34">
        <f t="shared" si="15"/>
        <v>1.6092630066759059</v>
      </c>
      <c r="AT34">
        <f t="shared" si="16"/>
        <v>1.2025465271442006</v>
      </c>
      <c r="AU34">
        <f t="shared" si="17"/>
        <v>-58.207747364966366</v>
      </c>
      <c r="AW34">
        <v>31</v>
      </c>
      <c r="AX34">
        <f>IF(Z34&gt;0, (R34*SUMPRODUCT(K34:$K$98, X34:$X$98)-K34*$AZ$3)/Z34, 0)</f>
        <v>981.18563569300147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931.26286448314602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522.45220312587594</v>
      </c>
      <c r="AC35">
        <f t="shared" ref="AC35:AC66" si="33">S35*Z35</f>
        <v>470.83188392918737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-2156.1289764409071</v>
      </c>
      <c r="AI35">
        <f t="shared" ref="AI35:AI66" si="38">SUM(AE35:AH35)</f>
        <v>-2168.768583953618</v>
      </c>
      <c r="AJ35">
        <f t="shared" ref="AJ35:AJ66" si="39">AB35-AC35</f>
        <v>51.62031919668857</v>
      </c>
      <c r="AK35">
        <f t="shared" si="30"/>
        <v>36.571654218811318</v>
      </c>
      <c r="AL35">
        <f t="shared" ref="AL35:AL66" si="40">SUM(AI35:AK35)</f>
        <v>-2080.5766105381181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-57.37173856100685</v>
      </c>
      <c r="AR35">
        <f t="shared" ref="AR35:AR66" si="45">AI35*$K35</f>
        <v>-57.708061789188683</v>
      </c>
      <c r="AS35">
        <f t="shared" ref="AS35:AS66" si="46">AJ35*$K35</f>
        <v>1.3735483775542621</v>
      </c>
      <c r="AT35">
        <f t="shared" ref="AT35:AT66" si="47">AK35*$K35</f>
        <v>0.97312331846150624</v>
      </c>
      <c r="AU35">
        <f t="shared" ref="AU35:AU66" si="48">AL35*$K35</f>
        <v>-55.361390093172915</v>
      </c>
      <c r="AW35">
        <v>32</v>
      </c>
      <c r="AX35">
        <f>IF(Z35&gt;0, (R35*SUMPRODUCT(K35:$K$98, X35:$X$98)-K35*$AZ$3)/Z35, 0)</f>
        <v>931.26286448314602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100000</v>
      </c>
      <c r="S36">
        <f t="shared" si="32"/>
        <v>882.0544362488555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470.83188392918737</v>
      </c>
      <c r="AC36">
        <f t="shared" si="33"/>
        <v>421.49811364263599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-2266.8932829157884</v>
      </c>
      <c r="AI36">
        <f t="shared" si="38"/>
        <v>-2278.8397710326431</v>
      </c>
      <c r="AJ36">
        <f t="shared" si="39"/>
        <v>49.333770286551385</v>
      </c>
      <c r="AK36">
        <f t="shared" si="30"/>
        <v>32.958231875043118</v>
      </c>
      <c r="AL36">
        <f t="shared" si="40"/>
        <v>-2196.5477688710484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-53.856276934517162</v>
      </c>
      <c r="AR36">
        <f t="shared" si="45"/>
        <v>-54.140098575908539</v>
      </c>
      <c r="AS36">
        <f t="shared" si="46"/>
        <v>1.1720592296073544</v>
      </c>
      <c r="AT36">
        <f t="shared" si="47"/>
        <v>0.78301333217206048</v>
      </c>
      <c r="AU36">
        <f t="shared" si="48"/>
        <v>-52.185026014129122</v>
      </c>
      <c r="AW36">
        <v>33</v>
      </c>
      <c r="AX36">
        <f>IF(Z36&gt;0, (R36*SUMPRODUCT(K36:$K$98, X36:$X$98)-K36*$AZ$3)/Z36, 0)</f>
        <v>882.0544362488555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100000</v>
      </c>
      <c r="S37">
        <f t="shared" si="32"/>
        <v>833.94938868384372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421.49811364263599</v>
      </c>
      <c r="AC37">
        <f t="shared" si="33"/>
        <v>374.81859409602538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-2363.0879841616047</v>
      </c>
      <c r="AI37">
        <f t="shared" si="38"/>
        <v>-2374.3242354012505</v>
      </c>
      <c r="AJ37">
        <f t="shared" si="39"/>
        <v>46.679519546610607</v>
      </c>
      <c r="AK37">
        <f t="shared" si="30"/>
        <v>29.504867954984523</v>
      </c>
      <c r="AL37">
        <f t="shared" si="40"/>
        <v>-2298.1398478996553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-50.126469913208751</v>
      </c>
      <c r="AR37">
        <f t="shared" si="45"/>
        <v>-50.364816353746043</v>
      </c>
      <c r="AS37">
        <f t="shared" si="46"/>
        <v>0.99017876092598289</v>
      </c>
      <c r="AT37">
        <f t="shared" si="47"/>
        <v>0.62586534473173727</v>
      </c>
      <c r="AU37">
        <f t="shared" si="48"/>
        <v>-48.748772248088322</v>
      </c>
      <c r="AW37">
        <v>34</v>
      </c>
      <c r="AX37">
        <f>IF(Z37&gt;0, (R37*SUMPRODUCT(K37:$K$98, X37:$X$98)-K37*$AZ$3)/Z37, 0)</f>
        <v>833.94938868384372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100000</v>
      </c>
      <c r="S38">
        <f t="shared" si="32"/>
        <v>787.59586600322905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374.81859409602538</v>
      </c>
      <c r="AC38">
        <f t="shared" si="33"/>
        <v>331.09994327916206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-2456.2353072605392</v>
      </c>
      <c r="AI38">
        <f t="shared" si="38"/>
        <v>-2466.7451371609732</v>
      </c>
      <c r="AJ38">
        <f t="shared" si="39"/>
        <v>43.718650816863317</v>
      </c>
      <c r="AK38">
        <f t="shared" si="30"/>
        <v>26.237301586721777</v>
      </c>
      <c r="AL38">
        <f t="shared" si="40"/>
        <v>-2396.7891847573878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-46.519943265509049</v>
      </c>
      <c r="AR38">
        <f t="shared" si="45"/>
        <v>-46.718994508381883</v>
      </c>
      <c r="AS38">
        <f t="shared" si="46"/>
        <v>0.82801071608785937</v>
      </c>
      <c r="AT38">
        <f t="shared" si="47"/>
        <v>0.49692217095260571</v>
      </c>
      <c r="AU38">
        <f t="shared" si="48"/>
        <v>-45.394061621341407</v>
      </c>
      <c r="AW38">
        <v>35</v>
      </c>
      <c r="AX38">
        <f>IF(Z38&gt;0, (R38*SUMPRODUCT(K38:$K$98, X38:$X$98)-K38*$AZ$3)/Z38, 0)</f>
        <v>787.59586600322905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100000</v>
      </c>
      <c r="S39">
        <f t="shared" si="32"/>
        <v>742.93179273207204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331.09994327916206</v>
      </c>
      <c r="AC39">
        <f t="shared" si="33"/>
        <v>290.30126706396112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-2543.8363498202862</v>
      </c>
      <c r="AI39">
        <f t="shared" si="38"/>
        <v>-2553.6051223342611</v>
      </c>
      <c r="AJ39">
        <f t="shared" si="39"/>
        <v>40.798676215200942</v>
      </c>
      <c r="AK39">
        <f t="shared" si="30"/>
        <v>23.176996029541346</v>
      </c>
      <c r="AL39">
        <f t="shared" si="40"/>
        <v>-2489.6294500895187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-43.017023101723616</v>
      </c>
      <c r="AR39">
        <f t="shared" si="45"/>
        <v>-43.182215926701858</v>
      </c>
      <c r="AS39">
        <f t="shared" si="46"/>
        <v>0.68991765032095265</v>
      </c>
      <c r="AT39">
        <f t="shared" si="47"/>
        <v>0.39192984002362097</v>
      </c>
      <c r="AU39">
        <f t="shared" si="48"/>
        <v>-42.100368436357279</v>
      </c>
      <c r="AW39">
        <v>36</v>
      </c>
      <c r="AX39">
        <f>IF(Z39&gt;0, (R39*SUMPRODUCT(K39:$K$98, X39:$X$98)-K39*$AZ$3)/Z39, 0)</f>
        <v>742.93179273207204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100000</v>
      </c>
      <c r="S40">
        <f t="shared" si="32"/>
        <v>699.96735490647723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290.30126706396112</v>
      </c>
      <c r="AC40">
        <f t="shared" si="33"/>
        <v>252.39251811429844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-2626.5835550061192</v>
      </c>
      <c r="AI40">
        <f t="shared" si="38"/>
        <v>-2635.5979939062026</v>
      </c>
      <c r="AJ40">
        <f t="shared" si="39"/>
        <v>37.90874894966268</v>
      </c>
      <c r="AK40">
        <f t="shared" ref="AK40:AK71" si="61">G40*SUM(AB40:AB40, AE40:AF40)</f>
        <v>20.321088694477279</v>
      </c>
      <c r="AL40">
        <f t="shared" si="40"/>
        <v>-2577.3681562620627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-39.657413171128532</v>
      </c>
      <c r="AR40">
        <f t="shared" si="45"/>
        <v>-39.79351747562901</v>
      </c>
      <c r="AS40">
        <f t="shared" si="46"/>
        <v>0.57236439976639364</v>
      </c>
      <c r="AT40">
        <f t="shared" si="47"/>
        <v>0.30681750401888774</v>
      </c>
      <c r="AU40">
        <f t="shared" si="48"/>
        <v>-38.914335571843729</v>
      </c>
      <c r="AW40">
        <v>37</v>
      </c>
      <c r="AX40">
        <f>IF(Z40&gt;0, (R40*SUMPRODUCT(K40:$K$98, X40:$X$98)-K40*$AZ$3)/Z40, 0)</f>
        <v>699.96735490647723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100000</v>
      </c>
      <c r="S41">
        <f t="shared" si="32"/>
        <v>658.58665898906236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252.39251811429844</v>
      </c>
      <c r="AC41">
        <f t="shared" si="33"/>
        <v>217.29606400751001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-2702.8771362218708</v>
      </c>
      <c r="AI41">
        <f t="shared" si="38"/>
        <v>-2711.1257114488981</v>
      </c>
      <c r="AJ41">
        <f t="shared" si="39"/>
        <v>35.096454106788428</v>
      </c>
      <c r="AK41">
        <f t="shared" si="61"/>
        <v>17.667476268000893</v>
      </c>
      <c r="AL41">
        <f t="shared" si="40"/>
        <v>-2658.3617810741089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-36.436901878559475</v>
      </c>
      <c r="AR41">
        <f t="shared" si="45"/>
        <v>-36.548099136532223</v>
      </c>
      <c r="AS41">
        <f t="shared" si="46"/>
        <v>0.4731277043402547</v>
      </c>
      <c r="AT41">
        <f t="shared" si="47"/>
        <v>0.23817142503146446</v>
      </c>
      <c r="AU41">
        <f t="shared" si="48"/>
        <v>-35.836800007160505</v>
      </c>
      <c r="AW41">
        <v>38</v>
      </c>
      <c r="AX41">
        <f>IF(Z41&gt;0, (R41*SUMPRODUCT(K41:$K$98, X41:$X$98)-K41*$AZ$3)/Z41, 0)</f>
        <v>658.58665898906236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100000</v>
      </c>
      <c r="S42">
        <f t="shared" si="32"/>
        <v>618.56849304091998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217.29606400751001</v>
      </c>
      <c r="AC42">
        <f t="shared" si="33"/>
        <v>184.93144700782574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-2767.6772422595191</v>
      </c>
      <c r="AI42">
        <f t="shared" si="38"/>
        <v>-2775.151412423711</v>
      </c>
      <c r="AJ42">
        <f t="shared" si="39"/>
        <v>32.364616999684273</v>
      </c>
      <c r="AK42">
        <f t="shared" si="61"/>
        <v>15.210724480525702</v>
      </c>
      <c r="AL42">
        <f t="shared" si="40"/>
        <v>-2727.5760709435012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-33.312909007047914</v>
      </c>
      <c r="AR42">
        <f t="shared" si="45"/>
        <v>-33.402871213182777</v>
      </c>
      <c r="AS42">
        <f t="shared" si="46"/>
        <v>0.38955392800001265</v>
      </c>
      <c r="AT42">
        <f t="shared" si="47"/>
        <v>0.18308257654254159</v>
      </c>
      <c r="AU42">
        <f t="shared" si="48"/>
        <v>-32.830234708640226</v>
      </c>
      <c r="AW42">
        <v>39</v>
      </c>
      <c r="AX42">
        <f>IF(Z42&gt;0, (R42*SUMPRODUCT(K42:$K$98, X42:$X$98)-K42*$AZ$3)/Z42, 0)</f>
        <v>618.56849304091998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100000</v>
      </c>
      <c r="S43">
        <f t="shared" si="32"/>
        <v>579.91260435201343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184.93144700782574</v>
      </c>
      <c r="AC43">
        <f t="shared" si="33"/>
        <v>155.2545066426305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-2825.6613930701496</v>
      </c>
      <c r="AI43">
        <f t="shared" si="38"/>
        <v>-2832.3544061844323</v>
      </c>
      <c r="AJ43">
        <f t="shared" si="39"/>
        <v>29.676940365195236</v>
      </c>
      <c r="AK43">
        <f t="shared" si="61"/>
        <v>12.945201290547804</v>
      </c>
      <c r="AL43">
        <f t="shared" si="40"/>
        <v>-2789.7322645286895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-30.36681272282636</v>
      </c>
      <c r="AR43">
        <f t="shared" si="45"/>
        <v>-30.438741183997006</v>
      </c>
      <c r="AS43">
        <f t="shared" si="46"/>
        <v>0.31893208877274593</v>
      </c>
      <c r="AT43">
        <f t="shared" si="47"/>
        <v>0.13911946569869707</v>
      </c>
      <c r="AU43">
        <f t="shared" si="48"/>
        <v>-29.980689629525568</v>
      </c>
      <c r="AW43">
        <v>40</v>
      </c>
      <c r="AX43">
        <f>IF(Z43&gt;0, (R43*SUMPRODUCT(K43:$K$98, X43:$X$98)-K43*$AZ$3)/Z43, 0)</f>
        <v>579.91260435201343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100000</v>
      </c>
      <c r="S44">
        <f t="shared" si="32"/>
        <v>541.89075955545741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155.2545066426305</v>
      </c>
      <c r="AC44">
        <f t="shared" si="33"/>
        <v>128.13409449288699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-2858.5892743886789</v>
      </c>
      <c r="AI44">
        <f t="shared" si="38"/>
        <v>-2864.5007100532216</v>
      </c>
      <c r="AJ44">
        <f t="shared" si="39"/>
        <v>27.120412149743515</v>
      </c>
      <c r="AK44">
        <f t="shared" si="61"/>
        <v>10.867815464984137</v>
      </c>
      <c r="AL44">
        <f t="shared" si="40"/>
        <v>-2826.5124824384939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-27.429180373149233</v>
      </c>
      <c r="AR44">
        <f t="shared" si="45"/>
        <v>-27.485902699983573</v>
      </c>
      <c r="AS44">
        <f t="shared" si="46"/>
        <v>0.26022999642316469</v>
      </c>
      <c r="AT44">
        <f t="shared" si="47"/>
        <v>0.10428055311125432</v>
      </c>
      <c r="AU44">
        <f t="shared" si="48"/>
        <v>-27.121392150449154</v>
      </c>
      <c r="AW44">
        <v>41</v>
      </c>
      <c r="AX44">
        <f>IF(Z44&gt;0, (R44*SUMPRODUCT(K44:$K$98, X44:$X$98)-K44*$AZ$3)/Z44, 0)</f>
        <v>541.89075955545741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100000</v>
      </c>
      <c r="S45">
        <f t="shared" si="32"/>
        <v>504.11437889430607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128.13409449288699</v>
      </c>
      <c r="AC45">
        <f t="shared" si="33"/>
        <v>103.6034860599903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-2857.7020200109596</v>
      </c>
      <c r="AI45">
        <f t="shared" si="38"/>
        <v>-2862.8399158138541</v>
      </c>
      <c r="AJ45">
        <f t="shared" si="39"/>
        <v>24.530608432896685</v>
      </c>
      <c r="AK45">
        <f t="shared" si="61"/>
        <v>8.9693866145020902</v>
      </c>
      <c r="AL45">
        <f t="shared" si="40"/>
        <v>-2829.3399207664552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-24.482738260677163</v>
      </c>
      <c r="AR45">
        <f t="shared" si="45"/>
        <v>-24.526756061438775</v>
      </c>
      <c r="AS45">
        <f t="shared" si="46"/>
        <v>0.21016063306539784</v>
      </c>
      <c r="AT45">
        <f t="shared" si="47"/>
        <v>7.6843261930029272E-2</v>
      </c>
      <c r="AU45">
        <f t="shared" si="48"/>
        <v>-24.239752166443346</v>
      </c>
      <c r="AW45">
        <v>42</v>
      </c>
      <c r="AX45">
        <f>IF(Z45&gt;0, (R45*SUMPRODUCT(K45:$K$98, X45:$X$98)-K45*$AZ$3)/Z45, 0)</f>
        <v>504.11437889430607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100000</v>
      </c>
      <c r="S46">
        <f t="shared" si="32"/>
        <v>466.15975322300255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103.6034860599903</v>
      </c>
      <c r="AC46">
        <f t="shared" si="33"/>
        <v>81.708758460252909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-2818.0079759368195</v>
      </c>
      <c r="AI46">
        <f t="shared" si="38"/>
        <v>-2822.3899907877008</v>
      </c>
      <c r="AJ46">
        <f t="shared" si="39"/>
        <v>21.894727599737394</v>
      </c>
      <c r="AK46">
        <f t="shared" si="61"/>
        <v>7.2522440241993218</v>
      </c>
      <c r="AL46">
        <f t="shared" si="40"/>
        <v>-2793.2430191637641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-21.555953752426845</v>
      </c>
      <c r="AR46">
        <f t="shared" si="45"/>
        <v>-21.589473355733375</v>
      </c>
      <c r="AS46">
        <f t="shared" si="46"/>
        <v>0.16748062446665848</v>
      </c>
      <c r="AT46">
        <f t="shared" si="47"/>
        <v>5.5475015728081618E-2</v>
      </c>
      <c r="AU46">
        <f t="shared" si="48"/>
        <v>-21.366517715538635</v>
      </c>
      <c r="AW46">
        <v>43</v>
      </c>
      <c r="AX46">
        <f>IF(Z46&gt;0, (R46*SUMPRODUCT(K46:$K$98, X46:$X$98)-K46*$AZ$3)/Z46, 0)</f>
        <v>466.15975322300255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100000</v>
      </c>
      <c r="S47">
        <f t="shared" si="32"/>
        <v>426.9372810790195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81.708758460252909</v>
      </c>
      <c r="AC47">
        <f t="shared" si="33"/>
        <v>62.463528512236536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-2722.1688158227926</v>
      </c>
      <c r="AI47">
        <f t="shared" si="38"/>
        <v>-2725.8264683212092</v>
      </c>
      <c r="AJ47">
        <f t="shared" si="39"/>
        <v>19.245229948016373</v>
      </c>
      <c r="AK47">
        <f t="shared" si="61"/>
        <v>5.7196130922177044</v>
      </c>
      <c r="AL47">
        <f t="shared" si="40"/>
        <v>-2700.8616252809752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-18.591826465855156</v>
      </c>
      <c r="AR47">
        <f t="shared" si="45"/>
        <v>-18.616807444304285</v>
      </c>
      <c r="AS47">
        <f t="shared" si="46"/>
        <v>0.13144077377172164</v>
      </c>
      <c r="AT47">
        <f t="shared" si="47"/>
        <v>3.9063725013763859E-2</v>
      </c>
      <c r="AU47">
        <f t="shared" si="48"/>
        <v>-18.446302945518802</v>
      </c>
      <c r="AW47">
        <v>44</v>
      </c>
      <c r="AX47">
        <f>IF(Z47&gt;0, (R47*SUMPRODUCT(K47:$K$98, X47:$X$98)-K47*$AZ$3)/Z47, 0)</f>
        <v>426.9372810790195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100000</v>
      </c>
      <c r="S48">
        <f t="shared" si="32"/>
        <v>385.48893542494847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62.463528512236536</v>
      </c>
      <c r="AC48">
        <f t="shared" si="33"/>
        <v>45.934848300319331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-2568.3073296050666</v>
      </c>
      <c r="AI48">
        <f t="shared" si="38"/>
        <v>-2571.2863287460978</v>
      </c>
      <c r="AJ48">
        <f t="shared" si="39"/>
        <v>16.528680211917205</v>
      </c>
      <c r="AK48">
        <f t="shared" si="61"/>
        <v>4.3724469958565582</v>
      </c>
      <c r="AL48">
        <f t="shared" si="40"/>
        <v>-2550.3852015383241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-15.661594346027472</v>
      </c>
      <c r="AR48">
        <f t="shared" si="45"/>
        <v>-15.679760348034394</v>
      </c>
      <c r="AS48">
        <f t="shared" si="46"/>
        <v>0.10079225393717384</v>
      </c>
      <c r="AT48">
        <f t="shared" si="47"/>
        <v>2.6663277544413697E-2</v>
      </c>
      <c r="AU48">
        <f t="shared" si="48"/>
        <v>-15.552304816552807</v>
      </c>
      <c r="AW48">
        <v>45</v>
      </c>
      <c r="AX48">
        <f>IF(Z48&gt;0, (R48*SUMPRODUCT(K48:$K$98, X48:$X$98)-K48*$AZ$3)/Z48, 0)</f>
        <v>385.48893542494847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100000</v>
      </c>
      <c r="S49">
        <f t="shared" si="32"/>
        <v>340.13888982895162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45.934848300319331</v>
      </c>
      <c r="AC49">
        <f t="shared" si="33"/>
        <v>32.115348823879302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-2355.0027523072577</v>
      </c>
      <c r="AI49">
        <f t="shared" si="38"/>
        <v>-2357.3632107688018</v>
      </c>
      <c r="AJ49">
        <f t="shared" si="39"/>
        <v>13.819499476440029</v>
      </c>
      <c r="AK49">
        <f t="shared" si="61"/>
        <v>3.2154393810223536</v>
      </c>
      <c r="AL49">
        <f t="shared" si="40"/>
        <v>-2340.3282719113395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-12.822194966026121</v>
      </c>
      <c r="AR49">
        <f t="shared" si="45"/>
        <v>-12.835046865487159</v>
      </c>
      <c r="AS49">
        <f t="shared" si="46"/>
        <v>7.5242509354269793E-2</v>
      </c>
      <c r="AT49">
        <f t="shared" si="47"/>
        <v>1.7506981936438862E-2</v>
      </c>
      <c r="AU49">
        <f t="shared" si="48"/>
        <v>-12.742297374196452</v>
      </c>
      <c r="AW49">
        <v>46</v>
      </c>
      <c r="AX49">
        <f>IF(Z49&gt;0, (R49*SUMPRODUCT(K49:$K$98, X49:$X$98)-K49*$AZ$3)/Z49, 0)</f>
        <v>340.13888982895162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100000</v>
      </c>
      <c r="S50">
        <f t="shared" si="32"/>
        <v>288.71403192702195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32.115348823879302</v>
      </c>
      <c r="AC50">
        <f t="shared" si="33"/>
        <v>20.937881419984834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-2095.2978048671671</v>
      </c>
      <c r="AI50">
        <f t="shared" si="38"/>
        <v>-2097.1108342928792</v>
      </c>
      <c r="AJ50">
        <f t="shared" si="39"/>
        <v>11.177467403894468</v>
      </c>
      <c r="AK50">
        <f t="shared" si="61"/>
        <v>2.2480744176715515</v>
      </c>
      <c r="AL50">
        <f t="shared" si="40"/>
        <v>-2083.6852924713135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-10.185883214684347</v>
      </c>
      <c r="AR50">
        <f t="shared" si="45"/>
        <v>-10.194696905011417</v>
      </c>
      <c r="AS50">
        <f t="shared" si="46"/>
        <v>5.4337086283172929E-2</v>
      </c>
      <c r="AT50">
        <f t="shared" si="47"/>
        <v>1.092857703717855E-2</v>
      </c>
      <c r="AU50">
        <f t="shared" si="48"/>
        <v>-10.129431241691067</v>
      </c>
      <c r="AW50">
        <v>47</v>
      </c>
      <c r="AX50">
        <f>IF(Z50&gt;0, (R50*SUMPRODUCT(K50:$K$98, X50:$X$98)-K50*$AZ$3)/Z50, 0)</f>
        <v>288.71403192702195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100000</v>
      </c>
      <c r="S51">
        <f t="shared" si="32"/>
        <v>227.47956466654603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20.937881419984834</v>
      </c>
      <c r="AC51">
        <f t="shared" si="33"/>
        <v>12.220504957203742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-1807.4634398792173</v>
      </c>
      <c r="AI51">
        <f t="shared" si="38"/>
        <v>-1808.8064731507022</v>
      </c>
      <c r="AJ51">
        <f t="shared" si="39"/>
        <v>8.7173764627810915</v>
      </c>
      <c r="AK51">
        <f t="shared" si="61"/>
        <v>1.4656516993989386</v>
      </c>
      <c r="AL51">
        <f t="shared" si="40"/>
        <v>-1798.6234449885221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-7.8452074716740841</v>
      </c>
      <c r="AR51">
        <f t="shared" si="45"/>
        <v>-7.8510368425059855</v>
      </c>
      <c r="AS51">
        <f t="shared" si="46"/>
        <v>3.7837350095322596E-2</v>
      </c>
      <c r="AT51">
        <f t="shared" si="47"/>
        <v>6.3615901762111111E-3</v>
      </c>
      <c r="AU51">
        <f t="shared" si="48"/>
        <v>-7.8068379022344514</v>
      </c>
      <c r="AW51">
        <v>48</v>
      </c>
      <c r="AX51">
        <f>IF(Z51&gt;0, (R51*SUMPRODUCT(K51:$K$98, X51:$X$98)-K51*$AZ$3)/Z51, 0)</f>
        <v>227.47956466654603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100000</v>
      </c>
      <c r="S52">
        <f t="shared" si="32"/>
        <v>149.07168050068353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12.220504957203742</v>
      </c>
      <c r="AC52">
        <f t="shared" si="33"/>
        <v>5.6864642283004212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-1503.8279191692689</v>
      </c>
      <c r="AI52">
        <f t="shared" si="38"/>
        <v>-1504.7815651282467</v>
      </c>
      <c r="AJ52">
        <f t="shared" si="39"/>
        <v>6.5340407289033209</v>
      </c>
      <c r="AK52">
        <f t="shared" si="61"/>
        <v>0.85543534700426205</v>
      </c>
      <c r="AL52">
        <f t="shared" si="40"/>
        <v>-1497.3920890523391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-5.8279394715324786</v>
      </c>
      <c r="AR52">
        <f t="shared" si="45"/>
        <v>-5.8316352340963666</v>
      </c>
      <c r="AS52">
        <f t="shared" si="46"/>
        <v>2.5322042094824467E-2</v>
      </c>
      <c r="AT52">
        <f t="shared" si="47"/>
        <v>3.3151568478022577E-3</v>
      </c>
      <c r="AU52">
        <f t="shared" si="48"/>
        <v>-5.8029980351537391</v>
      </c>
      <c r="AW52">
        <v>49</v>
      </c>
      <c r="AX52">
        <f>IF(Z52&gt;0, (R52*SUMPRODUCT(K52:$K$98, X52:$X$98)-K52*$AZ$3)/Z52, 0)</f>
        <v>149.07168050068353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100000</v>
      </c>
      <c r="S53">
        <f t="shared" si="32"/>
        <v>39.945219774255214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5.6864642283004212</v>
      </c>
      <c r="AC53">
        <f t="shared" si="33"/>
        <v>1.0292093485275533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-1199.8860237641281</v>
      </c>
      <c r="AI53">
        <f t="shared" si="38"/>
        <v>-1200.5301617575751</v>
      </c>
      <c r="AJ53">
        <f t="shared" si="39"/>
        <v>4.6572548797728679</v>
      </c>
      <c r="AK53">
        <f t="shared" si="61"/>
        <v>0.39805249598102954</v>
      </c>
      <c r="AL53">
        <f t="shared" si="40"/>
        <v>-1195.4748543818212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-4.1518232940377953</v>
      </c>
      <c r="AR53">
        <f t="shared" si="45"/>
        <v>-4.1540521283377219</v>
      </c>
      <c r="AS53">
        <f t="shared" si="46"/>
        <v>1.6114946680896792E-2</v>
      </c>
      <c r="AT53">
        <f t="shared" si="47"/>
        <v>1.3773338403254862E-3</v>
      </c>
      <c r="AU53">
        <f t="shared" si="48"/>
        <v>-4.1365598478164989</v>
      </c>
      <c r="AW53">
        <v>50</v>
      </c>
      <c r="AX53">
        <f>IF(Z53&gt;0, (R53*SUMPRODUCT(K53:$K$98, X53:$X$98)-K53*$AZ$3)/Z53, 0)</f>
        <v>39.945219774255214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100000</v>
      </c>
      <c r="S54">
        <f t="shared" si="32"/>
        <v>-126.36282659283665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1.0292093485275533</v>
      </c>
      <c r="AC54">
        <f t="shared" si="33"/>
        <v>-2.0773598457248763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-906.82208435584664</v>
      </c>
      <c r="AI54">
        <f t="shared" si="38"/>
        <v>-907.23307544827026</v>
      </c>
      <c r="AJ54">
        <f t="shared" si="39"/>
        <v>3.1065691942524296</v>
      </c>
      <c r="AK54">
        <f t="shared" si="61"/>
        <v>7.204465439692874E-2</v>
      </c>
      <c r="AL54">
        <f t="shared" si="40"/>
        <v>-904.05446159962094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-2.8015793783223155</v>
      </c>
      <c r="AR54">
        <f t="shared" si="45"/>
        <v>-2.80284911379642</v>
      </c>
      <c r="AS54">
        <f t="shared" si="46"/>
        <v>9.5975829681423045E-3</v>
      </c>
      <c r="AT54">
        <f t="shared" si="47"/>
        <v>2.2257818987742031E-4</v>
      </c>
      <c r="AU54">
        <f t="shared" si="48"/>
        <v>-2.7930289526384007</v>
      </c>
      <c r="AW54">
        <v>51</v>
      </c>
      <c r="AX54">
        <f>IF(Z54&gt;0, (R54*SUMPRODUCT(K54:$K$98, X54:$X$98)-K54*$AZ$3)/Z54, 0)</f>
        <v>-126.36282659283665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100000</v>
      </c>
      <c r="S55">
        <f t="shared" si="32"/>
        <v>-400.70446427957893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-2.0773598457248763</v>
      </c>
      <c r="AC55">
        <f t="shared" si="33"/>
        <v>-3.9456766349531138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-642.83975572959571</v>
      </c>
      <c r="AI55">
        <f t="shared" si="38"/>
        <v>-643.08592697216261</v>
      </c>
      <c r="AJ55">
        <f t="shared" si="39"/>
        <v>1.8683167892282375</v>
      </c>
      <c r="AK55">
        <f t="shared" si="61"/>
        <v>-0.14541518920074137</v>
      </c>
      <c r="AL55">
        <f t="shared" si="40"/>
        <v>-641.3630253721351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-1.7732319530709297</v>
      </c>
      <c r="AR55">
        <f t="shared" si="45"/>
        <v>-1.7739110005463794</v>
      </c>
      <c r="AS55">
        <f t="shared" si="46"/>
        <v>5.1536312114958249E-3</v>
      </c>
      <c r="AT55">
        <f t="shared" si="47"/>
        <v>-4.0111840883262596E-4</v>
      </c>
      <c r="AU55">
        <f t="shared" si="48"/>
        <v>-1.7691584877437161</v>
      </c>
      <c r="AW55">
        <v>52</v>
      </c>
      <c r="AX55">
        <f>IF(Z55&gt;0, (R55*SUMPRODUCT(K55:$K$98, X55:$X$98)-K55*$AZ$3)/Z55, 0)</f>
        <v>-400.70446427957893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100000</v>
      </c>
      <c r="S56">
        <f t="shared" si="32"/>
        <v>-838.15678372381444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-3.9456766349531138</v>
      </c>
      <c r="AC56">
        <f t="shared" si="33"/>
        <v>-4.8856384191900464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-391.93543289804342</v>
      </c>
      <c r="AI56">
        <f t="shared" si="38"/>
        <v>-392.08115856996017</v>
      </c>
      <c r="AJ56">
        <f t="shared" si="39"/>
        <v>0.93996178423693255</v>
      </c>
      <c r="AK56">
        <f t="shared" si="61"/>
        <v>-0.276197364446718</v>
      </c>
      <c r="AL56">
        <f t="shared" si="40"/>
        <v>-391.41739415016997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-0.96529337621671796</v>
      </c>
      <c r="AR56">
        <f t="shared" si="45"/>
        <v>-0.96565228233757017</v>
      </c>
      <c r="AS56">
        <f t="shared" si="46"/>
        <v>2.3150213225472532E-3</v>
      </c>
      <c r="AT56">
        <f t="shared" si="47"/>
        <v>-6.8024338717619082E-4</v>
      </c>
      <c r="AU56">
        <f t="shared" si="48"/>
        <v>-0.96401750440219913</v>
      </c>
      <c r="AW56">
        <v>53</v>
      </c>
      <c r="AX56">
        <f>IF(Z56&gt;0, (R56*SUMPRODUCT(K56:$K$98, X56:$X$98)-K56*$AZ$3)/Z56, 0)</f>
        <v>-838.15678372381444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100000</v>
      </c>
      <c r="S57">
        <f t="shared" si="32"/>
        <v>-1499.1665650430948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-4.8856384191900464</v>
      </c>
      <c r="AC57">
        <f t="shared" si="33"/>
        <v>-5.1069405732335511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-236.42168172984444</v>
      </c>
      <c r="AI57">
        <f t="shared" si="38"/>
        <v>-236.50684472460958</v>
      </c>
      <c r="AJ57">
        <f t="shared" si="39"/>
        <v>0.22130215404350473</v>
      </c>
      <c r="AK57">
        <f t="shared" si="61"/>
        <v>-0.34199468934330329</v>
      </c>
      <c r="AL57">
        <f t="shared" si="40"/>
        <v>-236.62753725990936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-0.51989312937237941</v>
      </c>
      <c r="AR57">
        <f t="shared" si="45"/>
        <v>-0.52008040346471818</v>
      </c>
      <c r="AS57">
        <f t="shared" si="46"/>
        <v>4.866451695999521E-4</v>
      </c>
      <c r="AT57">
        <f t="shared" si="47"/>
        <v>-7.5204899978080226E-4</v>
      </c>
      <c r="AU57">
        <f t="shared" si="48"/>
        <v>-0.52034580729489899</v>
      </c>
      <c r="AW57">
        <v>54</v>
      </c>
      <c r="AX57">
        <f>IF(Z57&gt;0, (R57*SUMPRODUCT(K57:$K$98, X57:$X$98)-K57*$AZ$3)/Z57, 0)</f>
        <v>-1499.1665650430948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100000</v>
      </c>
      <c r="S58">
        <f t="shared" si="32"/>
        <v>-2528.8135282304725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-5.1069405732335511</v>
      </c>
      <c r="AC58">
        <f t="shared" si="33"/>
        <v>-4.9625558256655617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-141.00497849642579</v>
      </c>
      <c r="AI58">
        <f t="shared" si="38"/>
        <v>-141.05403861661918</v>
      </c>
      <c r="AJ58">
        <f t="shared" si="39"/>
        <v>-0.14438474756798936</v>
      </c>
      <c r="AK58">
        <f t="shared" si="61"/>
        <v>-0.3574858401263486</v>
      </c>
      <c r="AL58">
        <f t="shared" si="40"/>
        <v>-141.55590920431351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-0.27684915341285071</v>
      </c>
      <c r="AR58">
        <f t="shared" si="45"/>
        <v>-0.27694547804540415</v>
      </c>
      <c r="AS58">
        <f t="shared" si="46"/>
        <v>-2.8348499149580909E-4</v>
      </c>
      <c r="AT58">
        <f t="shared" si="47"/>
        <v>-7.0188764433285595E-4</v>
      </c>
      <c r="AU58">
        <f t="shared" si="48"/>
        <v>-0.2779308506812328</v>
      </c>
      <c r="AW58">
        <v>55</v>
      </c>
      <c r="AX58">
        <f>IF(Z58&gt;0, (R58*SUMPRODUCT(K58:$K$98, X58:$X$98)-K58*$AZ$3)/Z58, 0)</f>
        <v>-2528.8135282304725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100000</v>
      </c>
      <c r="S59">
        <f t="shared" si="32"/>
        <v>-4176.8081306199692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-4.9625558256655617</v>
      </c>
      <c r="AC59">
        <f t="shared" si="33"/>
        <v>-4.6462997318102266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-83.037636220707725</v>
      </c>
      <c r="AI59">
        <f t="shared" si="38"/>
        <v>-83.065446330643994</v>
      </c>
      <c r="AJ59">
        <f t="shared" si="39"/>
        <v>-0.31625609385533515</v>
      </c>
      <c r="AK59">
        <f t="shared" si="61"/>
        <v>-0.34737890779658936</v>
      </c>
      <c r="AL59">
        <f t="shared" si="40"/>
        <v>-83.72908133229592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-0.14556793068993057</v>
      </c>
      <c r="AR59">
        <f t="shared" si="45"/>
        <v>-0.14561668280210441</v>
      </c>
      <c r="AS59">
        <f t="shared" si="46"/>
        <v>-5.5440818460004613E-4</v>
      </c>
      <c r="AT59">
        <f t="shared" si="47"/>
        <v>-6.0896758475727621E-4</v>
      </c>
      <c r="AU59">
        <f t="shared" si="48"/>
        <v>-0.14678005857146173</v>
      </c>
      <c r="AW59">
        <v>56</v>
      </c>
      <c r="AX59">
        <f>IF(Z59&gt;0, (R59*SUMPRODUCT(K59:$K$98, X59:$X$98)-K59*$AZ$3)/Z59, 0)</f>
        <v>-4176.8081306199692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100000</v>
      </c>
      <c r="S60">
        <f t="shared" si="32"/>
        <v>-6870.330580689907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-4.6462997318102266</v>
      </c>
      <c r="AC60">
        <f t="shared" si="33"/>
        <v>-4.2623094060107061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-48.088671215864601</v>
      </c>
      <c r="AI60">
        <f t="shared" si="38"/>
        <v>-48.104181056897545</v>
      </c>
      <c r="AJ60">
        <f t="shared" si="39"/>
        <v>-0.38399032579952053</v>
      </c>
      <c r="AK60">
        <f t="shared" si="61"/>
        <v>-0.32524098122671591</v>
      </c>
      <c r="AL60">
        <f t="shared" si="40"/>
        <v>-48.813412363923781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-7.5268885346114117E-2</v>
      </c>
      <c r="AR60">
        <f t="shared" si="45"/>
        <v>-7.5293161509645545E-2</v>
      </c>
      <c r="AS60">
        <f t="shared" si="46"/>
        <v>-6.0102562778000163E-4</v>
      </c>
      <c r="AT60">
        <f t="shared" si="47"/>
        <v>-5.090705462814937E-4</v>
      </c>
      <c r="AU60">
        <f t="shared" si="48"/>
        <v>-7.6403257683707038E-2</v>
      </c>
      <c r="AW60">
        <v>57</v>
      </c>
      <c r="AX60">
        <f>IF(Z60&gt;0, (R60*SUMPRODUCT(K60:$K$98, X60:$X$98)-K60*$AZ$3)/Z60, 0)</f>
        <v>-6870.330580689907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100000</v>
      </c>
      <c r="S61">
        <f t="shared" si="32"/>
        <v>-11371.472794632598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-4.2623094060107061</v>
      </c>
      <c r="AC61">
        <f t="shared" si="33"/>
        <v>-3.8647584194912383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-27.432533647238923</v>
      </c>
      <c r="AI61">
        <f t="shared" si="38"/>
        <v>-27.441030256449729</v>
      </c>
      <c r="AJ61">
        <f t="shared" si="39"/>
        <v>-0.39755098651946774</v>
      </c>
      <c r="AK61">
        <f t="shared" si="61"/>
        <v>-0.29836165842074946</v>
      </c>
      <c r="AL61">
        <f t="shared" si="40"/>
        <v>-28.136942901389947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-3.833721899345062E-2</v>
      </c>
      <c r="AR61">
        <f t="shared" si="45"/>
        <v>-3.8349093083252357E-2</v>
      </c>
      <c r="AS61">
        <f t="shared" si="46"/>
        <v>-5.5558117333406323E-4</v>
      </c>
      <c r="AT61">
        <f t="shared" si="47"/>
        <v>-4.1696317172936924E-4</v>
      </c>
      <c r="AU61">
        <f t="shared" si="48"/>
        <v>-3.9321637428315785E-2</v>
      </c>
      <c r="AW61">
        <v>58</v>
      </c>
      <c r="AX61">
        <f>IF(Z61&gt;0, (R61*SUMPRODUCT(K61:$K$98, X61:$X$98)-K61*$AZ$3)/Z61, 0)</f>
        <v>-11371.472794632598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100000</v>
      </c>
      <c r="S62">
        <f t="shared" si="32"/>
        <v>-19056.426885051624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-3.8647584194912383</v>
      </c>
      <c r="AC62">
        <f t="shared" si="33"/>
        <v>-3.4809350386047053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-15.380110143719335</v>
      </c>
      <c r="AI62">
        <f t="shared" si="38"/>
        <v>-15.384676759302101</v>
      </c>
      <c r="AJ62">
        <f t="shared" si="39"/>
        <v>-0.38382338088653301</v>
      </c>
      <c r="AK62">
        <f t="shared" si="61"/>
        <v>-0.27053308936438669</v>
      </c>
      <c r="AL62">
        <f t="shared" si="40"/>
        <v>-16.03903322955302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-1.9190933834821549E-2</v>
      </c>
      <c r="AR62">
        <f t="shared" si="45"/>
        <v>-1.9196631948598303E-2</v>
      </c>
      <c r="AS62">
        <f t="shared" si="46"/>
        <v>-4.7892564084522742E-4</v>
      </c>
      <c r="AT62">
        <f t="shared" si="47"/>
        <v>-3.3756472285355782E-4</v>
      </c>
      <c r="AU62">
        <f t="shared" si="48"/>
        <v>-2.0013122312297089E-2</v>
      </c>
      <c r="AW62">
        <v>59</v>
      </c>
      <c r="AX62">
        <f>IF(Z62&gt;0, (R62*SUMPRODUCT(K62:$K$98, X62:$X$98)-K62*$AZ$3)/Z62, 0)</f>
        <v>-19056.426885051624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100000</v>
      </c>
      <c r="S63">
        <f t="shared" si="32"/>
        <v>-32458.652997703626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-3.4809350386047053</v>
      </c>
      <c r="AC63">
        <f t="shared" si="33"/>
        <v>-3.1231968654038278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-8.4617198426466658</v>
      </c>
      <c r="AI63">
        <f t="shared" si="38"/>
        <v>-8.4641253621129433</v>
      </c>
      <c r="AJ63">
        <f t="shared" si="39"/>
        <v>-0.35773817320087753</v>
      </c>
      <c r="AK63">
        <f t="shared" si="61"/>
        <v>-0.24366545270232939</v>
      </c>
      <c r="AL63">
        <f t="shared" si="40"/>
        <v>-9.0655289880161494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-9.4270819417086853E-3</v>
      </c>
      <c r="AR63">
        <f t="shared" si="45"/>
        <v>-9.4297618967937834E-3</v>
      </c>
      <c r="AS63">
        <f t="shared" si="46"/>
        <v>-3.9855101978736931E-4</v>
      </c>
      <c r="AT63">
        <f t="shared" si="47"/>
        <v>-2.7146422142356418E-4</v>
      </c>
      <c r="AU63">
        <f t="shared" si="48"/>
        <v>-1.0099777138004716E-2</v>
      </c>
      <c r="AW63">
        <v>60</v>
      </c>
      <c r="AX63">
        <f>IF(Z63&gt;0, (R63*SUMPRODUCT(K63:$K$98, X63:$X$98)-K63*$AZ$3)/Z63, 0)</f>
        <v>-32458.652997703626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100000</v>
      </c>
      <c r="S64">
        <f t="shared" si="32"/>
        <v>-56394.625059624217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-3.1231968654038278</v>
      </c>
      <c r="AC64">
        <f t="shared" si="33"/>
        <v>-2.7960801017779477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-4.5677957484792717</v>
      </c>
      <c r="AI64">
        <f t="shared" si="38"/>
        <v>-4.5690352638137659</v>
      </c>
      <c r="AJ64">
        <f t="shared" si="39"/>
        <v>-0.32711676362588005</v>
      </c>
      <c r="AK64">
        <f t="shared" si="61"/>
        <v>-0.21862378057826798</v>
      </c>
      <c r="AL64">
        <f t="shared" si="40"/>
        <v>-5.1147758080179138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-4.5436753502264794E-3</v>
      </c>
      <c r="AR64">
        <f t="shared" si="45"/>
        <v>-4.5449083202587851E-3</v>
      </c>
      <c r="AS64">
        <f t="shared" si="46"/>
        <v>-3.2538941261276881E-4</v>
      </c>
      <c r="AT64">
        <f t="shared" si="47"/>
        <v>-2.1746933039147175E-4</v>
      </c>
      <c r="AU64">
        <f t="shared" si="48"/>
        <v>-5.087767063263025E-3</v>
      </c>
      <c r="AW64">
        <v>61</v>
      </c>
      <c r="AX64">
        <f>IF(Z64&gt;0, (R64*SUMPRODUCT(K64:$K$98, X64:$X$98)-K64*$AZ$3)/Z64, 0)</f>
        <v>-56394.625059624217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100000</v>
      </c>
      <c r="S65">
        <f t="shared" si="32"/>
        <v>-100156.12149110402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-2.7960801017779477</v>
      </c>
      <c r="AC65">
        <f t="shared" si="33"/>
        <v>-2.5001382007285411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-2.4122396925887615</v>
      </c>
      <c r="AI65">
        <f t="shared" si="38"/>
        <v>-2.4128637528467634</v>
      </c>
      <c r="AJ65">
        <f t="shared" si="39"/>
        <v>-0.29594190104940665</v>
      </c>
      <c r="AK65">
        <f t="shared" si="61"/>
        <v>-0.19572560712445636</v>
      </c>
      <c r="AL65">
        <f t="shared" si="40"/>
        <v>-2.9045312610206264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-2.1424123037475469E-3</v>
      </c>
      <c r="AR65">
        <f t="shared" si="45"/>
        <v>-2.14296655811088E-3</v>
      </c>
      <c r="AS65">
        <f t="shared" si="46"/>
        <v>-2.6283854459017774E-4</v>
      </c>
      <c r="AT65">
        <f t="shared" si="47"/>
        <v>-1.738322067040874E-4</v>
      </c>
      <c r="AU65">
        <f t="shared" si="48"/>
        <v>-2.5796373094051452E-3</v>
      </c>
      <c r="AW65">
        <v>62</v>
      </c>
      <c r="AX65">
        <f>IF(Z65&gt;0, (R65*SUMPRODUCT(K65:$K$98, X65:$X$98)-K65*$AZ$3)/Z65, 0)</f>
        <v>-100156.12149110402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100000</v>
      </c>
      <c r="S66">
        <f t="shared" si="32"/>
        <v>-182282.4797088484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-2.5001382007285411</v>
      </c>
      <c r="AC66">
        <f t="shared" si="33"/>
        <v>-2.2339899198183306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-1.2457138151377203</v>
      </c>
      <c r="AI66">
        <f t="shared" si="38"/>
        <v>-1.2460202063393577</v>
      </c>
      <c r="AJ66">
        <f t="shared" si="39"/>
        <v>-0.26614828091021048</v>
      </c>
      <c r="AK66">
        <f t="shared" si="61"/>
        <v>-0.1750096740509979</v>
      </c>
      <c r="AL66">
        <f t="shared" si="40"/>
        <v>-1.6871781613005661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-9.8783145859772164E-4</v>
      </c>
      <c r="AR66">
        <f t="shared" si="45"/>
        <v>-9.8807442200066144E-4</v>
      </c>
      <c r="AS66">
        <f t="shared" si="46"/>
        <v>-2.1105139988011076E-4</v>
      </c>
      <c r="AT66">
        <f t="shared" si="47"/>
        <v>-1.3877991837747764E-4</v>
      </c>
      <c r="AU66">
        <f t="shared" si="48"/>
        <v>-1.3379057402582498E-3</v>
      </c>
      <c r="AW66">
        <v>63</v>
      </c>
      <c r="AX66">
        <f>IF(Z66&gt;0, (R66*SUMPRODUCT(K66:$K$98, X66:$X$98)-K66*$AZ$3)/Z66, 0)</f>
        <v>-182282.4797088484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-340818.9643379632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-2.2339899198183306</v>
      </c>
      <c r="AC67">
        <f t="shared" ref="AC67:AC89" si="64">S67*Z67</f>
        <v>-1.9954324894787516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-0.62782751037410733</v>
      </c>
      <c r="AI67">
        <f t="shared" ref="AI67:AI89" si="69">SUM(AE67:AH67)</f>
        <v>-0.62797388078613492</v>
      </c>
      <c r="AJ67">
        <f t="shared" ref="AJ67:AJ89" si="70">AB67-AC67</f>
        <v>-0.23855743033957899</v>
      </c>
      <c r="AK67">
        <f t="shared" si="61"/>
        <v>-0.15637929438728315</v>
      </c>
      <c r="AL67">
        <f t="shared" ref="AL67:AL89" si="71">SUM(AI67:AK67)</f>
        <v>-1.0229106055129971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-4.4451548136512857E-4</v>
      </c>
      <c r="AR67">
        <f t="shared" ref="AR67:AR89" si="76">AI67*$K67</f>
        <v>-4.4461911478845732E-4</v>
      </c>
      <c r="AS67">
        <f t="shared" ref="AS67:AS89" si="77">AJ67*$K67</f>
        <v>-1.6890382983924664E-4</v>
      </c>
      <c r="AT67">
        <f t="shared" ref="AT67:AT89" si="78">AK67*$K67</f>
        <v>-1.1071992891595525E-4</v>
      </c>
      <c r="AU67">
        <f t="shared" ref="AU67:AU89" si="79">AL67*$K67</f>
        <v>-7.2424287354365922E-4</v>
      </c>
      <c r="AW67">
        <v>64</v>
      </c>
      <c r="AX67">
        <f>IF(Z67&gt;0, (R67*SUMPRODUCT(K67:$K$98, X67:$X$98)-K67*$AZ$3)/Z67, 0)</f>
        <v>-340818.9643379632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100000</v>
      </c>
      <c r="S68">
        <f t="shared" si="63"/>
        <v>-655619.38440755242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-1.9954324894787516</v>
      </c>
      <c r="AC68">
        <f t="shared" si="64"/>
        <v>-1.7819973069260302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-0.3078231984075247</v>
      </c>
      <c r="AI68">
        <f t="shared" si="69"/>
        <v>-0.30789114931583017</v>
      </c>
      <c r="AJ68">
        <f t="shared" si="70"/>
        <v>-0.21343518255272143</v>
      </c>
      <c r="AK68">
        <f t="shared" si="61"/>
        <v>-0.13968027426351262</v>
      </c>
      <c r="AL68">
        <f t="shared" si="71"/>
        <v>-0.66100660613206419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-1.9459419152679616E-4</v>
      </c>
      <c r="AR68">
        <f t="shared" si="76"/>
        <v>-1.9463714752274974E-4</v>
      </c>
      <c r="AS68">
        <f t="shared" si="77"/>
        <v>-1.3492565539922508E-4</v>
      </c>
      <c r="AT68">
        <f t="shared" si="78"/>
        <v>-8.8300590024292829E-5</v>
      </c>
      <c r="AU68">
        <f t="shared" si="79"/>
        <v>-4.1786339294626763E-4</v>
      </c>
      <c r="AW68">
        <v>65</v>
      </c>
      <c r="AX68">
        <f>IF(Z68&gt;0, (R68*SUMPRODUCT(K68:$K$98, X68:$X$98)-K68*$AZ$3)/Z68, 0)</f>
        <v>-655619.38440755242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100000</v>
      </c>
      <c r="S69">
        <f t="shared" si="63"/>
        <v>-1300536.2302934572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-1.7819973069260302</v>
      </c>
      <c r="AC69">
        <f t="shared" si="64"/>
        <v>-1.5912278850156947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-0.14673392010032144</v>
      </c>
      <c r="AI69">
        <f t="shared" si="69"/>
        <v>-0.14676450801951874</v>
      </c>
      <c r="AJ69">
        <f t="shared" si="70"/>
        <v>-0.19076942191033552</v>
      </c>
      <c r="AK69">
        <f t="shared" si="61"/>
        <v>-0.12473981148482212</v>
      </c>
      <c r="AL69">
        <f t="shared" si="71"/>
        <v>-0.46227374141467636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-8.2821105644864207E-5</v>
      </c>
      <c r="AR69">
        <f t="shared" si="76"/>
        <v>-8.2838370400590525E-5</v>
      </c>
      <c r="AS69">
        <f t="shared" si="77"/>
        <v>-1.0767608767654645E-4</v>
      </c>
      <c r="AT69">
        <f t="shared" si="78"/>
        <v>-7.0406959059238455E-5</v>
      </c>
      <c r="AU69">
        <f t="shared" si="79"/>
        <v>-2.6092141713637541E-4</v>
      </c>
      <c r="AW69">
        <v>66</v>
      </c>
      <c r="AX69">
        <f>IF(Z69&gt;0, (R69*SUMPRODUCT(K69:$K$98, X69:$X$98)-K69*$AZ$3)/Z69, 0)</f>
        <v>-1300536.2302934572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100000</v>
      </c>
      <c r="S70">
        <f t="shared" si="63"/>
        <v>-2663657.5469203922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-1.5912278850156947</v>
      </c>
      <c r="AC70">
        <f t="shared" si="64"/>
        <v>-1.420807120316105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-6.7787702575583836E-2</v>
      </c>
      <c r="AI70">
        <f t="shared" si="69"/>
        <v>-6.7801037689945276E-2</v>
      </c>
      <c r="AJ70">
        <f t="shared" si="70"/>
        <v>-0.17042076469958967</v>
      </c>
      <c r="AK70">
        <f t="shared" si="61"/>
        <v>-0.11138595195109864</v>
      </c>
      <c r="AL70">
        <f t="shared" si="71"/>
        <v>-0.34960775434063357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-3.4162008497839269E-5</v>
      </c>
      <c r="AR70">
        <f t="shared" si="76"/>
        <v>-3.4168728806580036E-5</v>
      </c>
      <c r="AS70">
        <f t="shared" si="77"/>
        <v>-8.5884539388013116E-5</v>
      </c>
      <c r="AT70">
        <f t="shared" si="78"/>
        <v>-5.6133600823107337E-5</v>
      </c>
      <c r="AU70">
        <f t="shared" si="79"/>
        <v>-1.7618686901770049E-4</v>
      </c>
      <c r="AW70">
        <v>67</v>
      </c>
      <c r="AX70">
        <f>IF(Z70&gt;0, (R70*SUMPRODUCT(K70:$K$98, X70:$X$98)-K70*$AZ$3)/Z70, 0)</f>
        <v>-2663657.5469203922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100000</v>
      </c>
      <c r="S71">
        <f t="shared" si="63"/>
        <v>-5635755.090857828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-1.420807120316105</v>
      </c>
      <c r="AC71">
        <f t="shared" si="64"/>
        <v>-1.2686059378556431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-3.0297097818198681E-2</v>
      </c>
      <c r="AI71">
        <f t="shared" si="69"/>
        <v>-3.0302725306961958E-2</v>
      </c>
      <c r="AJ71">
        <f t="shared" si="70"/>
        <v>-0.15220118246046188</v>
      </c>
      <c r="AK71">
        <f t="shared" si="61"/>
        <v>-9.9456498422127365E-2</v>
      </c>
      <c r="AL71">
        <f t="shared" si="71"/>
        <v>-0.2819604061895512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-1.3632499408870428E-5</v>
      </c>
      <c r="AR71">
        <f t="shared" si="76"/>
        <v>-1.3635031556922996E-5</v>
      </c>
      <c r="AS71">
        <f t="shared" si="77"/>
        <v>-6.8484530840947361E-5</v>
      </c>
      <c r="AT71">
        <f t="shared" si="78"/>
        <v>-4.4751502737452151E-5</v>
      </c>
      <c r="AU71">
        <f t="shared" si="79"/>
        <v>-1.2687106513532251E-4</v>
      </c>
      <c r="AW71">
        <v>68</v>
      </c>
      <c r="AX71">
        <f>IF(Z71&gt;0, (R71*SUMPRODUCT(K71:$K$98, X71:$X$98)-K71*$AZ$3)/Z71, 0)</f>
        <v>-5635755.090857828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100000</v>
      </c>
      <c r="S72">
        <f t="shared" si="63"/>
        <v>-12341840.234979095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-1.2686059378556431</v>
      </c>
      <c r="AC72">
        <f t="shared" si="64"/>
        <v>-1.132695155650624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-1.3107171023728279E-2</v>
      </c>
      <c r="AI72">
        <f t="shared" si="69"/>
        <v>-1.3109465444847992E-2</v>
      </c>
      <c r="AJ72">
        <f t="shared" si="70"/>
        <v>-0.13591078220501918</v>
      </c>
      <c r="AK72">
        <f t="shared" ref="AK72:AK89" si="92">G72*SUM(AB72:AB72, AE72:AF72)</f>
        <v>-8.8802415649895022E-2</v>
      </c>
      <c r="AL72">
        <f t="shared" si="71"/>
        <v>-0.23782266329976218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-5.2658126314237971E-6</v>
      </c>
      <c r="AR72">
        <f t="shared" si="76"/>
        <v>-5.2667344162766937E-6</v>
      </c>
      <c r="AS72">
        <f t="shared" si="77"/>
        <v>-5.4602225940766452E-5</v>
      </c>
      <c r="AT72">
        <f t="shared" si="78"/>
        <v>-3.567641569516592E-5</v>
      </c>
      <c r="AU72">
        <f t="shared" si="79"/>
        <v>-9.554537605220906E-5</v>
      </c>
      <c r="AW72">
        <v>69</v>
      </c>
      <c r="AX72">
        <f>IF(Z72&gt;0, (R72*SUMPRODUCT(K72:$K$98, X72:$X$98)-K72*$AZ$3)/Z72, 0)</f>
        <v>-12341840.234979095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100000</v>
      </c>
      <c r="S73">
        <f t="shared" si="63"/>
        <v>-28026870.753724135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-1.132695155650624</v>
      </c>
      <c r="AC73">
        <f t="shared" si="64"/>
        <v>-1.01133933690573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-5.4774443639682459E-3</v>
      </c>
      <c r="AI73">
        <f t="shared" si="69"/>
        <v>-5.4783464797857704E-3</v>
      </c>
      <c r="AJ73">
        <f t="shared" si="70"/>
        <v>-0.12135581874489398</v>
      </c>
      <c r="AK73">
        <f t="shared" si="92"/>
        <v>-7.9288660895543678E-2</v>
      </c>
      <c r="AL73">
        <f t="shared" si="71"/>
        <v>-0.20612282612022342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-1.9647911265172428E-6</v>
      </c>
      <c r="AR73">
        <f t="shared" si="76"/>
        <v>-1.9651147207037985E-6</v>
      </c>
      <c r="AS73">
        <f t="shared" si="77"/>
        <v>-4.3531037465154772E-5</v>
      </c>
      <c r="AT73">
        <f t="shared" si="78"/>
        <v>-2.8441303463671663E-5</v>
      </c>
      <c r="AU73">
        <f t="shared" si="79"/>
        <v>-7.3937455649530226E-5</v>
      </c>
      <c r="AW73">
        <v>70</v>
      </c>
      <c r="AX73">
        <f>IF(Z73&gt;0, (R73*SUMPRODUCT(K73:$K$98, X73:$X$98)-K73*$AZ$3)/Z73, 0)</f>
        <v>-28026870.753724135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100000</v>
      </c>
      <c r="S74">
        <f t="shared" si="63"/>
        <v>-66116668.390072972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-1.01133933690573</v>
      </c>
      <c r="AC74">
        <f t="shared" si="64"/>
        <v>-0.9029831904847806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-2.206636514460699E-3</v>
      </c>
      <c r="AI74">
        <f t="shared" si="69"/>
        <v>-2.2069779499914329E-3</v>
      </c>
      <c r="AJ74">
        <f t="shared" si="70"/>
        <v>-0.10835614642094937</v>
      </c>
      <c r="AK74">
        <f t="shared" si="92"/>
        <v>-7.0793753583401106E-2</v>
      </c>
      <c r="AL74">
        <f t="shared" si="71"/>
        <v>-0.18135687795434191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-7.0672619821925215E-7</v>
      </c>
      <c r="AR74">
        <f t="shared" si="76"/>
        <v>-7.0683555081674215E-7</v>
      </c>
      <c r="AS74">
        <f t="shared" si="77"/>
        <v>-3.4703553082679702E-5</v>
      </c>
      <c r="AT74">
        <f t="shared" si="78"/>
        <v>-2.2673331108134669E-5</v>
      </c>
      <c r="AU74">
        <f t="shared" si="79"/>
        <v>-5.8083719741631108E-5</v>
      </c>
      <c r="AW74">
        <v>71</v>
      </c>
      <c r="AX74">
        <f>IF(Z74&gt;0, (R74*SUMPRODUCT(K74:$K$98, X74:$X$98)-K74*$AZ$3)/Z74, 0)</f>
        <v>-66116668.390072972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100000</v>
      </c>
      <c r="S75">
        <f t="shared" si="63"/>
        <v>-162300724.0861091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-0.9029831904847806</v>
      </c>
      <c r="AC75">
        <f t="shared" si="64"/>
        <v>-0.80623558362876813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-8.5533055093533117E-4</v>
      </c>
      <c r="AI75">
        <f t="shared" si="69"/>
        <v>-8.554547394730239E-4</v>
      </c>
      <c r="AJ75">
        <f t="shared" si="70"/>
        <v>-9.6747606856012469E-2</v>
      </c>
      <c r="AK75">
        <f t="shared" si="92"/>
        <v>-6.3208823333934641E-2</v>
      </c>
      <c r="AL75">
        <f t="shared" si="71"/>
        <v>-0.16081188492942014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-2.4458867947162336E-7</v>
      </c>
      <c r="AR75">
        <f t="shared" si="76"/>
        <v>-2.4462419218703678E-7</v>
      </c>
      <c r="AS75">
        <f t="shared" si="77"/>
        <v>-2.7665759602618209E-5</v>
      </c>
      <c r="AT75">
        <f t="shared" si="78"/>
        <v>-1.8075073564595613E-5</v>
      </c>
      <c r="AU75">
        <f t="shared" si="79"/>
        <v>-4.5985457359400861E-5</v>
      </c>
      <c r="AW75">
        <v>72</v>
      </c>
      <c r="AX75">
        <f>IF(Z75&gt;0, (R75*SUMPRODUCT(K75:$K$98, X75:$X$98)-K75*$AZ$3)/Z75, 0)</f>
        <v>-162300724.0861091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100000</v>
      </c>
      <c r="S76">
        <f t="shared" si="63"/>
        <v>-415352220.55312639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-0.80623558362876813</v>
      </c>
      <c r="AC76">
        <f t="shared" si="64"/>
        <v>-0.71985340537618814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-3.1847505108298558E-4</v>
      </c>
      <c r="AI76">
        <f t="shared" si="69"/>
        <v>-3.1851837897253061E-4</v>
      </c>
      <c r="AJ76">
        <f t="shared" si="70"/>
        <v>-8.6382178252579989E-2</v>
      </c>
      <c r="AK76">
        <f t="shared" si="92"/>
        <v>-5.6436490854013775E-2</v>
      </c>
      <c r="AL76">
        <f t="shared" si="71"/>
        <v>-0.14313718748556628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-8.1312958172244614E-8</v>
      </c>
      <c r="AR76">
        <f t="shared" si="76"/>
        <v>-8.1324020636504484E-8</v>
      </c>
      <c r="AS76">
        <f t="shared" si="77"/>
        <v>-2.2055072832845425E-5</v>
      </c>
      <c r="AT76">
        <f t="shared" si="78"/>
        <v>-1.4409348564653875E-5</v>
      </c>
      <c r="AU76">
        <f t="shared" si="79"/>
        <v>-3.6545745418135803E-5</v>
      </c>
      <c r="AW76">
        <v>73</v>
      </c>
      <c r="AX76">
        <f>IF(Z76&gt;0, (R76*SUMPRODUCT(K76:$K$98, X76:$X$98)-K76*$AZ$3)/Z76, 0)</f>
        <v>-415352220.55312639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100000</v>
      </c>
      <c r="S77">
        <f t="shared" si="63"/>
        <v>-1110510241.4033058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-0.71985340537618814</v>
      </c>
      <c r="AC77">
        <f t="shared" si="64"/>
        <v>-0.64272632343802172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-1.1370177478602841E-4</v>
      </c>
      <c r="AI77">
        <f t="shared" si="69"/>
        <v>-1.1371624395298148E-4</v>
      </c>
      <c r="AJ77">
        <f t="shared" si="70"/>
        <v>-7.712708193816642E-2</v>
      </c>
      <c r="AK77">
        <f t="shared" si="92"/>
        <v>-5.0389738376333176E-2</v>
      </c>
      <c r="AL77">
        <f t="shared" si="71"/>
        <v>-0.12763053655845258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-2.5919914588304999E-8</v>
      </c>
      <c r="AR77">
        <f t="shared" si="76"/>
        <v>-2.592321303788763E-8</v>
      </c>
      <c r="AS77">
        <f t="shared" si="77"/>
        <v>-1.7582200278268005E-5</v>
      </c>
      <c r="AT77">
        <f t="shared" si="78"/>
        <v>-1.1487047737816691E-5</v>
      </c>
      <c r="AU77">
        <f t="shared" si="79"/>
        <v>-2.9095171229122585E-5</v>
      </c>
      <c r="AW77">
        <v>74</v>
      </c>
      <c r="AX77">
        <f>IF(Z77&gt;0, (R77*SUMPRODUCT(K77:$K$98, X77:$X$98)-K77*$AZ$3)/Z77, 0)</f>
        <v>-1110510241.4033058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100000</v>
      </c>
      <c r="S78">
        <f t="shared" si="63"/>
        <v>-3108402170.3333883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-0.64272632343802172</v>
      </c>
      <c r="AC78">
        <f t="shared" si="64"/>
        <v>-0.57386281074086076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-3.8836235645093613E-5</v>
      </c>
      <c r="AI78">
        <f t="shared" si="69"/>
        <v>-3.8840851061465869E-5</v>
      </c>
      <c r="AJ78">
        <f t="shared" si="70"/>
        <v>-6.8863512697160956E-2</v>
      </c>
      <c r="AK78">
        <f t="shared" si="92"/>
        <v>-4.4990842640661527E-2</v>
      </c>
      <c r="AL78">
        <f t="shared" si="71"/>
        <v>-0.11389319618888395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-7.9047006392259461E-9</v>
      </c>
      <c r="AR78">
        <f t="shared" si="76"/>
        <v>-7.9056400578936423E-9</v>
      </c>
      <c r="AS78">
        <f t="shared" si="77"/>
        <v>-1.4016431917117648E-5</v>
      </c>
      <c r="AT78">
        <f t="shared" si="78"/>
        <v>-9.1574051056588662E-6</v>
      </c>
      <c r="AU78">
        <f t="shared" si="79"/>
        <v>-2.3181742662834408E-5</v>
      </c>
      <c r="AW78">
        <v>75</v>
      </c>
      <c r="AX78">
        <f>IF(Z78&gt;0, (R78*SUMPRODUCT(K78:$K$98, X78:$X$98)-K78*$AZ$3)/Z78, 0)</f>
        <v>-3108402170.3333883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100000</v>
      </c>
      <c r="S79">
        <f t="shared" si="63"/>
        <v>-9126882407.9221058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-0.57386281074086076</v>
      </c>
      <c r="AC79">
        <f t="shared" si="64"/>
        <v>-0.51237751630888684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-1.2663110871449685E-5</v>
      </c>
      <c r="AI79">
        <f t="shared" si="69"/>
        <v>-1.2664514355940358E-5</v>
      </c>
      <c r="AJ79">
        <f t="shared" si="70"/>
        <v>-6.1485294431973925E-2</v>
      </c>
      <c r="AK79">
        <f t="shared" si="92"/>
        <v>-4.0170396751860259E-2</v>
      </c>
      <c r="AL79">
        <f t="shared" si="71"/>
        <v>-0.10166835569819013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-2.3012864821402042E-9</v>
      </c>
      <c r="AR79">
        <f t="shared" si="76"/>
        <v>-2.3015415395205799E-9</v>
      </c>
      <c r="AS79">
        <f t="shared" si="77"/>
        <v>-1.1173816478676494E-5</v>
      </c>
      <c r="AT79">
        <f t="shared" si="78"/>
        <v>-7.3002275638041343E-6</v>
      </c>
      <c r="AU79">
        <f t="shared" si="79"/>
        <v>-1.8476345584020152E-5</v>
      </c>
      <c r="AW79">
        <v>76</v>
      </c>
      <c r="AX79">
        <f>IF(Z79&gt;0, (R79*SUMPRODUCT(K79:$K$98, X79:$X$98)-K79*$AZ$3)/Z79, 0)</f>
        <v>-9126882407.9221058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100000</v>
      </c>
      <c r="S80">
        <f t="shared" si="63"/>
        <v>-28414396567.312485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-0.51237751630888684</v>
      </c>
      <c r="AC80">
        <f t="shared" si="64"/>
        <v>-0.45747992723814246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-3.9477699268045171E-6</v>
      </c>
      <c r="AI80">
        <f t="shared" si="69"/>
        <v>-3.948172433968583E-6</v>
      </c>
      <c r="AJ80">
        <f t="shared" si="70"/>
        <v>-5.4897589070744379E-2</v>
      </c>
      <c r="AK80">
        <f t="shared" si="92"/>
        <v>-3.5866426141622082E-2</v>
      </c>
      <c r="AL80">
        <f t="shared" si="71"/>
        <v>-9.0767963384800421E-2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-6.4056630285212873E-10</v>
      </c>
      <c r="AR80">
        <f t="shared" si="76"/>
        <v>-6.4063161378228369E-10</v>
      </c>
      <c r="AS80">
        <f t="shared" si="77"/>
        <v>-8.9076988574677535E-6</v>
      </c>
      <c r="AT80">
        <f t="shared" si="78"/>
        <v>-5.8196967949078376E-6</v>
      </c>
      <c r="AU80">
        <f t="shared" si="79"/>
        <v>-1.4728036283989373E-5</v>
      </c>
      <c r="AW80">
        <v>77</v>
      </c>
      <c r="AX80">
        <f>IF(Z80&gt;0, (R80*SUMPRODUCT(K80:$K$98, X80:$X$98)-K80*$AZ$3)/Z80, 0)</f>
        <v>-28414396567.312485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100000</v>
      </c>
      <c r="S81">
        <f t="shared" si="63"/>
        <v>-94105725458.859024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-0.45747992723814246</v>
      </c>
      <c r="AC81">
        <f t="shared" si="64"/>
        <v>-0.40846422129653837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-1.1598801549884501E-6</v>
      </c>
      <c r="AI81">
        <f t="shared" si="69"/>
        <v>-1.1599886670421282E-6</v>
      </c>
      <c r="AJ81">
        <f t="shared" si="70"/>
        <v>-4.9015705941604093E-2</v>
      </c>
      <c r="AK81">
        <f t="shared" si="92"/>
        <v>-3.2023594906669978E-2</v>
      </c>
      <c r="AL81">
        <f t="shared" si="71"/>
        <v>-8.1040460836941108E-2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-1.6803794031822258E-10</v>
      </c>
      <c r="AR81">
        <f t="shared" si="76"/>
        <v>-1.6805366103033353E-10</v>
      </c>
      <c r="AS81">
        <f t="shared" si="77"/>
        <v>-7.1011631971174073E-6</v>
      </c>
      <c r="AT81">
        <f t="shared" si="78"/>
        <v>-4.6394266740045494E-6</v>
      </c>
      <c r="AU81">
        <f t="shared" si="79"/>
        <v>-1.1740757924782986E-5</v>
      </c>
      <c r="AW81">
        <v>78</v>
      </c>
      <c r="AX81">
        <f>IF(Z81&gt;0, (R81*SUMPRODUCT(K81:$K$98, X81:$X$98)-K81*$AZ$3)/Z81, 0)</f>
        <v>-94105725458.859024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100000</v>
      </c>
      <c r="S82">
        <f t="shared" si="63"/>
        <v>-332758056329.39716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-0.40846422129653837</v>
      </c>
      <c r="AC82">
        <f t="shared" si="64"/>
        <v>-0.36470019773049556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-3.2010852353252767E-7</v>
      </c>
      <c r="AI82">
        <f t="shared" si="69"/>
        <v>-3.201359233347859E-7</v>
      </c>
      <c r="AJ82">
        <f t="shared" si="70"/>
        <v>-4.3764023566042809E-2</v>
      </c>
      <c r="AK82">
        <f t="shared" si="92"/>
        <v>-2.8592495490757687E-2</v>
      </c>
      <c r="AL82">
        <f t="shared" si="71"/>
        <v>-7.2356839192723829E-2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-4.140696958259763E-11</v>
      </c>
      <c r="AR82">
        <f t="shared" si="76"/>
        <v>-4.1410513826800052E-11</v>
      </c>
      <c r="AS82">
        <f t="shared" si="77"/>
        <v>-5.6610038764777882E-6</v>
      </c>
      <c r="AT82">
        <f t="shared" si="78"/>
        <v>-3.6985225448270797E-6</v>
      </c>
      <c r="AU82">
        <f t="shared" si="79"/>
        <v>-9.3595678318186946E-6</v>
      </c>
      <c r="AW82">
        <v>79</v>
      </c>
      <c r="AX82">
        <f>IF(Z82&gt;0, (R82*SUMPRODUCT(K82:$K$98, X82:$X$98)-K82*$AZ$3)/Z82, 0)</f>
        <v>-332758056329.39716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100000</v>
      </c>
      <c r="S83">
        <f t="shared" si="63"/>
        <v>-1261296260327.2471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-0.36470019773049556</v>
      </c>
      <c r="AC83">
        <f t="shared" si="64"/>
        <v>-0.32562517658075901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-8.2686508622558026E-8</v>
      </c>
      <c r="AI83">
        <f t="shared" si="69"/>
        <v>-8.2692962799638045E-8</v>
      </c>
      <c r="AJ83">
        <f t="shared" si="70"/>
        <v>-3.9075021149736544E-2</v>
      </c>
      <c r="AK83">
        <f t="shared" si="92"/>
        <v>-2.5529013841134693E-2</v>
      </c>
      <c r="AL83">
        <f t="shared" si="71"/>
        <v>-6.4604117683834034E-2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-9.5497684371293628E-12</v>
      </c>
      <c r="AR83">
        <f t="shared" si="76"/>
        <v>-9.5505138537347217E-12</v>
      </c>
      <c r="AS83">
        <f t="shared" si="77"/>
        <v>-4.5129176436664042E-6</v>
      </c>
      <c r="AT83">
        <f t="shared" si="78"/>
        <v>-2.9484395298871736E-6</v>
      </c>
      <c r="AU83">
        <f t="shared" si="79"/>
        <v>-7.4613667240674308E-6</v>
      </c>
      <c r="AW83">
        <v>80</v>
      </c>
      <c r="AX83">
        <f>IF(Z83&gt;0, (R83*SUMPRODUCT(K83:$K$98, X83:$X$98)-K83*$AZ$3)/Z83, 0)</f>
        <v>-1261296260327.2471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100000</v>
      </c>
      <c r="S84">
        <f t="shared" si="63"/>
        <v>-5147821482519.2363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-0.32562517658075901</v>
      </c>
      <c r="AC84">
        <f t="shared" si="64"/>
        <v>-0.29073676481250216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-1.9910778085033559E-8</v>
      </c>
      <c r="AI84">
        <f t="shared" si="69"/>
        <v>-1.9912190025821519E-8</v>
      </c>
      <c r="AJ84">
        <f t="shared" si="70"/>
        <v>-3.4888411768256855E-2</v>
      </c>
      <c r="AK84">
        <f t="shared" si="92"/>
        <v>-2.2793762360653134E-2</v>
      </c>
      <c r="AL84">
        <f t="shared" si="71"/>
        <v>-5.7682194041100018E-2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-2.0531864793848558E-12</v>
      </c>
      <c r="AR84">
        <f t="shared" si="76"/>
        <v>-2.0533320778001038E-12</v>
      </c>
      <c r="AS84">
        <f t="shared" si="77"/>
        <v>-3.5976703182504346E-6</v>
      </c>
      <c r="AT84">
        <f t="shared" si="78"/>
        <v>-2.3504779418129692E-6</v>
      </c>
      <c r="AU84">
        <f t="shared" si="79"/>
        <v>-5.9481503133954819E-6</v>
      </c>
      <c r="AW84">
        <v>81</v>
      </c>
      <c r="AX84">
        <f>IF(Z84&gt;0, (R84*SUMPRODUCT(K84:$K$98, X84:$X$98)-K84*$AZ$3)/Z84, 0)</f>
        <v>-5147821482519.2363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100000</v>
      </c>
      <c r="S85">
        <f t="shared" si="63"/>
        <v>-22747339135892.445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-0.29073676481250216</v>
      </c>
      <c r="AC85">
        <f t="shared" si="64"/>
        <v>-0.2595863971557994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-4.4501129391954303E-9</v>
      </c>
      <c r="AI85">
        <f t="shared" si="69"/>
        <v>-4.4503982323407135E-9</v>
      </c>
      <c r="AJ85">
        <f t="shared" si="70"/>
        <v>-3.115036765670276E-2</v>
      </c>
      <c r="AK85">
        <f t="shared" si="92"/>
        <v>-2.0351573536875153E-2</v>
      </c>
      <c r="AL85">
        <f t="shared" si="71"/>
        <v>-5.1501945643976144E-2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-4.097256700200252E-13</v>
      </c>
      <c r="AR85">
        <f t="shared" si="76"/>
        <v>-4.0975193720171259E-13</v>
      </c>
      <c r="AS85">
        <f t="shared" si="77"/>
        <v>-2.8680407517522915E-6</v>
      </c>
      <c r="AT85">
        <f t="shared" si="78"/>
        <v>-1.8737866245852129E-6</v>
      </c>
      <c r="AU85">
        <f t="shared" si="79"/>
        <v>-4.7418277860894415E-6</v>
      </c>
      <c r="AW85">
        <v>82</v>
      </c>
      <c r="AX85">
        <f>IF(Z85&gt;0, (R85*SUMPRODUCT(K85:$K$98, X85:$X$98)-K85*$AZ$3)/Z85, 0)</f>
        <v>-22747339135892.445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100000</v>
      </c>
      <c r="S86">
        <f t="shared" si="63"/>
        <v>-109576208370583.84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-0.2595863971557994</v>
      </c>
      <c r="AC86">
        <f t="shared" si="64"/>
        <v>-0.23177356888946268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-9.1824270522540184E-10</v>
      </c>
      <c r="AI86">
        <f t="shared" si="69"/>
        <v>-9.1829558476292549E-10</v>
      </c>
      <c r="AJ86">
        <f t="shared" si="70"/>
        <v>-2.7812828266336714E-2</v>
      </c>
      <c r="AK86">
        <f t="shared" si="92"/>
        <v>-1.8171047800905959E-2</v>
      </c>
      <c r="AL86">
        <f t="shared" si="71"/>
        <v>-4.5983876985538255E-2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-7.5485164401624336E-14</v>
      </c>
      <c r="AR86">
        <f t="shared" si="76"/>
        <v>-7.5489511422908289E-14</v>
      </c>
      <c r="AS86">
        <f t="shared" si="77"/>
        <v>-2.2863845279807758E-6</v>
      </c>
      <c r="AT86">
        <f t="shared" si="78"/>
        <v>-1.4937712249665646E-6</v>
      </c>
      <c r="AU86">
        <f t="shared" si="79"/>
        <v>-3.7801558284368514E-6</v>
      </c>
      <c r="AW86">
        <v>83</v>
      </c>
      <c r="AX86">
        <f>IF(Z86&gt;0, (R86*SUMPRODUCT(K86:$K$98, X86:$X$98)-K86*$AZ$3)/Z86, 0)</f>
        <v>-109576208370583.84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100000</v>
      </c>
      <c r="S87">
        <f t="shared" si="63"/>
        <v>-580128730948605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-0.23177356888946268</v>
      </c>
      <c r="AC87">
        <f t="shared" si="64"/>
        <v>-0.20694068650851458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-1.737314571742683E-10</v>
      </c>
      <c r="AI87">
        <f t="shared" si="69"/>
        <v>-1.7374037505212319E-10</v>
      </c>
      <c r="AJ87">
        <f t="shared" si="70"/>
        <v>-2.4832882380948107E-2</v>
      </c>
      <c r="AK87">
        <f t="shared" si="92"/>
        <v>-1.622414982226239E-2</v>
      </c>
      <c r="AL87">
        <f t="shared" si="71"/>
        <v>-4.1057032376950874E-2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-1.2751596387691439E-14</v>
      </c>
      <c r="AR87">
        <f t="shared" si="76"/>
        <v>-1.2752250944908018E-14</v>
      </c>
      <c r="AS87">
        <f t="shared" si="77"/>
        <v>-1.8226917474549636E-6</v>
      </c>
      <c r="AT87">
        <f t="shared" si="78"/>
        <v>-1.1908252750070628E-6</v>
      </c>
      <c r="AU87">
        <f t="shared" si="79"/>
        <v>-3.0135170352142774E-6</v>
      </c>
      <c r="AW87">
        <v>84</v>
      </c>
      <c r="AX87">
        <f>IF(Z87&gt;0, (R87*SUMPRODUCT(K87:$K$98, X87:$X$98)-K87*$AZ$3)/Z87, 0)</f>
        <v>-580128730948605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100000</v>
      </c>
      <c r="S88">
        <f t="shared" si="63"/>
        <v>-3409085370521755.5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-0.20694068650851458</v>
      </c>
      <c r="AC88">
        <f t="shared" si="64"/>
        <v>-0.18476847009689915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-2.9894912377129999E-11</v>
      </c>
      <c r="AI88">
        <f t="shared" si="69"/>
        <v>-2.9896267348112057E-11</v>
      </c>
      <c r="AJ88">
        <f t="shared" si="70"/>
        <v>-2.2172216411615431E-2</v>
      </c>
      <c r="AK88">
        <f t="shared" si="92"/>
        <v>-1.4485848055596022E-2</v>
      </c>
      <c r="AL88">
        <f t="shared" si="71"/>
        <v>-3.665806449710772E-2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-1.9591394862203972E-15</v>
      </c>
      <c r="AR88">
        <f t="shared" si="76"/>
        <v>-1.9592282831742114E-15</v>
      </c>
      <c r="AS88">
        <f t="shared" si="77"/>
        <v>-1.453038701737447E-6</v>
      </c>
      <c r="AT88">
        <f t="shared" si="78"/>
        <v>-9.4931861846894205E-7</v>
      </c>
      <c r="AU88">
        <f t="shared" si="79"/>
        <v>-2.4023573221656174E-6</v>
      </c>
      <c r="AW88">
        <v>85</v>
      </c>
      <c r="AX88">
        <f>IF(Z88&gt;0, (R88*SUMPRODUCT(K88:$K$98, X88:$X$98)-K88*$AZ$3)/Z88, 0)</f>
        <v>-3409085370521755.5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-0.18476847009689915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-0.18476847009689915</v>
      </c>
      <c r="AK89">
        <f t="shared" si="92"/>
        <v>-1.2933792906782942E-2</v>
      </c>
      <c r="AL89">
        <f t="shared" si="71"/>
        <v>-0.19770226300910199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-3.1713197790847156E-16</v>
      </c>
      <c r="AR89">
        <f t="shared" si="76"/>
        <v>-3.1713197790847156E-16</v>
      </c>
      <c r="AS89">
        <f t="shared" si="77"/>
        <v>-1.0811299864123988E-5</v>
      </c>
      <c r="AT89">
        <f t="shared" si="78"/>
        <v>-7.5679099048867928E-7</v>
      </c>
      <c r="AU89">
        <f t="shared" si="79"/>
        <v>-1.1568090854929801E-5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7049.2437940936315</v>
      </c>
      <c r="AO91" s="6">
        <f t="shared" si="93"/>
        <v>-704.92437940936315</v>
      </c>
      <c r="AP91" s="6">
        <f t="shared" si="93"/>
        <v>-1684.6758075923733</v>
      </c>
      <c r="AQ91" s="6">
        <f t="shared" si="93"/>
        <v>-2819.4200884897296</v>
      </c>
      <c r="AR91" s="6">
        <f t="shared" si="93"/>
        <v>1840.223518602166</v>
      </c>
      <c r="AS91" s="6">
        <f t="shared" si="93"/>
        <v>-736.52801118780167</v>
      </c>
      <c r="AT91" s="6">
        <f t="shared" si="93"/>
        <v>429.64133985955038</v>
      </c>
      <c r="AU91" s="6">
        <f t="shared" si="93"/>
        <v>1533.3368472739164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17529.969048627343</v>
      </c>
      <c r="K3">
        <v>1</v>
      </c>
      <c r="L3" s="2">
        <v>0</v>
      </c>
      <c r="O3">
        <f>$C$3</f>
        <v>17529.969048627343</v>
      </c>
      <c r="P3">
        <f>O3*C5</f>
        <v>1752.9969048627345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17529.969048627343</v>
      </c>
      <c r="AF3">
        <f t="shared" ref="AF3:AF34" si="4">-$Z3*P3</f>
        <v>-1752.9969048627345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14254.539556764608</v>
      </c>
      <c r="AJ3">
        <f t="shared" ref="AJ3:AJ34" si="8">AB3-AC3</f>
        <v>0</v>
      </c>
      <c r="AL3">
        <f t="shared" ref="AL3:AL34" si="9">SUM(AI3:AK3)</f>
        <v>14254.539556764608</v>
      </c>
      <c r="AN3">
        <f t="shared" ref="AN3:AN34" si="10">AE3*$K3</f>
        <v>17529.969048627343</v>
      </c>
      <c r="AO3">
        <f t="shared" ref="AO3:AO34" si="11">AF3*$K3</f>
        <v>-1752.9969048627345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14254.539556764608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14254.539556764608</v>
      </c>
      <c r="AW3">
        <v>0</v>
      </c>
      <c r="AX3">
        <f>IF(Z3&gt;0, (R3*SUMPRODUCT(K3:$K$98, X3:$X$98)-K3*$AZ$3)/Z3, 0)</f>
        <v>0</v>
      </c>
      <c r="AZ3">
        <f>C6*ABS(SUMPRODUCT(X4:X79, K4:K79))/1</f>
        <v>6988.0735838420469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757.79951590884855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748.72216969736292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-748.72216969736292</v>
      </c>
      <c r="AK4">
        <f>G4*SUM(AB4, AE4:AF4)</f>
        <v>0</v>
      </c>
      <c r="AL4">
        <f t="shared" si="9"/>
        <v>-946.57806969736293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-176.65705357142855</v>
      </c>
      <c r="AR4">
        <f t="shared" si="14"/>
        <v>-176.65705357142855</v>
      </c>
      <c r="AS4">
        <f t="shared" si="15"/>
        <v>-668.50193722978827</v>
      </c>
      <c r="AT4">
        <f t="shared" si="16"/>
        <v>0</v>
      </c>
      <c r="AU4">
        <f t="shared" si="17"/>
        <v>-845.15899080121687</v>
      </c>
      <c r="AW4">
        <v>1</v>
      </c>
      <c r="AX4">
        <f>IF(Z4&gt;0, (R4*SUMPRODUCT(K4:$K$98, X4:$X$98)-K4*$AZ$3)/Z4, 0)</f>
        <v>757.79951590884855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100000</v>
      </c>
      <c r="S5">
        <f t="shared" si="1"/>
        <v>1270.9583443183674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748.72216969736292</v>
      </c>
      <c r="AC5">
        <f t="shared" si="2"/>
        <v>1240.5670533557204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-205.33328352651071</v>
      </c>
      <c r="AI5">
        <f t="shared" si="7"/>
        <v>-229.73548087037909</v>
      </c>
      <c r="AJ5">
        <f t="shared" si="8"/>
        <v>-491.8448836583575</v>
      </c>
      <c r="AK5">
        <f>G5*SUM(AB5, AE5:AF5)</f>
        <v>52.410551878815411</v>
      </c>
      <c r="AL5">
        <f t="shared" si="9"/>
        <v>-669.16981264992114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-163.69043648478211</v>
      </c>
      <c r="AR5">
        <f t="shared" si="14"/>
        <v>-183.14371880610577</v>
      </c>
      <c r="AS5">
        <f t="shared" si="15"/>
        <v>-392.09572995723647</v>
      </c>
      <c r="AT5">
        <f t="shared" si="16"/>
        <v>41.781371076861774</v>
      </c>
      <c r="AU5">
        <f t="shared" si="17"/>
        <v>-533.45807768648046</v>
      </c>
      <c r="AW5">
        <v>2</v>
      </c>
      <c r="AX5">
        <f>IF(Z5&gt;0, (R5*SUMPRODUCT(K5:$K$98, X5:$X$98)-K5*$AZ$3)/Z5, 0)</f>
        <v>1270.9583443183674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100000</v>
      </c>
      <c r="S6">
        <f t="shared" si="1"/>
        <v>1736.8643072326693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1240.5670533557204</v>
      </c>
      <c r="AC6">
        <f t="shared" si="2"/>
        <v>1673.7533465403922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-266.31640658477812</v>
      </c>
      <c r="AI6">
        <f t="shared" si="7"/>
        <v>-290.40800285356164</v>
      </c>
      <c r="AJ6">
        <f t="shared" si="8"/>
        <v>-433.18629318467174</v>
      </c>
      <c r="AK6">
        <f>G6*SUM(AB6, AE6:AF6)</f>
        <v>86.839693734900436</v>
      </c>
      <c r="AL6">
        <f t="shared" si="9"/>
        <v>-636.75460230333283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-189.55875787569047</v>
      </c>
      <c r="AR6">
        <f t="shared" si="14"/>
        <v>-206.70668023810586</v>
      </c>
      <c r="AS6">
        <f t="shared" si="15"/>
        <v>-308.33344711235856</v>
      </c>
      <c r="AT6">
        <f t="shared" si="16"/>
        <v>61.810778726668147</v>
      </c>
      <c r="AU6">
        <f t="shared" si="17"/>
        <v>-453.22934862379617</v>
      </c>
      <c r="AW6">
        <v>3</v>
      </c>
      <c r="AX6">
        <f>IF(Z6&gt;0, (R6*SUMPRODUCT(K6:$K$98, X6:$X$98)-K6*$AZ$3)/Z6, 0)</f>
        <v>1736.8643072326693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100000</v>
      </c>
      <c r="S7">
        <f t="shared" si="1"/>
        <v>2121.7636006819757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1673.7533465403922</v>
      </c>
      <c r="AC7">
        <f t="shared" si="2"/>
        <v>2017.1202401552855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-334.62600835837281</v>
      </c>
      <c r="AI7">
        <f t="shared" si="7"/>
        <v>-358.39303216237886</v>
      </c>
      <c r="AJ7">
        <f t="shared" si="8"/>
        <v>-343.36689361489334</v>
      </c>
      <c r="AK7">
        <f>G7*SUM(AB7, AE7:AF7)</f>
        <v>117.16273425782747</v>
      </c>
      <c r="AL7">
        <f t="shared" si="9"/>
        <v>-584.59719151944478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-212.66087781619208</v>
      </c>
      <c r="AR7">
        <f t="shared" si="14"/>
        <v>-227.76525111351589</v>
      </c>
      <c r="AS7">
        <f t="shared" si="15"/>
        <v>-218.21586841797313</v>
      </c>
      <c r="AT7">
        <f t="shared" si="16"/>
        <v>74.459035736190401</v>
      </c>
      <c r="AU7">
        <f t="shared" si="17"/>
        <v>-371.52208379529861</v>
      </c>
      <c r="AW7">
        <v>4</v>
      </c>
      <c r="AX7">
        <f>IF(Z7&gt;0, (R7*SUMPRODUCT(K7:$K$98, X7:$X$98)-K7*$AZ$3)/Z7, 0)</f>
        <v>2121.7636006819757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100000</v>
      </c>
      <c r="S8">
        <f t="shared" si="1"/>
        <v>2433.2785138805248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2017.1202401552855</v>
      </c>
      <c r="AC8">
        <f t="shared" si="2"/>
        <v>2280.2858368842544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-404.92619986027813</v>
      </c>
      <c r="AI8">
        <f t="shared" si="7"/>
        <v>-428.35432187627907</v>
      </c>
      <c r="AJ8">
        <f t="shared" si="8"/>
        <v>-263.16559672896892</v>
      </c>
      <c r="AK8">
        <f t="shared" ref="AK8:AK39" si="30">G8*SUM(AB8:AB8, AE8:AF8)</f>
        <v>141.19841681086999</v>
      </c>
      <c r="AL8">
        <f t="shared" si="9"/>
        <v>-550.32150179437804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-229.76600038479873</v>
      </c>
      <c r="AR8">
        <f t="shared" si="14"/>
        <v>-243.05974599572986</v>
      </c>
      <c r="AS8">
        <f t="shared" si="15"/>
        <v>-149.32722708522775</v>
      </c>
      <c r="AT8">
        <f t="shared" si="16"/>
        <v>80.119773683436165</v>
      </c>
      <c r="AU8">
        <f t="shared" si="17"/>
        <v>-312.26719939752144</v>
      </c>
      <c r="AW8">
        <v>5</v>
      </c>
      <c r="AX8">
        <f>IF(Z8&gt;0, (R8*SUMPRODUCT(K8:$K$98, X8:$X$98)-K8*$AZ$3)/Z8, 0)</f>
        <v>2433.2785138805248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100000</v>
      </c>
      <c r="S9">
        <f t="shared" si="1"/>
        <v>2682.007147209737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2280.2858368842544</v>
      </c>
      <c r="AC9">
        <f t="shared" si="2"/>
        <v>2475.3649030576385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-480.12431224740317</v>
      </c>
      <c r="AI9">
        <f t="shared" si="7"/>
        <v>-503.19812196518222</v>
      </c>
      <c r="AJ9">
        <f t="shared" si="8"/>
        <v>-195.07906617338404</v>
      </c>
      <c r="AK9">
        <f t="shared" si="30"/>
        <v>159.62000858189782</v>
      </c>
      <c r="AL9">
        <f t="shared" si="9"/>
        <v>-538.65717955666855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-243.24591861839193</v>
      </c>
      <c r="AR9">
        <f t="shared" si="14"/>
        <v>-254.93582870554249</v>
      </c>
      <c r="AS9">
        <f t="shared" si="15"/>
        <v>-98.833126013646307</v>
      </c>
      <c r="AT9">
        <f t="shared" si="16"/>
        <v>80.868463910180452</v>
      </c>
      <c r="AU9">
        <f t="shared" si="17"/>
        <v>-272.90049080900837</v>
      </c>
      <c r="AW9">
        <v>6</v>
      </c>
      <c r="AX9">
        <f>IF(Z9&gt;0, (R9*SUMPRODUCT(K9:$K$98, X9:$X$98)-K9*$AZ$3)/Z9, 0)</f>
        <v>2682.007147209737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100000</v>
      </c>
      <c r="S10">
        <f t="shared" si="1"/>
        <v>2875.6021926793142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2475.3649030576385</v>
      </c>
      <c r="AC10">
        <f t="shared" si="2"/>
        <v>2611.444936723336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-558.44083395166524</v>
      </c>
      <c r="AI10">
        <f t="shared" si="7"/>
        <v>-581.14429536377861</v>
      </c>
      <c r="AJ10">
        <f t="shared" si="8"/>
        <v>-136.08003366569756</v>
      </c>
      <c r="AK10">
        <f t="shared" si="30"/>
        <v>173.27554321403471</v>
      </c>
      <c r="AL10">
        <f t="shared" si="9"/>
        <v>-543.9487858154414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-252.61027305011623</v>
      </c>
      <c r="AR10">
        <f t="shared" si="14"/>
        <v>-262.88016600531716</v>
      </c>
      <c r="AS10">
        <f t="shared" si="15"/>
        <v>-61.555696451696349</v>
      </c>
      <c r="AT10">
        <f t="shared" si="16"/>
        <v>78.381056009942597</v>
      </c>
      <c r="AU10">
        <f t="shared" si="17"/>
        <v>-246.05480644707089</v>
      </c>
      <c r="AW10">
        <v>7</v>
      </c>
      <c r="AX10">
        <f>IF(Z10&gt;0, (R10*SUMPRODUCT(K10:$K$98, X10:$X$98)-K10*$AZ$3)/Z10, 0)</f>
        <v>2875.6021926793142</v>
      </c>
    </row>
    <row r="11" spans="1:52" x14ac:dyDescent="0.25">
      <c r="A11" t="s">
        <v>33</v>
      </c>
      <c r="C11" s="25">
        <f>AU81</f>
        <v>6412.831865384459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100000</v>
      </c>
      <c r="S11">
        <f t="shared" si="1"/>
        <v>3022.1154359102211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2611.444936723336</v>
      </c>
      <c r="AC11">
        <f t="shared" si="2"/>
        <v>2697.5185496411586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-646.42484993947176</v>
      </c>
      <c r="AI11">
        <f t="shared" si="7"/>
        <v>-668.73967052497915</v>
      </c>
      <c r="AJ11">
        <f t="shared" si="8"/>
        <v>-86.073612917822629</v>
      </c>
      <c r="AK11">
        <f t="shared" si="30"/>
        <v>182.80114557063354</v>
      </c>
      <c r="AL11">
        <f t="shared" si="9"/>
        <v>-572.0121378721683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-261.08015503963321</v>
      </c>
      <c r="AR11">
        <f t="shared" si="14"/>
        <v>-270.09273680948843</v>
      </c>
      <c r="AS11">
        <f t="shared" si="15"/>
        <v>-34.763688629096933</v>
      </c>
      <c r="AT11">
        <f t="shared" si="16"/>
        <v>73.830316751394037</v>
      </c>
      <c r="AU11">
        <f t="shared" si="17"/>
        <v>-231.02610868719131</v>
      </c>
      <c r="AW11">
        <v>8</v>
      </c>
      <c r="AX11">
        <f>IF(Z11&gt;0, (R11*SUMPRODUCT(K11:$K$98, X11:$X$98)-K11*$AZ$3)/Z11, 0)</f>
        <v>3022.1154359102211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100000</v>
      </c>
      <c r="S12">
        <f t="shared" si="1"/>
        <v>3125.7075127828948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2697.5185496411586</v>
      </c>
      <c r="AC12">
        <f t="shared" si="2"/>
        <v>2738.8347213586135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-743.81661198327049</v>
      </c>
      <c r="AI12">
        <f t="shared" si="7"/>
        <v>-765.72233020992701</v>
      </c>
      <c r="AJ12">
        <f t="shared" si="8"/>
        <v>-41.316171717454836</v>
      </c>
      <c r="AK12">
        <f t="shared" si="30"/>
        <v>188.82629847488113</v>
      </c>
      <c r="AL12">
        <f t="shared" si="9"/>
        <v>-618.21220345250072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-268.22772702900107</v>
      </c>
      <c r="AR12">
        <f t="shared" si="14"/>
        <v>-276.12714862595516</v>
      </c>
      <c r="AS12">
        <f t="shared" si="15"/>
        <v>-14.899025715174622</v>
      </c>
      <c r="AT12">
        <f t="shared" si="16"/>
        <v>68.092656210206087</v>
      </c>
      <c r="AU12">
        <f t="shared" si="17"/>
        <v>-222.93351813092366</v>
      </c>
      <c r="AW12">
        <v>9</v>
      </c>
      <c r="AX12">
        <f>IF(Z12&gt;0, (R12*SUMPRODUCT(K12:$K$98, X12:$X$98)-K12*$AZ$3)/Z12, 0)</f>
        <v>3125.7075127828948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100000</v>
      </c>
      <c r="S13">
        <f t="shared" si="1"/>
        <v>3190.5114738004781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2738.8347213586135</v>
      </c>
      <c r="AC13">
        <f t="shared" si="2"/>
        <v>2740.6037146484409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-848.07471139550398</v>
      </c>
      <c r="AI13">
        <f t="shared" si="7"/>
        <v>-869.54935376204503</v>
      </c>
      <c r="AJ13">
        <f t="shared" si="8"/>
        <v>-1.7689932898274492</v>
      </c>
      <c r="AK13">
        <f t="shared" si="30"/>
        <v>191.71843049510295</v>
      </c>
      <c r="AL13">
        <f t="shared" si="9"/>
        <v>-679.59991655676959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-273.05735969873086</v>
      </c>
      <c r="AR13">
        <f t="shared" si="14"/>
        <v>-279.97161980611378</v>
      </c>
      <c r="AS13">
        <f t="shared" si="15"/>
        <v>-0.56956849503296703</v>
      </c>
      <c r="AT13">
        <f t="shared" si="16"/>
        <v>61.728203580596698</v>
      </c>
      <c r="AU13">
        <f t="shared" si="17"/>
        <v>-218.81298472055008</v>
      </c>
      <c r="AW13">
        <v>10</v>
      </c>
      <c r="AX13">
        <f>IF(Z13&gt;0, (R13*SUMPRODUCT(K13:$K$98, X13:$X$98)-K13*$AZ$3)/Z13, 0)</f>
        <v>3190.5114738004781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100000</v>
      </c>
      <c r="S14">
        <f t="shared" si="1"/>
        <v>3221.5882128523567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2740.6037146484409</v>
      </c>
      <c r="AC14">
        <f t="shared" si="2"/>
        <v>2708.6148552343775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-962.5796271335438</v>
      </c>
      <c r="AI14">
        <f t="shared" si="7"/>
        <v>-983.59887816963601</v>
      </c>
      <c r="AJ14">
        <f t="shared" si="8"/>
        <v>31.988859414063427</v>
      </c>
      <c r="AK14">
        <f t="shared" si="30"/>
        <v>191.84226002539089</v>
      </c>
      <c r="AL14">
        <f t="shared" si="9"/>
        <v>-759.76775873018164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-276.71864109326111</v>
      </c>
      <c r="AR14">
        <f t="shared" si="14"/>
        <v>-282.76117349219231</v>
      </c>
      <c r="AS14">
        <f t="shared" si="15"/>
        <v>9.1960326789203197</v>
      </c>
      <c r="AT14">
        <f t="shared" si="16"/>
        <v>55.150065513615182</v>
      </c>
      <c r="AU14">
        <f t="shared" si="17"/>
        <v>-218.41507529965679</v>
      </c>
      <c r="AW14">
        <v>11</v>
      </c>
      <c r="AX14">
        <f>IF(Z14&gt;0, (R14*SUMPRODUCT(K14:$K$98, X14:$X$98)-K14*$AZ$3)/Z14, 0)</f>
        <v>3221.5882128523567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100000</v>
      </c>
      <c r="S15">
        <f t="shared" si="1"/>
        <v>3222.3800847446923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2708.6148552343775</v>
      </c>
      <c r="AC15">
        <f t="shared" si="2"/>
        <v>2647.135946538142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-1087.7638132116394</v>
      </c>
      <c r="AI15">
        <f t="shared" si="7"/>
        <v>-1108.3009307840678</v>
      </c>
      <c r="AJ15">
        <f t="shared" si="8"/>
        <v>61.478908696235521</v>
      </c>
      <c r="AK15">
        <f t="shared" si="30"/>
        <v>189.60303986640645</v>
      </c>
      <c r="AL15">
        <f t="shared" si="9"/>
        <v>-857.21898222142579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-279.20187785872838</v>
      </c>
      <c r="AR15">
        <f t="shared" si="14"/>
        <v>-284.47324442046175</v>
      </c>
      <c r="AS15">
        <f t="shared" si="15"/>
        <v>15.780104603787338</v>
      </c>
      <c r="AT15">
        <f t="shared" si="16"/>
        <v>48.666377880438176</v>
      </c>
      <c r="AU15">
        <f t="shared" si="17"/>
        <v>-220.02676193623626</v>
      </c>
      <c r="AW15">
        <v>12</v>
      </c>
      <c r="AX15">
        <f>IF(Z15&gt;0, (R15*SUMPRODUCT(K15:$K$98, X15:$X$98)-K15*$AZ$3)/Z15, 0)</f>
        <v>3222.3800847446923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100000</v>
      </c>
      <c r="S16">
        <f t="shared" si="1"/>
        <v>3195.5120429278204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2647.135946538142</v>
      </c>
      <c r="AC16">
        <f t="shared" si="2"/>
        <v>2560.1124011767574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-1211.1116115424363</v>
      </c>
      <c r="AI16">
        <f t="shared" si="7"/>
        <v>-1231.1405800362547</v>
      </c>
      <c r="AJ16">
        <f t="shared" si="8"/>
        <v>87.023545361384549</v>
      </c>
      <c r="AK16">
        <f t="shared" si="30"/>
        <v>185.29951625766995</v>
      </c>
      <c r="AL16">
        <f t="shared" si="9"/>
        <v>-958.81751841720029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-277.55552273204887</v>
      </c>
      <c r="AR16">
        <f t="shared" si="14"/>
        <v>-282.14564536575523</v>
      </c>
      <c r="AS16">
        <f t="shared" si="15"/>
        <v>19.943550530420229</v>
      </c>
      <c r="AT16">
        <f t="shared" si="16"/>
        <v>42.465866569797377</v>
      </c>
      <c r="AU16">
        <f t="shared" si="17"/>
        <v>-219.73622826553762</v>
      </c>
      <c r="AW16">
        <v>13</v>
      </c>
      <c r="AX16">
        <f>IF(Z16&gt;0, (R16*SUMPRODUCT(K16:$K$98, X16:$X$98)-K16*$AZ$3)/Z16, 0)</f>
        <v>3195.5120429278204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100000</v>
      </c>
      <c r="S17">
        <f t="shared" si="1"/>
        <v>3147.1924803021138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2560.1124011767574</v>
      </c>
      <c r="AC17">
        <f t="shared" si="2"/>
        <v>2454.1446753173368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-1335.859773787621</v>
      </c>
      <c r="AI17">
        <f t="shared" si="7"/>
        <v>-1355.3544876530543</v>
      </c>
      <c r="AJ17">
        <f t="shared" si="8"/>
        <v>105.96772585942063</v>
      </c>
      <c r="AK17">
        <f t="shared" si="30"/>
        <v>179.20786808237304</v>
      </c>
      <c r="AL17">
        <f t="shared" si="9"/>
        <v>-1070.1788937112606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-273.34337659354588</v>
      </c>
      <c r="AR17">
        <f t="shared" si="14"/>
        <v>-277.33238129169149</v>
      </c>
      <c r="AS17">
        <f t="shared" si="15"/>
        <v>21.683096208688053</v>
      </c>
      <c r="AT17">
        <f t="shared" si="16"/>
        <v>36.669480386310674</v>
      </c>
      <c r="AU17">
        <f t="shared" si="17"/>
        <v>-218.97980469669275</v>
      </c>
      <c r="AW17">
        <v>14</v>
      </c>
      <c r="AX17">
        <f>IF(Z17&gt;0, (R17*SUMPRODUCT(K17:$K$98, X17:$X$98)-K17*$AZ$3)/Z17, 0)</f>
        <v>3147.1924803021138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100000</v>
      </c>
      <c r="S18">
        <f t="shared" si="1"/>
        <v>3081.8924005549002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2454.1446753173368</v>
      </c>
      <c r="AC18">
        <f t="shared" si="2"/>
        <v>2334.0046887886383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-1466.2253462495028</v>
      </c>
      <c r="AI18">
        <f t="shared" si="7"/>
        <v>-1485.1585566397196</v>
      </c>
      <c r="AJ18">
        <f t="shared" si="8"/>
        <v>120.1399865286985</v>
      </c>
      <c r="AK18">
        <f t="shared" si="30"/>
        <v>171.7901272722136</v>
      </c>
      <c r="AL18">
        <f t="shared" si="9"/>
        <v>-1193.2284428388075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-267.87388893059023</v>
      </c>
      <c r="AR18">
        <f t="shared" si="14"/>
        <v>-271.33291568261131</v>
      </c>
      <c r="AS18">
        <f t="shared" si="15"/>
        <v>21.949126367124485</v>
      </c>
      <c r="AT18">
        <f t="shared" si="16"/>
        <v>31.385413974734384</v>
      </c>
      <c r="AU18">
        <f t="shared" si="17"/>
        <v>-217.99837534075249</v>
      </c>
      <c r="AW18">
        <v>15</v>
      </c>
      <c r="AX18">
        <f>IF(Z18&gt;0, (R18*SUMPRODUCT(K18:$K$98, X18:$X$98)-K18*$AZ$3)/Z18, 0)</f>
        <v>3081.8924005549002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100000</v>
      </c>
      <c r="S19">
        <f t="shared" si="1"/>
        <v>3002.9426804457107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2334.0046887886383</v>
      </c>
      <c r="AC19">
        <f t="shared" si="2"/>
        <v>2202.9195409873764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-1616.8188440932736</v>
      </c>
      <c r="AI19">
        <f t="shared" si="7"/>
        <v>-1635.1585176685649</v>
      </c>
      <c r="AJ19">
        <f t="shared" si="8"/>
        <v>131.08514780126188</v>
      </c>
      <c r="AK19">
        <f t="shared" si="30"/>
        <v>163.38032821520468</v>
      </c>
      <c r="AL19">
        <f t="shared" si="9"/>
        <v>-1340.6930416520984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-263.73817674762984</v>
      </c>
      <c r="AR19">
        <f t="shared" si="14"/>
        <v>-266.72977477889015</v>
      </c>
      <c r="AS19">
        <f t="shared" si="15"/>
        <v>21.382827152281717</v>
      </c>
      <c r="AT19">
        <f t="shared" si="16"/>
        <v>26.650870650924702</v>
      </c>
      <c r="AU19">
        <f t="shared" si="17"/>
        <v>-218.69607697568375</v>
      </c>
      <c r="AW19">
        <v>16</v>
      </c>
      <c r="AX19">
        <f>IF(Z19&gt;0, (R19*SUMPRODUCT(K19:$K$98, X19:$X$98)-K19*$AZ$3)/Z19, 0)</f>
        <v>3002.9426804457107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100000</v>
      </c>
      <c r="S20">
        <f t="shared" si="1"/>
        <v>2909.0016841641705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2202.9195409873764</v>
      </c>
      <c r="AC20">
        <f t="shared" si="2"/>
        <v>2061.3141688195037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-1765.2594577292632</v>
      </c>
      <c r="AI20">
        <f t="shared" si="7"/>
        <v>-1782.9744197043692</v>
      </c>
      <c r="AJ20">
        <f t="shared" si="8"/>
        <v>141.6053721678727</v>
      </c>
      <c r="AK20">
        <f t="shared" si="30"/>
        <v>154.20436786911637</v>
      </c>
      <c r="AL20">
        <f t="shared" si="9"/>
        <v>-1487.1646796673801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-257.10005029368961</v>
      </c>
      <c r="AR20">
        <f t="shared" si="14"/>
        <v>-259.6801342551766</v>
      </c>
      <c r="AS20">
        <f t="shared" si="15"/>
        <v>20.624021101718625</v>
      </c>
      <c r="AT20">
        <f t="shared" si="16"/>
        <v>22.458993527022304</v>
      </c>
      <c r="AU20">
        <f t="shared" si="17"/>
        <v>-216.59711962643567</v>
      </c>
      <c r="AW20">
        <v>17</v>
      </c>
      <c r="AX20">
        <f>IF(Z20&gt;0, (R20*SUMPRODUCT(K20:$K$98, X20:$X$98)-K20*$AZ$3)/Z20, 0)</f>
        <v>2909.0016841641705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100000</v>
      </c>
      <c r="S21">
        <f t="shared" si="1"/>
        <v>2803.1291789575248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2061.3141688195037</v>
      </c>
      <c r="AC21">
        <f t="shared" si="2"/>
        <v>1913.2612654720253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-1896.7686848751287</v>
      </c>
      <c r="AI21">
        <f t="shared" si="7"/>
        <v>-1913.8323050592649</v>
      </c>
      <c r="AJ21">
        <f t="shared" si="8"/>
        <v>148.05290334747838</v>
      </c>
      <c r="AK21">
        <f t="shared" si="30"/>
        <v>144.29199181736527</v>
      </c>
      <c r="AL21">
        <f t="shared" si="9"/>
        <v>-1621.4874098944213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-246.65502232833151</v>
      </c>
      <c r="AR21">
        <f t="shared" si="14"/>
        <v>-248.87396850299243</v>
      </c>
      <c r="AS21">
        <f t="shared" si="15"/>
        <v>19.252738866969803</v>
      </c>
      <c r="AT21">
        <f t="shared" si="16"/>
        <v>18.763671473126784</v>
      </c>
      <c r="AU21">
        <f t="shared" si="17"/>
        <v>-210.85755816289586</v>
      </c>
      <c r="AW21">
        <v>18</v>
      </c>
      <c r="AX21">
        <f>IF(Z21&gt;0, (R21*SUMPRODUCT(K21:$K$98, X21:$X$98)-K21*$AZ$3)/Z21, 0)</f>
        <v>2803.1291789575248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100000</v>
      </c>
      <c r="S22">
        <f t="shared" si="1"/>
        <v>2691.3633359854653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1913.2612654720253</v>
      </c>
      <c r="AC22">
        <f t="shared" si="2"/>
        <v>1763.969767202811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-2030.0693362422317</v>
      </c>
      <c r="AI22">
        <f t="shared" si="7"/>
        <v>-2046.454802890466</v>
      </c>
      <c r="AJ22">
        <f t="shared" si="8"/>
        <v>149.29149826921434</v>
      </c>
      <c r="AK22">
        <f t="shared" si="30"/>
        <v>133.92828858304179</v>
      </c>
      <c r="AL22">
        <f t="shared" si="9"/>
        <v>-1763.2350160382098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-235.70480749506018</v>
      </c>
      <c r="AR22">
        <f t="shared" si="14"/>
        <v>-237.60727121543135</v>
      </c>
      <c r="AS22">
        <f t="shared" si="15"/>
        <v>17.333754681172866</v>
      </c>
      <c r="AT22">
        <f t="shared" si="16"/>
        <v>15.549981921820445</v>
      </c>
      <c r="AU22">
        <f t="shared" si="17"/>
        <v>-204.72353461243802</v>
      </c>
      <c r="AW22">
        <v>19</v>
      </c>
      <c r="AX22">
        <f>IF(Z22&gt;0, (R22*SUMPRODUCT(K22:$K$98, X22:$X$98)-K22*$AZ$3)/Z22, 0)</f>
        <v>2691.3633359854653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100000</v>
      </c>
      <c r="S23">
        <f t="shared" si="1"/>
        <v>2574.85294016952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1763.969767202811</v>
      </c>
      <c r="AC23">
        <f t="shared" si="2"/>
        <v>1615.1966776176773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-2156.7808295407153</v>
      </c>
      <c r="AI23">
        <f t="shared" si="7"/>
        <v>-2172.463246315082</v>
      </c>
      <c r="AJ23">
        <f t="shared" si="8"/>
        <v>148.77308958513368</v>
      </c>
      <c r="AK23">
        <f t="shared" si="30"/>
        <v>123.47788370419678</v>
      </c>
      <c r="AL23">
        <f t="shared" si="9"/>
        <v>-1900.2122730257515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-223.58649158652943</v>
      </c>
      <c r="AR23">
        <f t="shared" si="14"/>
        <v>-225.21223700217513</v>
      </c>
      <c r="AS23">
        <f t="shared" si="15"/>
        <v>15.422824928350252</v>
      </c>
      <c r="AT23">
        <f t="shared" si="16"/>
        <v>12.800552762623521</v>
      </c>
      <c r="AU23">
        <f t="shared" si="17"/>
        <v>-196.98885931120137</v>
      </c>
      <c r="AW23">
        <v>20</v>
      </c>
      <c r="AX23">
        <f>IF(Z23&gt;0, (R23*SUMPRODUCT(K23:$K$98, X23:$X$98)-K23*$AZ$3)/Z23, 0)</f>
        <v>2574.85294016952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100000</v>
      </c>
      <c r="S24">
        <f t="shared" si="1"/>
        <v>2456.1976760078164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1615.1966776176773</v>
      </c>
      <c r="AC24">
        <f t="shared" si="2"/>
        <v>1469.2277913078669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-2285.2064555581419</v>
      </c>
      <c r="AI24">
        <f t="shared" si="7"/>
        <v>-2300.1607465508755</v>
      </c>
      <c r="AJ24">
        <f t="shared" si="8"/>
        <v>145.96888630981039</v>
      </c>
      <c r="AK24">
        <f t="shared" si="30"/>
        <v>113.06376743323743</v>
      </c>
      <c r="AL24">
        <f t="shared" si="9"/>
        <v>-2041.1280928078277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-211.51782213323062</v>
      </c>
      <c r="AR24">
        <f t="shared" si="14"/>
        <v>-212.9019855004556</v>
      </c>
      <c r="AS24">
        <f t="shared" si="15"/>
        <v>13.510823434079299</v>
      </c>
      <c r="AT24">
        <f t="shared" si="16"/>
        <v>10.465138408606252</v>
      </c>
      <c r="AU24">
        <f t="shared" si="17"/>
        <v>-188.92602365777006</v>
      </c>
      <c r="AW24">
        <v>21</v>
      </c>
      <c r="AX24">
        <f>IF(Z24&gt;0, (R24*SUMPRODUCT(K24:$K$98, X24:$X$98)-K24*$AZ$3)/Z24, 0)</f>
        <v>2456.1976760078164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100000</v>
      </c>
      <c r="S25">
        <f t="shared" si="1"/>
        <v>2336.418517338921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1469.2277913078669</v>
      </c>
      <c r="AC25">
        <f t="shared" si="2"/>
        <v>1327.0114024574218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-2422.1730709138501</v>
      </c>
      <c r="AI25">
        <f t="shared" si="7"/>
        <v>-2436.3722757289279</v>
      </c>
      <c r="AJ25">
        <f t="shared" si="8"/>
        <v>142.21638885044513</v>
      </c>
      <c r="AK25">
        <f t="shared" si="30"/>
        <v>102.8459453915507</v>
      </c>
      <c r="AL25">
        <f t="shared" si="9"/>
        <v>-2191.3099414869321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-200.17446327104233</v>
      </c>
      <c r="AR25">
        <f t="shared" si="14"/>
        <v>-201.3479212030395</v>
      </c>
      <c r="AS25">
        <f t="shared" si="15"/>
        <v>11.753119398583319</v>
      </c>
      <c r="AT25">
        <f t="shared" si="16"/>
        <v>8.4994471144827681</v>
      </c>
      <c r="AU25">
        <f t="shared" si="17"/>
        <v>-181.09535468997342</v>
      </c>
      <c r="AW25">
        <v>22</v>
      </c>
      <c r="AX25">
        <f>IF(Z25&gt;0, (R25*SUMPRODUCT(K25:$K$98, X25:$X$98)-K25*$AZ$3)/Z25, 0)</f>
        <v>2336.418517338921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100000</v>
      </c>
      <c r="S26">
        <f t="shared" si="1"/>
        <v>2214.3507323953072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1327.0114024574218</v>
      </c>
      <c r="AC26">
        <f t="shared" si="2"/>
        <v>1188.7132189031522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-2546.6045512628452</v>
      </c>
      <c r="AI26">
        <f t="shared" si="7"/>
        <v>-2560.0251128919563</v>
      </c>
      <c r="AJ26">
        <f t="shared" si="8"/>
        <v>138.2981835542696</v>
      </c>
      <c r="AK26">
        <f t="shared" si="30"/>
        <v>92.890798172019529</v>
      </c>
      <c r="AL26">
        <f t="shared" si="9"/>
        <v>-2328.8361311656672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-187.90874391369312</v>
      </c>
      <c r="AR26">
        <f t="shared" si="14"/>
        <v>-188.89901972117647</v>
      </c>
      <c r="AS26">
        <f t="shared" si="15"/>
        <v>10.204740246906873</v>
      </c>
      <c r="AT26">
        <f t="shared" si="16"/>
        <v>6.8542221040910141</v>
      </c>
      <c r="AU26">
        <f t="shared" si="17"/>
        <v>-171.84005737017858</v>
      </c>
      <c r="AW26">
        <v>23</v>
      </c>
      <c r="AX26">
        <f>IF(Z26&gt;0, (R26*SUMPRODUCT(K26:$K$98, X26:$X$98)-K26*$AZ$3)/Z26, 0)</f>
        <v>2214.3507323953072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100000</v>
      </c>
      <c r="S27">
        <f t="shared" si="1"/>
        <v>2091.5732903857406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1188.7132189031522</v>
      </c>
      <c r="AC27">
        <f t="shared" si="2"/>
        <v>1056.0511533080062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-2654.6686872529058</v>
      </c>
      <c r="AI27">
        <f t="shared" si="7"/>
        <v>-2667.2913760939127</v>
      </c>
      <c r="AJ27">
        <f t="shared" si="8"/>
        <v>132.66206559514603</v>
      </c>
      <c r="AK27">
        <f t="shared" si="30"/>
        <v>83.209925323220659</v>
      </c>
      <c r="AL27">
        <f t="shared" si="9"/>
        <v>-2451.4193851755463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-174.89515678314004</v>
      </c>
      <c r="AR27">
        <f t="shared" si="14"/>
        <v>-175.72676607377329</v>
      </c>
      <c r="AS27">
        <f t="shared" si="15"/>
        <v>8.7400559146414736</v>
      </c>
      <c r="AT27">
        <f t="shared" si="16"/>
        <v>5.4820448989352961</v>
      </c>
      <c r="AU27">
        <f t="shared" si="17"/>
        <v>-161.50466526019653</v>
      </c>
      <c r="AW27">
        <v>24</v>
      </c>
      <c r="AX27">
        <f>IF(Z27&gt;0, (R27*SUMPRODUCT(K27:$K$98, X27:$X$98)-K27*$AZ$3)/Z27, 0)</f>
        <v>2091.5732903857406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100000</v>
      </c>
      <c r="S28">
        <f t="shared" si="1"/>
        <v>1970.2553263313187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1056.0511533080062</v>
      </c>
      <c r="AC28">
        <f t="shared" si="2"/>
        <v>930.48338788071146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-2759.3094300392568</v>
      </c>
      <c r="AI28">
        <f t="shared" si="7"/>
        <v>-2771.1160646343437</v>
      </c>
      <c r="AJ28">
        <f t="shared" si="8"/>
        <v>125.56776542729472</v>
      </c>
      <c r="AK28">
        <f t="shared" si="30"/>
        <v>73.923580731560435</v>
      </c>
      <c r="AL28">
        <f t="shared" si="9"/>
        <v>-2571.6247184754889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-162.3117044757235</v>
      </c>
      <c r="AR28">
        <f t="shared" si="14"/>
        <v>-163.00620976186073</v>
      </c>
      <c r="AS28">
        <f t="shared" si="15"/>
        <v>7.3863111588112345</v>
      </c>
      <c r="AT28">
        <f t="shared" si="16"/>
        <v>4.3484294508128505</v>
      </c>
      <c r="AU28">
        <f t="shared" si="17"/>
        <v>-151.27146915223668</v>
      </c>
      <c r="AW28">
        <v>25</v>
      </c>
      <c r="AX28">
        <f>IF(Z28&gt;0, (R28*SUMPRODUCT(K28:$K$98, X28:$X$98)-K28*$AZ$3)/Z28, 0)</f>
        <v>1970.2553263313187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100000</v>
      </c>
      <c r="S29">
        <f t="shared" si="1"/>
        <v>1850.2910436705133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930.48338788071146</v>
      </c>
      <c r="AC29">
        <f t="shared" si="2"/>
        <v>812.21399711556478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-2857.7195384282491</v>
      </c>
      <c r="AI29">
        <f t="shared" si="7"/>
        <v>-2868.6936767927782</v>
      </c>
      <c r="AJ29">
        <f t="shared" si="8"/>
        <v>118.26939076514668</v>
      </c>
      <c r="AK29">
        <f t="shared" si="30"/>
        <v>65.133837151649814</v>
      </c>
      <c r="AL29">
        <f t="shared" si="9"/>
        <v>-2685.2904488759818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-150.08974325833006</v>
      </c>
      <c r="AR29">
        <f t="shared" si="14"/>
        <v>-150.66611388794038</v>
      </c>
      <c r="AS29">
        <f t="shared" si="15"/>
        <v>6.2116041327915177</v>
      </c>
      <c r="AT29">
        <f t="shared" si="16"/>
        <v>3.4208818479429146</v>
      </c>
      <c r="AU29">
        <f t="shared" si="17"/>
        <v>-141.03362790720595</v>
      </c>
      <c r="AW29">
        <v>26</v>
      </c>
      <c r="AX29">
        <f>IF(Z29&gt;0, (R29*SUMPRODUCT(K29:$K$98, X29:$X$98)-K29*$AZ$3)/Z29, 0)</f>
        <v>1850.2910436705133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100000</v>
      </c>
      <c r="S30">
        <f t="shared" si="1"/>
        <v>1731.6742512499654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812.21399711556478</v>
      </c>
      <c r="AC30">
        <f t="shared" si="2"/>
        <v>701.44774824167757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-2950.6768959353835</v>
      </c>
      <c r="AI30">
        <f t="shared" si="7"/>
        <v>-2960.8036236922835</v>
      </c>
      <c r="AJ30">
        <f t="shared" si="8"/>
        <v>110.76624887388721</v>
      </c>
      <c r="AK30">
        <f t="shared" si="30"/>
        <v>56.854979798089538</v>
      </c>
      <c r="AL30">
        <f t="shared" si="9"/>
        <v>-2793.182395020307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-138.36780260384188</v>
      </c>
      <c r="AR30">
        <f t="shared" si="14"/>
        <v>-138.84268112043574</v>
      </c>
      <c r="AS30">
        <f t="shared" si="15"/>
        <v>5.1942259352295013</v>
      </c>
      <c r="AT30">
        <f t="shared" si="16"/>
        <v>2.6661335345067032</v>
      </c>
      <c r="AU30">
        <f t="shared" si="17"/>
        <v>-130.98232165069956</v>
      </c>
      <c r="AW30">
        <v>27</v>
      </c>
      <c r="AX30">
        <f>IF(Z30&gt;0, (R30*SUMPRODUCT(K30:$K$98, X30:$X$98)-K30*$AZ$3)/Z30, 0)</f>
        <v>1731.6742512499654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100000</v>
      </c>
      <c r="S31">
        <f t="shared" si="1"/>
        <v>1613.8751474760913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701.44774824167757</v>
      </c>
      <c r="AC31">
        <f t="shared" si="2"/>
        <v>598.19020848108858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-3036.3843187860384</v>
      </c>
      <c r="AI31">
        <f t="shared" si="7"/>
        <v>-3045.6506831856727</v>
      </c>
      <c r="AJ31">
        <f t="shared" si="8"/>
        <v>103.257539760589</v>
      </c>
      <c r="AK31">
        <f t="shared" si="30"/>
        <v>49.101342376917437</v>
      </c>
      <c r="AL31">
        <f t="shared" si="9"/>
        <v>-2893.2918010481662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-127.13118792878137</v>
      </c>
      <c r="AR31">
        <f t="shared" si="14"/>
        <v>-127.51916382057411</v>
      </c>
      <c r="AS31">
        <f t="shared" si="15"/>
        <v>4.3233175758249853</v>
      </c>
      <c r="AT31">
        <f t="shared" si="16"/>
        <v>2.0558372491434267</v>
      </c>
      <c r="AU31">
        <f t="shared" si="17"/>
        <v>-121.14000899560568</v>
      </c>
      <c r="AW31">
        <v>28</v>
      </c>
      <c r="AX31">
        <f>IF(Z31&gt;0, (R31*SUMPRODUCT(K31:$K$98, X31:$X$98)-K31*$AZ$3)/Z31, 0)</f>
        <v>1613.8751474760913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100000</v>
      </c>
      <c r="S32">
        <f t="shared" si="1"/>
        <v>1495.9004051512079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598.19020848108858</v>
      </c>
      <c r="AC32">
        <f t="shared" si="2"/>
        <v>502.40746951949745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-3109.1800900741923</v>
      </c>
      <c r="AI32">
        <f t="shared" si="7"/>
        <v>-3117.5764958073119</v>
      </c>
      <c r="AJ32">
        <f t="shared" si="8"/>
        <v>95.782738961591122</v>
      </c>
      <c r="AK32">
        <f t="shared" si="30"/>
        <v>41.873314593676206</v>
      </c>
      <c r="AL32">
        <f t="shared" si="9"/>
        <v>-2979.9204422520447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-116.23133354050232</v>
      </c>
      <c r="AR32">
        <f t="shared" si="14"/>
        <v>-116.54521868289828</v>
      </c>
      <c r="AS32">
        <f t="shared" si="15"/>
        <v>3.5806724464782955</v>
      </c>
      <c r="AT32">
        <f t="shared" si="16"/>
        <v>1.5653616239604264</v>
      </c>
      <c r="AU32">
        <f t="shared" si="17"/>
        <v>-111.39918461245956</v>
      </c>
      <c r="AW32">
        <v>29</v>
      </c>
      <c r="AX32">
        <f>IF(Z32&gt;0, (R32*SUMPRODUCT(K32:$K$98, X32:$X$98)-K32*$AZ$3)/Z32, 0)</f>
        <v>1495.9004051512079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100000</v>
      </c>
      <c r="S33">
        <f t="shared" si="1"/>
        <v>1377.0894621271968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502.40746951949745</v>
      </c>
      <c r="AC33">
        <f t="shared" si="2"/>
        <v>414.16582255684341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-3174.3188875060378</v>
      </c>
      <c r="AI33">
        <f t="shared" si="7"/>
        <v>-3181.8377494599495</v>
      </c>
      <c r="AJ33">
        <f t="shared" si="8"/>
        <v>88.241646962654045</v>
      </c>
      <c r="AK33">
        <f t="shared" si="30"/>
        <v>35.168522866364825</v>
      </c>
      <c r="AL33">
        <f t="shared" si="9"/>
        <v>-3058.4275796309303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-105.95217419775794</v>
      </c>
      <c r="AR33">
        <f t="shared" si="14"/>
        <v>-106.20313819971921</v>
      </c>
      <c r="AS33">
        <f t="shared" si="15"/>
        <v>2.9453229753579371</v>
      </c>
      <c r="AT33">
        <f t="shared" si="16"/>
        <v>1.17385227920263</v>
      </c>
      <c r="AU33">
        <f t="shared" si="17"/>
        <v>-102.08396294515863</v>
      </c>
      <c r="AW33">
        <v>30</v>
      </c>
      <c r="AX33">
        <f>IF(Z33&gt;0, (R33*SUMPRODUCT(K33:$K$98, X33:$X$98)-K33*$AZ$3)/Z33, 0)</f>
        <v>1377.0894621271968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100000</v>
      </c>
      <c r="S34">
        <f t="shared" si="1"/>
        <v>1254.3749880296307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414.16582255684341</v>
      </c>
      <c r="AC34">
        <f t="shared" si="2"/>
        <v>333.20443994645012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-3211.3097300221666</v>
      </c>
      <c r="AI34">
        <f t="shared" si="7"/>
        <v>-3217.9505759240337</v>
      </c>
      <c r="AJ34">
        <f t="shared" si="8"/>
        <v>80.961382610393287</v>
      </c>
      <c r="AK34">
        <f t="shared" si="30"/>
        <v>28.991607578979043</v>
      </c>
      <c r="AL34">
        <f t="shared" si="9"/>
        <v>-3107.9975857346612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-95.702546181710062</v>
      </c>
      <c r="AR34">
        <f t="shared" si="14"/>
        <v>-95.900454796898259</v>
      </c>
      <c r="AS34">
        <f t="shared" si="15"/>
        <v>2.4127882731986672</v>
      </c>
      <c r="AT34">
        <f t="shared" si="16"/>
        <v>0.86399970618533439</v>
      </c>
      <c r="AU34">
        <f t="shared" si="17"/>
        <v>-92.623666817514248</v>
      </c>
      <c r="AW34">
        <v>31</v>
      </c>
      <c r="AX34">
        <f>IF(Z34&gt;0, (R34*SUMPRODUCT(K34:$K$98, X34:$X$98)-K34*$AZ$3)/Z34, 0)</f>
        <v>1254.3749880296307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1125.3527322446812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333.20443994645012</v>
      </c>
      <c r="AC35">
        <f t="shared" ref="AC35:AC66" si="33">S35*Z35</f>
        <v>259.81510053917259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-3210.3129975983447</v>
      </c>
      <c r="AI35">
        <f t="shared" ref="AI35:AI66" si="38">SUM(AE35:AH35)</f>
        <v>-3216.0848567917938</v>
      </c>
      <c r="AJ35">
        <f t="shared" ref="AJ35:AJ66" si="39">AB35-AC35</f>
        <v>73.389339407277532</v>
      </c>
      <c r="AK35">
        <f t="shared" si="30"/>
        <v>23.32431079625151</v>
      </c>
      <c r="AL35">
        <f t="shared" ref="AL35:AL66" si="40">SUM(AI35:AK35)</f>
        <v>-3119.3712065882646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-85.422180217270636</v>
      </c>
      <c r="AR35">
        <f t="shared" ref="AR35:AR66" si="45">AI35*$K35</f>
        <v>-85.575761751713031</v>
      </c>
      <c r="AS35">
        <f t="shared" ref="AS35:AS66" si="46">AJ35*$K35</f>
        <v>1.9527931954189015</v>
      </c>
      <c r="AT35">
        <f t="shared" ref="AT35:AT66" si="47">AK35*$K35</f>
        <v>0.62062904201913172</v>
      </c>
      <c r="AU35">
        <f t="shared" ref="AU35:AU66" si="48">AL35*$K35</f>
        <v>-83.002339514274993</v>
      </c>
      <c r="AW35">
        <v>32</v>
      </c>
      <c r="AX35">
        <f>IF(Z35&gt;0, (R35*SUMPRODUCT(K35:$K$98, X35:$X$98)-K35*$AZ$3)/Z35, 0)</f>
        <v>1125.3527322446812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100000</v>
      </c>
      <c r="S36">
        <f t="shared" si="32"/>
        <v>986.83150975453827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259.81510053917259</v>
      </c>
      <c r="AC36">
        <f t="shared" si="33"/>
        <v>194.31542637050251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-3165.7211175751218</v>
      </c>
      <c r="AI36">
        <f t="shared" si="38"/>
        <v>-3170.6438278972423</v>
      </c>
      <c r="AJ36">
        <f t="shared" si="39"/>
        <v>65.499674168670083</v>
      </c>
      <c r="AK36">
        <f t="shared" si="30"/>
        <v>18.187057037742083</v>
      </c>
      <c r="AL36">
        <f t="shared" si="40"/>
        <v>-3086.95709669083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-75.210401164662372</v>
      </c>
      <c r="AR36">
        <f t="shared" si="45"/>
        <v>-75.327353670708675</v>
      </c>
      <c r="AS36">
        <f t="shared" si="46"/>
        <v>1.5561246829454654</v>
      </c>
      <c r="AT36">
        <f t="shared" si="47"/>
        <v>0.43208349851768624</v>
      </c>
      <c r="AU36">
        <f t="shared" si="48"/>
        <v>-73.339145489245524</v>
      </c>
      <c r="AW36">
        <v>33</v>
      </c>
      <c r="AX36">
        <f>IF(Z36&gt;0, (R36*SUMPRODUCT(K36:$K$98, X36:$X$98)-K36*$AZ$3)/Z36, 0)</f>
        <v>986.83150975453827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100000</v>
      </c>
      <c r="S37">
        <f t="shared" si="32"/>
        <v>832.89124969063505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194.31542637050251</v>
      </c>
      <c r="AC37">
        <f t="shared" si="33"/>
        <v>136.89297703494776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-3058.0563928282809</v>
      </c>
      <c r="AI37">
        <f t="shared" si="38"/>
        <v>-3062.1653619489734</v>
      </c>
      <c r="AJ37">
        <f t="shared" si="39"/>
        <v>57.422449335554745</v>
      </c>
      <c r="AK37">
        <f t="shared" si="30"/>
        <v>13.602079845935176</v>
      </c>
      <c r="AL37">
        <f t="shared" si="40"/>
        <v>-2991.1408327674835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-64.868330250677403</v>
      </c>
      <c r="AR37">
        <f t="shared" si="45"/>
        <v>-64.955490829709248</v>
      </c>
      <c r="AS37">
        <f t="shared" si="46"/>
        <v>1.2180607316585612</v>
      </c>
      <c r="AT37">
        <f t="shared" si="47"/>
        <v>0.28853104527812823</v>
      </c>
      <c r="AU37">
        <f t="shared" si="48"/>
        <v>-63.448899052772553</v>
      </c>
      <c r="AW37">
        <v>34</v>
      </c>
      <c r="AX37">
        <f>IF(Z37&gt;0, (R37*SUMPRODUCT(K37:$K$98, X37:$X$98)-K37*$AZ$3)/Z37, 0)</f>
        <v>832.89124969063505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100000</v>
      </c>
      <c r="S38">
        <f t="shared" si="32"/>
        <v>656.69151184107966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136.89297703494776</v>
      </c>
      <c r="AC38">
        <f t="shared" si="33"/>
        <v>87.906746631687895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-2885.2099849187989</v>
      </c>
      <c r="AI38">
        <f t="shared" si="38"/>
        <v>-2888.5565618520545</v>
      </c>
      <c r="AJ38">
        <f t="shared" si="39"/>
        <v>48.986230403259867</v>
      </c>
      <c r="AK38">
        <f t="shared" si="30"/>
        <v>9.5825083924463446</v>
      </c>
      <c r="AL38">
        <f t="shared" si="40"/>
        <v>-2829.9878230563481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-54.644522212816518</v>
      </c>
      <c r="AR38">
        <f t="shared" si="45"/>
        <v>-54.707904808371808</v>
      </c>
      <c r="AS38">
        <f t="shared" si="46"/>
        <v>0.92777619978617198</v>
      </c>
      <c r="AT38">
        <f t="shared" si="47"/>
        <v>0.18148820898395443</v>
      </c>
      <c r="AU38">
        <f t="shared" si="48"/>
        <v>-53.598640399601678</v>
      </c>
      <c r="AW38">
        <v>35</v>
      </c>
      <c r="AX38">
        <f>IF(Z38&gt;0, (R38*SUMPRODUCT(K38:$K$98, X38:$X$98)-K38*$AZ$3)/Z38, 0)</f>
        <v>656.69151184107966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100000</v>
      </c>
      <c r="S39">
        <f t="shared" si="32"/>
        <v>447.282946356813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87.906746631687895</v>
      </c>
      <c r="AC39">
        <f t="shared" si="33"/>
        <v>47.442670711208521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-2645.585821114712</v>
      </c>
      <c r="AI39">
        <f t="shared" si="38"/>
        <v>-2648.2375358233567</v>
      </c>
      <c r="AJ39">
        <f t="shared" si="39"/>
        <v>40.464075920479374</v>
      </c>
      <c r="AK39">
        <f t="shared" si="30"/>
        <v>6.153472264218153</v>
      </c>
      <c r="AL39">
        <f t="shared" si="40"/>
        <v>-2601.619987638659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-44.737636677187972</v>
      </c>
      <c r="AR39">
        <f t="shared" si="45"/>
        <v>-44.782477955161305</v>
      </c>
      <c r="AS39">
        <f t="shared" si="46"/>
        <v>0.68425946063084231</v>
      </c>
      <c r="AT39">
        <f t="shared" si="47"/>
        <v>0.10405703124903783</v>
      </c>
      <c r="AU39">
        <f t="shared" si="48"/>
        <v>-43.994161463281422</v>
      </c>
      <c r="AW39">
        <v>36</v>
      </c>
      <c r="AX39">
        <f>IF(Z39&gt;0, (R39*SUMPRODUCT(K39:$K$98, X39:$X$98)-K39*$AZ$3)/Z39, 0)</f>
        <v>447.282946356813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100000</v>
      </c>
      <c r="S40">
        <f t="shared" si="32"/>
        <v>188.61216418550998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47.442670711208521</v>
      </c>
      <c r="AC40">
        <f t="shared" si="33"/>
        <v>15.366146795035803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-2353.8359596983282</v>
      </c>
      <c r="AI40">
        <f t="shared" si="38"/>
        <v>-2355.8726982699618</v>
      </c>
      <c r="AJ40">
        <f t="shared" si="39"/>
        <v>32.076523916172718</v>
      </c>
      <c r="AK40">
        <f t="shared" ref="AK40:AK71" si="61">G40*SUM(AB40:AB40, AE40:AF40)</f>
        <v>3.3209869497845967</v>
      </c>
      <c r="AL40">
        <f t="shared" si="40"/>
        <v>-2320.4751874040044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-35.539339692012568</v>
      </c>
      <c r="AR40">
        <f t="shared" si="45"/>
        <v>-35.570091343869564</v>
      </c>
      <c r="AS40">
        <f t="shared" si="46"/>
        <v>0.48430668029301804</v>
      </c>
      <c r="AT40">
        <f t="shared" si="47"/>
        <v>5.0141847325784694E-2</v>
      </c>
      <c r="AU40">
        <f t="shared" si="48"/>
        <v>-35.035642816250757</v>
      </c>
      <c r="AW40">
        <v>37</v>
      </c>
      <c r="AX40">
        <f>IF(Z40&gt;0, (R40*SUMPRODUCT(K40:$K$98, X40:$X$98)-K40*$AZ$3)/Z40, 0)</f>
        <v>188.61216418550998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100000</v>
      </c>
      <c r="S41">
        <f t="shared" si="32"/>
        <v>-146.9532640406166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15.366146795035803</v>
      </c>
      <c r="AC41">
        <f t="shared" si="33"/>
        <v>-8.8686279317846157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-2030.485800512474</v>
      </c>
      <c r="AI41">
        <f t="shared" si="38"/>
        <v>-2031.9945502482631</v>
      </c>
      <c r="AJ41">
        <f t="shared" si="39"/>
        <v>24.234774726820419</v>
      </c>
      <c r="AK41">
        <f t="shared" si="61"/>
        <v>1.0756302756525062</v>
      </c>
      <c r="AL41">
        <f t="shared" si="40"/>
        <v>-2006.6841452457902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-27.372539760537652</v>
      </c>
      <c r="AR41">
        <f t="shared" si="45"/>
        <v>-27.392878889292536</v>
      </c>
      <c r="AS41">
        <f t="shared" si="46"/>
        <v>0.32670375465326462</v>
      </c>
      <c r="AT41">
        <f t="shared" si="47"/>
        <v>1.4500339022565562E-2</v>
      </c>
      <c r="AU41">
        <f t="shared" si="48"/>
        <v>-27.051674795616705</v>
      </c>
      <c r="AW41">
        <v>38</v>
      </c>
      <c r="AX41">
        <f>IF(Z41&gt;0, (R41*SUMPRODUCT(K41:$K$98, X41:$X$98)-K41*$AZ$3)/Z41, 0)</f>
        <v>-146.9532640406166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100000</v>
      </c>
      <c r="S42">
        <f t="shared" si="32"/>
        <v>-610.17956167551108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-8.8686279317846157</v>
      </c>
      <c r="AC42">
        <f t="shared" si="33"/>
        <v>-26.147806116257811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-1689.3847858363704</v>
      </c>
      <c r="AI42">
        <f t="shared" si="38"/>
        <v>-1690.4561018783425</v>
      </c>
      <c r="AJ42">
        <f t="shared" si="39"/>
        <v>17.279178184473196</v>
      </c>
      <c r="AK42">
        <f t="shared" si="61"/>
        <v>-0.62080395522492315</v>
      </c>
      <c r="AL42">
        <f t="shared" si="40"/>
        <v>-1673.7977276490942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-20.334134627097185</v>
      </c>
      <c r="AR42">
        <f t="shared" si="45"/>
        <v>-20.347029430464818</v>
      </c>
      <c r="AS42">
        <f t="shared" si="46"/>
        <v>0.20797934158897433</v>
      </c>
      <c r="AT42">
        <f t="shared" si="47"/>
        <v>-7.4722533956812151E-3</v>
      </c>
      <c r="AU42">
        <f t="shared" si="48"/>
        <v>-20.146522342271524</v>
      </c>
      <c r="AW42">
        <v>39</v>
      </c>
      <c r="AX42">
        <f>IF(Z42&gt;0, (R42*SUMPRODUCT(K42:$K$98, X42:$X$98)-K42*$AZ$3)/Z42, 0)</f>
        <v>-610.17956167551108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100000</v>
      </c>
      <c r="S43">
        <f t="shared" si="32"/>
        <v>-1294.5370219219583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-26.147806116257811</v>
      </c>
      <c r="AC43">
        <f t="shared" si="33"/>
        <v>-37.470010764726027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-1347.9395929852078</v>
      </c>
      <c r="AI43">
        <f t="shared" si="38"/>
        <v>-1348.6632109685138</v>
      </c>
      <c r="AJ43">
        <f t="shared" si="39"/>
        <v>11.322204648468215</v>
      </c>
      <c r="AK43">
        <f t="shared" si="61"/>
        <v>-1.830346428138047</v>
      </c>
      <c r="AL43">
        <f t="shared" si="40"/>
        <v>-1339.1713527481836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-14.486034767736378</v>
      </c>
      <c r="AR43">
        <f t="shared" si="45"/>
        <v>-14.493811344164046</v>
      </c>
      <c r="AS43">
        <f t="shared" si="46"/>
        <v>0.12167744833572589</v>
      </c>
      <c r="AT43">
        <f t="shared" si="47"/>
        <v>-1.9670363666883409E-2</v>
      </c>
      <c r="AU43">
        <f t="shared" si="48"/>
        <v>-14.391804259495203</v>
      </c>
      <c r="AW43">
        <v>40</v>
      </c>
      <c r="AX43">
        <f>IF(Z43&gt;0, (R43*SUMPRODUCT(K43:$K$98, X43:$X$98)-K43*$AZ$3)/Z43, 0)</f>
        <v>-1294.5370219219583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100000</v>
      </c>
      <c r="S44">
        <f t="shared" si="32"/>
        <v>-2377.5925486138408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-37.470010764726027</v>
      </c>
      <c r="AC44">
        <f t="shared" si="33"/>
        <v>-43.909679480115095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-1018.7145837919217</v>
      </c>
      <c r="AI44">
        <f t="shared" si="38"/>
        <v>-1019.1762869494466</v>
      </c>
      <c r="AJ44">
        <f t="shared" si="39"/>
        <v>6.4396687153890682</v>
      </c>
      <c r="AK44">
        <f t="shared" si="61"/>
        <v>-2.6229007535308222</v>
      </c>
      <c r="AL44">
        <f t="shared" si="40"/>
        <v>-1015.3595189875884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-9.7749286047964645</v>
      </c>
      <c r="AR44">
        <f t="shared" si="45"/>
        <v>-9.7793588107375804</v>
      </c>
      <c r="AS44">
        <f t="shared" si="46"/>
        <v>6.179091075457388E-2</v>
      </c>
      <c r="AT44">
        <f t="shared" si="47"/>
        <v>-2.5167665223557342E-2</v>
      </c>
      <c r="AU44">
        <f t="shared" si="48"/>
        <v>-9.7427355652065639</v>
      </c>
      <c r="AW44">
        <v>41</v>
      </c>
      <c r="AX44">
        <f>IF(Z44&gt;0, (R44*SUMPRODUCT(K44:$K$98, X44:$X$98)-K44*$AZ$3)/Z44, 0)</f>
        <v>-2377.5925486138408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100000</v>
      </c>
      <c r="S45">
        <f t="shared" si="32"/>
        <v>-4203.6689065241726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-43.909679480115095</v>
      </c>
      <c r="AC45">
        <f t="shared" si="33"/>
        <v>-46.500352681030037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-722.15955643400252</v>
      </c>
      <c r="AI45">
        <f t="shared" si="38"/>
        <v>-722.43610267084375</v>
      </c>
      <c r="AJ45">
        <f t="shared" si="39"/>
        <v>2.5906732009149422</v>
      </c>
      <c r="AK45">
        <f t="shared" si="61"/>
        <v>-3.0736775636080571</v>
      </c>
      <c r="AL45">
        <f t="shared" si="40"/>
        <v>-722.91910703353687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-6.1869443625730423</v>
      </c>
      <c r="AR45">
        <f t="shared" si="45"/>
        <v>-6.1893136120910635</v>
      </c>
      <c r="AS45">
        <f t="shared" si="46"/>
        <v>2.219502714167098E-2</v>
      </c>
      <c r="AT45">
        <f t="shared" si="47"/>
        <v>-2.6333061586051348E-2</v>
      </c>
      <c r="AU45">
        <f t="shared" si="48"/>
        <v>-6.1934516465354434</v>
      </c>
      <c r="AW45">
        <v>42</v>
      </c>
      <c r="AX45">
        <f>IF(Z45&gt;0, (R45*SUMPRODUCT(K45:$K$98, X45:$X$98)-K45*$AZ$3)/Z45, 0)</f>
        <v>-4203.6689065241726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100000</v>
      </c>
      <c r="S46">
        <f t="shared" si="32"/>
        <v>-7066.4148459123144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-46.500352681030037</v>
      </c>
      <c r="AC46">
        <f t="shared" si="33"/>
        <v>-46.272783290137433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-440.29622600298205</v>
      </c>
      <c r="AI46">
        <f t="shared" si="38"/>
        <v>-440.4599327209541</v>
      </c>
      <c r="AJ46">
        <f t="shared" si="39"/>
        <v>-0.22756939089260442</v>
      </c>
      <c r="AK46">
        <f t="shared" si="61"/>
        <v>-3.255024687672103</v>
      </c>
      <c r="AL46">
        <f t="shared" si="40"/>
        <v>-443.94252679951882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-3.3679837552387215</v>
      </c>
      <c r="AR46">
        <f t="shared" si="45"/>
        <v>-3.3692360066417342</v>
      </c>
      <c r="AS46">
        <f t="shared" si="46"/>
        <v>-1.740759894023419E-3</v>
      </c>
      <c r="AT46">
        <f t="shared" si="47"/>
        <v>-2.4898851326757423E-2</v>
      </c>
      <c r="AU46">
        <f t="shared" si="48"/>
        <v>-3.3958756178625147</v>
      </c>
      <c r="AW46">
        <v>43</v>
      </c>
      <c r="AX46">
        <f>IF(Z46&gt;0, (R46*SUMPRODUCT(K46:$K$98, X46:$X$98)-K46*$AZ$3)/Z46, 0)</f>
        <v>-7066.4148459123144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100000</v>
      </c>
      <c r="S47">
        <f t="shared" si="32"/>
        <v>-11475.111780358351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-46.272783290137433</v>
      </c>
      <c r="AC47">
        <f t="shared" si="33"/>
        <v>-43.913522622638979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-265.59368067649984</v>
      </c>
      <c r="AI47">
        <f t="shared" si="38"/>
        <v>-265.68935190712307</v>
      </c>
      <c r="AJ47">
        <f t="shared" si="39"/>
        <v>-2.3592606674984538</v>
      </c>
      <c r="AK47">
        <f t="shared" si="61"/>
        <v>-3.2390948303096208</v>
      </c>
      <c r="AL47">
        <f t="shared" si="40"/>
        <v>-271.28770740493115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-1.8139476115013575</v>
      </c>
      <c r="AR47">
        <f t="shared" si="45"/>
        <v>-1.8146010253922165</v>
      </c>
      <c r="AS47">
        <f t="shared" si="46"/>
        <v>-1.6113242008685271E-2</v>
      </c>
      <c r="AT47">
        <f t="shared" si="47"/>
        <v>-2.2122319762656949E-2</v>
      </c>
      <c r="AU47">
        <f t="shared" si="48"/>
        <v>-1.8528365871635588</v>
      </c>
      <c r="AW47">
        <v>44</v>
      </c>
      <c r="AX47">
        <f>IF(Z47&gt;0, (R47*SUMPRODUCT(K47:$K$98, X47:$X$98)-K47*$AZ$3)/Z47, 0)</f>
        <v>-11475.111780358351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100000</v>
      </c>
      <c r="S48">
        <f t="shared" si="32"/>
        <v>-18422.782454595177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-43.913522622638979</v>
      </c>
      <c r="AC48">
        <f t="shared" si="33"/>
        <v>-40.613859142410718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-158.40353963546386</v>
      </c>
      <c r="AI48">
        <f t="shared" si="38"/>
        <v>-158.45865326887198</v>
      </c>
      <c r="AJ48">
        <f t="shared" si="39"/>
        <v>-3.2996634802282614</v>
      </c>
      <c r="AK48">
        <f t="shared" si="61"/>
        <v>-3.0739465835847288</v>
      </c>
      <c r="AL48">
        <f t="shared" si="40"/>
        <v>-164.83226333268496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-0.9659482539914741</v>
      </c>
      <c r="AR48">
        <f t="shared" si="45"/>
        <v>-0.96628433813507486</v>
      </c>
      <c r="AS48">
        <f t="shared" si="46"/>
        <v>-2.0121420170413521E-2</v>
      </c>
      <c r="AT48">
        <f t="shared" si="47"/>
        <v>-1.8744993591115158E-2</v>
      </c>
      <c r="AU48">
        <f t="shared" si="48"/>
        <v>-1.0051507518966034</v>
      </c>
      <c r="AW48">
        <v>45</v>
      </c>
      <c r="AX48">
        <f>IF(Z48&gt;0, (R48*SUMPRODUCT(K48:$K$98, X48:$X$98)-K48*$AZ$3)/Z48, 0)</f>
        <v>-18422.782454595177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100000</v>
      </c>
      <c r="S49">
        <f t="shared" si="32"/>
        <v>-29619.236851901391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-40.613859142410718</v>
      </c>
      <c r="AC49">
        <f t="shared" si="33"/>
        <v>-37.014083207357885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-93.283624738508948</v>
      </c>
      <c r="AI49">
        <f t="shared" si="38"/>
        <v>-93.31486632939837</v>
      </c>
      <c r="AJ49">
        <f t="shared" si="39"/>
        <v>-3.5997759350528327</v>
      </c>
      <c r="AK49">
        <f t="shared" si="61"/>
        <v>-2.8429701399687506</v>
      </c>
      <c r="AL49">
        <f t="shared" si="40"/>
        <v>-99.757612404419959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-0.50789784528401416</v>
      </c>
      <c r="AR49">
        <f t="shared" si="45"/>
        <v>-0.50806794519962595</v>
      </c>
      <c r="AS49">
        <f t="shared" si="46"/>
        <v>-1.9599564725788603E-2</v>
      </c>
      <c r="AT49">
        <f t="shared" si="47"/>
        <v>-1.5479012659987686E-2</v>
      </c>
      <c r="AU49">
        <f t="shared" si="48"/>
        <v>-0.5431465225854023</v>
      </c>
      <c r="AW49">
        <v>46</v>
      </c>
      <c r="AX49">
        <f>IF(Z49&gt;0, (R49*SUMPRODUCT(K49:$K$98, X49:$X$98)-K49*$AZ$3)/Z49, 0)</f>
        <v>-29619.236851901391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100000</v>
      </c>
      <c r="S50">
        <f t="shared" si="32"/>
        <v>-47988.719466787981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-37.014083207357885</v>
      </c>
      <c r="AC50">
        <f t="shared" si="33"/>
        <v>-33.445441598138054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-54.022317638607959</v>
      </c>
      <c r="AI50">
        <f t="shared" si="38"/>
        <v>-54.039741234178834</v>
      </c>
      <c r="AJ50">
        <f t="shared" si="39"/>
        <v>-3.5686416092198314</v>
      </c>
      <c r="AK50">
        <f t="shared" si="61"/>
        <v>-2.5909858245150521</v>
      </c>
      <c r="AL50">
        <f t="shared" si="40"/>
        <v>-60.199368667913717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-0.26261900202216237</v>
      </c>
      <c r="AR50">
        <f t="shared" si="45"/>
        <v>-0.26270370344706367</v>
      </c>
      <c r="AS50">
        <f t="shared" si="46"/>
        <v>-1.7348257885890755E-2</v>
      </c>
      <c r="AT50">
        <f t="shared" si="47"/>
        <v>-1.2595574222484359E-2</v>
      </c>
      <c r="AU50">
        <f t="shared" si="48"/>
        <v>-0.29264753555543882</v>
      </c>
      <c r="AW50">
        <v>47</v>
      </c>
      <c r="AX50">
        <f>IF(Z50&gt;0, (R50*SUMPRODUCT(K50:$K$98, X50:$X$98)-K50*$AZ$3)/Z50, 0)</f>
        <v>-47988.719466787981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100000</v>
      </c>
      <c r="S51">
        <f t="shared" si="32"/>
        <v>-78754.015411675355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-33.445441598138054</v>
      </c>
      <c r="AC51">
        <f t="shared" si="33"/>
        <v>-30.068293230067503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-30.817425577649058</v>
      </c>
      <c r="AI51">
        <f t="shared" si="38"/>
        <v>-30.826970580869812</v>
      </c>
      <c r="AJ51">
        <f t="shared" si="39"/>
        <v>-3.3771483680705501</v>
      </c>
      <c r="AK51">
        <f t="shared" si="61"/>
        <v>-2.3411809118696638</v>
      </c>
      <c r="AL51">
        <f t="shared" si="40"/>
        <v>-36.545299860810026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-0.13376154231683296</v>
      </c>
      <c r="AR51">
        <f t="shared" si="45"/>
        <v>-0.13380297194076474</v>
      </c>
      <c r="AS51">
        <f t="shared" si="46"/>
        <v>-1.4658348836040353E-2</v>
      </c>
      <c r="AT51">
        <f t="shared" si="47"/>
        <v>-1.0161782295064292E-2</v>
      </c>
      <c r="AU51">
        <f t="shared" si="48"/>
        <v>-0.15862310307186939</v>
      </c>
      <c r="AW51">
        <v>48</v>
      </c>
      <c r="AX51">
        <f>IF(Z51&gt;0, (R51*SUMPRODUCT(K51:$K$98, X51:$X$98)-K51*$AZ$3)/Z51, 0)</f>
        <v>-78754.015411675355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100000</v>
      </c>
      <c r="S52">
        <f t="shared" si="32"/>
        <v>-131344.03271849779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-30.068293230067503</v>
      </c>
      <c r="AC52">
        <f t="shared" si="33"/>
        <v>-26.952262477658696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-17.277857226936142</v>
      </c>
      <c r="AI52">
        <f t="shared" si="38"/>
        <v>-17.282987315817955</v>
      </c>
      <c r="AJ52">
        <f t="shared" si="39"/>
        <v>-3.1160307524088076</v>
      </c>
      <c r="AK52">
        <f t="shared" si="61"/>
        <v>-2.1047805261047254</v>
      </c>
      <c r="AL52">
        <f t="shared" si="40"/>
        <v>-22.503798594331489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-6.6958662512389369E-2</v>
      </c>
      <c r="AR52">
        <f t="shared" si="45"/>
        <v>-6.6978543675058108E-2</v>
      </c>
      <c r="AS52">
        <f t="shared" si="46"/>
        <v>-1.2075875427624821E-2</v>
      </c>
      <c r="AT52">
        <f t="shared" si="47"/>
        <v>-8.1568731040548813E-3</v>
      </c>
      <c r="AU52">
        <f t="shared" si="48"/>
        <v>-8.7211292206737817E-2</v>
      </c>
      <c r="AW52">
        <v>49</v>
      </c>
      <c r="AX52">
        <f>IF(Z52&gt;0, (R52*SUMPRODUCT(K52:$K$98, X52:$X$98)-K52*$AZ$3)/Z52, 0)</f>
        <v>-131344.03271849779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100000</v>
      </c>
      <c r="S53">
        <f t="shared" si="32"/>
        <v>-223118.28421413479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-26.952262477658696</v>
      </c>
      <c r="AC53">
        <f t="shared" si="33"/>
        <v>-24.117620877023192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-9.5058088641377179</v>
      </c>
      <c r="AI53">
        <f t="shared" si="38"/>
        <v>-9.5085111999146772</v>
      </c>
      <c r="AJ53">
        <f t="shared" si="39"/>
        <v>-2.8346416006355035</v>
      </c>
      <c r="AK53">
        <f t="shared" si="61"/>
        <v>-1.8866583734361089</v>
      </c>
      <c r="AL53">
        <f t="shared" si="40"/>
        <v>-14.22981117398629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-3.2891822964141955E-2</v>
      </c>
      <c r="AR53">
        <f t="shared" si="45"/>
        <v>-3.2901173536117032E-2</v>
      </c>
      <c r="AS53">
        <f t="shared" si="46"/>
        <v>-9.8083741244414935E-3</v>
      </c>
      <c r="AT53">
        <f t="shared" si="47"/>
        <v>-6.5281802001081633E-3</v>
      </c>
      <c r="AU53">
        <f t="shared" si="48"/>
        <v>-4.9237727860666686E-2</v>
      </c>
      <c r="AW53">
        <v>50</v>
      </c>
      <c r="AX53">
        <f>IF(Z53&gt;0, (R53*SUMPRODUCT(K53:$K$98, X53:$X$98)-K53*$AZ$3)/Z53, 0)</f>
        <v>-223118.28421413479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100000</v>
      </c>
      <c r="S54">
        <f t="shared" si="32"/>
        <v>-387081.45115048799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-24.117620877023192</v>
      </c>
      <c r="AC54">
        <f t="shared" si="33"/>
        <v>-21.559798179319571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-5.1314146678110406</v>
      </c>
      <c r="AI54">
        <f t="shared" si="38"/>
        <v>-5.1328071265632778</v>
      </c>
      <c r="AJ54">
        <f t="shared" si="39"/>
        <v>-2.5578226977036209</v>
      </c>
      <c r="AK54">
        <f t="shared" si="61"/>
        <v>-1.6882334613916237</v>
      </c>
      <c r="AL54">
        <f t="shared" si="40"/>
        <v>-9.3788632856585217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-1.5853237104577114E-2</v>
      </c>
      <c r="AR54">
        <f t="shared" si="45"/>
        <v>-1.5857539033028938E-2</v>
      </c>
      <c r="AS54">
        <f t="shared" si="46"/>
        <v>-7.9022593813222863E-3</v>
      </c>
      <c r="AT54">
        <f t="shared" si="47"/>
        <v>-5.2157089387475514E-3</v>
      </c>
      <c r="AU54">
        <f t="shared" si="48"/>
        <v>-2.8975507353098773E-2</v>
      </c>
      <c r="AW54">
        <v>51</v>
      </c>
      <c r="AX54">
        <f>IF(Z54&gt;0, (R54*SUMPRODUCT(K54:$K$98, X54:$X$98)-K54*$AZ$3)/Z54, 0)</f>
        <v>-387081.45115048799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100000</v>
      </c>
      <c r="S55">
        <f t="shared" si="32"/>
        <v>-686903.93149199162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-21.559798179319571</v>
      </c>
      <c r="AC55">
        <f t="shared" si="33"/>
        <v>-19.262513451542219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-2.7098852099389439</v>
      </c>
      <c r="AI55">
        <f t="shared" si="38"/>
        <v>-2.7105862728011734</v>
      </c>
      <c r="AJ55">
        <f t="shared" si="39"/>
        <v>-2.2972847277773525</v>
      </c>
      <c r="AK55">
        <f t="shared" si="61"/>
        <v>-1.5091858725523701</v>
      </c>
      <c r="AL55">
        <f t="shared" si="40"/>
        <v>-6.5170568731308958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-7.4750433534781936E-3</v>
      </c>
      <c r="AR55">
        <f t="shared" si="45"/>
        <v>-7.4769771901106305E-3</v>
      </c>
      <c r="AS55">
        <f t="shared" si="46"/>
        <v>-6.3369115682232044E-3</v>
      </c>
      <c r="AT55">
        <f t="shared" si="47"/>
        <v>-4.1629917696919564E-3</v>
      </c>
      <c r="AU55">
        <f t="shared" si="48"/>
        <v>-1.797688052802579E-2</v>
      </c>
      <c r="AW55">
        <v>52</v>
      </c>
      <c r="AX55">
        <f>IF(Z55&gt;0, (R55*SUMPRODUCT(K55:$K$98, X55:$X$98)-K55*$AZ$3)/Z55, 0)</f>
        <v>-686903.93149199162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100000</v>
      </c>
      <c r="S56">
        <f t="shared" si="32"/>
        <v>-1249626.0008677996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-19.262513451542219</v>
      </c>
      <c r="AC56">
        <f t="shared" si="33"/>
        <v>-17.204686740536832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-1.3994220615097972</v>
      </c>
      <c r="AI56">
        <f t="shared" si="38"/>
        <v>-1.399766258228027</v>
      </c>
      <c r="AJ56">
        <f t="shared" si="39"/>
        <v>-2.0578267110053865</v>
      </c>
      <c r="AK56">
        <f t="shared" si="61"/>
        <v>-1.3483759416079555</v>
      </c>
      <c r="AL56">
        <f t="shared" si="40"/>
        <v>-4.8059689108413686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-3.4466208796650375E-3</v>
      </c>
      <c r="AR56">
        <f t="shared" si="45"/>
        <v>-3.4474685978970075E-3</v>
      </c>
      <c r="AS56">
        <f t="shared" si="46"/>
        <v>-5.0681982969681388E-3</v>
      </c>
      <c r="AT56">
        <f t="shared" si="47"/>
        <v>-3.3208999642110109E-3</v>
      </c>
      <c r="AU56">
        <f t="shared" si="48"/>
        <v>-1.1836566859076155E-2</v>
      </c>
      <c r="AW56">
        <v>53</v>
      </c>
      <c r="AX56">
        <f>IF(Z56&gt;0, (R56*SUMPRODUCT(K56:$K$98, X56:$X$98)-K56*$AZ$3)/Z56, 0)</f>
        <v>-1249626.0008677996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100000</v>
      </c>
      <c r="S57">
        <f t="shared" si="32"/>
        <v>-2335951.369001938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-17.204686740536832</v>
      </c>
      <c r="AC57">
        <f t="shared" si="33"/>
        <v>-15.364113937881795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-0.70529495471892423</v>
      </c>
      <c r="AI57">
        <f t="shared" si="38"/>
        <v>-0.70545938573129208</v>
      </c>
      <c r="AJ57">
        <f t="shared" si="39"/>
        <v>-1.8405728026550374</v>
      </c>
      <c r="AK57">
        <f t="shared" si="61"/>
        <v>-1.2043280718375784</v>
      </c>
      <c r="AL57">
        <f t="shared" si="40"/>
        <v>-3.7503602602239079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-1.5509491280853408E-3</v>
      </c>
      <c r="AR57">
        <f t="shared" si="45"/>
        <v>-1.5513107131690787E-3</v>
      </c>
      <c r="AS57">
        <f t="shared" si="46"/>
        <v>-4.0474340052426118E-3</v>
      </c>
      <c r="AT57">
        <f t="shared" si="47"/>
        <v>-2.6483268601993223E-3</v>
      </c>
      <c r="AU57">
        <f t="shared" si="48"/>
        <v>-8.2470715786110132E-3</v>
      </c>
      <c r="AW57">
        <v>54</v>
      </c>
      <c r="AX57">
        <f>IF(Z57&gt;0, (R57*SUMPRODUCT(K57:$K$98, X57:$X$98)-K57*$AZ$3)/Z57, 0)</f>
        <v>-2335951.369001938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100000</v>
      </c>
      <c r="S58">
        <f t="shared" si="32"/>
        <v>-4493075.2784096645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-15.364113937881795</v>
      </c>
      <c r="AC58">
        <f t="shared" si="33"/>
        <v>-13.719218973139613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-0.34580540864305426</v>
      </c>
      <c r="AI58">
        <f t="shared" si="38"/>
        <v>-0.34588174399313765</v>
      </c>
      <c r="AJ58">
        <f t="shared" si="39"/>
        <v>-1.644894964742182</v>
      </c>
      <c r="AK58">
        <f t="shared" si="61"/>
        <v>-1.0754879756517257</v>
      </c>
      <c r="AL58">
        <f t="shared" si="40"/>
        <v>-3.0662646843870451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-6.7895428692853698E-4</v>
      </c>
      <c r="AR58">
        <f t="shared" si="45"/>
        <v>-6.791041637433233E-4</v>
      </c>
      <c r="AS58">
        <f t="shared" si="46"/>
        <v>-3.229586524517482E-3</v>
      </c>
      <c r="AT58">
        <f t="shared" si="47"/>
        <v>-2.1116129284217311E-3</v>
      </c>
      <c r="AU58">
        <f t="shared" si="48"/>
        <v>-6.0203036166825361E-3</v>
      </c>
      <c r="AW58">
        <v>55</v>
      </c>
      <c r="AX58">
        <f>IF(Z58&gt;0, (R58*SUMPRODUCT(K58:$K$98, X58:$X$98)-K58*$AZ$3)/Z58, 0)</f>
        <v>-4493075.2784096645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100000</v>
      </c>
      <c r="S59">
        <f t="shared" si="32"/>
        <v>-8912317.6209002156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-13.719218973139613</v>
      </c>
      <c r="AC59">
        <f t="shared" si="33"/>
        <v>-12.249856932899513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-0.16483937359039719</v>
      </c>
      <c r="AI59">
        <f t="shared" si="38"/>
        <v>-0.16487373574358216</v>
      </c>
      <c r="AJ59">
        <f t="shared" si="39"/>
        <v>-1.4693620402400995</v>
      </c>
      <c r="AK59">
        <f t="shared" si="61"/>
        <v>-0.96034532811977302</v>
      </c>
      <c r="AL59">
        <f t="shared" si="40"/>
        <v>-2.5945811041034545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-2.8896928672199622E-4</v>
      </c>
      <c r="AR59">
        <f t="shared" si="45"/>
        <v>-2.8902952479910006E-4</v>
      </c>
      <c r="AS59">
        <f t="shared" si="46"/>
        <v>-2.5758439349547126E-3</v>
      </c>
      <c r="AT59">
        <f t="shared" si="47"/>
        <v>-1.6835195283084886E-3</v>
      </c>
      <c r="AU59">
        <f t="shared" si="48"/>
        <v>-4.5483929880623013E-3</v>
      </c>
      <c r="AW59">
        <v>56</v>
      </c>
      <c r="AX59">
        <f>IF(Z59&gt;0, (R59*SUMPRODUCT(K59:$K$98, X59:$X$98)-K59*$AZ$3)/Z59, 0)</f>
        <v>-8912317.6209002156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100000</v>
      </c>
      <c r="S60">
        <f t="shared" si="32"/>
        <v>-18253041.230843261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-12.249856932899513</v>
      </c>
      <c r="AC60">
        <f t="shared" si="33"/>
        <v>-10.937609299929965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-7.6152006448486603E-2</v>
      </c>
      <c r="AI60">
        <f t="shared" si="38"/>
        <v>-7.6166986978527598E-2</v>
      </c>
      <c r="AJ60">
        <f t="shared" si="39"/>
        <v>-1.3122476329695481</v>
      </c>
      <c r="AK60">
        <f t="shared" si="61"/>
        <v>-0.85748998530296605</v>
      </c>
      <c r="AL60">
        <f t="shared" si="40"/>
        <v>-2.2459046052510416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-1.1919390778168804E-4</v>
      </c>
      <c r="AR60">
        <f t="shared" si="45"/>
        <v>-1.1921735546218265E-4</v>
      </c>
      <c r="AS60">
        <f t="shared" si="46"/>
        <v>-2.0539435616409706E-3</v>
      </c>
      <c r="AT60">
        <f t="shared" si="47"/>
        <v>-1.3421521900550525E-3</v>
      </c>
      <c r="AU60">
        <f t="shared" si="48"/>
        <v>-3.5153131071582054E-3</v>
      </c>
      <c r="AW60">
        <v>57</v>
      </c>
      <c r="AX60">
        <f>IF(Z60&gt;0, (R60*SUMPRODUCT(K60:$K$98, X60:$X$98)-K60*$AZ$3)/Z60, 0)</f>
        <v>-18253041.230843261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100000</v>
      </c>
      <c r="S61">
        <f t="shared" si="32"/>
        <v>-38619236.92274908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-10.937609299929965</v>
      </c>
      <c r="AC61">
        <f t="shared" si="33"/>
        <v>-9.765820813251791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-3.4035447444901459E-2</v>
      </c>
      <c r="AI61">
        <f t="shared" si="38"/>
        <v>-3.4041769307780821E-2</v>
      </c>
      <c r="AJ61">
        <f t="shared" si="39"/>
        <v>-1.1717884866781745</v>
      </c>
      <c r="AK61">
        <f t="shared" si="61"/>
        <v>-0.7656326509950977</v>
      </c>
      <c r="AL61">
        <f t="shared" si="40"/>
        <v>-1.971462906981053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-4.7564851975187381E-5</v>
      </c>
      <c r="AR61">
        <f t="shared" si="45"/>
        <v>-4.7573686836916497E-5</v>
      </c>
      <c r="AS61">
        <f t="shared" si="46"/>
        <v>-1.6375852265584213E-3</v>
      </c>
      <c r="AT61">
        <f t="shared" si="47"/>
        <v>-1.0699786970894503E-3</v>
      </c>
      <c r="AU61">
        <f t="shared" si="48"/>
        <v>-2.7551376104847881E-3</v>
      </c>
      <c r="AW61">
        <v>58</v>
      </c>
      <c r="AX61">
        <f>IF(Z61&gt;0, (R61*SUMPRODUCT(K61:$K$98, X61:$X$98)-K61*$AZ$3)/Z61, 0)</f>
        <v>-38619236.92274908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100000</v>
      </c>
      <c r="S62">
        <f t="shared" si="32"/>
        <v>-84572492.699189335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-9.765820813251791</v>
      </c>
      <c r="AC62">
        <f t="shared" si="33"/>
        <v>-8.7195222347234456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-1.4724460844611773E-2</v>
      </c>
      <c r="AI62">
        <f t="shared" si="38"/>
        <v>-1.4727038373651191E-2</v>
      </c>
      <c r="AJ62">
        <f t="shared" si="39"/>
        <v>-1.0462985785283454</v>
      </c>
      <c r="AK62">
        <f t="shared" si="61"/>
        <v>-0.68360745692762548</v>
      </c>
      <c r="AL62">
        <f t="shared" si="40"/>
        <v>-1.7446330738296218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-1.8372830310175557E-5</v>
      </c>
      <c r="AR62">
        <f t="shared" si="45"/>
        <v>-1.8376046489305005E-5</v>
      </c>
      <c r="AS62">
        <f t="shared" si="46"/>
        <v>-1.305546358535346E-3</v>
      </c>
      <c r="AT62">
        <f t="shared" si="47"/>
        <v>-8.529890457413936E-4</v>
      </c>
      <c r="AU62">
        <f t="shared" si="48"/>
        <v>-2.1769114507660444E-3</v>
      </c>
      <c r="AW62">
        <v>59</v>
      </c>
      <c r="AX62">
        <f>IF(Z62&gt;0, (R62*SUMPRODUCT(K62:$K$98, X62:$X$98)-K62*$AZ$3)/Z62, 0)</f>
        <v>-84572492.699189335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100000</v>
      </c>
      <c r="S63">
        <f t="shared" si="32"/>
        <v>-192053751.20781833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-8.7195222347234456</v>
      </c>
      <c r="AC63">
        <f t="shared" si="33"/>
        <v>-7.785302979535615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-6.1533045475474857E-3</v>
      </c>
      <c r="AI63">
        <f t="shared" si="38"/>
        <v>-6.1543179751596217E-3</v>
      </c>
      <c r="AJ63">
        <f t="shared" si="39"/>
        <v>-0.93421925518783056</v>
      </c>
      <c r="AK63">
        <f t="shared" si="61"/>
        <v>-0.61036655643064119</v>
      </c>
      <c r="AL63">
        <f t="shared" si="40"/>
        <v>-1.5507401295936314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-6.8553092350875002E-6</v>
      </c>
      <c r="AR63">
        <f t="shared" si="45"/>
        <v>-6.8564382804020764E-6</v>
      </c>
      <c r="AS63">
        <f t="shared" si="46"/>
        <v>-1.0408004086581866E-3</v>
      </c>
      <c r="AT63">
        <f t="shared" si="47"/>
        <v>-6.8000071486064208E-4</v>
      </c>
      <c r="AU63">
        <f t="shared" si="48"/>
        <v>-1.7276575617992307E-3</v>
      </c>
      <c r="AW63">
        <v>60</v>
      </c>
      <c r="AX63">
        <f>IF(Z63&gt;0, (R63*SUMPRODUCT(K63:$K$98, X63:$X$98)-K63*$AZ$3)/Z63, 0)</f>
        <v>-192053751.20781833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100000</v>
      </c>
      <c r="S64">
        <f t="shared" si="32"/>
        <v>-453063122.40243554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-7.785302979535615</v>
      </c>
      <c r="AC64">
        <f t="shared" si="33"/>
        <v>-6.9511690955429373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-2.4789127185909777E-3</v>
      </c>
      <c r="AI64">
        <f t="shared" si="38"/>
        <v>-2.4792962837473453E-3</v>
      </c>
      <c r="AJ64">
        <f t="shared" si="39"/>
        <v>-0.83413388399267774</v>
      </c>
      <c r="AK64">
        <f t="shared" si="61"/>
        <v>-0.54497120856749315</v>
      </c>
      <c r="AL64">
        <f t="shared" si="40"/>
        <v>-1.3815843888439181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-2.4658227370553032E-6</v>
      </c>
      <c r="AR64">
        <f t="shared" si="45"/>
        <v>-2.4662042767830312E-6</v>
      </c>
      <c r="AS64">
        <f t="shared" si="46"/>
        <v>-8.2972921211461697E-4</v>
      </c>
      <c r="AT64">
        <f t="shared" si="47"/>
        <v>-5.4209346987015104E-4</v>
      </c>
      <c r="AU64">
        <f t="shared" si="48"/>
        <v>-1.3742888862615509E-3</v>
      </c>
      <c r="AW64">
        <v>61</v>
      </c>
      <c r="AX64">
        <f>IF(Z64&gt;0, (R64*SUMPRODUCT(K64:$K$98, X64:$X$98)-K64*$AZ$3)/Z64, 0)</f>
        <v>-453063122.40243554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100000</v>
      </c>
      <c r="S65">
        <f t="shared" si="32"/>
        <v>-1112161956.8234057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-6.9511690955429373</v>
      </c>
      <c r="AC65">
        <f t="shared" si="33"/>
        <v>-6.2064030441318234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-9.6086952582275192E-4</v>
      </c>
      <c r="AI65">
        <f t="shared" si="38"/>
        <v>-9.610090379460999E-4</v>
      </c>
      <c r="AJ65">
        <f t="shared" si="39"/>
        <v>-0.74476605141111385</v>
      </c>
      <c r="AK65">
        <f t="shared" si="61"/>
        <v>-0.48658183668800564</v>
      </c>
      <c r="AL65">
        <f t="shared" si="40"/>
        <v>-1.2323088971370655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-8.5338894834680154E-7</v>
      </c>
      <c r="AR65">
        <f t="shared" si="45"/>
        <v>-8.5351285497618874E-7</v>
      </c>
      <c r="AS65">
        <f t="shared" si="46"/>
        <v>-6.6145829407370817E-4</v>
      </c>
      <c r="AT65">
        <f t="shared" si="47"/>
        <v>-4.3215395091261401E-4</v>
      </c>
      <c r="AU65">
        <f t="shared" si="48"/>
        <v>-1.0944657578412984E-3</v>
      </c>
      <c r="AW65">
        <v>62</v>
      </c>
      <c r="AX65">
        <f>IF(Z65&gt;0, (R65*SUMPRODUCT(K65:$K$98, X65:$X$98)-K65*$AZ$3)/Z65, 0)</f>
        <v>-1112161956.8234057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100000</v>
      </c>
      <c r="S66">
        <f t="shared" si="32"/>
        <v>-2846191037.0879846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-6.2064030441318234</v>
      </c>
      <c r="AC66">
        <f t="shared" si="33"/>
        <v>-5.5414320071334053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-3.577715901599096E-4</v>
      </c>
      <c r="AI66">
        <f t="shared" si="38"/>
        <v>-3.5782026426448412E-4</v>
      </c>
      <c r="AJ66">
        <f t="shared" si="39"/>
        <v>-0.66497103699841809</v>
      </c>
      <c r="AK66">
        <f t="shared" si="61"/>
        <v>-0.43444821308922771</v>
      </c>
      <c r="AL66">
        <f t="shared" si="40"/>
        <v>-1.0997770703519103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-2.8370724275335867E-7</v>
      </c>
      <c r="AR66">
        <f t="shared" si="45"/>
        <v>-2.8374584055257505E-7</v>
      </c>
      <c r="AS66">
        <f t="shared" si="46"/>
        <v>-5.2731157142281947E-4</v>
      </c>
      <c r="AT66">
        <f t="shared" si="47"/>
        <v>-3.4451059850665577E-4</v>
      </c>
      <c r="AU66">
        <f t="shared" si="48"/>
        <v>-8.7210591577002782E-4</v>
      </c>
      <c r="AW66">
        <v>63</v>
      </c>
      <c r="AX66">
        <f>IF(Z66&gt;0, (R66*SUMPRODUCT(K66:$K$98, X66:$X$98)-K66*$AZ$3)/Z66, 0)</f>
        <v>-2846191037.0879846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-7609744103.2480764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-5.5414320071334053</v>
      </c>
      <c r="AC67">
        <f t="shared" ref="AC67:AC79" si="64">S67*Z67</f>
        <v>-4.9477073887090715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-1.2773140197597905E-4</v>
      </c>
      <c r="AI67">
        <f t="shared" ref="AI67:AI79" si="69">SUM(AE67:AH67)</f>
        <v>-1.2774765648901383E-4</v>
      </c>
      <c r="AJ67">
        <f t="shared" ref="AJ67:AJ79" si="70">AB67-AC67</f>
        <v>-0.59372461842433388</v>
      </c>
      <c r="AK67">
        <f t="shared" si="61"/>
        <v>-0.38790024049933841</v>
      </c>
      <c r="AL67">
        <f t="shared" ref="AL67:AL79" si="71">SUM(AI67:AK67)</f>
        <v>-0.98175260658016139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-9.0436600334639791E-8</v>
      </c>
      <c r="AR67">
        <f t="shared" ref="AR67:AR79" si="76">AI67*$K67</f>
        <v>-9.0448108882077769E-8</v>
      </c>
      <c r="AS67">
        <f t="shared" ref="AS67:AS79" si="77">AJ67*$K67</f>
        <v>-4.2036989490944193E-4</v>
      </c>
      <c r="AT67">
        <f t="shared" ref="AT67:AT79" si="78">AK67*$K67</f>
        <v>-2.7464177545273073E-4</v>
      </c>
      <c r="AU67">
        <f t="shared" ref="AU67:AU79" si="79">AL67*$K67</f>
        <v>-6.9510211847105476E-4</v>
      </c>
      <c r="AW67">
        <v>64</v>
      </c>
      <c r="AX67">
        <f>IF(Z67&gt;0, (R67*SUMPRODUCT(K67:$K$98, X67:$X$98)-K67*$AZ$3)/Z67, 0)</f>
        <v>-7609744103.2480764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100000</v>
      </c>
      <c r="S68">
        <f t="shared" si="63"/>
        <v>-21300248939.162239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-4.9477073887090715</v>
      </c>
      <c r="AC68">
        <f t="shared" si="64"/>
        <v>-4.4175959593853351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-4.3628226874668388E-5</v>
      </c>
      <c r="AI68">
        <f t="shared" si="69"/>
        <v>-4.3633411785854168E-5</v>
      </c>
      <c r="AJ68">
        <f t="shared" si="70"/>
        <v>-0.53011142932373634</v>
      </c>
      <c r="AK68">
        <f t="shared" si="61"/>
        <v>-0.34633951720963502</v>
      </c>
      <c r="AL68">
        <f t="shared" si="71"/>
        <v>-0.87649457994515712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-2.7580116054749573E-8</v>
      </c>
      <c r="AR68">
        <f t="shared" si="76"/>
        <v>-2.7583393759631968E-8</v>
      </c>
      <c r="AS68">
        <f t="shared" si="77"/>
        <v>-3.3511640949100463E-4</v>
      </c>
      <c r="AT68">
        <f t="shared" si="78"/>
        <v>-2.1894275250809801E-4</v>
      </c>
      <c r="AU68">
        <f t="shared" si="79"/>
        <v>-5.540867453928622E-4</v>
      </c>
      <c r="AW68">
        <v>65</v>
      </c>
      <c r="AX68">
        <f>IF(Z68&gt;0, (R68*SUMPRODUCT(K68:$K$98, X68:$X$98)-K68*$AZ$3)/Z68, 0)</f>
        <v>-21300248939.162239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100000</v>
      </c>
      <c r="S69">
        <f t="shared" si="63"/>
        <v>-62541735361.270737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-4.4175959593853351</v>
      </c>
      <c r="AC69">
        <f t="shared" si="64"/>
        <v>-3.9442821300365796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-1.4225608246057777E-5</v>
      </c>
      <c r="AI69">
        <f t="shared" si="69"/>
        <v>-1.4227184906070188E-5</v>
      </c>
      <c r="AJ69">
        <f t="shared" si="70"/>
        <v>-0.47331382934875554</v>
      </c>
      <c r="AK69">
        <f t="shared" si="61"/>
        <v>-0.30923171715697351</v>
      </c>
      <c r="AL69">
        <f t="shared" si="71"/>
        <v>-0.78255977369063512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-8.0293677331300427E-9</v>
      </c>
      <c r="AR69">
        <f t="shared" si="76"/>
        <v>-8.0302576481910222E-9</v>
      </c>
      <c r="AS69">
        <f t="shared" si="77"/>
        <v>-2.6715277992210232E-4</v>
      </c>
      <c r="AT69">
        <f t="shared" si="78"/>
        <v>-1.7453982486047116E-4</v>
      </c>
      <c r="AU69">
        <f t="shared" si="79"/>
        <v>-4.4170063504022164E-4</v>
      </c>
      <c r="AW69">
        <v>66</v>
      </c>
      <c r="AX69">
        <f>IF(Z69&gt;0, (R69*SUMPRODUCT(K69:$K$98, X69:$X$98)-K69*$AZ$3)/Z69, 0)</f>
        <v>-62541735361.270737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100000</v>
      </c>
      <c r="S70">
        <f t="shared" si="63"/>
        <v>-194708947367.69711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-3.9442821300365796</v>
      </c>
      <c r="AC70">
        <f t="shared" si="64"/>
        <v>-3.5216804800937407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-4.4348840497722066E-6</v>
      </c>
      <c r="AI70">
        <f t="shared" si="69"/>
        <v>-4.4353362221720502E-6</v>
      </c>
      <c r="AJ70">
        <f t="shared" si="70"/>
        <v>-0.42260164994283889</v>
      </c>
      <c r="AK70">
        <f t="shared" si="61"/>
        <v>-0.27609974910256058</v>
      </c>
      <c r="AL70">
        <f t="shared" si="71"/>
        <v>-0.6987058343816217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-2.2349857103701245E-9</v>
      </c>
      <c r="AR70">
        <f t="shared" si="76"/>
        <v>-2.2352135852910765E-9</v>
      </c>
      <c r="AS70">
        <f t="shared" si="77"/>
        <v>-2.1297256888815302E-4</v>
      </c>
      <c r="AT70">
        <f t="shared" si="78"/>
        <v>-1.3914208059457499E-4</v>
      </c>
      <c r="AU70">
        <f t="shared" si="79"/>
        <v>-3.5211688469631336E-4</v>
      </c>
      <c r="AW70">
        <v>67</v>
      </c>
      <c r="AX70">
        <f>IF(Z70&gt;0, (R70*SUMPRODUCT(K70:$K$98, X70:$X$98)-K70*$AZ$3)/Z70, 0)</f>
        <v>-194708947367.69711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100000</v>
      </c>
      <c r="S71">
        <f t="shared" si="63"/>
        <v>-644857147978.33142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-3.5216804800937407</v>
      </c>
      <c r="AC71">
        <f t="shared" si="64"/>
        <v>-3.14435757342497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-1.3029974123059646E-6</v>
      </c>
      <c r="AI71">
        <f t="shared" si="69"/>
        <v>-1.3031193136287336E-6</v>
      </c>
      <c r="AJ71">
        <f t="shared" si="70"/>
        <v>-0.37732290666877066</v>
      </c>
      <c r="AK71">
        <f t="shared" si="61"/>
        <v>-0.24651763360656187</v>
      </c>
      <c r="AL71">
        <f t="shared" si="71"/>
        <v>-0.62384184339464621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-5.8629745857541899E-10</v>
      </c>
      <c r="AR71">
        <f t="shared" si="76"/>
        <v>-5.863523093641171E-10</v>
      </c>
      <c r="AS71">
        <f t="shared" si="77"/>
        <v>-1.6978043022409584E-4</v>
      </c>
      <c r="AT71">
        <f t="shared" si="78"/>
        <v>-1.1092321497536095E-4</v>
      </c>
      <c r="AU71">
        <f t="shared" si="79"/>
        <v>-2.8070423155176615E-4</v>
      </c>
      <c r="AW71">
        <v>68</v>
      </c>
      <c r="AX71">
        <f>IF(Z71&gt;0, (R71*SUMPRODUCT(K71:$K$98, X71:$X$98)-K71*$AZ$3)/Z71, 0)</f>
        <v>-644857147978.33142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100000</v>
      </c>
      <c r="S72">
        <f t="shared" si="63"/>
        <v>-2280216321362.688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-3.14435757342497</v>
      </c>
      <c r="AC72">
        <f t="shared" si="64"/>
        <v>-2.8074621196329121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-3.596066162750409E-7</v>
      </c>
      <c r="AI72">
        <f t="shared" si="69"/>
        <v>-3.5963739693051348E-7</v>
      </c>
      <c r="AJ72">
        <f t="shared" si="70"/>
        <v>-0.33689545379205788</v>
      </c>
      <c r="AK72">
        <f t="shared" ref="AK72:AK79" si="92">G72*SUM(AB72:AB72, AE72:AF72)</f>
        <v>-0.22010503013974791</v>
      </c>
      <c r="AL72">
        <f t="shared" si="71"/>
        <v>-0.55700084356920265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-1.4447214115819543E-10</v>
      </c>
      <c r="AR72">
        <f t="shared" si="76"/>
        <v>-1.4448450730220147E-10</v>
      </c>
      <c r="AS72">
        <f t="shared" si="77"/>
        <v>-1.3534792006878504E-4</v>
      </c>
      <c r="AT72">
        <f t="shared" si="78"/>
        <v>-8.8427307910423421E-5</v>
      </c>
      <c r="AU72">
        <f t="shared" si="79"/>
        <v>-2.2377537246371574E-4</v>
      </c>
      <c r="AW72">
        <v>69</v>
      </c>
      <c r="AX72">
        <f>IF(Z72&gt;0, (R72*SUMPRODUCT(K72:$K$98, X72:$X$98)-K72*$AZ$3)/Z72, 0)</f>
        <v>-2280216321362.688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100000</v>
      </c>
      <c r="S73">
        <f t="shared" si="63"/>
        <v>-8643001315804.8369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-2.8074621196329121</v>
      </c>
      <c r="AC73">
        <f t="shared" si="64"/>
        <v>-2.5066626069395692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-9.2889171613493871E-8</v>
      </c>
      <c r="AI73">
        <f t="shared" si="69"/>
        <v>-9.2896422169508348E-8</v>
      </c>
      <c r="AJ73">
        <f t="shared" si="70"/>
        <v>-0.30079951269334293</v>
      </c>
      <c r="AK73">
        <f t="shared" si="92"/>
        <v>-0.19652234837430388</v>
      </c>
      <c r="AL73">
        <f t="shared" si="71"/>
        <v>-0.49732195396406897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-3.3319885700036321E-11</v>
      </c>
      <c r="AR73">
        <f t="shared" si="76"/>
        <v>-3.3322486516616635E-11</v>
      </c>
      <c r="AS73">
        <f t="shared" si="77"/>
        <v>-1.078985333540518E-4</v>
      </c>
      <c r="AT73">
        <f t="shared" si="78"/>
        <v>-7.0493708487150407E-5</v>
      </c>
      <c r="AU73">
        <f t="shared" si="79"/>
        <v>-1.7839227516368875E-4</v>
      </c>
      <c r="AW73">
        <v>70</v>
      </c>
      <c r="AX73">
        <f>IF(Z73&gt;0, (R73*SUMPRODUCT(K73:$K$98, X73:$X$98)-K73*$AZ$3)/Z73, 0)</f>
        <v>-8643001315804.8369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100000</v>
      </c>
      <c r="S74">
        <f t="shared" si="63"/>
        <v>-35275318928407.719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-2.5066626069395692</v>
      </c>
      <c r="AC74">
        <f t="shared" si="64"/>
        <v>-2.2380916133676956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-2.2367562898819822E-8</v>
      </c>
      <c r="AI74">
        <f t="shared" si="69"/>
        <v>-2.2369149058549453E-8</v>
      </c>
      <c r="AJ74">
        <f t="shared" si="70"/>
        <v>-0.26857099357187364</v>
      </c>
      <c r="AK74">
        <f t="shared" si="92"/>
        <v>-0.17546638248576987</v>
      </c>
      <c r="AL74">
        <f t="shared" si="71"/>
        <v>-0.44403739842679257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-7.1637275044260439E-12</v>
      </c>
      <c r="AR74">
        <f t="shared" si="76"/>
        <v>-7.1642355086343245E-12</v>
      </c>
      <c r="AS74">
        <f t="shared" si="77"/>
        <v>-8.6016050217226656E-5</v>
      </c>
      <c r="AT74">
        <f t="shared" si="78"/>
        <v>-5.6197152814613195E-5</v>
      </c>
      <c r="AU74">
        <f t="shared" si="79"/>
        <v>-1.4221321019607536E-4</v>
      </c>
      <c r="AW74">
        <v>71</v>
      </c>
      <c r="AX74">
        <f>IF(Z74&gt;0, (R74*SUMPRODUCT(K74:$K$98, X74:$X$98)-K74*$AZ$3)/Z74, 0)</f>
        <v>-35275318928407.719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100000</v>
      </c>
      <c r="S75">
        <f t="shared" si="63"/>
        <v>-155875576787787.41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-2.2380916133676956</v>
      </c>
      <c r="AC75">
        <f t="shared" si="64"/>
        <v>-1.9982960833702237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-4.999211012709047E-9</v>
      </c>
      <c r="AI75">
        <f t="shared" si="69"/>
        <v>-4.9995315080882064E-9</v>
      </c>
      <c r="AJ75">
        <f t="shared" si="70"/>
        <v>-0.23979552999747189</v>
      </c>
      <c r="AK75">
        <f t="shared" si="92"/>
        <v>-0.15666641293573871</v>
      </c>
      <c r="AL75">
        <f t="shared" si="71"/>
        <v>-0.39646194793274214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-1.4295647672836965E-12</v>
      </c>
      <c r="AR75">
        <f t="shared" si="76"/>
        <v>-1.4296564155259809E-12</v>
      </c>
      <c r="AS75">
        <f t="shared" si="77"/>
        <v>-6.8571468610752488E-5</v>
      </c>
      <c r="AT75">
        <f t="shared" si="78"/>
        <v>-4.4800026160185114E-5</v>
      </c>
      <c r="AU75">
        <f t="shared" si="79"/>
        <v>-1.1337149620059402E-4</v>
      </c>
      <c r="AW75">
        <v>72</v>
      </c>
      <c r="AX75">
        <f>IF(Z75&gt;0, (R75*SUMPRODUCT(K75:$K$98, X75:$X$98)-K75*$AZ$3)/Z75, 0)</f>
        <v>-155875576787787.41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100000</v>
      </c>
      <c r="S76">
        <f t="shared" si="63"/>
        <v>-750868247927015.13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-1.9982960833702237</v>
      </c>
      <c r="AC76">
        <f t="shared" si="64"/>
        <v>-1.7841929315817988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-1.0315443915750427E-9</v>
      </c>
      <c r="AI76">
        <f t="shared" si="69"/>
        <v>-1.0316037959025166E-9</v>
      </c>
      <c r="AJ76">
        <f t="shared" si="70"/>
        <v>-0.21410315178842487</v>
      </c>
      <c r="AK76">
        <f t="shared" si="92"/>
        <v>-0.13988072583591568</v>
      </c>
      <c r="AL76">
        <f t="shared" si="71"/>
        <v>-0.35398387865594438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-2.6337361648808949E-13</v>
      </c>
      <c r="AR76">
        <f t="shared" si="76"/>
        <v>-2.6338878358384381E-13</v>
      </c>
      <c r="AS76">
        <f t="shared" si="77"/>
        <v>-5.4664754952442233E-5</v>
      </c>
      <c r="AT76">
        <f t="shared" si="78"/>
        <v>-3.5714306569136102E-5</v>
      </c>
      <c r="AU76">
        <f t="shared" si="79"/>
        <v>-9.0379061784967126E-5</v>
      </c>
      <c r="AW76">
        <v>73</v>
      </c>
      <c r="AX76">
        <f>IF(Z76&gt;0, (R76*SUMPRODUCT(K76:$K$98, X76:$X$98)-K76*$AZ$3)/Z76, 0)</f>
        <v>-750868247927015.13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100000</v>
      </c>
      <c r="S77">
        <f t="shared" si="63"/>
        <v>-3975317728701085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-1.7841929315817988</v>
      </c>
      <c r="AC77">
        <f t="shared" si="64"/>
        <v>-1.5930294031982644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-1.9516812850071594E-10</v>
      </c>
      <c r="AI77">
        <f t="shared" si="69"/>
        <v>-1.9517814675278982E-10</v>
      </c>
      <c r="AJ77">
        <f t="shared" si="70"/>
        <v>-0.19116352838353445</v>
      </c>
      <c r="AK77">
        <f t="shared" si="92"/>
        <v>-0.12489350521072592</v>
      </c>
      <c r="AL77">
        <f t="shared" si="71"/>
        <v>-0.3160570337894385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-4.4491312739996966E-14</v>
      </c>
      <c r="AR77">
        <f t="shared" si="76"/>
        <v>-4.4493596541094776E-14</v>
      </c>
      <c r="AS77">
        <f t="shared" si="77"/>
        <v>-4.3578407966144525E-5</v>
      </c>
      <c r="AT77">
        <f t="shared" si="78"/>
        <v>-2.8471226537915304E-5</v>
      </c>
      <c r="AU77">
        <f t="shared" si="79"/>
        <v>-7.2049634548553419E-5</v>
      </c>
      <c r="AW77">
        <v>74</v>
      </c>
      <c r="AX77">
        <f>IF(Z77&gt;0, (R77*SUMPRODUCT(K77:$K$98, X77:$X$98)-K77*$AZ$3)/Z77, 0)</f>
        <v>-3975317728701085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100000</v>
      </c>
      <c r="S78">
        <f t="shared" si="63"/>
        <v>-2.3360672880190148E+16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-1.5930294031982644</v>
      </c>
      <c r="AC78">
        <f t="shared" si="64"/>
        <v>-1.4223476814270606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-3.3583636465356917E-11</v>
      </c>
      <c r="AI78">
        <f t="shared" si="69"/>
        <v>-3.3585158625793735E-11</v>
      </c>
      <c r="AJ78">
        <f t="shared" si="70"/>
        <v>-0.17068172177120378</v>
      </c>
      <c r="AK78">
        <f t="shared" si="92"/>
        <v>-0.11151205822387851</v>
      </c>
      <c r="AL78">
        <f t="shared" si="71"/>
        <v>-0.28219378002866746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-6.8355902220089821E-15</v>
      </c>
      <c r="AR78">
        <f t="shared" si="76"/>
        <v>-6.8359000414952958E-15</v>
      </c>
      <c r="AS78">
        <f t="shared" si="77"/>
        <v>-3.4740440024069877E-5</v>
      </c>
      <c r="AT78">
        <f t="shared" si="78"/>
        <v>-2.2697087482397485E-5</v>
      </c>
      <c r="AU78">
        <f t="shared" si="79"/>
        <v>-5.7437527513303268E-5</v>
      </c>
      <c r="AW78">
        <v>75</v>
      </c>
      <c r="AX78">
        <f>IF(Z78&gt;0, (R78*SUMPRODUCT(K78:$K$98, X78:$X$98)-K78*$AZ$3)/Z78, 0)</f>
        <v>-2.3360672880190148E+16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-1.4223476814270606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-1.4223476814270606</v>
      </c>
      <c r="AK79">
        <f t="shared" si="92"/>
        <v>-9.9564337699894256E-2</v>
      </c>
      <c r="AL79">
        <f t="shared" si="71"/>
        <v>-1.5219120191330435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-1.1064981654060982E-15</v>
      </c>
      <c r="AR79">
        <f t="shared" si="76"/>
        <v>-1.1064981654060982E-15</v>
      </c>
      <c r="AS79">
        <f t="shared" si="77"/>
        <v>-2.5848541684582389E-4</v>
      </c>
      <c r="AT79">
        <f t="shared" si="78"/>
        <v>-1.8093979179207675E-5</v>
      </c>
      <c r="AU79">
        <f t="shared" si="79"/>
        <v>-2.7657939602613809E-4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17529.969048627343</v>
      </c>
      <c r="AO81" s="6">
        <f t="shared" si="93"/>
        <v>-1752.9969048627345</v>
      </c>
      <c r="AP81" s="6">
        <f t="shared" si="93"/>
        <v>-1675.711916950941</v>
      </c>
      <c r="AQ81" s="6">
        <f t="shared" si="93"/>
        <v>-6988.0735838420451</v>
      </c>
      <c r="AR81" s="6">
        <f t="shared" si="93"/>
        <v>7113.1866429716183</v>
      </c>
      <c r="AS81" s="6">
        <f t="shared" si="93"/>
        <v>-1680.8514662091809</v>
      </c>
      <c r="AT81" s="6">
        <f t="shared" si="93"/>
        <v>980.49668862202122</v>
      </c>
      <c r="AU81" s="6">
        <f t="shared" si="93"/>
        <v>6412.831865384459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39356.288260613721</v>
      </c>
      <c r="K3">
        <v>1</v>
      </c>
      <c r="L3" s="2">
        <v>0</v>
      </c>
      <c r="O3">
        <f>$C$3</f>
        <v>39356.288260613721</v>
      </c>
      <c r="P3" s="2">
        <f>O3*C5</f>
        <v>3935.6288260613724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39356.288260613721</v>
      </c>
      <c r="AF3">
        <f t="shared" ref="AF3:AF34" si="4">-$Z3*P3</f>
        <v>-3935.6288260613724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33898.226847552345</v>
      </c>
      <c r="AJ3">
        <f t="shared" ref="AJ3:AJ34" si="8">AB3-AC3</f>
        <v>0</v>
      </c>
      <c r="AL3">
        <f t="shared" ref="AL3:AL34" si="9">SUM(AI3:AK3)</f>
        <v>33898.226847552345</v>
      </c>
      <c r="AN3">
        <f t="shared" ref="AN3:AN34" si="10">AE3*$K3</f>
        <v>39356.288260613721</v>
      </c>
      <c r="AO3">
        <f t="shared" ref="AO3:AO34" si="11">AF3*$K3</f>
        <v>-3935.6288260613724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33898.226847552345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33898.226847552345</v>
      </c>
      <c r="AW3">
        <v>0</v>
      </c>
      <c r="AX3">
        <f>IF(Z3&gt;0, (R3*SUMPRODUCT(K3:$K$98, X3:$X$98)-K3*$AZ$3)/Z3, 0)</f>
        <v>0</v>
      </c>
      <c r="AZ3">
        <f>C6*ABS(SUMPRODUCT(X4:X69, K4:K69))/1</f>
        <v>17057.208403383655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1867.1528930716138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1827.5580432196784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-1827.5580432196784</v>
      </c>
      <c r="AK4">
        <f>G4*SUM(AB4, AE4:AF4)</f>
        <v>0</v>
      </c>
      <c r="AL4">
        <f t="shared" si="9"/>
        <v>-2948.1583432196785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-1000.5359821428572</v>
      </c>
      <c r="AR4">
        <f t="shared" si="14"/>
        <v>-1000.5359821428572</v>
      </c>
      <c r="AS4">
        <f t="shared" si="15"/>
        <v>-1631.7482528747128</v>
      </c>
      <c r="AT4">
        <f t="shared" si="16"/>
        <v>0</v>
      </c>
      <c r="AU4">
        <f t="shared" si="17"/>
        <v>-2632.2842350175697</v>
      </c>
      <c r="AW4">
        <v>1</v>
      </c>
      <c r="AX4">
        <f>IF(Z4&gt;0, (R4*SUMPRODUCT(K4:$K$98, X4:$X$98)-K4*$AZ$3)/Z4, 0)</f>
        <v>1867.1528930716138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100000</v>
      </c>
      <c r="S5">
        <f t="shared" si="1"/>
        <v>2571.0138225270684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1827.5580432196784</v>
      </c>
      <c r="AC5">
        <f t="shared" si="2"/>
        <v>2458.7703139515324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-1266.3351904132874</v>
      </c>
      <c r="AI5">
        <f t="shared" si="7"/>
        <v>-1290.2437580414341</v>
      </c>
      <c r="AJ5">
        <f t="shared" si="8"/>
        <v>-631.21227073185401</v>
      </c>
      <c r="AK5">
        <f>G5*SUM(AB5, AE5:AF5)</f>
        <v>127.9290630253775</v>
      </c>
      <c r="AL5">
        <f t="shared" si="9"/>
        <v>-1793.5269657479107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-1009.5146607248782</v>
      </c>
      <c r="AR5">
        <f t="shared" si="14"/>
        <v>-1028.5744244590514</v>
      </c>
      <c r="AS5">
        <f t="shared" si="15"/>
        <v>-503.19855766251112</v>
      </c>
      <c r="AT5">
        <f t="shared" si="16"/>
        <v>101.98426580466956</v>
      </c>
      <c r="AU5">
        <f t="shared" si="17"/>
        <v>-1429.788716316893</v>
      </c>
      <c r="AW5">
        <v>2</v>
      </c>
      <c r="AX5">
        <f>IF(Z5&gt;0, (R5*SUMPRODUCT(K5:$K$98, X5:$X$98)-K5*$AZ$3)/Z5, 0)</f>
        <v>2571.0138225270684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100000</v>
      </c>
      <c r="S6">
        <f t="shared" si="1"/>
        <v>3115.9388791353717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2458.7703139515324</v>
      </c>
      <c r="AC6">
        <f t="shared" si="2"/>
        <v>2906.1737361505075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-1409.9322247962452</v>
      </c>
      <c r="AI6">
        <f t="shared" si="7"/>
        <v>-1433.2492236919113</v>
      </c>
      <c r="AJ6">
        <f t="shared" si="8"/>
        <v>-447.40342219897502</v>
      </c>
      <c r="AK6">
        <f>G6*SUM(AB6, AE6:AF6)</f>
        <v>172.11392197660729</v>
      </c>
      <c r="AL6">
        <f t="shared" si="9"/>
        <v>-1708.538723914279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-1003.5619083655853</v>
      </c>
      <c r="AR6">
        <f t="shared" si="14"/>
        <v>-1020.1584876178075</v>
      </c>
      <c r="AS6">
        <f t="shared" si="15"/>
        <v>-318.45291872535461</v>
      </c>
      <c r="AT6">
        <f t="shared" si="16"/>
        <v>122.50729003664762</v>
      </c>
      <c r="AU6">
        <f t="shared" si="17"/>
        <v>-1216.1041163065145</v>
      </c>
      <c r="AW6">
        <v>3</v>
      </c>
      <c r="AX6">
        <f>IF(Z6&gt;0, (R6*SUMPRODUCT(K6:$K$98, X6:$X$98)-K6*$AZ$3)/Z6, 0)</f>
        <v>3115.9388791353717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100000</v>
      </c>
      <c r="S7">
        <f t="shared" si="1"/>
        <v>3528.7795062077348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2906.1737361505075</v>
      </c>
      <c r="AC7">
        <f t="shared" si="2"/>
        <v>3203.4315446812161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-1555.1595120729255</v>
      </c>
      <c r="AI7">
        <f t="shared" si="7"/>
        <v>-1577.8545511016168</v>
      </c>
      <c r="AJ7">
        <f t="shared" si="8"/>
        <v>-297.25780853070864</v>
      </c>
      <c r="AK7">
        <f>G7*SUM(AB7, AE7:AF7)</f>
        <v>203.43216153053555</v>
      </c>
      <c r="AL7">
        <f t="shared" si="9"/>
        <v>-1671.68019810179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-988.33198472558047</v>
      </c>
      <c r="AR7">
        <f t="shared" si="14"/>
        <v>-1002.755092318417</v>
      </c>
      <c r="AS7">
        <f t="shared" si="15"/>
        <v>-188.9127112682672</v>
      </c>
      <c r="AT7">
        <f t="shared" si="16"/>
        <v>129.28481638162717</v>
      </c>
      <c r="AU7">
        <f t="shared" si="17"/>
        <v>-1062.3829872050571</v>
      </c>
      <c r="AW7">
        <v>4</v>
      </c>
      <c r="AX7">
        <f>IF(Z7&gt;0, (R7*SUMPRODUCT(K7:$K$98, X7:$X$98)-K7*$AZ$3)/Z7, 0)</f>
        <v>3528.7795062077348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100000</v>
      </c>
      <c r="S8">
        <f t="shared" si="1"/>
        <v>3829.7843110165263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3203.4315446812161</v>
      </c>
      <c r="AC8">
        <f t="shared" si="2"/>
        <v>3376.5457357558971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-1706.9263846437584</v>
      </c>
      <c r="AI8">
        <f t="shared" si="7"/>
        <v>-1728.9677416860018</v>
      </c>
      <c r="AJ8">
        <f t="shared" si="8"/>
        <v>-173.114191074681</v>
      </c>
      <c r="AK8">
        <f t="shared" ref="AK8:AK39" si="30">G8*SUM(AB8:AB8, AE8:AF8)</f>
        <v>224.24020812768515</v>
      </c>
      <c r="AL8">
        <f t="shared" si="9"/>
        <v>-1677.8417246329977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-968.55587138152418</v>
      </c>
      <c r="AR8">
        <f t="shared" si="14"/>
        <v>-981.06272930377543</v>
      </c>
      <c r="AS8">
        <f t="shared" si="15"/>
        <v>-98.229641121775046</v>
      </c>
      <c r="AT8">
        <f t="shared" si="16"/>
        <v>127.23991622357669</v>
      </c>
      <c r="AU8">
        <f t="shared" si="17"/>
        <v>-952.05245420197377</v>
      </c>
      <c r="AW8">
        <v>5</v>
      </c>
      <c r="AX8">
        <f>IF(Z8&gt;0, (R8*SUMPRODUCT(K8:$K$98, X8:$X$98)-K8*$AZ$3)/Z8, 0)</f>
        <v>3829.7843110165263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100000</v>
      </c>
      <c r="S9">
        <f t="shared" si="1"/>
        <v>4033.8800689972213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3376.5457357558971</v>
      </c>
      <c r="AC9">
        <f t="shared" si="2"/>
        <v>3444.9953784817517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-1882.2418745054265</v>
      </c>
      <c r="AI9">
        <f t="shared" si="7"/>
        <v>-1903.5922575086211</v>
      </c>
      <c r="AJ9">
        <f t="shared" si="8"/>
        <v>-68.449642725854574</v>
      </c>
      <c r="AK9">
        <f t="shared" si="30"/>
        <v>236.35820150291283</v>
      </c>
      <c r="AL9">
        <f t="shared" si="9"/>
        <v>-1735.6836987315628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-953.60231120758613</v>
      </c>
      <c r="AR9">
        <f t="shared" si="14"/>
        <v>-964.41907968605983</v>
      </c>
      <c r="AS9">
        <f t="shared" si="15"/>
        <v>-34.678719238386741</v>
      </c>
      <c r="AT9">
        <f t="shared" si="16"/>
        <v>119.74642062687583</v>
      </c>
      <c r="AU9">
        <f t="shared" si="17"/>
        <v>-879.3513782975707</v>
      </c>
      <c r="AW9">
        <v>6</v>
      </c>
      <c r="AX9">
        <f>IF(Z9&gt;0, (R9*SUMPRODUCT(K9:$K$98, X9:$X$98)-K9*$AZ$3)/Z9, 0)</f>
        <v>4033.8800689972213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100000</v>
      </c>
      <c r="S10">
        <f t="shared" si="1"/>
        <v>4142.549045294013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3444.9953784817517</v>
      </c>
      <c r="AC10">
        <f t="shared" si="2"/>
        <v>3417.2908477271835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-2055.0510546332289</v>
      </c>
      <c r="AI10">
        <f t="shared" si="7"/>
        <v>-2075.6741710427332</v>
      </c>
      <c r="AJ10">
        <f t="shared" si="8"/>
        <v>27.704530754568168</v>
      </c>
      <c r="AK10">
        <f t="shared" si="30"/>
        <v>241.14967649372264</v>
      </c>
      <c r="AL10">
        <f t="shared" si="9"/>
        <v>-1806.8199637944424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-929.60073204059665</v>
      </c>
      <c r="AR10">
        <f t="shared" si="14"/>
        <v>-938.92958256623729</v>
      </c>
      <c r="AS10">
        <f t="shared" si="15"/>
        <v>12.532122748105746</v>
      </c>
      <c r="AT10">
        <f t="shared" si="16"/>
        <v>109.08386694068116</v>
      </c>
      <c r="AU10">
        <f t="shared" si="17"/>
        <v>-817.31359287745045</v>
      </c>
      <c r="AW10">
        <v>7</v>
      </c>
      <c r="AX10">
        <f>IF(Z10&gt;0, (R10*SUMPRODUCT(K10:$K$98, X10:$X$98)-K10*$AZ$3)/Z10, 0)</f>
        <v>4142.549045294013</v>
      </c>
    </row>
    <row r="11" spans="1:52" x14ac:dyDescent="0.25">
      <c r="A11" t="s">
        <v>33</v>
      </c>
      <c r="C11" s="25">
        <f>AU71</f>
        <v>15834.178691361742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100000</v>
      </c>
      <c r="S11">
        <f t="shared" si="1"/>
        <v>4171.1678047935275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3417.2908477271835</v>
      </c>
      <c r="AC11">
        <f t="shared" si="2"/>
        <v>3314.3845625196354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-2208.1493285196966</v>
      </c>
      <c r="AI11">
        <f t="shared" si="7"/>
        <v>-2228.014176432976</v>
      </c>
      <c r="AJ11">
        <f t="shared" si="8"/>
        <v>102.90628520754808</v>
      </c>
      <c r="AK11">
        <f t="shared" si="30"/>
        <v>239.21035934090287</v>
      </c>
      <c r="AL11">
        <f t="shared" si="9"/>
        <v>-1885.8975318845251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-891.83447866301162</v>
      </c>
      <c r="AR11">
        <f t="shared" si="14"/>
        <v>-899.85755756154617</v>
      </c>
      <c r="AS11">
        <f t="shared" si="15"/>
        <v>41.562122648990133</v>
      </c>
      <c r="AT11">
        <f t="shared" si="16"/>
        <v>96.613052096708699</v>
      </c>
      <c r="AU11">
        <f t="shared" si="17"/>
        <v>-761.68238281584729</v>
      </c>
      <c r="AW11">
        <v>8</v>
      </c>
      <c r="AX11">
        <f>IF(Z11&gt;0, (R11*SUMPRODUCT(K11:$K$98, X11:$X$98)-K11*$AZ$3)/Z11, 0)</f>
        <v>4171.1678047935275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100000</v>
      </c>
      <c r="S12">
        <f t="shared" si="1"/>
        <v>4142.3452895513137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3314.3845625196354</v>
      </c>
      <c r="AC12">
        <f t="shared" si="2"/>
        <v>3160.6701256718484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-2363.3331135297726</v>
      </c>
      <c r="AI12">
        <f t="shared" si="7"/>
        <v>-2382.4084796855368</v>
      </c>
      <c r="AJ12">
        <f t="shared" si="8"/>
        <v>153.71443684778706</v>
      </c>
      <c r="AK12">
        <f t="shared" si="30"/>
        <v>232.0069193763745</v>
      </c>
      <c r="AL12">
        <f t="shared" si="9"/>
        <v>-1996.6871234613752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-852.24161310976569</v>
      </c>
      <c r="AR12">
        <f t="shared" si="14"/>
        <v>-859.12038137572858</v>
      </c>
      <c r="AS12">
        <f t="shared" si="15"/>
        <v>55.43096691170993</v>
      </c>
      <c r="AT12">
        <f t="shared" si="16"/>
        <v>83.664020992213736</v>
      </c>
      <c r="AU12">
        <f t="shared" si="17"/>
        <v>-720.02539347180493</v>
      </c>
      <c r="AW12">
        <v>9</v>
      </c>
      <c r="AX12">
        <f>IF(Z12&gt;0, (R12*SUMPRODUCT(K12:$K$98, X12:$X$98)-K12*$AZ$3)/Z12, 0)</f>
        <v>4142.3452895513137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100000</v>
      </c>
      <c r="S13">
        <f t="shared" si="1"/>
        <v>4063.482990260612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3160.6701256718484</v>
      </c>
      <c r="AC13">
        <f t="shared" si="2"/>
        <v>2967.4642641828177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-2510.8460396308251</v>
      </c>
      <c r="AI13">
        <f t="shared" si="7"/>
        <v>-2529.1029406151238</v>
      </c>
      <c r="AJ13">
        <f t="shared" si="8"/>
        <v>193.20586148903067</v>
      </c>
      <c r="AK13">
        <f t="shared" si="30"/>
        <v>221.24690879702942</v>
      </c>
      <c r="AL13">
        <f t="shared" si="9"/>
        <v>-2114.6501703290637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-808.42522596086781</v>
      </c>
      <c r="AR13">
        <f t="shared" si="14"/>
        <v>-814.30345946089835</v>
      </c>
      <c r="AS13">
        <f t="shared" si="15"/>
        <v>62.207116551916918</v>
      </c>
      <c r="AT13">
        <f t="shared" si="16"/>
        <v>71.235583311066108</v>
      </c>
      <c r="AU13">
        <f t="shared" si="17"/>
        <v>-680.86075959791526</v>
      </c>
      <c r="AW13">
        <v>10</v>
      </c>
      <c r="AX13">
        <f>IF(Z13&gt;0, (R13*SUMPRODUCT(K13:$K$98, X13:$X$98)-K13*$AZ$3)/Z13, 0)</f>
        <v>4063.482990260612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100000</v>
      </c>
      <c r="S14">
        <f t="shared" si="1"/>
        <v>3945.409575221383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2967.4642641828177</v>
      </c>
      <c r="AC14">
        <f t="shared" si="2"/>
        <v>2747.4638164547496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-2660.354496891006</v>
      </c>
      <c r="AI14">
        <f t="shared" si="7"/>
        <v>-2677.7637402412392</v>
      </c>
      <c r="AJ14">
        <f t="shared" si="8"/>
        <v>220.00044772806814</v>
      </c>
      <c r="AK14">
        <f t="shared" si="30"/>
        <v>207.72249849279726</v>
      </c>
      <c r="AL14">
        <f t="shared" si="9"/>
        <v>-2250.0407940203741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-764.78834628804464</v>
      </c>
      <c r="AR14">
        <f t="shared" si="14"/>
        <v>-769.79308774167816</v>
      </c>
      <c r="AS14">
        <f t="shared" si="15"/>
        <v>63.244871612864586</v>
      </c>
      <c r="AT14">
        <f t="shared" si="16"/>
        <v>59.715254600385634</v>
      </c>
      <c r="AU14">
        <f t="shared" si="17"/>
        <v>-646.83296152842809</v>
      </c>
      <c r="AW14">
        <v>11</v>
      </c>
      <c r="AX14">
        <f>IF(Z14&gt;0, (R14*SUMPRODUCT(K14:$K$98, X14:$X$98)-K14*$AZ$3)/Z14, 0)</f>
        <v>3945.409575221383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100000</v>
      </c>
      <c r="S15">
        <f t="shared" si="1"/>
        <v>3793.1404752817616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2747.4638164547496</v>
      </c>
      <c r="AC15">
        <f t="shared" si="2"/>
        <v>2508.0547364459899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-2819.8060642534406</v>
      </c>
      <c r="AI15">
        <f t="shared" si="7"/>
        <v>-2836.3362636541078</v>
      </c>
      <c r="AJ15">
        <f t="shared" si="8"/>
        <v>239.4090800087597</v>
      </c>
      <c r="AK15">
        <f t="shared" si="30"/>
        <v>192.32246715183248</v>
      </c>
      <c r="AL15">
        <f t="shared" si="9"/>
        <v>-2404.6047164935158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-723.77398363022348</v>
      </c>
      <c r="AR15">
        <f t="shared" si="14"/>
        <v>-728.01687409779561</v>
      </c>
      <c r="AS15">
        <f t="shared" si="15"/>
        <v>61.450347863218475</v>
      </c>
      <c r="AT15">
        <f t="shared" si="16"/>
        <v>49.364387131683131</v>
      </c>
      <c r="AU15">
        <f t="shared" si="17"/>
        <v>-617.20213910289397</v>
      </c>
      <c r="AW15">
        <v>12</v>
      </c>
      <c r="AX15">
        <f>IF(Z15&gt;0, (R15*SUMPRODUCT(K15:$K$98, X15:$X$98)-K15*$AZ$3)/Z15, 0)</f>
        <v>3793.1404752817616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100000</v>
      </c>
      <c r="S16">
        <f t="shared" si="1"/>
        <v>3605.6837981907115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2508.0547364459899</v>
      </c>
      <c r="AC16">
        <f t="shared" si="2"/>
        <v>2253.3693834222686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-2964.6646819490579</v>
      </c>
      <c r="AI16">
        <f t="shared" si="7"/>
        <v>-2980.2884131852315</v>
      </c>
      <c r="AJ16">
        <f t="shared" si="8"/>
        <v>254.68535302372129</v>
      </c>
      <c r="AK16">
        <f t="shared" si="30"/>
        <v>175.56383155121929</v>
      </c>
      <c r="AL16">
        <f t="shared" si="9"/>
        <v>-2550.039228610291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-679.42462749213098</v>
      </c>
      <c r="AR16">
        <f t="shared" si="14"/>
        <v>-683.00518344498687</v>
      </c>
      <c r="AS16">
        <f t="shared" si="15"/>
        <v>58.367309517136498</v>
      </c>
      <c r="AT16">
        <f t="shared" si="16"/>
        <v>40.234698911837356</v>
      </c>
      <c r="AU16">
        <f t="shared" si="17"/>
        <v>-584.40317501601305</v>
      </c>
      <c r="AW16">
        <v>13</v>
      </c>
      <c r="AX16">
        <f>IF(Z16&gt;0, (R16*SUMPRODUCT(K16:$K$98, X16:$X$98)-K16*$AZ$3)/Z16, 0)</f>
        <v>3605.6837981907115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100000</v>
      </c>
      <c r="S17">
        <f t="shared" si="1"/>
        <v>3390.252833825853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2253.3693834222686</v>
      </c>
      <c r="AC17">
        <f t="shared" si="2"/>
        <v>1992.7738904002299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-3090.4690308010222</v>
      </c>
      <c r="AI17">
        <f t="shared" si="7"/>
        <v>-3105.1639074671339</v>
      </c>
      <c r="AJ17">
        <f t="shared" si="8"/>
        <v>260.59549302203868</v>
      </c>
      <c r="AK17">
        <f t="shared" si="30"/>
        <v>157.73585683955881</v>
      </c>
      <c r="AL17">
        <f t="shared" si="9"/>
        <v>-2686.8325576055363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-632.37119397775723</v>
      </c>
      <c r="AR17">
        <f t="shared" si="14"/>
        <v>-635.37805688759079</v>
      </c>
      <c r="AS17">
        <f t="shared" si="15"/>
        <v>53.323000950718473</v>
      </c>
      <c r="AT17">
        <f t="shared" si="16"/>
        <v>32.275881469319458</v>
      </c>
      <c r="AU17">
        <f t="shared" si="17"/>
        <v>-549.77917446755282</v>
      </c>
      <c r="AW17">
        <v>14</v>
      </c>
      <c r="AX17">
        <f>IF(Z17&gt;0, (R17*SUMPRODUCT(K17:$K$98, X17:$X$98)-K17*$AZ$3)/Z17, 0)</f>
        <v>3390.252833825853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100000</v>
      </c>
      <c r="S18">
        <f t="shared" si="1"/>
        <v>3154.5570450581417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1992.7738904002299</v>
      </c>
      <c r="AC18">
        <f t="shared" si="2"/>
        <v>1734.3572807707706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-3212.287989413097</v>
      </c>
      <c r="AI18">
        <f t="shared" si="7"/>
        <v>-3226.0328453151942</v>
      </c>
      <c r="AJ18">
        <f t="shared" si="8"/>
        <v>258.41660962945934</v>
      </c>
      <c r="AK18">
        <f t="shared" si="30"/>
        <v>139.49417232801611</v>
      </c>
      <c r="AL18">
        <f t="shared" si="9"/>
        <v>-2828.1220633577186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-586.87300576966459</v>
      </c>
      <c r="AR18">
        <f t="shared" si="14"/>
        <v>-589.38413955459293</v>
      </c>
      <c r="AS18">
        <f t="shared" si="15"/>
        <v>47.211748427872308</v>
      </c>
      <c r="AT18">
        <f t="shared" si="16"/>
        <v>25.48506375247247</v>
      </c>
      <c r="AU18">
        <f t="shared" si="17"/>
        <v>-516.68732737424818</v>
      </c>
      <c r="AW18">
        <v>15</v>
      </c>
      <c r="AX18">
        <f>IF(Z18&gt;0, (R18*SUMPRODUCT(K18:$K$98, X18:$X$98)-K18*$AZ$3)/Z18, 0)</f>
        <v>3154.5570450581417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100000</v>
      </c>
      <c r="S19">
        <f t="shared" si="1"/>
        <v>2898.8098406915083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1734.3572807707706</v>
      </c>
      <c r="AC19">
        <f t="shared" si="2"/>
        <v>1481.3722967406566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-3326.8534693746187</v>
      </c>
      <c r="AI19">
        <f t="shared" si="7"/>
        <v>-3339.6291633503511</v>
      </c>
      <c r="AJ19">
        <f t="shared" si="8"/>
        <v>252.98498403011399</v>
      </c>
      <c r="AK19">
        <f t="shared" si="30"/>
        <v>121.40500965395395</v>
      </c>
      <c r="AL19">
        <f t="shared" si="9"/>
        <v>-2965.239169666283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-542.68186663265465</v>
      </c>
      <c r="AR19">
        <f t="shared" si="14"/>
        <v>-544.76585906517414</v>
      </c>
      <c r="AS19">
        <f t="shared" si="15"/>
        <v>41.267331016325883</v>
      </c>
      <c r="AT19">
        <f t="shared" si="16"/>
        <v>19.803786930822689</v>
      </c>
      <c r="AU19">
        <f t="shared" si="17"/>
        <v>-483.69474111802555</v>
      </c>
      <c r="AW19">
        <v>16</v>
      </c>
      <c r="AX19">
        <f>IF(Z19&gt;0, (R19*SUMPRODUCT(K19:$K$98, X19:$X$98)-K19*$AZ$3)/Z19, 0)</f>
        <v>2898.8098406915083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100000</v>
      </c>
      <c r="S20">
        <f t="shared" si="1"/>
        <v>2622.7563339270887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1481.3722967406566</v>
      </c>
      <c r="AC20">
        <f t="shared" si="2"/>
        <v>1236.8047352326007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-3435.0710544692715</v>
      </c>
      <c r="AI20">
        <f t="shared" si="7"/>
        <v>-3446.8602237416294</v>
      </c>
      <c r="AJ20">
        <f t="shared" si="8"/>
        <v>244.56756150805586</v>
      </c>
      <c r="AK20">
        <f t="shared" si="30"/>
        <v>103.69606077184596</v>
      </c>
      <c r="AL20">
        <f t="shared" si="9"/>
        <v>-3098.5966014617275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-500.29865978029858</v>
      </c>
      <c r="AR20">
        <f t="shared" si="14"/>
        <v>-502.01568556909848</v>
      </c>
      <c r="AS20">
        <f t="shared" si="15"/>
        <v>35.619881309011397</v>
      </c>
      <c r="AT20">
        <f t="shared" si="16"/>
        <v>15.1027444282856</v>
      </c>
      <c r="AU20">
        <f t="shared" si="17"/>
        <v>-451.29305983180143</v>
      </c>
      <c r="AW20">
        <v>17</v>
      </c>
      <c r="AX20">
        <f>IF(Z20&gt;0, (R20*SUMPRODUCT(K20:$K$98, X20:$X$98)-K20*$AZ$3)/Z20, 0)</f>
        <v>2622.7563339270887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100000</v>
      </c>
      <c r="S21">
        <f t="shared" si="1"/>
        <v>2323.6928829072453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1236.8047352326007</v>
      </c>
      <c r="AC21">
        <f t="shared" si="2"/>
        <v>1002.6795621706937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-3534.8485285102279</v>
      </c>
      <c r="AI21">
        <f t="shared" si="7"/>
        <v>-3545.6360939577344</v>
      </c>
      <c r="AJ21">
        <f t="shared" si="8"/>
        <v>234.12517306190705</v>
      </c>
      <c r="AK21">
        <f t="shared" si="30"/>
        <v>86.576331466282056</v>
      </c>
      <c r="AL21">
        <f t="shared" si="9"/>
        <v>-3224.9345894295452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-459.67025377391218</v>
      </c>
      <c r="AR21">
        <f t="shared" si="14"/>
        <v>-461.07306436306857</v>
      </c>
      <c r="AS21">
        <f t="shared" si="15"/>
        <v>30.445541541092524</v>
      </c>
      <c r="AT21">
        <f t="shared" si="16"/>
        <v>11.258350657727501</v>
      </c>
      <c r="AU21">
        <f t="shared" si="17"/>
        <v>-419.36917216424854</v>
      </c>
      <c r="AW21">
        <v>18</v>
      </c>
      <c r="AX21">
        <f>IF(Z21&gt;0, (R21*SUMPRODUCT(K21:$K$98, X21:$X$98)-K21*$AZ$3)/Z21, 0)</f>
        <v>2323.6928829072453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100000</v>
      </c>
      <c r="S22">
        <f t="shared" si="1"/>
        <v>1996.6263174943022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1002.6795621706937</v>
      </c>
      <c r="AC22">
        <f t="shared" si="2"/>
        <v>780.66420725249077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-3619.5947259621294</v>
      </c>
      <c r="AI22">
        <f t="shared" si="7"/>
        <v>-3629.3695170736705</v>
      </c>
      <c r="AJ22">
        <f t="shared" si="8"/>
        <v>222.01535491820289</v>
      </c>
      <c r="AK22">
        <f t="shared" si="30"/>
        <v>70.187569351948568</v>
      </c>
      <c r="AL22">
        <f t="shared" si="9"/>
        <v>-3337.1665928035191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-420.25947728084822</v>
      </c>
      <c r="AR22">
        <f t="shared" si="14"/>
        <v>-421.39439677158595</v>
      </c>
      <c r="AS22">
        <f t="shared" si="15"/>
        <v>25.777487279724298</v>
      </c>
      <c r="AT22">
        <f t="shared" si="16"/>
        <v>8.1492524552241292</v>
      </c>
      <c r="AU22">
        <f t="shared" si="17"/>
        <v>-387.46765703663749</v>
      </c>
      <c r="AW22">
        <v>19</v>
      </c>
      <c r="AX22">
        <f>IF(Z22&gt;0, (R22*SUMPRODUCT(K22:$K$98, X22:$X$98)-K22*$AZ$3)/Z22, 0)</f>
        <v>1996.6263174943022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100000</v>
      </c>
      <c r="S23">
        <f t="shared" si="1"/>
        <v>1635.3947399877152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780.66420725249077</v>
      </c>
      <c r="AC23">
        <f t="shared" si="2"/>
        <v>572.5966039499524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-3695.4269520826174</v>
      </c>
      <c r="AI23">
        <f t="shared" si="7"/>
        <v>-3704.1801385450226</v>
      </c>
      <c r="AJ23">
        <f t="shared" si="8"/>
        <v>208.06760330253837</v>
      </c>
      <c r="AK23">
        <f t="shared" si="30"/>
        <v>54.646494507674362</v>
      </c>
      <c r="AL23">
        <f t="shared" si="9"/>
        <v>-3441.4660407348097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-383.09295771439275</v>
      </c>
      <c r="AR23">
        <f t="shared" si="14"/>
        <v>-384.0003722390984</v>
      </c>
      <c r="AS23">
        <f t="shared" si="15"/>
        <v>21.569695352466095</v>
      </c>
      <c r="AT23">
        <f t="shared" si="16"/>
        <v>5.6650253086102031</v>
      </c>
      <c r="AU23">
        <f t="shared" si="17"/>
        <v>-356.76565157802207</v>
      </c>
      <c r="AW23">
        <v>20</v>
      </c>
      <c r="AX23">
        <f>IF(Z23&gt;0, (R23*SUMPRODUCT(K23:$K$98, X23:$X$98)-K23*$AZ$3)/Z23, 0)</f>
        <v>1635.3947399877152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100000</v>
      </c>
      <c r="S24">
        <f t="shared" si="1"/>
        <v>1225.4530703847081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572.5966039499524</v>
      </c>
      <c r="AC24">
        <f t="shared" si="2"/>
        <v>378.96067657333668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-3738.4903496991515</v>
      </c>
      <c r="AI24">
        <f t="shared" si="7"/>
        <v>-3746.2213817095076</v>
      </c>
      <c r="AJ24">
        <f t="shared" si="8"/>
        <v>193.63592737661571</v>
      </c>
      <c r="AK24">
        <f t="shared" si="30"/>
        <v>40.081762276496669</v>
      </c>
      <c r="AL24">
        <f t="shared" si="9"/>
        <v>-3512.5036920563953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-346.0332150345377</v>
      </c>
      <c r="AR24">
        <f t="shared" si="14"/>
        <v>-346.74879635529567</v>
      </c>
      <c r="AS24">
        <f t="shared" si="15"/>
        <v>17.922866245118612</v>
      </c>
      <c r="AT24">
        <f t="shared" si="16"/>
        <v>3.7099523517299779</v>
      </c>
      <c r="AU24">
        <f t="shared" si="17"/>
        <v>-325.11597775844706</v>
      </c>
      <c r="AW24">
        <v>21</v>
      </c>
      <c r="AX24">
        <f>IF(Z24&gt;0, (R24*SUMPRODUCT(K24:$K$98, X24:$X$98)-K24*$AZ$3)/Z24, 0)</f>
        <v>1225.4530703847081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100000</v>
      </c>
      <c r="S25">
        <f t="shared" si="1"/>
        <v>751.87460698804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378.96067657333668</v>
      </c>
      <c r="AC25">
        <f t="shared" si="2"/>
        <v>202.08552434038575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-3737.3299899515828</v>
      </c>
      <c r="AI25">
        <f t="shared" si="7"/>
        <v>-3744.0493791443473</v>
      </c>
      <c r="AJ25">
        <f t="shared" si="8"/>
        <v>176.87515223295094</v>
      </c>
      <c r="AK25">
        <f t="shared" si="30"/>
        <v>26.527247360133572</v>
      </c>
      <c r="AL25">
        <f t="shared" si="9"/>
        <v>-3540.646979551263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-308.86233266687015</v>
      </c>
      <c r="AR25">
        <f t="shared" si="14"/>
        <v>-309.41763985830198</v>
      </c>
      <c r="AS25">
        <f t="shared" si="15"/>
        <v>14.617406612838256</v>
      </c>
      <c r="AT25">
        <f t="shared" si="16"/>
        <v>2.1922783165818527</v>
      </c>
      <c r="AU25">
        <f t="shared" si="17"/>
        <v>-292.6079549288819</v>
      </c>
      <c r="AW25">
        <v>22</v>
      </c>
      <c r="AX25">
        <f>IF(Z25&gt;0, (R25*SUMPRODUCT(K25:$K$98, X25:$X$98)-K25*$AZ$3)/Z25, 0)</f>
        <v>751.87460698804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100000</v>
      </c>
      <c r="S26">
        <f t="shared" si="1"/>
        <v>193.0658054987953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202.08552434038575</v>
      </c>
      <c r="AC26">
        <f t="shared" si="2"/>
        <v>44.257176317788435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-3685.4177400732096</v>
      </c>
      <c r="AI26">
        <f t="shared" si="7"/>
        <v>-3691.1485809390283</v>
      </c>
      <c r="AJ26">
        <f t="shared" si="8"/>
        <v>157.82834802259731</v>
      </c>
      <c r="AK26">
        <f t="shared" si="30"/>
        <v>14.145986703827004</v>
      </c>
      <c r="AL26">
        <f t="shared" si="9"/>
        <v>-3519.174246212604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-271.93944108478917</v>
      </c>
      <c r="AR26">
        <f t="shared" si="14"/>
        <v>-272.36230811694429</v>
      </c>
      <c r="AS26">
        <f t="shared" si="15"/>
        <v>11.645831158274099</v>
      </c>
      <c r="AT26">
        <f t="shared" si="16"/>
        <v>1.0438034407885488</v>
      </c>
      <c r="AU26">
        <f t="shared" si="17"/>
        <v>-259.67267351788161</v>
      </c>
      <c r="AW26">
        <v>23</v>
      </c>
      <c r="AX26">
        <f>IF(Z26&gt;0, (R26*SUMPRODUCT(K26:$K$98, X26:$X$98)-K26*$AZ$3)/Z26, 0)</f>
        <v>193.0658054987953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100000</v>
      </c>
      <c r="S27">
        <f t="shared" si="1"/>
        <v>-485.15858217577977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44.257176317788435</v>
      </c>
      <c r="AC27">
        <f t="shared" si="2"/>
        <v>-92.830492763184793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-3560.0783713084588</v>
      </c>
      <c r="AI27">
        <f t="shared" si="7"/>
        <v>-3564.8618841727921</v>
      </c>
      <c r="AJ27">
        <f t="shared" si="8"/>
        <v>137.08766908097323</v>
      </c>
      <c r="AK27">
        <f t="shared" si="30"/>
        <v>3.0980023422451906</v>
      </c>
      <c r="AL27">
        <f t="shared" si="9"/>
        <v>-3424.6762127495736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-234.54545115178843</v>
      </c>
      <c r="AR27">
        <f t="shared" si="14"/>
        <v>-234.8605990406376</v>
      </c>
      <c r="AS27">
        <f t="shared" si="15"/>
        <v>9.0316239808300729</v>
      </c>
      <c r="AT27">
        <f t="shared" si="16"/>
        <v>0.20410291045478735</v>
      </c>
      <c r="AU27">
        <f t="shared" si="17"/>
        <v>-225.62487214935274</v>
      </c>
      <c r="AW27">
        <v>24</v>
      </c>
      <c r="AX27">
        <f>IF(Z27&gt;0, (R27*SUMPRODUCT(K27:$K$98, X27:$X$98)-K27*$AZ$3)/Z27, 0)</f>
        <v>-485.15858217577977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100000</v>
      </c>
      <c r="S28">
        <f t="shared" si="1"/>
        <v>-1328.1218806843453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-92.830492763184793</v>
      </c>
      <c r="AC28">
        <f t="shared" si="2"/>
        <v>-206.97257605442383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-3358.856850410411</v>
      </c>
      <c r="AI28">
        <f t="shared" si="7"/>
        <v>-3362.7528139334986</v>
      </c>
      <c r="AJ28">
        <f t="shared" si="8"/>
        <v>114.14208329123903</v>
      </c>
      <c r="AK28">
        <f t="shared" si="30"/>
        <v>-6.4981344934229357</v>
      </c>
      <c r="AL28">
        <f t="shared" si="9"/>
        <v>-3255.1088651356827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-197.5790661768288</v>
      </c>
      <c r="AR28">
        <f t="shared" si="14"/>
        <v>-197.80823963346378</v>
      </c>
      <c r="AS28">
        <f t="shared" si="15"/>
        <v>6.7142147559534227</v>
      </c>
      <c r="AT28">
        <f t="shared" si="16"/>
        <v>-0.38224175732439081</v>
      </c>
      <c r="AU28">
        <f t="shared" si="17"/>
        <v>-191.47626663483476</v>
      </c>
      <c r="AW28">
        <v>25</v>
      </c>
      <c r="AX28">
        <f>IF(Z28&gt;0, (R28*SUMPRODUCT(K28:$K$98, X28:$X$98)-K28*$AZ$3)/Z28, 0)</f>
        <v>-1328.1218806843453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100000</v>
      </c>
      <c r="S29">
        <f t="shared" si="1"/>
        <v>-2405.6182159682721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-206.97257605442383</v>
      </c>
      <c r="AC29">
        <f t="shared" si="2"/>
        <v>-297.04863521290429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-3079.8950873760728</v>
      </c>
      <c r="AI29">
        <f t="shared" si="7"/>
        <v>-3082.9821174920853</v>
      </c>
      <c r="AJ29">
        <f t="shared" si="8"/>
        <v>90.076059158480462</v>
      </c>
      <c r="AK29">
        <f t="shared" si="30"/>
        <v>-14.488080323809669</v>
      </c>
      <c r="AL29">
        <f t="shared" si="9"/>
        <v>-3007.3941386574147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-161.7585829227703</v>
      </c>
      <c r="AR29">
        <f t="shared" si="14"/>
        <v>-161.92071624317231</v>
      </c>
      <c r="AS29">
        <f t="shared" si="15"/>
        <v>4.7308675365162776</v>
      </c>
      <c r="AT29">
        <f t="shared" si="16"/>
        <v>-0.76092570557243788</v>
      </c>
      <c r="AU29">
        <f t="shared" si="17"/>
        <v>-157.9507744122285</v>
      </c>
      <c r="AW29">
        <v>26</v>
      </c>
      <c r="AX29">
        <f>IF(Z29&gt;0, (R29*SUMPRODUCT(K29:$K$98, X29:$X$98)-K29*$AZ$3)/Z29, 0)</f>
        <v>-2405.6182159682721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100000</v>
      </c>
      <c r="S30">
        <f t="shared" si="1"/>
        <v>-3825.4693978909468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-297.04863521290429</v>
      </c>
      <c r="AC30">
        <f t="shared" si="2"/>
        <v>-362.82239044072088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-2740.2504771927734</v>
      </c>
      <c r="AI30">
        <f t="shared" si="7"/>
        <v>-2742.6215743883276</v>
      </c>
      <c r="AJ30">
        <f t="shared" si="8"/>
        <v>65.773755227816594</v>
      </c>
      <c r="AK30">
        <f t="shared" si="30"/>
        <v>-20.793404464903301</v>
      </c>
      <c r="AL30">
        <f t="shared" si="9"/>
        <v>-2697.6412236254141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-128.5001545359294</v>
      </c>
      <c r="AR30">
        <f t="shared" si="14"/>
        <v>-128.61134377157933</v>
      </c>
      <c r="AS30">
        <f t="shared" si="15"/>
        <v>3.0843668422024479</v>
      </c>
      <c r="AT30">
        <f t="shared" si="16"/>
        <v>-0.97507717243622949</v>
      </c>
      <c r="AU30">
        <f t="shared" si="17"/>
        <v>-126.50205410181309</v>
      </c>
      <c r="AW30">
        <v>27</v>
      </c>
      <c r="AX30">
        <f>IF(Z30&gt;0, (R30*SUMPRODUCT(K30:$K$98, X30:$X$98)-K30*$AZ$3)/Z30, 0)</f>
        <v>-3825.4693978909468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100000</v>
      </c>
      <c r="S31">
        <f t="shared" si="1"/>
        <v>-5773.3784553585974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-362.82239044072088</v>
      </c>
      <c r="AC31">
        <f t="shared" si="2"/>
        <v>-405.62180596329893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-2363.8179461327259</v>
      </c>
      <c r="AI31">
        <f t="shared" si="7"/>
        <v>-2365.5743778697915</v>
      </c>
      <c r="AJ31">
        <f t="shared" si="8"/>
        <v>42.799415522578045</v>
      </c>
      <c r="AK31">
        <f t="shared" si="30"/>
        <v>-25.397567330850464</v>
      </c>
      <c r="AL31">
        <f t="shared" si="9"/>
        <v>-2348.1725296780642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-98.971326416075343</v>
      </c>
      <c r="AR31">
        <f t="shared" si="14"/>
        <v>-99.044866926697608</v>
      </c>
      <c r="AS31">
        <f t="shared" si="15"/>
        <v>1.7919801865589489</v>
      </c>
      <c r="AT31">
        <f t="shared" si="16"/>
        <v>-1.0633775458842865</v>
      </c>
      <c r="AU31">
        <f t="shared" si="17"/>
        <v>-98.316264286022957</v>
      </c>
      <c r="AW31">
        <v>28</v>
      </c>
      <c r="AX31">
        <f>IF(Z31&gt;0, (R31*SUMPRODUCT(K31:$K$98, X31:$X$98)-K31*$AZ$3)/Z31, 0)</f>
        <v>-5773.3784553585974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100000</v>
      </c>
      <c r="S32">
        <f t="shared" si="1"/>
        <v>-8580.8005404790802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-405.62180596329893</v>
      </c>
      <c r="AC32">
        <f t="shared" si="2"/>
        <v>-428.07461540316774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-1966.7205127342984</v>
      </c>
      <c r="AI32">
        <f t="shared" si="7"/>
        <v>-1967.9677000258098</v>
      </c>
      <c r="AJ32">
        <f t="shared" si="8"/>
        <v>22.452809439868815</v>
      </c>
      <c r="AK32">
        <f t="shared" si="30"/>
        <v>-28.393526417430927</v>
      </c>
      <c r="AL32">
        <f t="shared" si="9"/>
        <v>-1973.9084170033718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-73.522453275169781</v>
      </c>
      <c r="AR32">
        <f t="shared" si="14"/>
        <v>-73.569077220347452</v>
      </c>
      <c r="AS32">
        <f t="shared" si="15"/>
        <v>0.83935954409911884</v>
      </c>
      <c r="AT32">
        <f t="shared" si="16"/>
        <v>-1.0614429990566185</v>
      </c>
      <c r="AU32">
        <f t="shared" si="17"/>
        <v>-73.791160675304951</v>
      </c>
      <c r="AW32">
        <v>29</v>
      </c>
      <c r="AX32">
        <f>IF(Z32&gt;0, (R32*SUMPRODUCT(K32:$K$98, X32:$X$98)-K32*$AZ$3)/Z32, 0)</f>
        <v>-8580.8005404790802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100000</v>
      </c>
      <c r="S33">
        <f t="shared" si="1"/>
        <v>-12858.259561355686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-428.07461540316774</v>
      </c>
      <c r="AC33">
        <f t="shared" si="2"/>
        <v>-433.27696423529608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-1569.2223995839277</v>
      </c>
      <c r="AI33">
        <f t="shared" si="7"/>
        <v>-1570.0648094026278</v>
      </c>
      <c r="AJ33">
        <f t="shared" si="8"/>
        <v>5.2023488321283367</v>
      </c>
      <c r="AK33">
        <f t="shared" si="30"/>
        <v>-29.965223078221744</v>
      </c>
      <c r="AL33">
        <f t="shared" si="9"/>
        <v>-1594.8276836487212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-52.377385803972345</v>
      </c>
      <c r="AR33">
        <f t="shared" si="14"/>
        <v>-52.405503694776613</v>
      </c>
      <c r="AS33">
        <f t="shared" si="15"/>
        <v>0.17364360331555243</v>
      </c>
      <c r="AT33">
        <f t="shared" si="16"/>
        <v>-1.0001769349496044</v>
      </c>
      <c r="AU33">
        <f t="shared" si="17"/>
        <v>-53.232037026410666</v>
      </c>
      <c r="AW33">
        <v>30</v>
      </c>
      <c r="AX33">
        <f>IF(Z33&gt;0, (R33*SUMPRODUCT(K33:$K$98, X33:$X$98)-K33*$AZ$3)/Z33, 0)</f>
        <v>-12858.259561355686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100000</v>
      </c>
      <c r="S34">
        <f t="shared" si="1"/>
        <v>-19751.431510249287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-433.27696423529608</v>
      </c>
      <c r="AC34">
        <f t="shared" si="2"/>
        <v>-424.65425678655282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-1185.9505811597926</v>
      </c>
      <c r="AI34">
        <f t="shared" si="7"/>
        <v>-1186.4880792350159</v>
      </c>
      <c r="AJ34">
        <f t="shared" si="8"/>
        <v>-8.622707448743256</v>
      </c>
      <c r="AK34">
        <f t="shared" si="30"/>
        <v>-30.32938749647073</v>
      </c>
      <c r="AL34">
        <f t="shared" si="9"/>
        <v>-1225.4401741802299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-35.343364485084251</v>
      </c>
      <c r="AR34">
        <f t="shared" si="14"/>
        <v>-35.359382851013187</v>
      </c>
      <c r="AS34">
        <f t="shared" si="15"/>
        <v>-0.25697149362762672</v>
      </c>
      <c r="AT34">
        <f t="shared" si="16"/>
        <v>-0.90386784569794021</v>
      </c>
      <c r="AU34">
        <f t="shared" si="17"/>
        <v>-36.52022219033875</v>
      </c>
      <c r="AW34">
        <v>31</v>
      </c>
      <c r="AX34">
        <f>IF(Z34&gt;0, (R34*SUMPRODUCT(K34:$K$98, X34:$X$98)-K34*$AZ$3)/Z34, 0)</f>
        <v>-19751.431510249287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-31490.86988226348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-424.65425678655282</v>
      </c>
      <c r="AC35">
        <f t="shared" ref="AC35:AC69" si="33">S35*Z35</f>
        <v>-405.53325229599807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-840.71197101654263</v>
      </c>
      <c r="AI35">
        <f t="shared" ref="AI35:AI66" si="38">SUM(AE35:AH35)</f>
        <v>-841.03391611825953</v>
      </c>
      <c r="AJ35">
        <f t="shared" ref="AJ35:AJ69" si="39">AB35-AC35</f>
        <v>-19.121004490554753</v>
      </c>
      <c r="AK35">
        <f t="shared" si="30"/>
        <v>-29.7257979750587</v>
      </c>
      <c r="AL35">
        <f t="shared" ref="AL35:AL66" si="40">SUM(AI35:AK35)</f>
        <v>-889.88071858387309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-22.370232918945131</v>
      </c>
      <c r="AR35">
        <f t="shared" ref="AR35:AR69" si="45">AI35*$K35</f>
        <v>-22.378799452027579</v>
      </c>
      <c r="AS35">
        <f t="shared" ref="AS35:AS69" si="46">AJ35*$K35</f>
        <v>-0.50878462403800961</v>
      </c>
      <c r="AT35">
        <f t="shared" ref="AT35:AT69" si="47">AK35*$K35</f>
        <v>-0.79096414387857705</v>
      </c>
      <c r="AU35">
        <f t="shared" ref="AU35:AU69" si="48">AL35*$K35</f>
        <v>-23.678548219944165</v>
      </c>
      <c r="AW35">
        <v>32</v>
      </c>
      <c r="AX35">
        <f>IF(Z35&gt;0, (R35*SUMPRODUCT(K35:$K$98, X35:$X$98)-K35*$AZ$3)/Z35, 0)</f>
        <v>-31490.86988226348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100000</v>
      </c>
      <c r="S36">
        <f t="shared" si="32"/>
        <v>-49752.301911591931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-405.53325229599807</v>
      </c>
      <c r="AC36">
        <f t="shared" si="33"/>
        <v>-379.27458434383692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-512.57690173340643</v>
      </c>
      <c r="AI36">
        <f t="shared" si="38"/>
        <v>-512.7674831586728</v>
      </c>
      <c r="AJ36">
        <f t="shared" si="39"/>
        <v>-26.258667952161147</v>
      </c>
      <c r="AK36">
        <f t="shared" si="30"/>
        <v>-28.387327660719869</v>
      </c>
      <c r="AL36">
        <f t="shared" si="40"/>
        <v>-567.41347877155386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-12.177672313927197</v>
      </c>
      <c r="AR36">
        <f t="shared" si="45"/>
        <v>-12.182200099198374</v>
      </c>
      <c r="AS36">
        <f t="shared" si="46"/>
        <v>-0.62384678794588699</v>
      </c>
      <c r="AT36">
        <f t="shared" si="47"/>
        <v>-0.67441894660349666</v>
      </c>
      <c r="AU36">
        <f t="shared" si="48"/>
        <v>-13.480465833747759</v>
      </c>
      <c r="AW36">
        <v>33</v>
      </c>
      <c r="AX36">
        <f>IF(Z36&gt;0, (R36*SUMPRODUCT(K36:$K$98, X36:$X$98)-K36*$AZ$3)/Z36, 0)</f>
        <v>-49752.301911591931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100000</v>
      </c>
      <c r="S37">
        <f t="shared" si="32"/>
        <v>-78120.631866425669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-379.27458434383692</v>
      </c>
      <c r="AC37">
        <f t="shared" si="33"/>
        <v>-348.03359516570492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-309.19453295566058</v>
      </c>
      <c r="AI37">
        <f t="shared" si="38"/>
        <v>-309.30590993343543</v>
      </c>
      <c r="AJ37">
        <f t="shared" si="39"/>
        <v>-31.240989178131997</v>
      </c>
      <c r="AK37">
        <f t="shared" si="30"/>
        <v>-26.549220904068587</v>
      </c>
      <c r="AL37">
        <f t="shared" si="40"/>
        <v>-367.09612001563602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-6.5587191663662709</v>
      </c>
      <c r="AR37">
        <f t="shared" si="45"/>
        <v>-6.56108172534117</v>
      </c>
      <c r="AS37">
        <f t="shared" si="46"/>
        <v>-0.66269242389301553</v>
      </c>
      <c r="AT37">
        <f t="shared" si="47"/>
        <v>-0.5631693495065041</v>
      </c>
      <c r="AU37">
        <f t="shared" si="48"/>
        <v>-7.7869434987406896</v>
      </c>
      <c r="AW37">
        <v>34</v>
      </c>
      <c r="AX37">
        <f>IF(Z37&gt;0, (R37*SUMPRODUCT(K37:$K$98, X37:$X$98)-K37*$AZ$3)/Z37, 0)</f>
        <v>-78120.631866425669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100000</v>
      </c>
      <c r="S38">
        <f t="shared" si="32"/>
        <v>-123059.25981668718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-348.03359516570492</v>
      </c>
      <c r="AC38">
        <f t="shared" si="33"/>
        <v>-315.82565228558991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-184.40765733340854</v>
      </c>
      <c r="AI38">
        <f t="shared" si="38"/>
        <v>-184.47181862707228</v>
      </c>
      <c r="AJ38">
        <f t="shared" si="39"/>
        <v>-32.207942880115013</v>
      </c>
      <c r="AK38">
        <f t="shared" si="30"/>
        <v>-24.362351661599348</v>
      </c>
      <c r="AL38">
        <f t="shared" si="40"/>
        <v>-241.04211316878664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-3.4925944316155215</v>
      </c>
      <c r="AR38">
        <f t="shared" si="45"/>
        <v>-3.4938096163872152</v>
      </c>
      <c r="AS38">
        <f t="shared" si="46"/>
        <v>-0.61000331322196766</v>
      </c>
      <c r="AT38">
        <f t="shared" si="47"/>
        <v>-0.46141149985177948</v>
      </c>
      <c r="AU38">
        <f t="shared" si="48"/>
        <v>-4.5652244294609625</v>
      </c>
      <c r="AW38">
        <v>35</v>
      </c>
      <c r="AX38">
        <f>IF(Z38&gt;0, (R38*SUMPRODUCT(K38:$K$98, X38:$X$98)-K38*$AZ$3)/Z38, 0)</f>
        <v>-123059.25981668718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100000</v>
      </c>
      <c r="S39">
        <f t="shared" si="32"/>
        <v>-195698.78557569394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-315.82565228558991</v>
      </c>
      <c r="AC39">
        <f t="shared" si="33"/>
        <v>-284.7051556042756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-108.59741357538419</v>
      </c>
      <c r="AI39">
        <f t="shared" si="38"/>
        <v>-108.63378390271744</v>
      </c>
      <c r="AJ39">
        <f t="shared" si="39"/>
        <v>-31.120496681314307</v>
      </c>
      <c r="AK39">
        <f t="shared" si="30"/>
        <v>-22.107795659991297</v>
      </c>
      <c r="AL39">
        <f t="shared" si="40"/>
        <v>-161.86207624402303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-1.8364142995636354</v>
      </c>
      <c r="AR39">
        <f t="shared" si="45"/>
        <v>-1.8370293325280092</v>
      </c>
      <c r="AS39">
        <f t="shared" si="46"/>
        <v>-0.52625677936074244</v>
      </c>
      <c r="AT39">
        <f t="shared" si="47"/>
        <v>-0.37384934636271577</v>
      </c>
      <c r="AU39">
        <f t="shared" si="48"/>
        <v>-2.7371354582514673</v>
      </c>
      <c r="AW39">
        <v>36</v>
      </c>
      <c r="AX39">
        <f>IF(Z39&gt;0, (R39*SUMPRODUCT(K39:$K$98, X39:$X$98)-K39*$AZ$3)/Z39, 0)</f>
        <v>-195698.78557569394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100000</v>
      </c>
      <c r="S40">
        <f t="shared" si="32"/>
        <v>-315073.5248333987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-284.7051556042756</v>
      </c>
      <c r="AC40">
        <f t="shared" si="33"/>
        <v>-255.63702426729478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-62.890823414571081</v>
      </c>
      <c r="AI40">
        <f t="shared" si="38"/>
        <v>-62.911107332777355</v>
      </c>
      <c r="AJ40">
        <f t="shared" si="39"/>
        <v>-29.068131336980827</v>
      </c>
      <c r="AK40">
        <f t="shared" ref="AK40:AK69" si="61">G40*SUM(AB40:AB40, AE40:AF40)</f>
        <v>-19.929360892299293</v>
      </c>
      <c r="AL40">
        <f t="shared" si="40"/>
        <v>-111.90859956205747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-0.94955569339134138</v>
      </c>
      <c r="AR40">
        <f t="shared" si="45"/>
        <v>-0.94986194967757387</v>
      </c>
      <c r="AS40">
        <f t="shared" si="46"/>
        <v>-0.43888453209347528</v>
      </c>
      <c r="AT40">
        <f t="shared" si="47"/>
        <v>-0.30090301054237834</v>
      </c>
      <c r="AU40">
        <f t="shared" si="48"/>
        <v>-1.6896494923134275</v>
      </c>
      <c r="AW40">
        <v>37</v>
      </c>
      <c r="AX40">
        <f>IF(Z40&gt;0, (R40*SUMPRODUCT(K40:$K$98, X40:$X$98)-K40*$AZ$3)/Z40, 0)</f>
        <v>-315073.5248333987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100000</v>
      </c>
      <c r="S41">
        <f t="shared" si="32"/>
        <v>-515196.03776396945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-255.63702426729478</v>
      </c>
      <c r="AC41">
        <f t="shared" si="33"/>
        <v>-228.99323564234285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-35.876529456975639</v>
      </c>
      <c r="AI41">
        <f t="shared" si="38"/>
        <v>-35.887641403635605</v>
      </c>
      <c r="AJ41">
        <f t="shared" si="39"/>
        <v>-26.643788624951924</v>
      </c>
      <c r="AK41">
        <f t="shared" si="61"/>
        <v>-17.894591698710634</v>
      </c>
      <c r="AL41">
        <f t="shared" si="40"/>
        <v>-80.426021727298163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-0.48364373135892458</v>
      </c>
      <c r="AR41">
        <f t="shared" si="45"/>
        <v>-0.48379352910766538</v>
      </c>
      <c r="AS41">
        <f t="shared" si="46"/>
        <v>-0.35917914979941618</v>
      </c>
      <c r="AT41">
        <f t="shared" si="47"/>
        <v>-0.24123311901413846</v>
      </c>
      <c r="AU41">
        <f t="shared" si="48"/>
        <v>-1.0842057979212201</v>
      </c>
      <c r="AW41">
        <v>38</v>
      </c>
      <c r="AX41">
        <f>IF(Z41&gt;0, (R41*SUMPRODUCT(K41:$K$98, X41:$X$98)-K41*$AZ$3)/Z41, 0)</f>
        <v>-515196.03776396945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100000</v>
      </c>
      <c r="S42">
        <f t="shared" si="32"/>
        <v>-857463.69855916337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-228.99323564234285</v>
      </c>
      <c r="AC42">
        <f t="shared" si="33"/>
        <v>-204.83996480375242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-20.114254910545366</v>
      </c>
      <c r="AI42">
        <f t="shared" si="38"/>
        <v>-20.120227174011095</v>
      </c>
      <c r="AJ42">
        <f t="shared" si="39"/>
        <v>-24.15327083859043</v>
      </c>
      <c r="AK42">
        <f t="shared" si="61"/>
        <v>-16.029526494964003</v>
      </c>
      <c r="AL42">
        <f t="shared" si="40"/>
        <v>-60.303024507565524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-0.24210349868416267</v>
      </c>
      <c r="AR42">
        <f t="shared" si="45"/>
        <v>-0.24217538331953928</v>
      </c>
      <c r="AS42">
        <f t="shared" si="46"/>
        <v>-0.29071876640198924</v>
      </c>
      <c r="AT42">
        <f t="shared" si="47"/>
        <v>-0.19293801654301729</v>
      </c>
      <c r="AU42">
        <f t="shared" si="48"/>
        <v>-0.72583216626454572</v>
      </c>
      <c r="AW42">
        <v>39</v>
      </c>
      <c r="AX42">
        <f>IF(Z42&gt;0, (R42*SUMPRODUCT(K42:$K$98, X42:$X$98)-K42*$AZ$3)/Z42, 0)</f>
        <v>-857463.69855916337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100000</v>
      </c>
      <c r="S43">
        <f t="shared" si="32"/>
        <v>-1454919.5305133071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-204.83996480375242</v>
      </c>
      <c r="AC43">
        <f t="shared" si="33"/>
        <v>-183.08482315069611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-11.066318011130676</v>
      </c>
      <c r="AI43">
        <f t="shared" si="38"/>
        <v>-11.069463972458966</v>
      </c>
      <c r="AJ43">
        <f t="shared" si="39"/>
        <v>-21.755141653056313</v>
      </c>
      <c r="AK43">
        <f t="shared" si="61"/>
        <v>-14.338797536262671</v>
      </c>
      <c r="AL43">
        <f t="shared" si="40"/>
        <v>-47.16340316177795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-0.11892748628671333</v>
      </c>
      <c r="AR43">
        <f t="shared" si="45"/>
        <v>-0.11896129529819777</v>
      </c>
      <c r="AS43">
        <f t="shared" si="46"/>
        <v>-0.23379811677262749</v>
      </c>
      <c r="AT43">
        <f t="shared" si="47"/>
        <v>-0.1540961632989982</v>
      </c>
      <c r="AU43">
        <f t="shared" si="48"/>
        <v>-0.50685557536982351</v>
      </c>
      <c r="AW43">
        <v>40</v>
      </c>
      <c r="AX43">
        <f>IF(Z43&gt;0, (R43*SUMPRODUCT(K43:$K$98, X43:$X$98)-K43*$AZ$3)/Z43, 0)</f>
        <v>-1454919.5305133071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100000</v>
      </c>
      <c r="S44">
        <f t="shared" si="32"/>
        <v>-2522490.8875556733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-183.08482315069611</v>
      </c>
      <c r="AC44">
        <f t="shared" si="33"/>
        <v>-163.56335318007166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-5.973806897718279</v>
      </c>
      <c r="AI44">
        <f t="shared" si="38"/>
        <v>-5.9754279477088552</v>
      </c>
      <c r="AJ44">
        <f t="shared" si="39"/>
        <v>-19.521469970624452</v>
      </c>
      <c r="AK44">
        <f t="shared" si="61"/>
        <v>-12.815937620548729</v>
      </c>
      <c r="AL44">
        <f t="shared" si="40"/>
        <v>-38.312835538882034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-5.7320800990873076E-2</v>
      </c>
      <c r="AR44">
        <f t="shared" si="45"/>
        <v>-5.7336355541848197E-2</v>
      </c>
      <c r="AS44">
        <f t="shared" si="46"/>
        <v>-0.18731544463930877</v>
      </c>
      <c r="AT44">
        <f t="shared" si="47"/>
        <v>-0.12297347779010204</v>
      </c>
      <c r="AU44">
        <f t="shared" si="48"/>
        <v>-0.36762527797125899</v>
      </c>
      <c r="AW44">
        <v>41</v>
      </c>
      <c r="AX44">
        <f>IF(Z44&gt;0, (R44*SUMPRODUCT(K44:$K$98, X44:$X$98)-K44*$AZ$3)/Z44, 0)</f>
        <v>-2522490.8875556733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100000</v>
      </c>
      <c r="S45">
        <f t="shared" si="32"/>
        <v>-4474797.9287571646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-163.56335318007166</v>
      </c>
      <c r="AC45">
        <f t="shared" si="33"/>
        <v>-146.08460482310616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-3.1547501044314608</v>
      </c>
      <c r="AI45">
        <f t="shared" si="38"/>
        <v>-3.1555662563960238</v>
      </c>
      <c r="AJ45">
        <f t="shared" si="39"/>
        <v>-17.478748356965497</v>
      </c>
      <c r="AK45">
        <f t="shared" si="61"/>
        <v>-11.449434722605018</v>
      </c>
      <c r="AL45">
        <f t="shared" si="40"/>
        <v>-32.083749335966537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-2.7027632882571564E-2</v>
      </c>
      <c r="AR45">
        <f t="shared" si="45"/>
        <v>-2.7034625086373575E-2</v>
      </c>
      <c r="AS45">
        <f t="shared" si="46"/>
        <v>-0.14974536118576356</v>
      </c>
      <c r="AT45">
        <f t="shared" si="47"/>
        <v>-9.8090532736920005E-2</v>
      </c>
      <c r="AU45">
        <f t="shared" si="48"/>
        <v>-0.27487051900905712</v>
      </c>
      <c r="AW45">
        <v>42</v>
      </c>
      <c r="AX45">
        <f>IF(Z45&gt;0, (R45*SUMPRODUCT(K45:$K$98, X45:$X$98)-K45*$AZ$3)/Z45, 0)</f>
        <v>-4474797.9287571646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100000</v>
      </c>
      <c r="S46">
        <f t="shared" si="32"/>
        <v>-8139131.0109874122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-146.08460482310616</v>
      </c>
      <c r="AC46">
        <f t="shared" si="33"/>
        <v>-130.45442785067056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-1.6291564227516462</v>
      </c>
      <c r="AI46">
        <f t="shared" si="38"/>
        <v>-1.6295571240908757</v>
      </c>
      <c r="AJ46">
        <f t="shared" si="39"/>
        <v>-15.630176972435606</v>
      </c>
      <c r="AK46">
        <f t="shared" si="61"/>
        <v>-10.225922337617432</v>
      </c>
      <c r="AL46">
        <f t="shared" si="40"/>
        <v>-27.485656434143912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-1.2462001812691461E-2</v>
      </c>
      <c r="AR46">
        <f t="shared" si="45"/>
        <v>-1.2465066920956136E-2</v>
      </c>
      <c r="AS46">
        <f t="shared" si="46"/>
        <v>-0.11956082979078937</v>
      </c>
      <c r="AT46">
        <f t="shared" si="47"/>
        <v>-7.8221747726711199E-2</v>
      </c>
      <c r="AU46">
        <f t="shared" si="48"/>
        <v>-0.2102476444384567</v>
      </c>
      <c r="AW46">
        <v>43</v>
      </c>
      <c r="AX46">
        <f>IF(Z46&gt;0, (R46*SUMPRODUCT(K46:$K$98, X46:$X$98)-K46*$AZ$3)/Z46, 0)</f>
        <v>-8139131.0109874122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100000</v>
      </c>
      <c r="S47">
        <f t="shared" si="32"/>
        <v>-15213200.023304326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-130.45442785067056</v>
      </c>
      <c r="AC47">
        <f t="shared" si="33"/>
        <v>-116.48724288344913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-0.82107881318878473</v>
      </c>
      <c r="AI47">
        <f t="shared" si="38"/>
        <v>-0.82127023781132469</v>
      </c>
      <c r="AJ47">
        <f t="shared" si="39"/>
        <v>-13.967184967221428</v>
      </c>
      <c r="AK47">
        <f t="shared" si="61"/>
        <v>-9.1318099495469394</v>
      </c>
      <c r="AL47">
        <f t="shared" si="40"/>
        <v>-23.920265154579692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-5.6077913760767773E-3</v>
      </c>
      <c r="AR47">
        <f t="shared" si="45"/>
        <v>-5.6090987650024267E-3</v>
      </c>
      <c r="AS47">
        <f t="shared" si="46"/>
        <v>-9.5392863814213191E-2</v>
      </c>
      <c r="AT47">
        <f t="shared" si="47"/>
        <v>-6.2368294322639233E-2</v>
      </c>
      <c r="AU47">
        <f t="shared" si="48"/>
        <v>-0.16337025690185486</v>
      </c>
      <c r="AW47">
        <v>44</v>
      </c>
      <c r="AX47">
        <f>IF(Z47&gt;0, (R47*SUMPRODUCT(K47:$K$98, X47:$X$98)-K47*$AZ$3)/Z47, 0)</f>
        <v>-15213200.023304326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100000</v>
      </c>
      <c r="S48">
        <f t="shared" si="32"/>
        <v>-29260356.036566582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-116.48724288344913</v>
      </c>
      <c r="AC48">
        <f t="shared" si="33"/>
        <v>-104.0110230239019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-0.40257411827943052</v>
      </c>
      <c r="AI48">
        <f t="shared" si="38"/>
        <v>-0.40266298512617521</v>
      </c>
      <c r="AJ48">
        <f t="shared" si="39"/>
        <v>-12.476219859547228</v>
      </c>
      <c r="AK48">
        <f t="shared" si="61"/>
        <v>-8.1541070018414405</v>
      </c>
      <c r="AL48">
        <f t="shared" si="40"/>
        <v>-21.032989846514845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-2.4549057902940488E-3</v>
      </c>
      <c r="AR48">
        <f t="shared" si="45"/>
        <v>-2.4554477022718261E-3</v>
      </c>
      <c r="AS48">
        <f t="shared" si="46"/>
        <v>-7.6080261952967757E-2</v>
      </c>
      <c r="AT48">
        <f t="shared" si="47"/>
        <v>-4.9723923085396707E-2</v>
      </c>
      <c r="AU48">
        <f t="shared" si="48"/>
        <v>-0.12825963274063629</v>
      </c>
      <c r="AW48">
        <v>45</v>
      </c>
      <c r="AX48">
        <f>IF(Z48&gt;0, (R48*SUMPRODUCT(K48:$K$98, X48:$X$98)-K48*$AZ$3)/Z48, 0)</f>
        <v>-29260356.036566582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100000</v>
      </c>
      <c r="S49">
        <f t="shared" si="32"/>
        <v>-58038514.46763178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-104.0110230239019</v>
      </c>
      <c r="AC49">
        <f t="shared" si="33"/>
        <v>-92.868988955653521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-0.19190002186861596</v>
      </c>
      <c r="AI49">
        <f t="shared" si="38"/>
        <v>-0.19194002504142607</v>
      </c>
      <c r="AJ49">
        <f t="shared" si="39"/>
        <v>-11.142034068248378</v>
      </c>
      <c r="AK49">
        <f t="shared" si="61"/>
        <v>-7.280771611673134</v>
      </c>
      <c r="AL49">
        <f t="shared" si="40"/>
        <v>-18.614745704962939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-1.0448308359611793E-3</v>
      </c>
      <c r="AR49">
        <f t="shared" si="45"/>
        <v>-1.0450486397325456E-3</v>
      </c>
      <c r="AS49">
        <f t="shared" si="46"/>
        <v>-6.0664614086423888E-2</v>
      </c>
      <c r="AT49">
        <f t="shared" si="47"/>
        <v>-3.9641343525615137E-2</v>
      </c>
      <c r="AU49">
        <f t="shared" si="48"/>
        <v>-0.10135100625177157</v>
      </c>
      <c r="AW49">
        <v>46</v>
      </c>
      <c r="AX49">
        <f>IF(Z49&gt;0, (R49*SUMPRODUCT(K49:$K$98, X49:$X$98)-K49*$AZ$3)/Z49, 0)</f>
        <v>-58038514.46763178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100000</v>
      </c>
      <c r="S50">
        <f t="shared" si="32"/>
        <v>-118865533.47768523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-92.868988955653521</v>
      </c>
      <c r="AC50">
        <f t="shared" si="33"/>
        <v>-82.91959720252639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-8.8653404732756638E-2</v>
      </c>
      <c r="AI50">
        <f t="shared" si="38"/>
        <v>-8.8670844522655473E-2</v>
      </c>
      <c r="AJ50">
        <f t="shared" si="39"/>
        <v>-9.9493917531271308</v>
      </c>
      <c r="AK50">
        <f t="shared" si="61"/>
        <v>-6.500829226895747</v>
      </c>
      <c r="AL50">
        <f t="shared" si="40"/>
        <v>-16.538891824545534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-4.309713039809398E-4</v>
      </c>
      <c r="AR50">
        <f t="shared" si="45"/>
        <v>-4.3105608413142034E-4</v>
      </c>
      <c r="AS50">
        <f t="shared" si="46"/>
        <v>-4.8367035091186596E-2</v>
      </c>
      <c r="AT50">
        <f t="shared" si="47"/>
        <v>-3.1602518338897732E-2</v>
      </c>
      <c r="AU50">
        <f t="shared" si="48"/>
        <v>-8.0400609514215751E-2</v>
      </c>
      <c r="AW50">
        <v>47</v>
      </c>
      <c r="AX50">
        <f>IF(Z50&gt;0, (R50*SUMPRODUCT(K50:$K$98, X50:$X$98)-K50*$AZ$3)/Z50, 0)</f>
        <v>-118865533.47768523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100000</v>
      </c>
      <c r="S51">
        <f t="shared" si="32"/>
        <v>-251490805.88202131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-82.91959720252639</v>
      </c>
      <c r="AC51">
        <f t="shared" si="33"/>
        <v>-74.035709795291908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-3.962283383346471E-2</v>
      </c>
      <c r="AI51">
        <f t="shared" si="38"/>
        <v>-3.9630193517006189E-2</v>
      </c>
      <c r="AJ51">
        <f t="shared" si="39"/>
        <v>-8.8838874072344822</v>
      </c>
      <c r="AK51">
        <f t="shared" si="61"/>
        <v>-5.8043718041768475</v>
      </c>
      <c r="AL51">
        <f t="shared" si="40"/>
        <v>-14.727889404928336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-1.7198099014382849E-4</v>
      </c>
      <c r="AR51">
        <f t="shared" si="45"/>
        <v>-1.720129344935923E-4</v>
      </c>
      <c r="AS51">
        <f t="shared" si="46"/>
        <v>-3.8560082780653454E-2</v>
      </c>
      <c r="AT51">
        <f t="shared" si="47"/>
        <v>-2.5193594537959527E-2</v>
      </c>
      <c r="AU51">
        <f t="shared" si="48"/>
        <v>-6.3925690253106571E-2</v>
      </c>
      <c r="AW51">
        <v>48</v>
      </c>
      <c r="AX51">
        <f>IF(Z51&gt;0, (R51*SUMPRODUCT(K51:$K$98, X51:$X$98)-K51*$AZ$3)/Z51, 0)</f>
        <v>-251490805.88202131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100000</v>
      </c>
      <c r="S52">
        <f t="shared" si="32"/>
        <v>-550739885.42839754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-74.035709795291908</v>
      </c>
      <c r="AC52">
        <f t="shared" si="33"/>
        <v>-66.10345465258699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-1.714168342513761E-2</v>
      </c>
      <c r="AI52">
        <f t="shared" si="38"/>
        <v>-1.7144684090987388E-2</v>
      </c>
      <c r="AJ52">
        <f t="shared" si="39"/>
        <v>-7.9322551427049177</v>
      </c>
      <c r="AK52">
        <f t="shared" si="61"/>
        <v>-5.1824996856704342</v>
      </c>
      <c r="AL52">
        <f t="shared" si="40"/>
        <v>-13.13189951246634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-6.6430934130455414E-5</v>
      </c>
      <c r="AR52">
        <f t="shared" si="45"/>
        <v>-6.6442562920374714E-5</v>
      </c>
      <c r="AS52">
        <f t="shared" si="46"/>
        <v>-3.0740686653811914E-2</v>
      </c>
      <c r="AT52">
        <f t="shared" si="47"/>
        <v>-2.0084275663673021E-2</v>
      </c>
      <c r="AU52">
        <f t="shared" si="48"/>
        <v>-5.0891404880405312E-2</v>
      </c>
      <c r="AW52">
        <v>49</v>
      </c>
      <c r="AX52">
        <f>IF(Z52&gt;0, (R52*SUMPRODUCT(K52:$K$98, X52:$X$98)-K52*$AZ$3)/Z52, 0)</f>
        <v>-550739885.42839754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100000</v>
      </c>
      <c r="S53">
        <f t="shared" si="32"/>
        <v>-1250661403.5715132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-66.10345465258699</v>
      </c>
      <c r="AC53">
        <f t="shared" si="33"/>
        <v>-59.020996865936247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-7.1634540432845076E-3</v>
      </c>
      <c r="AI53">
        <f t="shared" si="38"/>
        <v>-7.1646338389649653E-3</v>
      </c>
      <c r="AJ53">
        <f t="shared" si="39"/>
        <v>-7.0824577866507425</v>
      </c>
      <c r="AK53">
        <f t="shared" si="61"/>
        <v>-4.6272418256810894</v>
      </c>
      <c r="AL53">
        <f t="shared" si="40"/>
        <v>-11.716864246170797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-2.4786850395487535E-5</v>
      </c>
      <c r="AR53">
        <f t="shared" si="45"/>
        <v>-2.479093270254947E-5</v>
      </c>
      <c r="AS53">
        <f t="shared" si="46"/>
        <v>-2.4506588655320759E-2</v>
      </c>
      <c r="AT53">
        <f t="shared" si="47"/>
        <v>-1.6011096069559094E-2</v>
      </c>
      <c r="AU53">
        <f t="shared" si="48"/>
        <v>-4.05424756575824E-2</v>
      </c>
      <c r="AW53">
        <v>50</v>
      </c>
      <c r="AX53">
        <f>IF(Z53&gt;0, (R53*SUMPRODUCT(K53:$K$98, X53:$X$98)-K53*$AZ$3)/Z53, 0)</f>
        <v>-1250661403.5715132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100000</v>
      </c>
      <c r="S54">
        <f t="shared" si="32"/>
        <v>-2950363182.5935841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-59.020996865936247</v>
      </c>
      <c r="AC54">
        <f t="shared" si="33"/>
        <v>-52.697339315657274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-2.8858603047719356E-3</v>
      </c>
      <c r="AI54">
        <f t="shared" si="38"/>
        <v>-2.8863068374193955E-3</v>
      </c>
      <c r="AJ54">
        <f t="shared" si="39"/>
        <v>-6.3236575502789734</v>
      </c>
      <c r="AK54">
        <f t="shared" si="61"/>
        <v>-4.1314697806155376</v>
      </c>
      <c r="AL54">
        <f t="shared" si="40"/>
        <v>-10.458013637731931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-8.9157144031302405E-6</v>
      </c>
      <c r="AR54">
        <f t="shared" si="45"/>
        <v>-8.9170939423788456E-6</v>
      </c>
      <c r="AS54">
        <f t="shared" si="46"/>
        <v>-1.9536609103447622E-2</v>
      </c>
      <c r="AT54">
        <f t="shared" si="47"/>
        <v>-1.2763959699720214E-2</v>
      </c>
      <c r="AU54">
        <f t="shared" si="48"/>
        <v>-3.2309485897110218E-2</v>
      </c>
      <c r="AW54">
        <v>51</v>
      </c>
      <c r="AX54">
        <f>IF(Z54&gt;0, (R54*SUMPRODUCT(K54:$K$98, X54:$X$98)-K54*$AZ$3)/Z54, 0)</f>
        <v>-2950363182.5935841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100000</v>
      </c>
      <c r="S55">
        <f t="shared" si="32"/>
        <v>-7242436995.9181004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-52.697339315657274</v>
      </c>
      <c r="AC55">
        <f t="shared" si="33"/>
        <v>-47.051203287506183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-1.1186094620600667E-3</v>
      </c>
      <c r="AI55">
        <f t="shared" si="38"/>
        <v>-1.1187718770155368E-3</v>
      </c>
      <c r="AJ55">
        <f t="shared" si="39"/>
        <v>-5.6461360281510906</v>
      </c>
      <c r="AK55">
        <f t="shared" si="61"/>
        <v>-3.6888137520960096</v>
      </c>
      <c r="AL55">
        <f t="shared" si="40"/>
        <v>-9.3360685521241162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-3.0856119638729327E-6</v>
      </c>
      <c r="AR55">
        <f t="shared" si="45"/>
        <v>-3.0860599750392136E-6</v>
      </c>
      <c r="AS55">
        <f t="shared" si="46"/>
        <v>-1.5574501619208991E-2</v>
      </c>
      <c r="AT55">
        <f t="shared" si="47"/>
        <v>-1.0175354520070429E-2</v>
      </c>
      <c r="AU55">
        <f t="shared" si="48"/>
        <v>-2.5752942199254461E-2</v>
      </c>
      <c r="AW55">
        <v>52</v>
      </c>
      <c r="AX55">
        <f>IF(Z55&gt;0, (R55*SUMPRODUCT(K55:$K$98, X55:$X$98)-K55*$AZ$3)/Z55, 0)</f>
        <v>-7242436995.9181004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100000</v>
      </c>
      <c r="S56">
        <f t="shared" si="32"/>
        <v>-18534492878.031471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-47.051203287506183</v>
      </c>
      <c r="AC56">
        <f t="shared" si="33"/>
        <v>-42.0100055303811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-4.1650471292288213E-4</v>
      </c>
      <c r="AI56">
        <f t="shared" si="38"/>
        <v>-4.165613775505669E-4</v>
      </c>
      <c r="AJ56">
        <f t="shared" si="39"/>
        <v>-5.041197757125083</v>
      </c>
      <c r="AK56">
        <f t="shared" si="61"/>
        <v>-3.293584230125433</v>
      </c>
      <c r="AL56">
        <f t="shared" si="40"/>
        <v>-8.3351985486280658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-1.0258047800748122E-6</v>
      </c>
      <c r="AR56">
        <f t="shared" si="45"/>
        <v>-1.0259443387499885E-6</v>
      </c>
      <c r="AS56">
        <f t="shared" si="46"/>
        <v>-1.2415909342948589E-2</v>
      </c>
      <c r="AT56">
        <f t="shared" si="47"/>
        <v>-8.1117316131480346E-3</v>
      </c>
      <c r="AU56">
        <f t="shared" si="48"/>
        <v>-2.0528666900435373E-2</v>
      </c>
      <c r="AW56">
        <v>53</v>
      </c>
      <c r="AX56">
        <f>IF(Z56&gt;0, (R56*SUMPRODUCT(K56:$K$98, X56:$X$98)-K56*$AZ$3)/Z56, 0)</f>
        <v>-18534492878.031471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100000</v>
      </c>
      <c r="S57">
        <f t="shared" si="32"/>
        <v>-49554911274.94323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-42.0100055303811</v>
      </c>
      <c r="AC57">
        <f t="shared" si="33"/>
        <v>-37.508934375170654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-1.4870026680280515E-4</v>
      </c>
      <c r="AI57">
        <f t="shared" si="38"/>
        <v>-1.4871918971751235E-4</v>
      </c>
      <c r="AJ57">
        <f t="shared" si="39"/>
        <v>-4.5010711552104468</v>
      </c>
      <c r="AK57">
        <f t="shared" si="61"/>
        <v>-2.9407003871266775</v>
      </c>
      <c r="AL57">
        <f t="shared" si="40"/>
        <v>-7.4419202615268425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-3.2699305106439901E-7</v>
      </c>
      <c r="AR57">
        <f t="shared" si="45"/>
        <v>-3.2703466270201191E-7</v>
      </c>
      <c r="AS57">
        <f t="shared" si="46"/>
        <v>-9.8978907149644604E-3</v>
      </c>
      <c r="AT57">
        <f t="shared" si="47"/>
        <v>-6.4666231778050297E-3</v>
      </c>
      <c r="AU57">
        <f t="shared" si="48"/>
        <v>-1.6364840927432192E-2</v>
      </c>
      <c r="AW57">
        <v>54</v>
      </c>
      <c r="AX57">
        <f>IF(Z57&gt;0, (R57*SUMPRODUCT(K57:$K$98, X57:$X$98)-K57*$AZ$3)/Z57, 0)</f>
        <v>-49554911274.94323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100000</v>
      </c>
      <c r="S58">
        <f t="shared" si="32"/>
        <v>-138707941084.28564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-37.508934375170654</v>
      </c>
      <c r="AC58">
        <f t="shared" si="33"/>
        <v>-33.490120254828682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-5.079039982365918E-5</v>
      </c>
      <c r="AI58">
        <f t="shared" si="38"/>
        <v>-5.0796435909263404E-5</v>
      </c>
      <c r="AJ58">
        <f t="shared" si="39"/>
        <v>-4.0188141203419718</v>
      </c>
      <c r="AK58">
        <f t="shared" si="61"/>
        <v>-2.6256254062619462</v>
      </c>
      <c r="AL58">
        <f t="shared" si="40"/>
        <v>-6.6444903230398271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-9.9721863317306024E-8</v>
      </c>
      <c r="AR58">
        <f t="shared" si="45"/>
        <v>-9.9733714566866682E-8</v>
      </c>
      <c r="AS58">
        <f t="shared" si="46"/>
        <v>-7.8905390348929256E-3</v>
      </c>
      <c r="AT58">
        <f t="shared" si="47"/>
        <v>-5.1551525247834967E-3</v>
      </c>
      <c r="AU58">
        <f t="shared" si="48"/>
        <v>-1.304579129339099E-2</v>
      </c>
      <c r="AW58">
        <v>55</v>
      </c>
      <c r="AX58">
        <f>IF(Z58&gt;0, (R58*SUMPRODUCT(K58:$K$98, X58:$X$98)-K58*$AZ$3)/Z58, 0)</f>
        <v>-138707941084.28564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100000</v>
      </c>
      <c r="S59">
        <f t="shared" si="32"/>
        <v>-407273893446.4613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-33.490120254828682</v>
      </c>
      <c r="AC59">
        <f t="shared" si="33"/>
        <v>-29.901893169429993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-1.656093731765965E-5</v>
      </c>
      <c r="AI59">
        <f t="shared" si="38"/>
        <v>-1.6562772808078417E-5</v>
      </c>
      <c r="AJ59">
        <f t="shared" si="39"/>
        <v>-3.5882270853986888</v>
      </c>
      <c r="AK59">
        <f t="shared" si="61"/>
        <v>-2.344308417838008</v>
      </c>
      <c r="AL59">
        <f t="shared" si="40"/>
        <v>-5.9325520660095048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-2.9031912339240934E-8</v>
      </c>
      <c r="AR59">
        <f t="shared" si="45"/>
        <v>-2.9035130019249922E-8</v>
      </c>
      <c r="AS59">
        <f t="shared" si="46"/>
        <v>-6.2902897461909E-3</v>
      </c>
      <c r="AT59">
        <f t="shared" si="47"/>
        <v>-4.1096560645901706E-3</v>
      </c>
      <c r="AU59">
        <f t="shared" si="48"/>
        <v>-1.0399974845911091E-2</v>
      </c>
      <c r="AW59">
        <v>56</v>
      </c>
      <c r="AX59">
        <f>IF(Z59&gt;0, (R59*SUMPRODUCT(K59:$K$98, X59:$X$98)-K59*$AZ$3)/Z59, 0)</f>
        <v>-407273893446.4613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100000</v>
      </c>
      <c r="S60">
        <f t="shared" si="32"/>
        <v>-1267951241592.3284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-29.901893169429993</v>
      </c>
      <c r="AC60">
        <f t="shared" si="33"/>
        <v>-26.698118926032841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-5.1629312075087919E-6</v>
      </c>
      <c r="AI60">
        <f t="shared" si="38"/>
        <v>-5.1634576102214957E-6</v>
      </c>
      <c r="AJ60">
        <f t="shared" si="39"/>
        <v>-3.2037742433971523</v>
      </c>
      <c r="AK60">
        <f t="shared" si="61"/>
        <v>-2.0931325218600998</v>
      </c>
      <c r="AL60">
        <f t="shared" si="40"/>
        <v>-5.2969119287148629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-8.0810733023467444E-9</v>
      </c>
      <c r="AR60">
        <f t="shared" si="45"/>
        <v>-8.0818972333148211E-9</v>
      </c>
      <c r="AS60">
        <f t="shared" si="46"/>
        <v>-5.0145805676065228E-3</v>
      </c>
      <c r="AT60">
        <f t="shared" si="47"/>
        <v>-3.2761926628185781E-3</v>
      </c>
      <c r="AU60">
        <f t="shared" si="48"/>
        <v>-8.2907813123223352E-3</v>
      </c>
      <c r="AW60">
        <v>57</v>
      </c>
      <c r="AX60">
        <f>IF(Z60&gt;0, (R60*SUMPRODUCT(K60:$K$98, X60:$X$98)-K60*$AZ$3)/Z60, 0)</f>
        <v>-1267951241592.3284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100000</v>
      </c>
      <c r="S61">
        <f t="shared" si="32"/>
        <v>-4199331526478.7256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-26.698118926032841</v>
      </c>
      <c r="AC61">
        <f t="shared" si="33"/>
        <v>-23.837606190873675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-1.5169023423832704E-6</v>
      </c>
      <c r="AI61">
        <f t="shared" si="38"/>
        <v>-1.5170442554832517E-6</v>
      </c>
      <c r="AJ61">
        <f t="shared" si="39"/>
        <v>-2.8605127351591655</v>
      </c>
      <c r="AK61">
        <f t="shared" si="61"/>
        <v>-1.868868324822299</v>
      </c>
      <c r="AL61">
        <f t="shared" si="40"/>
        <v>-4.7293825770257198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-2.1198850255480798E-9</v>
      </c>
      <c r="AR61">
        <f t="shared" si="45"/>
        <v>-2.120083350415261E-9</v>
      </c>
      <c r="AS61">
        <f t="shared" si="46"/>
        <v>-3.9975929519141954E-3</v>
      </c>
      <c r="AT61">
        <f t="shared" si="47"/>
        <v>-2.6117607348983222E-3</v>
      </c>
      <c r="AU61">
        <f t="shared" si="48"/>
        <v>-6.6093558068958677E-3</v>
      </c>
      <c r="AW61">
        <v>58</v>
      </c>
      <c r="AX61">
        <f>IF(Z61&gt;0, (R61*SUMPRODUCT(K61:$K$98, X61:$X$98)-K61*$AZ$3)/Z61, 0)</f>
        <v>-4199331526478.7256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100000</v>
      </c>
      <c r="S62">
        <f t="shared" si="32"/>
        <v>-14848845693361.594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-23.837606190873675</v>
      </c>
      <c r="AC62">
        <f t="shared" si="33"/>
        <v>-21.283576957957639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-4.1864098379041315E-7</v>
      </c>
      <c r="AI62">
        <f t="shared" si="38"/>
        <v>-4.1867681751344706E-7</v>
      </c>
      <c r="AJ62">
        <f t="shared" si="39"/>
        <v>-2.5540292329160366</v>
      </c>
      <c r="AK62">
        <f t="shared" si="61"/>
        <v>-1.6686324333611575</v>
      </c>
      <c r="AL62">
        <f t="shared" si="40"/>
        <v>-4.2226620849540115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-5.2237021356750501E-10</v>
      </c>
      <c r="AR62">
        <f t="shared" si="45"/>
        <v>-5.224149260306391E-10</v>
      </c>
      <c r="AS62">
        <f t="shared" si="46"/>
        <v>-3.1868566325649671E-3</v>
      </c>
      <c r="AT62">
        <f t="shared" si="47"/>
        <v>-2.0820796680931508E-3</v>
      </c>
      <c r="AU62">
        <f t="shared" si="48"/>
        <v>-5.2689368230730439E-3</v>
      </c>
      <c r="AW62">
        <v>59</v>
      </c>
      <c r="AX62">
        <f>IF(Z62&gt;0, (R62*SUMPRODUCT(K62:$K$98, X62:$X$98)-K62*$AZ$3)/Z62, 0)</f>
        <v>-14848845693361.594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100000</v>
      </c>
      <c r="S63">
        <f t="shared" si="32"/>
        <v>-56283516462980.602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-21.283576957957639</v>
      </c>
      <c r="AC63">
        <f t="shared" si="33"/>
        <v>-19.003193712912218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-1.0813820554960858E-7</v>
      </c>
      <c r="AI63">
        <f t="shared" si="38"/>
        <v>-1.0814664638402474E-7</v>
      </c>
      <c r="AJ63">
        <f t="shared" si="39"/>
        <v>-2.2803832450454209</v>
      </c>
      <c r="AK63">
        <f t="shared" si="61"/>
        <v>-1.4898503870570348</v>
      </c>
      <c r="AL63">
        <f t="shared" si="40"/>
        <v>-3.7702337402491022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-1.2047523951426869E-10</v>
      </c>
      <c r="AR63">
        <f t="shared" si="45"/>
        <v>-1.2048464332805327E-10</v>
      </c>
      <c r="AS63">
        <f t="shared" si="46"/>
        <v>-2.5405425976403836E-3</v>
      </c>
      <c r="AT63">
        <f t="shared" si="47"/>
        <v>-1.6598211641192882E-3</v>
      </c>
      <c r="AU63">
        <f t="shared" si="48"/>
        <v>-4.2003638822443153E-3</v>
      </c>
      <c r="AW63">
        <v>60</v>
      </c>
      <c r="AX63">
        <f>IF(Z63&gt;0, (R63*SUMPRODUCT(K63:$K$98, X63:$X$98)-K63*$AZ$3)/Z63, 0)</f>
        <v>-56283516462980.602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100000</v>
      </c>
      <c r="S64">
        <f t="shared" si="32"/>
        <v>-229714068190637.91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-19.003193712912218</v>
      </c>
      <c r="AC64">
        <f t="shared" si="33"/>
        <v>-16.967137243775738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-2.6039505707519982E-8</v>
      </c>
      <c r="AI64">
        <f t="shared" si="38"/>
        <v>-2.6041352257165093E-8</v>
      </c>
      <c r="AJ64">
        <f t="shared" si="39"/>
        <v>-2.0360564691364793</v>
      </c>
      <c r="AK64">
        <f t="shared" si="61"/>
        <v>-1.3302235599038554</v>
      </c>
      <c r="AL64">
        <f t="shared" si="40"/>
        <v>-3.3662800550816869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-2.5902003226551924E-11</v>
      </c>
      <c r="AR64">
        <f t="shared" si="45"/>
        <v>-2.5903840025429864E-11</v>
      </c>
      <c r="AS64">
        <f t="shared" si="46"/>
        <v>-2.0253050048405774E-3</v>
      </c>
      <c r="AT64">
        <f t="shared" si="47"/>
        <v>-1.3231992698968405E-3</v>
      </c>
      <c r="AU64">
        <f t="shared" si="48"/>
        <v>-3.348504300641258E-3</v>
      </c>
      <c r="AW64">
        <v>61</v>
      </c>
      <c r="AX64">
        <f>IF(Z64&gt;0, (R64*SUMPRODUCT(K64:$K$98, X64:$X$98)-K64*$AZ$3)/Z64, 0)</f>
        <v>-229714068190637.91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100000</v>
      </c>
      <c r="S65">
        <f t="shared" si="32"/>
        <v>-1015067020318018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-16.967137243775738</v>
      </c>
      <c r="AC65">
        <f t="shared" si="33"/>
        <v>-15.149229681965073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-5.8199001959843622E-9</v>
      </c>
      <c r="AI65">
        <f t="shared" si="38"/>
        <v>-5.8202733050840262E-9</v>
      </c>
      <c r="AJ65">
        <f t="shared" si="39"/>
        <v>-1.8179075618106655</v>
      </c>
      <c r="AK65">
        <f t="shared" si="61"/>
        <v>-1.1876996070643018</v>
      </c>
      <c r="AL65">
        <f t="shared" si="40"/>
        <v>-3.0056071746952409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-5.168900016348959E-12</v>
      </c>
      <c r="AR65">
        <f t="shared" si="45"/>
        <v>-5.1692313903530503E-12</v>
      </c>
      <c r="AS65">
        <f t="shared" si="46"/>
        <v>-1.6145607501048792E-3</v>
      </c>
      <c r="AT65">
        <f t="shared" si="47"/>
        <v>-1.054846356748214E-3</v>
      </c>
      <c r="AU65">
        <f t="shared" si="48"/>
        <v>-2.669407112022325E-3</v>
      </c>
      <c r="AW65">
        <v>62</v>
      </c>
      <c r="AX65">
        <f>IF(Z65&gt;0, (R65*SUMPRODUCT(K65:$K$98, X65:$X$98)-K65*$AZ$3)/Z65, 0)</f>
        <v>-1015067020318018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100000</v>
      </c>
      <c r="S66">
        <f t="shared" si="32"/>
        <v>-4889679389042839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-15.149229681965073</v>
      </c>
      <c r="AC66">
        <f t="shared" si="33"/>
        <v>-13.526097930330451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-1.2008865781884458E-9</v>
      </c>
      <c r="AI66">
        <f t="shared" si="38"/>
        <v>-1.2009557345525657E-9</v>
      </c>
      <c r="AJ66">
        <f t="shared" si="39"/>
        <v>-1.623131751634622</v>
      </c>
      <c r="AK66">
        <f t="shared" si="61"/>
        <v>-1.0604460777375553</v>
      </c>
      <c r="AL66">
        <f t="shared" si="40"/>
        <v>-2.683577830573133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-9.5228416489157306E-13</v>
      </c>
      <c r="AR66">
        <f t="shared" si="45"/>
        <v>-9.5233900480039444E-13</v>
      </c>
      <c r="AS66">
        <f t="shared" si="46"/>
        <v>-1.2871179449320319E-3</v>
      </c>
      <c r="AT66">
        <f t="shared" si="47"/>
        <v>-8.4091705735792196E-4</v>
      </c>
      <c r="AU66">
        <f t="shared" si="48"/>
        <v>-2.1280350032422926E-3</v>
      </c>
      <c r="AW66">
        <v>63</v>
      </c>
      <c r="AX66">
        <f>IF(Z66&gt;0, (R66*SUMPRODUCT(K66:$K$98, X66:$X$98)-K66*$AZ$3)/Z66, 0)</f>
        <v>-4889679389042839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100000</v>
      </c>
      <c r="S67">
        <f t="shared" si="32"/>
        <v>-2.588740330489272E+16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-13.526097930330451</v>
      </c>
      <c r="AC67">
        <f t="shared" si="33"/>
        <v>-12.076873152081589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-2.2720765865326055E-10</v>
      </c>
      <c r="AI67">
        <f t="shared" ref="AI67:AI69" si="62">SUM(AE67:AH67)</f>
        <v>-2.2721932153907594E-10</v>
      </c>
      <c r="AJ67">
        <f t="shared" si="39"/>
        <v>-1.4492247782488619</v>
      </c>
      <c r="AK67">
        <f t="shared" si="61"/>
        <v>-0.94682685512313169</v>
      </c>
      <c r="AL67">
        <f t="shared" ref="AL67:AL69" si="63">SUM(AI67:AK67)</f>
        <v>-2.396051633599213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-1.6086794555389275E-13</v>
      </c>
      <c r="AR67">
        <f t="shared" si="45"/>
        <v>-1.6087620312976616E-13</v>
      </c>
      <c r="AS67">
        <f t="shared" si="46"/>
        <v>-1.0260825453884612E-3</v>
      </c>
      <c r="AT67">
        <f t="shared" si="47"/>
        <v>-6.7037392965417833E-4</v>
      </c>
      <c r="AU67">
        <f t="shared" si="48"/>
        <v>-1.6964564752035157E-3</v>
      </c>
      <c r="AW67">
        <v>64</v>
      </c>
      <c r="AX67">
        <f>IF(Z67&gt;0, (R67*SUMPRODUCT(K67:$K$98, X67:$X$98)-K67*$AZ$3)/Z67, 0)</f>
        <v>-2.588740330489272E+16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100000</v>
      </c>
      <c r="S68">
        <f t="shared" si="32"/>
        <v>-1.5212549073926256E+17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-12.076873152081589</v>
      </c>
      <c r="AC68">
        <f t="shared" si="33"/>
        <v>-10.782922457215843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-3.9096851873168518E-11</v>
      </c>
      <c r="AI68">
        <f t="shared" si="62"/>
        <v>-3.9098623917157467E-11</v>
      </c>
      <c r="AJ68">
        <f t="shared" si="39"/>
        <v>-1.293950694865746</v>
      </c>
      <c r="AK68">
        <f t="shared" si="61"/>
        <v>-0.84538112064571136</v>
      </c>
      <c r="AL68">
        <f t="shared" si="63"/>
        <v>-2.1393318155505563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-2.4715552046957602E-14</v>
      </c>
      <c r="AR68">
        <f t="shared" si="45"/>
        <v>-2.4716672266191123E-14</v>
      </c>
      <c r="AS68">
        <f t="shared" si="46"/>
        <v>-8.1798672304608485E-4</v>
      </c>
      <c r="AT68">
        <f t="shared" si="47"/>
        <v>-5.3441799239016606E-4</v>
      </c>
      <c r="AU68">
        <f t="shared" si="48"/>
        <v>-1.3524047154609678E-3</v>
      </c>
      <c r="AW68">
        <v>65</v>
      </c>
      <c r="AX68">
        <f>IF(Z68&gt;0, (R68*SUMPRODUCT(K68:$K$98, X68:$X$98)-K68*$AZ$3)/Z68, 0)</f>
        <v>-1.5212549073926256E+17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-10.782922457215843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-10.782922457215843</v>
      </c>
      <c r="AK69">
        <f t="shared" si="61"/>
        <v>-0.75480457200510909</v>
      </c>
      <c r="AL69">
        <f t="shared" si="63"/>
        <v>-11.537727029228041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-4.0007829768531729E-15</v>
      </c>
      <c r="AR69">
        <f t="shared" si="45"/>
        <v>-4.0007829768531729E-15</v>
      </c>
      <c r="AS69">
        <f t="shared" si="46"/>
        <v>-6.0862107369507659E-3</v>
      </c>
      <c r="AT69">
        <f t="shared" si="47"/>
        <v>-4.2603475158655368E-4</v>
      </c>
      <c r="AU69">
        <f t="shared" si="48"/>
        <v>-6.512245488541321E-3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39356.288260613721</v>
      </c>
      <c r="AO71" s="6">
        <f t="shared" si="70"/>
        <v>-3935.6288260613724</v>
      </c>
      <c r="AP71" s="6">
        <f t="shared" si="70"/>
        <v>-1654.2305193794571</v>
      </c>
      <c r="AQ71" s="6">
        <f t="shared" si="70"/>
        <v>-17057.208403383658</v>
      </c>
      <c r="AR71" s="6">
        <f t="shared" si="70"/>
        <v>16709.220511789234</v>
      </c>
      <c r="AS71" s="6">
        <f t="shared" si="70"/>
        <v>-2100.1003690259677</v>
      </c>
      <c r="AT71" s="6">
        <f t="shared" si="70"/>
        <v>1225.0585485984818</v>
      </c>
      <c r="AU71" s="6">
        <f t="shared" si="70"/>
        <v>15834.178691361742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8364.4372184309141</v>
      </c>
      <c r="K3">
        <v>1</v>
      </c>
      <c r="L3" s="2">
        <v>0</v>
      </c>
      <c r="O3">
        <f>$C$3</f>
        <v>8364.4372184309141</v>
      </c>
      <c r="P3">
        <f>O3*C5</f>
        <v>836.44372184309145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8364.4372184309141</v>
      </c>
      <c r="AF3">
        <f t="shared" ref="AF3:AF34" si="4">-$Z3*P3</f>
        <v>-836.44372184309145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6005.5609095878226</v>
      </c>
      <c r="AJ3">
        <f t="shared" ref="AJ3:AJ34" si="8">AB3-AC3</f>
        <v>0</v>
      </c>
      <c r="AL3">
        <f t="shared" ref="AL3:AL34" si="9">SUM(AI3:AK3)</f>
        <v>6005.5609095878226</v>
      </c>
      <c r="AN3">
        <f t="shared" ref="AN3:AN34" si="10">AE3*$K3</f>
        <v>8364.4372184309141</v>
      </c>
      <c r="AO3">
        <f t="shared" ref="AO3:AO34" si="11">AF3*$K3</f>
        <v>-836.44372184309145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6005.5609095878226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6005.5609095878226</v>
      </c>
      <c r="AW3">
        <v>0</v>
      </c>
      <c r="AX3">
        <f>IF(Z3&gt;0, (R3*SUMPRODUCT(K3:$K$98, X3:$X$98)-K3*$AZ$3)/Z3, 0)</f>
        <v>0</v>
      </c>
      <c r="AZ3">
        <f>C6*SUMPRODUCT(X4:X98, K4:K98)/1</f>
        <v>3828.0353245803185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414.77232893142326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410.14664191932025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-410.14664191932025</v>
      </c>
      <c r="AK4">
        <f>G4*SUM(AB4, AE4:AF4)</f>
        <v>0</v>
      </c>
      <c r="AL4">
        <f t="shared" si="9"/>
        <v>-698.23464191932021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-257.22142857142853</v>
      </c>
      <c r="AR4">
        <f t="shared" si="14"/>
        <v>-257.22142857142853</v>
      </c>
      <c r="AS4">
        <f t="shared" si="15"/>
        <v>-366.20235885653591</v>
      </c>
      <c r="AT4">
        <f t="shared" si="16"/>
        <v>0</v>
      </c>
      <c r="AU4">
        <f t="shared" si="17"/>
        <v>-623.42378742796438</v>
      </c>
      <c r="AW4">
        <v>1</v>
      </c>
      <c r="AX4">
        <f>IF(Z4&gt;0, (R4*SUMPRODUCT(K4:$K$98, X4:$X$98)-K4*$AZ$3)/Z4, 0)</f>
        <v>414.77232893142326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250000</v>
      </c>
      <c r="S5">
        <f t="shared" si="1"/>
        <v>530.90729578829803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410.14664191932025</v>
      </c>
      <c r="AC5">
        <f t="shared" si="2"/>
        <v>519.12757220442791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-286.77051494632798</v>
      </c>
      <c r="AI5">
        <f t="shared" si="7"/>
        <v>-311.21581718283335</v>
      </c>
      <c r="AJ5">
        <f t="shared" si="8"/>
        <v>-108.98093028510766</v>
      </c>
      <c r="AK5">
        <f>G5*SUM(AB5, AE5:AF5)</f>
        <v>28.71026493435242</v>
      </c>
      <c r="AL5">
        <f t="shared" si="9"/>
        <v>-391.48648253358857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-228.61169877736603</v>
      </c>
      <c r="AR5">
        <f t="shared" si="14"/>
        <v>-248.09934405519238</v>
      </c>
      <c r="AS5">
        <f t="shared" si="15"/>
        <v>-86.878930393102394</v>
      </c>
      <c r="AT5">
        <f t="shared" si="16"/>
        <v>22.887647428533494</v>
      </c>
      <c r="AU5">
        <f t="shared" si="17"/>
        <v>-312.09062701976126</v>
      </c>
      <c r="AW5">
        <v>2</v>
      </c>
      <c r="AX5">
        <f>IF(Z5&gt;0, (R5*SUMPRODUCT(K5:$K$98, X5:$X$98)-K5*$AZ$3)/Z5, 0)</f>
        <v>530.90729578829803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250000</v>
      </c>
      <c r="S6">
        <f t="shared" si="1"/>
        <v>638.62692951418705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519.12757220442791</v>
      </c>
      <c r="AC6">
        <f t="shared" si="2"/>
        <v>617.48226526325425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-285.88512067268425</v>
      </c>
      <c r="AI6">
        <f t="shared" si="7"/>
        <v>-310.05738137475731</v>
      </c>
      <c r="AJ6">
        <f t="shared" si="8"/>
        <v>-98.354693058826342</v>
      </c>
      <c r="AK6">
        <f>G6*SUM(AB6, AE6:AF6)</f>
        <v>36.338930054309955</v>
      </c>
      <c r="AL6">
        <f t="shared" si="9"/>
        <v>-372.07314437927369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-203.4873820385701</v>
      </c>
      <c r="AR6">
        <f t="shared" si="14"/>
        <v>-220.69271975130204</v>
      </c>
      <c r="AS6">
        <f t="shared" si="15"/>
        <v>-70.006927799023387</v>
      </c>
      <c r="AT6">
        <f t="shared" si="16"/>
        <v>25.865332639330948</v>
      </c>
      <c r="AU6">
        <f t="shared" si="17"/>
        <v>-264.83431491099446</v>
      </c>
      <c r="AW6">
        <v>3</v>
      </c>
      <c r="AX6">
        <f>IF(Z6&gt;0, (R6*SUMPRODUCT(K6:$K$98, X6:$X$98)-K6*$AZ$3)/Z6, 0)</f>
        <v>638.62692951418705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250000</v>
      </c>
      <c r="S7">
        <f t="shared" si="1"/>
        <v>738.35694004629454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617.48226526325425</v>
      </c>
      <c r="AC7">
        <f t="shared" si="2"/>
        <v>705.92916164985581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-285.09030166892671</v>
      </c>
      <c r="AI7">
        <f t="shared" si="7"/>
        <v>-308.99233073381214</v>
      </c>
      <c r="AJ7">
        <f t="shared" si="8"/>
        <v>-88.446896386601566</v>
      </c>
      <c r="AK7">
        <f>G7*SUM(AB7, AE7:AF7)</f>
        <v>43.223758568427805</v>
      </c>
      <c r="AL7">
        <f t="shared" si="9"/>
        <v>-354.21546855198591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-181.18004068848995</v>
      </c>
      <c r="AR7">
        <f t="shared" si="14"/>
        <v>-196.37021226978237</v>
      </c>
      <c r="AS7">
        <f t="shared" si="15"/>
        <v>-56.209601632484237</v>
      </c>
      <c r="AT7">
        <f t="shared" si="16"/>
        <v>27.469479986841595</v>
      </c>
      <c r="AU7">
        <f t="shared" si="17"/>
        <v>-225.110333915425</v>
      </c>
      <c r="AW7">
        <v>4</v>
      </c>
      <c r="AX7">
        <f>IF(Z7&gt;0, (R7*SUMPRODUCT(K7:$K$98, X7:$X$98)-K7*$AZ$3)/Z7, 0)</f>
        <v>738.35694004629454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250000</v>
      </c>
      <c r="S8">
        <f t="shared" si="1"/>
        <v>830.78145748929057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705.92916164985581</v>
      </c>
      <c r="AC8">
        <f t="shared" si="2"/>
        <v>785.40472669812652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-284.92150824476948</v>
      </c>
      <c r="AI8">
        <f t="shared" si="7"/>
        <v>-308.55602486818157</v>
      </c>
      <c r="AJ8">
        <f t="shared" si="8"/>
        <v>-79.47556504827071</v>
      </c>
      <c r="AK8">
        <f>G8*SUM(AB8, AE8:AF8)</f>
        <v>49.415041315489908</v>
      </c>
      <c r="AL8">
        <f t="shared" si="9"/>
        <v>-338.61654860096235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-161.67211554993051</v>
      </c>
      <c r="AR8">
        <f t="shared" si="14"/>
        <v>-175.0829750039822</v>
      </c>
      <c r="AS8">
        <f t="shared" si="15"/>
        <v>-45.096569981799256</v>
      </c>
      <c r="AT8">
        <f t="shared" si="16"/>
        <v>28.039421518853114</v>
      </c>
      <c r="AU8">
        <f t="shared" si="17"/>
        <v>-192.14012346692832</v>
      </c>
      <c r="AW8">
        <v>5</v>
      </c>
      <c r="AX8">
        <f>IF(Z8&gt;0, (R8*SUMPRODUCT(K8:$K$98, X8:$X$98)-K8*$AZ$3)/Z8, 0)</f>
        <v>830.78145748929057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250000</v>
      </c>
      <c r="S9">
        <f t="shared" si="1"/>
        <v>916.21532337050246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785.40472669812652</v>
      </c>
      <c r="AC9">
        <f t="shared" si="2"/>
        <v>856.46083055601753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-286.4224527461389</v>
      </c>
      <c r="AI9">
        <f t="shared" si="7"/>
        <v>-309.79198195804224</v>
      </c>
      <c r="AJ9">
        <f t="shared" si="8"/>
        <v>-71.056103857891003</v>
      </c>
      <c r="AK9">
        <f t="shared" ref="AK9:AK40" si="30">G9*SUM(AB9:AB9, AE9:AF9)</f>
        <v>54.978330868868859</v>
      </c>
      <c r="AL9">
        <f t="shared" si="9"/>
        <v>-325.86975494706439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-145.11052836513454</v>
      </c>
      <c r="AR9">
        <f t="shared" si="14"/>
        <v>-156.95025915114726</v>
      </c>
      <c r="AS9">
        <f t="shared" si="15"/>
        <v>-35.999233564015469</v>
      </c>
      <c r="AT9">
        <f t="shared" si="16"/>
        <v>27.853733408552735</v>
      </c>
      <c r="AU9">
        <f t="shared" si="17"/>
        <v>-165.09575930661001</v>
      </c>
      <c r="AW9">
        <v>6</v>
      </c>
      <c r="AX9">
        <f>IF(Z9&gt;0, (R9*SUMPRODUCT(K9:$K$98, X9:$X$98)-K9*$AZ$3)/Z9, 0)</f>
        <v>916.21532337050246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250000</v>
      </c>
      <c r="S10">
        <f t="shared" si="1"/>
        <v>994.4440609315235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856.46083055601753</v>
      </c>
      <c r="AC10">
        <f t="shared" si="2"/>
        <v>919.14335523358159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-288.69150629928214</v>
      </c>
      <c r="AI10">
        <f t="shared" si="7"/>
        <v>-311.79847106843653</v>
      </c>
      <c r="AJ10">
        <f t="shared" si="8"/>
        <v>-62.682524677564061</v>
      </c>
      <c r="AK10">
        <f t="shared" si="30"/>
        <v>59.952258138921231</v>
      </c>
      <c r="AL10">
        <f t="shared" si="9"/>
        <v>-314.52873760707934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-130.58937634890614</v>
      </c>
      <c r="AR10">
        <f t="shared" si="14"/>
        <v>-141.04179373105038</v>
      </c>
      <c r="AS10">
        <f t="shared" si="15"/>
        <v>-28.354390853231568</v>
      </c>
      <c r="AT10">
        <f t="shared" si="16"/>
        <v>27.119356926815907</v>
      </c>
      <c r="AU10">
        <f t="shared" si="17"/>
        <v>-142.27682765746601</v>
      </c>
      <c r="AW10">
        <v>7</v>
      </c>
      <c r="AX10">
        <f>IF(Z10&gt;0, (R10*SUMPRODUCT(K10:$K$98, X10:$X$98)-K10*$AZ$3)/Z10, 0)</f>
        <v>994.4440609315235</v>
      </c>
    </row>
    <row r="11" spans="1:52" x14ac:dyDescent="0.25">
      <c r="A11" t="s">
        <v>33</v>
      </c>
      <c r="C11" s="25">
        <f>AU100</f>
        <v>1698.0645396783902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250000</v>
      </c>
      <c r="S11">
        <f t="shared" si="1"/>
        <v>1065.8852521918968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919.14335523358159</v>
      </c>
      <c r="AC11">
        <f t="shared" si="2"/>
        <v>974.08349052994106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-290.76279405829126</v>
      </c>
      <c r="AI11">
        <f t="shared" si="7"/>
        <v>-313.60961290034828</v>
      </c>
      <c r="AJ11">
        <f t="shared" si="8"/>
        <v>-54.940135296359472</v>
      </c>
      <c r="AK11">
        <f t="shared" si="30"/>
        <v>64.34003486635072</v>
      </c>
      <c r="AL11">
        <f t="shared" si="9"/>
        <v>-304.20971333035703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-117.43421584056323</v>
      </c>
      <c r="AR11">
        <f t="shared" si="14"/>
        <v>-126.6616627835531</v>
      </c>
      <c r="AS11">
        <f t="shared" si="15"/>
        <v>-22.189399189116941</v>
      </c>
      <c r="AT11">
        <f t="shared" si="16"/>
        <v>25.985860970126893</v>
      </c>
      <c r="AU11">
        <f t="shared" si="17"/>
        <v>-122.86520100254315</v>
      </c>
      <c r="AW11">
        <v>8</v>
      </c>
      <c r="AX11">
        <f>IF(Z11&gt;0, (R11*SUMPRODUCT(K11:$K$98, X11:$X$98)-K11*$AZ$3)/Z11, 0)</f>
        <v>1065.8852521918968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250000</v>
      </c>
      <c r="S12">
        <f t="shared" si="1"/>
        <v>1131.4176171401903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974.08349052994106</v>
      </c>
      <c r="AC12">
        <f t="shared" si="2"/>
        <v>1022.3006243726522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-294.18660588337036</v>
      </c>
      <c r="AI12">
        <f t="shared" si="7"/>
        <v>-316.77553787641847</v>
      </c>
      <c r="AJ12">
        <f t="shared" si="8"/>
        <v>-48.217133842711178</v>
      </c>
      <c r="AK12">
        <f t="shared" si="30"/>
        <v>68.185844337095887</v>
      </c>
      <c r="AL12">
        <f t="shared" si="9"/>
        <v>-296.80682738203376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-106.0866392968483</v>
      </c>
      <c r="AR12">
        <f t="shared" si="14"/>
        <v>-114.23243462716859</v>
      </c>
      <c r="AS12">
        <f t="shared" si="15"/>
        <v>-17.387581839560244</v>
      </c>
      <c r="AT12">
        <f t="shared" si="16"/>
        <v>24.588499029790245</v>
      </c>
      <c r="AU12">
        <f t="shared" si="17"/>
        <v>-107.03151743693859</v>
      </c>
      <c r="AW12">
        <v>9</v>
      </c>
      <c r="AX12">
        <f>IF(Z12&gt;0, (R12*SUMPRODUCT(K12:$K$98, X12:$X$98)-K12*$AZ$3)/Z12, 0)</f>
        <v>1131.4176171401903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250000</v>
      </c>
      <c r="S13">
        <f t="shared" si="1"/>
        <v>1191.1789087921259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1022.3006243726522</v>
      </c>
      <c r="AC13">
        <f t="shared" si="2"/>
        <v>1064.116975864441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-297.69140272086361</v>
      </c>
      <c r="AI13">
        <f t="shared" si="7"/>
        <v>-320.02467625370917</v>
      </c>
      <c r="AJ13">
        <f t="shared" si="8"/>
        <v>-41.816351491788737</v>
      </c>
      <c r="AK13">
        <f t="shared" si="30"/>
        <v>71.56104370608567</v>
      </c>
      <c r="AL13">
        <f t="shared" si="9"/>
        <v>-290.27998403941223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-95.848664439260787</v>
      </c>
      <c r="AR13">
        <f t="shared" si="14"/>
        <v>-103.03938080229641</v>
      </c>
      <c r="AS13">
        <f t="shared" si="15"/>
        <v>-13.4637460322254</v>
      </c>
      <c r="AT13">
        <f t="shared" si="16"/>
        <v>23.040740855856662</v>
      </c>
      <c r="AU13">
        <f t="shared" si="17"/>
        <v>-93.462385978665139</v>
      </c>
      <c r="AW13">
        <v>10</v>
      </c>
      <c r="AX13">
        <f>IF(Z13&gt;0, (R13*SUMPRODUCT(K13:$K$98, X13:$X$98)-K13*$AZ$3)/Z13, 0)</f>
        <v>1191.1789087921259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250000</v>
      </c>
      <c r="S14">
        <f t="shared" si="1"/>
        <v>1245.8546887132964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1064.116975864441</v>
      </c>
      <c r="AC14">
        <f t="shared" si="2"/>
        <v>1100.3245532007493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-302.2790706051818</v>
      </c>
      <c r="AI14">
        <f t="shared" si="7"/>
        <v>-324.35878349563836</v>
      </c>
      <c r="AJ14">
        <f t="shared" si="8"/>
        <v>-36.207577336308304</v>
      </c>
      <c r="AK14">
        <f t="shared" si="30"/>
        <v>74.488188310510878</v>
      </c>
      <c r="AL14">
        <f t="shared" si="9"/>
        <v>-286.07817252143582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-86.898009568194553</v>
      </c>
      <c r="AR14">
        <f t="shared" si="14"/>
        <v>-93.245399409563859</v>
      </c>
      <c r="AS14">
        <f t="shared" si="15"/>
        <v>-10.408813271499211</v>
      </c>
      <c r="AT14">
        <f t="shared" si="16"/>
        <v>21.413574176886105</v>
      </c>
      <c r="AU14">
        <f t="shared" si="17"/>
        <v>-82.240638504176971</v>
      </c>
      <c r="AW14">
        <v>11</v>
      </c>
      <c r="AX14">
        <f>IF(Z14&gt;0, (R14*SUMPRODUCT(K14:$K$98, X14:$X$98)-K14*$AZ$3)/Z14, 0)</f>
        <v>1245.8546887132964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250000</v>
      </c>
      <c r="S15">
        <f t="shared" si="1"/>
        <v>1295.7402396442444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1100.3245532007493</v>
      </c>
      <c r="AC15">
        <f t="shared" si="2"/>
        <v>1131.3339023607414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-309.70087206086021</v>
      </c>
      <c r="AI15">
        <f t="shared" si="7"/>
        <v>-331.52881773520613</v>
      </c>
      <c r="AJ15">
        <f t="shared" si="8"/>
        <v>-31.009349159992098</v>
      </c>
      <c r="AK15">
        <f t="shared" si="30"/>
        <v>77.022718724052453</v>
      </c>
      <c r="AL15">
        <f t="shared" si="9"/>
        <v>-285.51544817114575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-79.492500121489329</v>
      </c>
      <c r="AR15">
        <f t="shared" si="14"/>
        <v>-85.095190106258983</v>
      </c>
      <c r="AS15">
        <f t="shared" si="15"/>
        <v>-7.9593275778169934</v>
      </c>
      <c r="AT15">
        <f t="shared" si="16"/>
        <v>19.769813487402718</v>
      </c>
      <c r="AU15">
        <f t="shared" si="17"/>
        <v>-73.284704196673246</v>
      </c>
      <c r="AW15">
        <v>12</v>
      </c>
      <c r="AX15">
        <f>IF(Z15&gt;0, (R15*SUMPRODUCT(K15:$K$98, X15:$X$98)-K15*$AZ$3)/Z15, 0)</f>
        <v>1295.7402396442444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250000</v>
      </c>
      <c r="S16">
        <f t="shared" si="1"/>
        <v>1340.6311400916245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1131.3339023607414</v>
      </c>
      <c r="AC16">
        <f t="shared" si="2"/>
        <v>1157.1158296751332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-318.47474781621213</v>
      </c>
      <c r="AI16">
        <f t="shared" si="7"/>
        <v>-340.05256655903298</v>
      </c>
      <c r="AJ16">
        <f t="shared" si="8"/>
        <v>-25.781927314391851</v>
      </c>
      <c r="AK16">
        <f t="shared" si="30"/>
        <v>79.193373165251899</v>
      </c>
      <c r="AL16">
        <f t="shared" si="9"/>
        <v>-286.64112070817293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-72.986192407576411</v>
      </c>
      <c r="AR16">
        <f t="shared" si="14"/>
        <v>-77.931271542730244</v>
      </c>
      <c r="AS16">
        <f t="shared" si="15"/>
        <v>-5.9085523122614214</v>
      </c>
      <c r="AT16">
        <f t="shared" si="16"/>
        <v>18.149077158794562</v>
      </c>
      <c r="AU16">
        <f t="shared" si="17"/>
        <v>-65.69074669619711</v>
      </c>
      <c r="AW16">
        <v>13</v>
      </c>
      <c r="AX16">
        <f>IF(Z16&gt;0, (R16*SUMPRODUCT(K16:$K$98, X16:$X$98)-K16*$AZ$3)/Z16, 0)</f>
        <v>1340.6311400916245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250000</v>
      </c>
      <c r="S17">
        <f t="shared" si="1"/>
        <v>1380.8751057506088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1157.1158296751332</v>
      </c>
      <c r="AC17">
        <f t="shared" si="2"/>
        <v>1178.1246617638785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-327.28135000354769</v>
      </c>
      <c r="AI17">
        <f t="shared" si="7"/>
        <v>-348.61066242393997</v>
      </c>
      <c r="AJ17">
        <f t="shared" si="8"/>
        <v>-21.008832088745294</v>
      </c>
      <c r="AK17">
        <f t="shared" si="30"/>
        <v>80.998108077259332</v>
      </c>
      <c r="AL17">
        <f t="shared" si="9"/>
        <v>-288.62138643542596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-66.968248510405772</v>
      </c>
      <c r="AR17">
        <f t="shared" si="14"/>
        <v>-71.3326484210925</v>
      </c>
      <c r="AS17">
        <f t="shared" si="15"/>
        <v>-4.2988232852780373</v>
      </c>
      <c r="AT17">
        <f t="shared" si="16"/>
        <v>16.573817697011481</v>
      </c>
      <c r="AU17">
        <f t="shared" si="17"/>
        <v>-59.057654009359055</v>
      </c>
      <c r="AW17">
        <v>14</v>
      </c>
      <c r="AX17">
        <f>IF(Z17&gt;0, (R17*SUMPRODUCT(K17:$K$98, X17:$X$98)-K17*$AZ$3)/Z17, 0)</f>
        <v>1380.8751057506088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250000</v>
      </c>
      <c r="S18">
        <f t="shared" si="1"/>
        <v>1417.1563386335647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1178.1246617638785</v>
      </c>
      <c r="AC18">
        <f t="shared" si="2"/>
        <v>1195.080542268046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-336.49805812408317</v>
      </c>
      <c r="AI18">
        <f t="shared" si="7"/>
        <v>-357.5804276144591</v>
      </c>
      <c r="AJ18">
        <f t="shared" si="8"/>
        <v>-16.955880504167453</v>
      </c>
      <c r="AK18">
        <f t="shared" si="30"/>
        <v>82.4687263234715</v>
      </c>
      <c r="AL18">
        <f t="shared" si="9"/>
        <v>-292.06758179515504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-61.47693714193322</v>
      </c>
      <c r="AR18">
        <f t="shared" si="14"/>
        <v>-65.328607226415329</v>
      </c>
      <c r="AS18">
        <f t="shared" si="15"/>
        <v>-3.0977759745539202</v>
      </c>
      <c r="AT18">
        <f t="shared" si="16"/>
        <v>15.0667279705187</v>
      </c>
      <c r="AU18">
        <f t="shared" si="17"/>
        <v>-53.359655230450542</v>
      </c>
      <c r="AW18">
        <v>15</v>
      </c>
      <c r="AX18">
        <f>IF(Z18&gt;0, (R18*SUMPRODUCT(K18:$K$98, X18:$X$98)-K18*$AZ$3)/Z18, 0)</f>
        <v>1417.1563386335647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250000</v>
      </c>
      <c r="S19">
        <f t="shared" si="1"/>
        <v>1450.0022539415877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1195.080542268046</v>
      </c>
      <c r="AC19">
        <f t="shared" si="2"/>
        <v>1208.5358631748391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-347.52957915606862</v>
      </c>
      <c r="AI19">
        <f t="shared" si="7"/>
        <v>-368.36637199362519</v>
      </c>
      <c r="AJ19">
        <f t="shared" si="8"/>
        <v>-13.455320906793077</v>
      </c>
      <c r="AK19">
        <f t="shared" si="30"/>
        <v>83.655637958763222</v>
      </c>
      <c r="AL19">
        <f t="shared" si="9"/>
        <v>-298.16605494165503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-56.68960249154852</v>
      </c>
      <c r="AR19">
        <f t="shared" si="14"/>
        <v>-60.088534766689797</v>
      </c>
      <c r="AS19">
        <f t="shared" si="15"/>
        <v>-2.1948543069474207</v>
      </c>
      <c r="AT19">
        <f t="shared" si="16"/>
        <v>13.646046686372744</v>
      </c>
      <c r="AU19">
        <f t="shared" si="17"/>
        <v>-48.637342387264475</v>
      </c>
      <c r="AW19">
        <v>16</v>
      </c>
      <c r="AX19">
        <f>IF(Z19&gt;0, (R19*SUMPRODUCT(K19:$K$98, X19:$X$98)-K19*$AZ$3)/Z19, 0)</f>
        <v>1450.0022539415877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250000</v>
      </c>
      <c r="S20">
        <f t="shared" si="1"/>
        <v>1479.5949879612194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1208.5358631748391</v>
      </c>
      <c r="AC20">
        <f t="shared" si="2"/>
        <v>1218.7500625125101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-357.95297210917244</v>
      </c>
      <c r="AI20">
        <f t="shared" si="7"/>
        <v>-378.54560172114253</v>
      </c>
      <c r="AJ20">
        <f t="shared" si="8"/>
        <v>-10.214199337671062</v>
      </c>
      <c r="AK20">
        <f t="shared" si="30"/>
        <v>84.597510422238742</v>
      </c>
      <c r="AL20">
        <f t="shared" si="9"/>
        <v>-304.16229063657488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-52.133824707233742</v>
      </c>
      <c r="AR20">
        <f t="shared" si="14"/>
        <v>-55.133024675111116</v>
      </c>
      <c r="AS20">
        <f t="shared" si="15"/>
        <v>-1.4876403306758319</v>
      </c>
      <c r="AT20">
        <f t="shared" si="16"/>
        <v>12.321148649874164</v>
      </c>
      <c r="AU20">
        <f t="shared" si="17"/>
        <v>-44.299516355912786</v>
      </c>
      <c r="AW20">
        <v>17</v>
      </c>
      <c r="AX20">
        <f>IF(Z20&gt;0, (R20*SUMPRODUCT(K20:$K$98, X20:$X$98)-K20*$AZ$3)/Z20, 0)</f>
        <v>1479.5949879612194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250000</v>
      </c>
      <c r="S21">
        <f t="shared" si="1"/>
        <v>1506.5987701494312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1218.7500625125101</v>
      </c>
      <c r="AC21">
        <f t="shared" si="2"/>
        <v>1226.3517751527938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-370.28945826208218</v>
      </c>
      <c r="AI21">
        <f t="shared" si="7"/>
        <v>-390.63913263210634</v>
      </c>
      <c r="AJ21">
        <f t="shared" si="8"/>
        <v>-7.6017126402837221</v>
      </c>
      <c r="AK21">
        <f t="shared" si="30"/>
        <v>85.312504375875719</v>
      </c>
      <c r="AL21">
        <f t="shared" si="9"/>
        <v>-312.92834089651433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-48.15228937712692</v>
      </c>
      <c r="AR21">
        <f t="shared" si="14"/>
        <v>-50.798552691223669</v>
      </c>
      <c r="AS21">
        <f t="shared" si="15"/>
        <v>-0.98852359593135086</v>
      </c>
      <c r="AT21">
        <f t="shared" si="16"/>
        <v>11.094003100912028</v>
      </c>
      <c r="AU21">
        <f t="shared" si="17"/>
        <v>-40.693073186242991</v>
      </c>
      <c r="AW21">
        <v>18</v>
      </c>
      <c r="AX21">
        <f>IF(Z21&gt;0, (R21*SUMPRODUCT(K21:$K$98, X21:$X$98)-K21*$AZ$3)/Z21, 0)</f>
        <v>1506.5987701494312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250000</v>
      </c>
      <c r="S22">
        <f t="shared" si="1"/>
        <v>1531.1630136297867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1226.3517751527938</v>
      </c>
      <c r="AC22">
        <f t="shared" si="2"/>
        <v>1231.5347869788075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-383.44952464459692</v>
      </c>
      <c r="AI22">
        <f t="shared" si="7"/>
        <v>-403.55735731845641</v>
      </c>
      <c r="AJ22">
        <f t="shared" si="8"/>
        <v>-5.183011826013626</v>
      </c>
      <c r="AK22">
        <f t="shared" si="30"/>
        <v>85.844624260695582</v>
      </c>
      <c r="AL22">
        <f t="shared" si="9"/>
        <v>-322.89574488377446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-44.521088406629005</v>
      </c>
      <c r="AR22">
        <f t="shared" si="14"/>
        <v>-46.855744048641718</v>
      </c>
      <c r="AS22">
        <f t="shared" si="15"/>
        <v>-0.60178279770311804</v>
      </c>
      <c r="AT22">
        <f t="shared" si="16"/>
        <v>9.9671426362743052</v>
      </c>
      <c r="AU22">
        <f t="shared" si="17"/>
        <v>-37.49038421007053</v>
      </c>
      <c r="AW22">
        <v>19</v>
      </c>
      <c r="AX22">
        <f>IF(Z22&gt;0, (R22*SUMPRODUCT(K22:$K$98, X22:$X$98)-K22*$AZ$3)/Z22, 0)</f>
        <v>1531.1630136297867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250000</v>
      </c>
      <c r="S23">
        <f t="shared" si="1"/>
        <v>1553.6270941019361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1231.5347869788075</v>
      </c>
      <c r="AC23">
        <f t="shared" si="2"/>
        <v>1234.6345032178401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-397.84533307358754</v>
      </c>
      <c r="AI23">
        <f t="shared" si="7"/>
        <v>-417.71230288740105</v>
      </c>
      <c r="AJ23">
        <f t="shared" si="8"/>
        <v>-3.0997162390326594</v>
      </c>
      <c r="AK23">
        <f t="shared" si="30"/>
        <v>86.207435088516533</v>
      </c>
      <c r="AL23">
        <f t="shared" si="9"/>
        <v>-334.60458403791716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-41.243338682187797</v>
      </c>
      <c r="AR23">
        <f t="shared" si="14"/>
        <v>-43.302883174741531</v>
      </c>
      <c r="AS23">
        <f t="shared" si="15"/>
        <v>-0.32133755516859341</v>
      </c>
      <c r="AT23">
        <f t="shared" si="16"/>
        <v>8.9368459215299314</v>
      </c>
      <c r="AU23">
        <f t="shared" si="17"/>
        <v>-34.687374808380191</v>
      </c>
      <c r="AW23">
        <v>20</v>
      </c>
      <c r="AX23">
        <f>IF(Z23&gt;0, (R23*SUMPRODUCT(K23:$K$98, X23:$X$98)-K23*$AZ$3)/Z23, 0)</f>
        <v>1553.6270941019361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250000</v>
      </c>
      <c r="S24">
        <f t="shared" si="1"/>
        <v>1574.2459135267395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1234.6345032178401</v>
      </c>
      <c r="AC24">
        <f t="shared" si="2"/>
        <v>1235.9097401121355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-412.88073075252265</v>
      </c>
      <c r="AI24">
        <f t="shared" si="7"/>
        <v>-432.50774279512279</v>
      </c>
      <c r="AJ24">
        <f t="shared" si="8"/>
        <v>-1.2752368942954035</v>
      </c>
      <c r="AK24">
        <f t="shared" si="30"/>
        <v>86.424415225248822</v>
      </c>
      <c r="AL24">
        <f t="shared" si="9"/>
        <v>-347.35856446416938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-38.216080108272045</v>
      </c>
      <c r="AR24">
        <f t="shared" si="14"/>
        <v>-40.032748721357819</v>
      </c>
      <c r="AS24">
        <f t="shared" si="15"/>
        <v>-0.11803543173495372</v>
      </c>
      <c r="AT24">
        <f t="shared" si="16"/>
        <v>7.9994103128497613</v>
      </c>
      <c r="AU24">
        <f t="shared" si="17"/>
        <v>-32.151373840243018</v>
      </c>
      <c r="AW24">
        <v>21</v>
      </c>
      <c r="AX24">
        <f>IF(Z24&gt;0, (R24*SUMPRODUCT(K24:$K$98, X24:$X$98)-K24*$AZ$3)/Z24, 0)</f>
        <v>1574.2459135267395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250000</v>
      </c>
      <c r="S25">
        <f t="shared" si="1"/>
        <v>1594.2153899843536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1235.9097401121355</v>
      </c>
      <c r="AC25">
        <f t="shared" si="2"/>
        <v>1235.656673911438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-535.50457419102509</v>
      </c>
      <c r="AI25">
        <f t="shared" si="7"/>
        <v>-554.8817656557801</v>
      </c>
      <c r="AJ25">
        <f t="shared" si="8"/>
        <v>0.25306620069750352</v>
      </c>
      <c r="AK25">
        <f t="shared" si="30"/>
        <v>86.513681807849494</v>
      </c>
      <c r="AL25">
        <f t="shared" si="9"/>
        <v>-468.11501764723312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-44.255442356740289</v>
      </c>
      <c r="AR25">
        <f t="shared" si="14"/>
        <v>-45.856822104428652</v>
      </c>
      <c r="AS25">
        <f t="shared" si="15"/>
        <v>2.0914026130078457E-2</v>
      </c>
      <c r="AT25">
        <f t="shared" si="16"/>
        <v>7.1497078509564345</v>
      </c>
      <c r="AU25">
        <f t="shared" si="17"/>
        <v>-38.686200227342141</v>
      </c>
      <c r="AW25">
        <v>22</v>
      </c>
      <c r="AX25">
        <f>IF(Z25&gt;0, (R25*SUMPRODUCT(K25:$K$98, X25:$X$98)-K25*$AZ$3)/Z25, 0)</f>
        <v>1594.2153899843536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250000</v>
      </c>
      <c r="S26">
        <f t="shared" si="1"/>
        <v>1602.438038660375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1235.656673911438</v>
      </c>
      <c r="AC26">
        <f t="shared" si="2"/>
        <v>1225.2967796864605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-672.86037843916677</v>
      </c>
      <c r="AI26">
        <f t="shared" si="7"/>
        <v>-691.97651195143033</v>
      </c>
      <c r="AJ26">
        <f t="shared" si="8"/>
        <v>10.359894224977552</v>
      </c>
      <c r="AK26">
        <f t="shared" si="30"/>
        <v>86.495967173800665</v>
      </c>
      <c r="AL26">
        <f t="shared" si="9"/>
        <v>-595.12065055265214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-49.648991822894935</v>
      </c>
      <c r="AR26">
        <f t="shared" si="14"/>
        <v>-51.059532236401466</v>
      </c>
      <c r="AS26">
        <f t="shared" si="15"/>
        <v>0.76443541653488811</v>
      </c>
      <c r="AT26">
        <f t="shared" si="16"/>
        <v>6.382360597435115</v>
      </c>
      <c r="AU26">
        <f t="shared" si="17"/>
        <v>-43.912736222431462</v>
      </c>
      <c r="AW26">
        <v>23</v>
      </c>
      <c r="AX26">
        <f>IF(Z26&gt;0, (R26*SUMPRODUCT(K26:$K$98, X26:$X$98)-K26*$AZ$3)/Z26, 0)</f>
        <v>1602.438038660375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250000</v>
      </c>
      <c r="S27">
        <f t="shared" si="1"/>
        <v>1599.8997684649937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1225.2967796864605</v>
      </c>
      <c r="AC27">
        <f t="shared" si="2"/>
        <v>1205.9116701240678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-814.21882720522603</v>
      </c>
      <c r="AI27">
        <f t="shared" si="7"/>
        <v>-833.06237749964646</v>
      </c>
      <c r="AJ27">
        <f t="shared" si="8"/>
        <v>19.385109562392699</v>
      </c>
      <c r="AK27">
        <f t="shared" si="30"/>
        <v>85.77077457805224</v>
      </c>
      <c r="AL27">
        <f t="shared" si="9"/>
        <v>-727.90649335920148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-53.642448914106595</v>
      </c>
      <c r="AR27">
        <f t="shared" si="14"/>
        <v>-54.883901641868277</v>
      </c>
      <c r="AS27">
        <f t="shared" si="15"/>
        <v>1.2771317914181675</v>
      </c>
      <c r="AT27">
        <f t="shared" si="16"/>
        <v>5.6507590341764935</v>
      </c>
      <c r="AU27">
        <f t="shared" si="17"/>
        <v>-47.956010816273611</v>
      </c>
      <c r="AW27">
        <v>24</v>
      </c>
      <c r="AX27">
        <f>IF(Z27&gt;0, (R27*SUMPRODUCT(K27:$K$98, X27:$X$98)-K27*$AZ$3)/Z27, 0)</f>
        <v>1599.8997684649937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250000</v>
      </c>
      <c r="S28">
        <f t="shared" si="1"/>
        <v>1588.6062409138901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1205.9116701240678</v>
      </c>
      <c r="AC28">
        <f t="shared" si="2"/>
        <v>1179.2905446568386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-965.42593333226512</v>
      </c>
      <c r="AI28">
        <f t="shared" si="7"/>
        <v>-983.98450553040811</v>
      </c>
      <c r="AJ28">
        <f t="shared" si="8"/>
        <v>26.621125467229149</v>
      </c>
      <c r="AK28">
        <f t="shared" si="30"/>
        <v>84.413816908684751</v>
      </c>
      <c r="AL28">
        <f t="shared" si="9"/>
        <v>-872.94956315449417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-56.789545629899429</v>
      </c>
      <c r="AR28">
        <f t="shared" si="14"/>
        <v>-57.881222211482928</v>
      </c>
      <c r="AS28">
        <f t="shared" si="15"/>
        <v>1.5659426241248269</v>
      </c>
      <c r="AT28">
        <f t="shared" si="16"/>
        <v>4.9654998292653758</v>
      </c>
      <c r="AU28">
        <f t="shared" si="17"/>
        <v>-51.349779758092723</v>
      </c>
      <c r="AW28">
        <v>25</v>
      </c>
      <c r="AX28">
        <f>IF(Z28&gt;0, (R28*SUMPRODUCT(K28:$K$98, X28:$X$98)-K28*$AZ$3)/Z28, 0)</f>
        <v>1588.6062409138901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250000</v>
      </c>
      <c r="S29">
        <f t="shared" si="1"/>
        <v>1569.8021212583267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1179.2905446568386</v>
      </c>
      <c r="AC29">
        <f t="shared" si="2"/>
        <v>1146.6271806759366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-1122.9034847350638</v>
      </c>
      <c r="AI29">
        <f t="shared" si="7"/>
        <v>-1141.1641808627519</v>
      </c>
      <c r="AJ29">
        <f t="shared" si="8"/>
        <v>32.663363980901977</v>
      </c>
      <c r="AK29">
        <f t="shared" si="30"/>
        <v>82.550338125978712</v>
      </c>
      <c r="AL29">
        <f t="shared" si="9"/>
        <v>-1025.9504787558712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-58.975799920682611</v>
      </c>
      <c r="AR29">
        <f t="shared" si="14"/>
        <v>-59.934866461911675</v>
      </c>
      <c r="AS29">
        <f t="shared" si="15"/>
        <v>1.7155063147111045</v>
      </c>
      <c r="AT29">
        <f t="shared" si="16"/>
        <v>4.3356105764077117</v>
      </c>
      <c r="AU29">
        <f t="shared" si="17"/>
        <v>-53.883749570792858</v>
      </c>
      <c r="AW29">
        <v>26</v>
      </c>
      <c r="AX29">
        <f>IF(Z29&gt;0, (R29*SUMPRODUCT(K29:$K$98, X29:$X$98)-K29*$AZ$3)/Z29, 0)</f>
        <v>1569.8021212583267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250000</v>
      </c>
      <c r="S30">
        <f t="shared" si="1"/>
        <v>1544.9994333196894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1146.6271806759366</v>
      </c>
      <c r="AC30">
        <f t="shared" si="2"/>
        <v>1109.1926143704302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-1299.8202718807629</v>
      </c>
      <c r="AI30">
        <f t="shared" si="7"/>
        <v>-1317.768379019986</v>
      </c>
      <c r="AJ30">
        <f t="shared" si="8"/>
        <v>37.434566305506451</v>
      </c>
      <c r="AK30">
        <f t="shared" si="30"/>
        <v>80.263902647315575</v>
      </c>
      <c r="AL30">
        <f t="shared" si="9"/>
        <v>-1200.0699100671641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-60.953225698083372</v>
      </c>
      <c r="AR30">
        <f t="shared" si="14"/>
        <v>-61.794876693207108</v>
      </c>
      <c r="AS30">
        <f t="shared" si="15"/>
        <v>1.755440823851619</v>
      </c>
      <c r="AT30">
        <f t="shared" si="16"/>
        <v>3.7638617271231554</v>
      </c>
      <c r="AU30">
        <f t="shared" si="17"/>
        <v>-56.275574142232337</v>
      </c>
      <c r="AW30">
        <v>27</v>
      </c>
      <c r="AX30">
        <f>IF(Z30&gt;0, (R30*SUMPRODUCT(K30:$K$98, X30:$X$98)-K30*$AZ$3)/Z30, 0)</f>
        <v>1544.9994333196894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250000</v>
      </c>
      <c r="S31">
        <f t="shared" si="1"/>
        <v>1514.6559925648348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1109.1926143704302</v>
      </c>
      <c r="AC31">
        <f t="shared" si="2"/>
        <v>1067.4726329716116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-1495.6539973796673</v>
      </c>
      <c r="AI31">
        <f t="shared" si="7"/>
        <v>-1513.2730580477603</v>
      </c>
      <c r="AJ31">
        <f t="shared" si="8"/>
        <v>41.719981398818618</v>
      </c>
      <c r="AK31">
        <f t="shared" si="30"/>
        <v>77.643483005930122</v>
      </c>
      <c r="AL31">
        <f t="shared" si="9"/>
        <v>-1393.9095936430115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-62.621937625250347</v>
      </c>
      <c r="AR31">
        <f t="shared" si="14"/>
        <v>-63.359634793248979</v>
      </c>
      <c r="AS31">
        <f t="shared" si="15"/>
        <v>1.7467850702505943</v>
      </c>
      <c r="AT31">
        <f t="shared" si="16"/>
        <v>3.2508757762978053</v>
      </c>
      <c r="AU31">
        <f t="shared" si="17"/>
        <v>-58.36197394670058</v>
      </c>
      <c r="AW31">
        <v>28</v>
      </c>
      <c r="AX31">
        <f>IF(Z31&gt;0, (R31*SUMPRODUCT(K31:$K$98, X31:$X$98)-K31*$AZ$3)/Z31, 0)</f>
        <v>1514.6559925648348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250000</v>
      </c>
      <c r="S32">
        <f t="shared" si="1"/>
        <v>1479.2772698450372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1067.4726329716116</v>
      </c>
      <c r="AC32">
        <f t="shared" si="2"/>
        <v>1022.0232348992763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-1705.294439167247</v>
      </c>
      <c r="AI32">
        <f t="shared" si="7"/>
        <v>-1722.5667797847423</v>
      </c>
      <c r="AJ32">
        <f t="shared" si="8"/>
        <v>45.449398072335271</v>
      </c>
      <c r="AK32">
        <f t="shared" si="30"/>
        <v>74.723084308012815</v>
      </c>
      <c r="AL32">
        <f t="shared" si="9"/>
        <v>-1602.3942974043941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-63.749490541373696</v>
      </c>
      <c r="AR32">
        <f t="shared" si="14"/>
        <v>-64.395187196175499</v>
      </c>
      <c r="AS32">
        <f t="shared" si="15"/>
        <v>1.6990473351560051</v>
      </c>
      <c r="AT32">
        <f t="shared" si="16"/>
        <v>2.7933935905180918</v>
      </c>
      <c r="AU32">
        <f t="shared" si="17"/>
        <v>-59.902746270501396</v>
      </c>
      <c r="AW32">
        <v>29</v>
      </c>
      <c r="AX32">
        <f>IF(Z32&gt;0, (R32*SUMPRODUCT(K32:$K$98, X32:$X$98)-K32*$AZ$3)/Z32, 0)</f>
        <v>1479.2772698450372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250000</v>
      </c>
      <c r="S33">
        <f t="shared" si="1"/>
        <v>1439.7295678401977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1022.0232348992763</v>
      </c>
      <c r="AC33">
        <f t="shared" si="2"/>
        <v>973.60636895871937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-1935.5390077667357</v>
      </c>
      <c r="AI33">
        <f t="shared" si="7"/>
        <v>-1952.4450710772794</v>
      </c>
      <c r="AJ33">
        <f t="shared" si="8"/>
        <v>48.416865940556931</v>
      </c>
      <c r="AK33">
        <f t="shared" si="30"/>
        <v>71.541626442949351</v>
      </c>
      <c r="AL33">
        <f t="shared" si="9"/>
        <v>-1832.4865786937733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-64.604273667847337</v>
      </c>
      <c r="AR33">
        <f t="shared" si="14"/>
        <v>-65.168562962135709</v>
      </c>
      <c r="AS33">
        <f t="shared" si="15"/>
        <v>1.616054465868034</v>
      </c>
      <c r="AT33">
        <f t="shared" si="16"/>
        <v>2.3879109616581893</v>
      </c>
      <c r="AU33">
        <f t="shared" si="17"/>
        <v>-61.164597534609491</v>
      </c>
      <c r="AW33">
        <v>30</v>
      </c>
      <c r="AX33">
        <f>IF(Z33&gt;0, (R33*SUMPRODUCT(K33:$K$98, X33:$X$98)-K33*$AZ$3)/Z33, 0)</f>
        <v>1439.7295678401977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250000</v>
      </c>
      <c r="S34">
        <f t="shared" si="1"/>
        <v>1396.4712262028224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973.60636895871937</v>
      </c>
      <c r="AC34">
        <f t="shared" si="2"/>
        <v>922.69193868445836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-2187.2572744738995</v>
      </c>
      <c r="AI34">
        <f t="shared" si="7"/>
        <v>-2203.7755514238902</v>
      </c>
      <c r="AJ34">
        <f t="shared" si="8"/>
        <v>50.914430274261008</v>
      </c>
      <c r="AK34">
        <f t="shared" si="30"/>
        <v>68.152445827110355</v>
      </c>
      <c r="AL34">
        <f t="shared" si="9"/>
        <v>-2084.7086753225185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-65.184023940342485</v>
      </c>
      <c r="AR34">
        <f t="shared" si="14"/>
        <v>-65.6762969677212</v>
      </c>
      <c r="AS34">
        <f t="shared" si="15"/>
        <v>1.5173374804317885</v>
      </c>
      <c r="AT34">
        <f t="shared" si="16"/>
        <v>2.0310599545066306</v>
      </c>
      <c r="AU34">
        <f t="shared" si="17"/>
        <v>-62.12789953278277</v>
      </c>
      <c r="AW34">
        <v>31</v>
      </c>
      <c r="AX34">
        <f>IF(Z34&gt;0, (R34*SUMPRODUCT(K34:$K$98, X34:$X$98)-K34*$AZ$3)/Z34, 0)</f>
        <v>1396.4712262028224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1349.7120211949459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922.69193868445836</v>
      </c>
      <c r="AC35">
        <f t="shared" ref="AC35:AC66" si="33">S35*Z35</f>
        <v>869.73098920267523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-2435.2829634263626</v>
      </c>
      <c r="AI35">
        <f t="shared" ref="AI35:AI66" si="38">SUM(AE35:AH35)</f>
        <v>-2451.3925293105108</v>
      </c>
      <c r="AJ35">
        <f t="shared" ref="AJ35:AJ66" si="39">AB35-AC35</f>
        <v>52.960949481783132</v>
      </c>
      <c r="AK35">
        <f t="shared" si="30"/>
        <v>64.588435707912097</v>
      </c>
      <c r="AL35">
        <f t="shared" ref="AL35:AL66" si="40">SUM(AI35:AK35)</f>
        <v>-2333.8431441208154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-64.799656711816596</v>
      </c>
      <c r="AR35">
        <f t="shared" ref="AR35:AR66" si="45">AI35*$K35</f>
        <v>-65.228310939989115</v>
      </c>
      <c r="AS35">
        <f t="shared" ref="AS35:AS66" si="46">AJ35*$K35</f>
        <v>1.4092207752001464</v>
      </c>
      <c r="AT35">
        <f t="shared" ref="AT35:AT66" si="47">AK35*$K35</f>
        <v>1.7186127954253623</v>
      </c>
      <c r="AU35">
        <f t="shared" ref="AU35:AU66" si="48">AL35*$K35</f>
        <v>-62.100477369363603</v>
      </c>
      <c r="AW35">
        <v>32</v>
      </c>
      <c r="AX35">
        <f>IF(Z35&gt;0, (R35*SUMPRODUCT(K35:$K$98, X35:$X$98)-K35*$AZ$3)/Z35, 0)</f>
        <v>1349.7120211949459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250000</v>
      </c>
      <c r="S36">
        <f t="shared" si="32"/>
        <v>1300.7847447017225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869.73098920267523</v>
      </c>
      <c r="AC36">
        <f t="shared" si="33"/>
        <v>815.84479182885809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-2686.124480706128</v>
      </c>
      <c r="AI36">
        <f t="shared" si="38"/>
        <v>-2701.8043384833641</v>
      </c>
      <c r="AJ36">
        <f t="shared" si="39"/>
        <v>53.88619737381714</v>
      </c>
      <c r="AK36">
        <f t="shared" si="30"/>
        <v>60.881169244187269</v>
      </c>
      <c r="AL36">
        <f t="shared" si="40"/>
        <v>-2587.0369718653596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-63.816265637092805</v>
      </c>
      <c r="AR36">
        <f t="shared" si="45"/>
        <v>-64.188783730074448</v>
      </c>
      <c r="AS36">
        <f t="shared" si="46"/>
        <v>1.2802146402672789</v>
      </c>
      <c r="AT36">
        <f t="shared" si="47"/>
        <v>1.4463994117512069</v>
      </c>
      <c r="AU36">
        <f t="shared" si="48"/>
        <v>-61.462169678055957</v>
      </c>
      <c r="AW36">
        <v>33</v>
      </c>
      <c r="AX36">
        <f>IF(Z36&gt;0, (R36*SUMPRODUCT(K36:$K$98, X36:$X$98)-K36*$AZ$3)/Z36, 0)</f>
        <v>1300.7847447017225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250000</v>
      </c>
      <c r="S37">
        <f t="shared" si="32"/>
        <v>1250.5927038656421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815.84479182885809</v>
      </c>
      <c r="AC37">
        <f t="shared" si="33"/>
        <v>761.77268631497896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-2948.2613924556704</v>
      </c>
      <c r="AI37">
        <f t="shared" si="38"/>
        <v>-2963.4896255158887</v>
      </c>
      <c r="AJ37">
        <f t="shared" si="39"/>
        <v>54.072105513879137</v>
      </c>
      <c r="AK37">
        <f t="shared" si="30"/>
        <v>57.109135428020075</v>
      </c>
      <c r="AL37">
        <f t="shared" si="40"/>
        <v>-2852.3083845739893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-62.539328613968976</v>
      </c>
      <c r="AR37">
        <f t="shared" si="45"/>
        <v>-62.862354066868136</v>
      </c>
      <c r="AS37">
        <f t="shared" si="46"/>
        <v>1.1469923203671761</v>
      </c>
      <c r="AT37">
        <f t="shared" si="47"/>
        <v>1.2114146311897298</v>
      </c>
      <c r="AU37">
        <f t="shared" si="48"/>
        <v>-60.503947115311227</v>
      </c>
      <c r="AW37">
        <v>34</v>
      </c>
      <c r="AX37">
        <f>IF(Z37&gt;0, (R37*SUMPRODUCT(K37:$K$98, X37:$X$98)-K37*$AZ$3)/Z37, 0)</f>
        <v>1250.5927038656421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250000</v>
      </c>
      <c r="S38">
        <f t="shared" si="32"/>
        <v>1199.8186757616168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761.77268631497896</v>
      </c>
      <c r="AC38">
        <f t="shared" si="33"/>
        <v>707.93350066816538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-3251.0722780970464</v>
      </c>
      <c r="AI38">
        <f t="shared" si="38"/>
        <v>-3265.8231215988526</v>
      </c>
      <c r="AJ38">
        <f t="shared" si="39"/>
        <v>53.839185646813576</v>
      </c>
      <c r="AK38">
        <f t="shared" si="30"/>
        <v>53.32408804204853</v>
      </c>
      <c r="AL38">
        <f t="shared" si="40"/>
        <v>-3158.6598479099907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-61.573782235800046</v>
      </c>
      <c r="AR38">
        <f t="shared" si="45"/>
        <v>-61.85315628469268</v>
      </c>
      <c r="AS38">
        <f t="shared" si="46"/>
        <v>1.0196888931396293</v>
      </c>
      <c r="AT38">
        <f t="shared" si="47"/>
        <v>1.0099331863964529</v>
      </c>
      <c r="AU38">
        <f t="shared" si="48"/>
        <v>-59.823534205156605</v>
      </c>
      <c r="AW38">
        <v>35</v>
      </c>
      <c r="AX38">
        <f>IF(Z38&gt;0, (R38*SUMPRODUCT(K38:$K$98, X38:$X$98)-K38*$AZ$3)/Z38, 0)</f>
        <v>1199.8186757616168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250000</v>
      </c>
      <c r="S39">
        <f t="shared" si="32"/>
        <v>1147.7229680657058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707.93350066816538</v>
      </c>
      <c r="AC39">
        <f t="shared" si="33"/>
        <v>654.12770322446784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-3549.554180196797</v>
      </c>
      <c r="AI39">
        <f t="shared" si="38"/>
        <v>-3563.8025598455656</v>
      </c>
      <c r="AJ39">
        <f t="shared" si="39"/>
        <v>53.805797443697543</v>
      </c>
      <c r="AK39">
        <f t="shared" si="30"/>
        <v>49.555345046771585</v>
      </c>
      <c r="AL39">
        <f t="shared" si="40"/>
        <v>-3460.4414173550967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-60.0240082979915</v>
      </c>
      <c r="AR39">
        <f t="shared" si="45"/>
        <v>-60.264952601093583</v>
      </c>
      <c r="AS39">
        <f t="shared" si="46"/>
        <v>0.90987190736767143</v>
      </c>
      <c r="AT39">
        <f t="shared" si="47"/>
        <v>0.83799550346132046</v>
      </c>
      <c r="AU39">
        <f t="shared" si="48"/>
        <v>-58.517085190264595</v>
      </c>
      <c r="AW39">
        <v>36</v>
      </c>
      <c r="AX39">
        <f>IF(Z39&gt;0, (R39*SUMPRODUCT(K39:$K$98, X39:$X$98)-K39*$AZ$3)/Z39, 0)</f>
        <v>1147.7229680657058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250000</v>
      </c>
      <c r="S40">
        <f t="shared" si="32"/>
        <v>1094.8295688280605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654.12770322446784</v>
      </c>
      <c r="AC40">
        <f t="shared" si="33"/>
        <v>601.03939563371091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-3813.9907336485612</v>
      </c>
      <c r="AI40">
        <f t="shared" si="38"/>
        <v>-3827.7152304274773</v>
      </c>
      <c r="AJ40">
        <f t="shared" si="39"/>
        <v>53.088307590756926</v>
      </c>
      <c r="AK40">
        <f t="shared" si="30"/>
        <v>45.788939225712753</v>
      </c>
      <c r="AL40">
        <f t="shared" si="40"/>
        <v>-3728.8379836110075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-57.585453950961117</v>
      </c>
      <c r="AR40">
        <f t="shared" si="45"/>
        <v>-57.792672959200907</v>
      </c>
      <c r="AS40">
        <f t="shared" si="46"/>
        <v>0.80155262705042785</v>
      </c>
      <c r="AT40">
        <f t="shared" si="47"/>
        <v>0.69134327673712803</v>
      </c>
      <c r="AU40">
        <f t="shared" si="48"/>
        <v>-56.299777055413351</v>
      </c>
      <c r="AW40">
        <v>37</v>
      </c>
      <c r="AX40">
        <f>IF(Z40&gt;0, (R40*SUMPRODUCT(K40:$K$98, X40:$X$98)-K40*$AZ$3)/Z40, 0)</f>
        <v>1094.8295688280605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250000</v>
      </c>
      <c r="S41">
        <f t="shared" si="32"/>
        <v>1042.6521238284081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601.03939563371091</v>
      </c>
      <c r="AC41">
        <f t="shared" si="33"/>
        <v>549.64653159992349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-4082.0294529491807</v>
      </c>
      <c r="AI41">
        <f t="shared" si="38"/>
        <v>-4095.2085018150128</v>
      </c>
      <c r="AJ41">
        <f t="shared" si="39"/>
        <v>51.392864033787419</v>
      </c>
      <c r="AK41">
        <f t="shared" ref="AK41:AK72" si="61">G41*SUM(AB41:AB41, AE41:AF41)</f>
        <v>42.072757694359765</v>
      </c>
      <c r="AL41">
        <f t="shared" si="40"/>
        <v>-4001.7428800868661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-55.028955866786312</v>
      </c>
      <c r="AR41">
        <f t="shared" si="45"/>
        <v>-55.206619773125873</v>
      </c>
      <c r="AS41">
        <f t="shared" si="46"/>
        <v>0.69281608067276379</v>
      </c>
      <c r="AT41">
        <f t="shared" si="47"/>
        <v>0.56717374361035533</v>
      </c>
      <c r="AU41">
        <f t="shared" si="48"/>
        <v>-53.946629948842762</v>
      </c>
      <c r="AW41">
        <v>38</v>
      </c>
      <c r="AX41">
        <f>IF(Z41&gt;0, (R41*SUMPRODUCT(K41:$K$98, X41:$X$98)-K41*$AZ$3)/Z41, 0)</f>
        <v>1042.6521238284081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250000</v>
      </c>
      <c r="S42">
        <f t="shared" si="32"/>
        <v>991.28640080641685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549.64653159992349</v>
      </c>
      <c r="AC42">
        <f t="shared" si="33"/>
        <v>500.146673873471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-4336.8188034592595</v>
      </c>
      <c r="AI42">
        <f t="shared" si="38"/>
        <v>-4349.4323799560871</v>
      </c>
      <c r="AJ42">
        <f t="shared" si="39"/>
        <v>49.49985772645249</v>
      </c>
      <c r="AK42">
        <f t="shared" si="61"/>
        <v>38.475257211994645</v>
      </c>
      <c r="AL42">
        <f t="shared" si="40"/>
        <v>-4261.4572650176397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-52.199746406031942</v>
      </c>
      <c r="AR42">
        <f t="shared" si="45"/>
        <v>-52.351568634316486</v>
      </c>
      <c r="AS42">
        <f t="shared" si="46"/>
        <v>0.59580077876309967</v>
      </c>
      <c r="AT42">
        <f t="shared" si="47"/>
        <v>0.46310412318148381</v>
      </c>
      <c r="AU42">
        <f t="shared" si="48"/>
        <v>-51.292663732371899</v>
      </c>
      <c r="AW42">
        <v>39</v>
      </c>
      <c r="AX42">
        <f>IF(Z42&gt;0, (R42*SUMPRODUCT(K42:$K$98, X42:$X$98)-K42*$AZ$3)/Z42, 0)</f>
        <v>991.28640080641685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250000</v>
      </c>
      <c r="S43">
        <f t="shared" si="32"/>
        <v>941.3162216573154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500.146673873471</v>
      </c>
      <c r="AC43">
        <f t="shared" si="33"/>
        <v>452.8836222355942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-4595.0549033586658</v>
      </c>
      <c r="AI43">
        <f t="shared" si="38"/>
        <v>-4607.0828386001895</v>
      </c>
      <c r="AJ43">
        <f t="shared" si="39"/>
        <v>47.263051637876799</v>
      </c>
      <c r="AK43">
        <f t="shared" si="61"/>
        <v>35.010267171142971</v>
      </c>
      <c r="AL43">
        <f t="shared" si="40"/>
        <v>-4524.8095197911698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-49.382127682958874</v>
      </c>
      <c r="AR43">
        <f t="shared" si="45"/>
        <v>-49.511389475549244</v>
      </c>
      <c r="AS43">
        <f t="shared" si="46"/>
        <v>0.507926477431631</v>
      </c>
      <c r="AT43">
        <f t="shared" si="47"/>
        <v>0.37624827559648816</v>
      </c>
      <c r="AU43">
        <f t="shared" si="48"/>
        <v>-48.627214722521124</v>
      </c>
      <c r="AW43">
        <v>40</v>
      </c>
      <c r="AX43">
        <f>IF(Z43&gt;0, (R43*SUMPRODUCT(K43:$K$98, X43:$X$98)-K43*$AZ$3)/Z43, 0)</f>
        <v>941.3162216573154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250000</v>
      </c>
      <c r="S44">
        <f t="shared" si="32"/>
        <v>892.9235825614852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452.8836222355942</v>
      </c>
      <c r="AC44">
        <f t="shared" si="33"/>
        <v>407.90925773848835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-4870.4650817064121</v>
      </c>
      <c r="AI44">
        <f t="shared" si="38"/>
        <v>-4881.8856910873501</v>
      </c>
      <c r="AJ44">
        <f t="shared" si="39"/>
        <v>44.974364497105853</v>
      </c>
      <c r="AK44">
        <f t="shared" si="61"/>
        <v>31.701853556491596</v>
      </c>
      <c r="AL44">
        <f t="shared" si="40"/>
        <v>-4805.2094730337531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-46.733844006260604</v>
      </c>
      <c r="AR44">
        <f t="shared" si="45"/>
        <v>-46.843428813524675</v>
      </c>
      <c r="AS44">
        <f t="shared" si="46"/>
        <v>0.43154501663156497</v>
      </c>
      <c r="AT44">
        <f t="shared" si="47"/>
        <v>0.30419055551453039</v>
      </c>
      <c r="AU44">
        <f t="shared" si="48"/>
        <v>-46.107693241378584</v>
      </c>
      <c r="AW44">
        <v>41</v>
      </c>
      <c r="AX44">
        <f>IF(Z44&gt;0, (R44*SUMPRODUCT(K44:$K$98, X44:$X$98)-K44*$AZ$3)/Z44, 0)</f>
        <v>892.9235825614852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250000</v>
      </c>
      <c r="S45">
        <f t="shared" si="32"/>
        <v>845.60760906714324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407.90925773848835</v>
      </c>
      <c r="AC45">
        <f t="shared" si="33"/>
        <v>365.1109165767391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-5120.6698203282358</v>
      </c>
      <c r="AI45">
        <f t="shared" si="38"/>
        <v>-5131.4641566333312</v>
      </c>
      <c r="AJ45">
        <f t="shared" si="39"/>
        <v>42.798341161749249</v>
      </c>
      <c r="AK45">
        <f t="shared" si="61"/>
        <v>28.553648041694188</v>
      </c>
      <c r="AL45">
        <f t="shared" si="40"/>
        <v>-5060.1121674298884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-43.870220916162609</v>
      </c>
      <c r="AR45">
        <f t="shared" si="45"/>
        <v>-43.962699036206196</v>
      </c>
      <c r="AS45">
        <f t="shared" si="46"/>
        <v>0.3666654456332204</v>
      </c>
      <c r="AT45">
        <f t="shared" si="47"/>
        <v>0.24462714674135788</v>
      </c>
      <c r="AU45">
        <f t="shared" si="48"/>
        <v>-43.351406443831628</v>
      </c>
      <c r="AW45">
        <v>42</v>
      </c>
      <c r="AX45">
        <f>IF(Z45&gt;0, (R45*SUMPRODUCT(K45:$K$98, X45:$X$98)-K45*$AZ$3)/Z45, 0)</f>
        <v>845.60760906714324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250000</v>
      </c>
      <c r="S46">
        <f t="shared" si="32"/>
        <v>799.68344587423996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365.1109165767391</v>
      </c>
      <c r="AC46">
        <f t="shared" si="33"/>
        <v>324.75453748603326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-5337.9633767815685</v>
      </c>
      <c r="AI46">
        <f t="shared" si="38"/>
        <v>-5348.1159733859349</v>
      </c>
      <c r="AJ46">
        <f t="shared" si="39"/>
        <v>40.356379090705843</v>
      </c>
      <c r="AK46">
        <f t="shared" si="61"/>
        <v>25.55776416037174</v>
      </c>
      <c r="AL46">
        <f t="shared" si="40"/>
        <v>-5282.201830134858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-40.83199645444563</v>
      </c>
      <c r="AR46">
        <f t="shared" si="45"/>
        <v>-40.909657307338712</v>
      </c>
      <c r="AS46">
        <f t="shared" si="46"/>
        <v>0.3087004184242822</v>
      </c>
      <c r="AT46">
        <f t="shared" si="47"/>
        <v>0.19550050495270752</v>
      </c>
      <c r="AU46">
        <f t="shared" si="48"/>
        <v>-40.405456383961727</v>
      </c>
      <c r="AW46">
        <v>43</v>
      </c>
      <c r="AX46">
        <f>IF(Z46&gt;0, (R46*SUMPRODUCT(K46:$K$98, X46:$X$98)-K46*$AZ$3)/Z46, 0)</f>
        <v>799.68344587423996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250000</v>
      </c>
      <c r="S47">
        <f t="shared" si="32"/>
        <v>755.72042692325056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324.75453748603326</v>
      </c>
      <c r="AC47">
        <f t="shared" si="33"/>
        <v>287.05989980431667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-5548.3732314631998</v>
      </c>
      <c r="AI47">
        <f t="shared" si="38"/>
        <v>-5557.8694647783759</v>
      </c>
      <c r="AJ47">
        <f t="shared" si="39"/>
        <v>37.694637681716586</v>
      </c>
      <c r="AK47">
        <f t="shared" si="61"/>
        <v>22.732817624022331</v>
      </c>
      <c r="AL47">
        <f t="shared" si="40"/>
        <v>-5497.4420094726365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-37.894193661894832</v>
      </c>
      <c r="AR47">
        <f t="shared" si="45"/>
        <v>-37.959050889282345</v>
      </c>
      <c r="AS47">
        <f t="shared" si="46"/>
        <v>0.25744625329562254</v>
      </c>
      <c r="AT47">
        <f t="shared" si="47"/>
        <v>0.15526024612768549</v>
      </c>
      <c r="AU47">
        <f t="shared" si="48"/>
        <v>-37.546344389859037</v>
      </c>
      <c r="AW47">
        <v>44</v>
      </c>
      <c r="AX47">
        <f>IF(Z47&gt;0, (R47*SUMPRODUCT(K47:$K$98, X47:$X$98)-K47*$AZ$3)/Z47, 0)</f>
        <v>755.72042692325056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250000</v>
      </c>
      <c r="S48">
        <f t="shared" si="32"/>
        <v>713.65423815714689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287.05989980431667</v>
      </c>
      <c r="AC48">
        <f t="shared" si="33"/>
        <v>251.96691933235857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-5746.254630753423</v>
      </c>
      <c r="AI48">
        <f t="shared" si="38"/>
        <v>-5755.0812762723726</v>
      </c>
      <c r="AJ48">
        <f t="shared" si="39"/>
        <v>35.0929804719581</v>
      </c>
      <c r="AK48">
        <f t="shared" si="61"/>
        <v>20.094192986302168</v>
      </c>
      <c r="AL48">
        <f t="shared" si="40"/>
        <v>-5699.8941028141126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-35.040786590630013</v>
      </c>
      <c r="AR48">
        <f t="shared" si="45"/>
        <v>-35.094611668322422</v>
      </c>
      <c r="AS48">
        <f t="shared" si="46"/>
        <v>0.21399776351118632</v>
      </c>
      <c r="AT48">
        <f t="shared" si="47"/>
        <v>0.12253482892588562</v>
      </c>
      <c r="AU48">
        <f t="shared" si="48"/>
        <v>-34.758079075885348</v>
      </c>
      <c r="AW48">
        <v>45</v>
      </c>
      <c r="AX48">
        <f>IF(Z48&gt;0, (R48*SUMPRODUCT(K48:$K$98, X48:$X$98)-K48*$AZ$3)/Z48, 0)</f>
        <v>713.65423815714689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250000</v>
      </c>
      <c r="S49">
        <f t="shared" si="32"/>
        <v>673.49769372361902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251.96691933235857</v>
      </c>
      <c r="AC49">
        <f t="shared" si="33"/>
        <v>219.42721594702908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-5933.1717298091817</v>
      </c>
      <c r="AI49">
        <f t="shared" si="38"/>
        <v>-5941.316791699961</v>
      </c>
      <c r="AJ49">
        <f t="shared" si="39"/>
        <v>32.539703385329489</v>
      </c>
      <c r="AK49">
        <f t="shared" si="61"/>
        <v>17.637684353265101</v>
      </c>
      <c r="AL49">
        <f t="shared" si="40"/>
        <v>-5891.139403961366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-32.304117102196102</v>
      </c>
      <c r="AR49">
        <f t="shared" si="45"/>
        <v>-32.348464214517563</v>
      </c>
      <c r="AS49">
        <f t="shared" si="46"/>
        <v>0.17716769992501424</v>
      </c>
      <c r="AT49">
        <f t="shared" si="47"/>
        <v>9.603123703580585E-2</v>
      </c>
      <c r="AU49">
        <f t="shared" si="48"/>
        <v>-32.075265277556746</v>
      </c>
      <c r="AW49">
        <v>46</v>
      </c>
      <c r="AX49">
        <f>IF(Z49&gt;0, (R49*SUMPRODUCT(K49:$K$98, X49:$X$98)-K49*$AZ$3)/Z49, 0)</f>
        <v>673.49769372361902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250000</v>
      </c>
      <c r="S50">
        <f t="shared" si="32"/>
        <v>635.16261752878131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219.42721594702908</v>
      </c>
      <c r="AC50">
        <f t="shared" si="33"/>
        <v>189.35620884956572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-6105.5107815680512</v>
      </c>
      <c r="AI50">
        <f t="shared" si="38"/>
        <v>-6112.9638417617653</v>
      </c>
      <c r="AJ50">
        <f t="shared" si="39"/>
        <v>30.071007097463365</v>
      </c>
      <c r="AK50">
        <f t="shared" si="61"/>
        <v>15.359905116292037</v>
      </c>
      <c r="AL50">
        <f t="shared" si="40"/>
        <v>-6067.5329295480096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-29.680754517370815</v>
      </c>
      <c r="AR50">
        <f t="shared" si="45"/>
        <v>-29.716986121560367</v>
      </c>
      <c r="AS50">
        <f t="shared" si="46"/>
        <v>0.14618435896377224</v>
      </c>
      <c r="AT50">
        <f t="shared" si="47"/>
        <v>7.4669194679513259E-2</v>
      </c>
      <c r="AU50">
        <f t="shared" si="48"/>
        <v>-29.49613256791708</v>
      </c>
      <c r="AW50">
        <v>47</v>
      </c>
      <c r="AX50">
        <f>IF(Z50&gt;0, (R50*SUMPRODUCT(K50:$K$98, X50:$X$98)-K50*$AZ$3)/Z50, 0)</f>
        <v>635.16261752878131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250000</v>
      </c>
      <c r="S51">
        <f t="shared" si="32"/>
        <v>598.47898196103256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189.35620884956572</v>
      </c>
      <c r="AC51">
        <f t="shared" si="33"/>
        <v>161.66930255070625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-6251.8873004107263</v>
      </c>
      <c r="AI51">
        <f t="shared" si="38"/>
        <v>-6258.6406412724627</v>
      </c>
      <c r="AJ51">
        <f t="shared" si="39"/>
        <v>27.686906298859469</v>
      </c>
      <c r="AK51">
        <f t="shared" si="61"/>
        <v>13.254934619469601</v>
      </c>
      <c r="AL51">
        <f t="shared" si="40"/>
        <v>-6217.6988003541337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-27.136013862899549</v>
      </c>
      <c r="AR51">
        <f t="shared" si="45"/>
        <v>-27.165326411645101</v>
      </c>
      <c r="AS51">
        <f t="shared" si="46"/>
        <v>0.12017367509124692</v>
      </c>
      <c r="AT51">
        <f t="shared" si="47"/>
        <v>5.7532401385758221E-2</v>
      </c>
      <c r="AU51">
        <f t="shared" si="48"/>
        <v>-26.987620335168092</v>
      </c>
      <c r="AW51">
        <v>48</v>
      </c>
      <c r="AX51">
        <f>IF(Z51&gt;0, (R51*SUMPRODUCT(K51:$K$98, X51:$X$98)-K51*$AZ$3)/Z51, 0)</f>
        <v>598.47898196103256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250000</v>
      </c>
      <c r="S52">
        <f t="shared" si="32"/>
        <v>563.50989340212016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161.66930255070625</v>
      </c>
      <c r="AC52">
        <f t="shared" si="33"/>
        <v>136.31351031147756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-6382.8673043443241</v>
      </c>
      <c r="AI52">
        <f t="shared" si="38"/>
        <v>-6388.9148250670087</v>
      </c>
      <c r="AJ52">
        <f t="shared" si="39"/>
        <v>25.355792239228691</v>
      </c>
      <c r="AK52">
        <f t="shared" si="61"/>
        <v>11.316851178549438</v>
      </c>
      <c r="AL52">
        <f t="shared" si="40"/>
        <v>-6352.2421816492306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-24.73618412743096</v>
      </c>
      <c r="AR52">
        <f t="shared" si="45"/>
        <v>-24.759620708355801</v>
      </c>
      <c r="AS52">
        <f t="shared" si="46"/>
        <v>9.8263917393293695E-2</v>
      </c>
      <c r="AT52">
        <f t="shared" si="47"/>
        <v>4.3857360829795473E-2</v>
      </c>
      <c r="AU52">
        <f t="shared" si="48"/>
        <v>-24.61749943013271</v>
      </c>
      <c r="AW52">
        <v>49</v>
      </c>
      <c r="AX52">
        <f>IF(Z52&gt;0, (R52*SUMPRODUCT(K52:$K$98, X52:$X$98)-K52*$AZ$3)/Z52, 0)</f>
        <v>563.50989340212016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250000</v>
      </c>
      <c r="S53">
        <f t="shared" si="32"/>
        <v>529.6761584494717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136.31351031147756</v>
      </c>
      <c r="AC53">
        <f t="shared" si="33"/>
        <v>113.16680977660982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-6457.2478715222651</v>
      </c>
      <c r="AI53">
        <f t="shared" si="38"/>
        <v>-6462.5891922505707</v>
      </c>
      <c r="AJ53">
        <f t="shared" si="39"/>
        <v>23.146700534867733</v>
      </c>
      <c r="AK53">
        <f t="shared" si="61"/>
        <v>9.5419457218034296</v>
      </c>
      <c r="AL53">
        <f t="shared" si="40"/>
        <v>-6429.9005459938999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-22.343248939811183</v>
      </c>
      <c r="AR53">
        <f t="shared" si="45"/>
        <v>-22.361730878413265</v>
      </c>
      <c r="AS53">
        <f t="shared" si="46"/>
        <v>8.0091782517230439E-2</v>
      </c>
      <c r="AT53">
        <f t="shared" si="47"/>
        <v>3.3016863046665096E-2</v>
      </c>
      <c r="AU53">
        <f t="shared" si="48"/>
        <v>-22.248622232849371</v>
      </c>
      <c r="AW53">
        <v>50</v>
      </c>
      <c r="AX53">
        <f>IF(Z53&gt;0, (R53*SUMPRODUCT(K53:$K$98, X53:$X$98)-K53*$AZ$3)/Z53, 0)</f>
        <v>529.6761584494717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250000</v>
      </c>
      <c r="S54">
        <f t="shared" si="32"/>
        <v>496.74240327075574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113.16680977660982</v>
      </c>
      <c r="AC54">
        <f t="shared" si="33"/>
        <v>92.242742615873041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-6455.2436586423828</v>
      </c>
      <c r="AI54">
        <f t="shared" si="38"/>
        <v>-6459.8860417975411</v>
      </c>
      <c r="AJ54">
        <f t="shared" si="39"/>
        <v>20.924067160736783</v>
      </c>
      <c r="AK54">
        <f t="shared" si="61"/>
        <v>7.921676684362688</v>
      </c>
      <c r="AL54">
        <f t="shared" si="40"/>
        <v>-6431.0402979524415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-19.943137499727783</v>
      </c>
      <c r="AR54">
        <f t="shared" si="45"/>
        <v>-19.95747989956358</v>
      </c>
      <c r="AS54">
        <f t="shared" si="46"/>
        <v>6.4643810599067902E-2</v>
      </c>
      <c r="AT54">
        <f t="shared" si="47"/>
        <v>2.4473605598624073E-2</v>
      </c>
      <c r="AU54">
        <f t="shared" si="48"/>
        <v>-19.868362483365885</v>
      </c>
      <c r="AW54">
        <v>51</v>
      </c>
      <c r="AX54">
        <f>IF(Z54&gt;0, (R54*SUMPRODUCT(K54:$K$98, X54:$X$98)-K54*$AZ$3)/Z54, 0)</f>
        <v>496.74240327075574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250000</v>
      </c>
      <c r="S55">
        <f t="shared" si="32"/>
        <v>464.50665095113374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92.242742615873041</v>
      </c>
      <c r="AC55">
        <f t="shared" si="33"/>
        <v>73.566731704604479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-6365.5790524304039</v>
      </c>
      <c r="AI55">
        <f t="shared" si="38"/>
        <v>-6369.5384538487669</v>
      </c>
      <c r="AJ55">
        <f t="shared" si="39"/>
        <v>18.676010911268563</v>
      </c>
      <c r="AK55">
        <f t="shared" si="61"/>
        <v>6.4569919831111138</v>
      </c>
      <c r="AL55">
        <f t="shared" si="40"/>
        <v>-6344.4054509543876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-17.559038741711866</v>
      </c>
      <c r="AR55">
        <f t="shared" si="45"/>
        <v>-17.569960494835406</v>
      </c>
      <c r="AS55">
        <f t="shared" si="46"/>
        <v>5.1516570045012977E-2</v>
      </c>
      <c r="AT55">
        <f t="shared" si="47"/>
        <v>1.7811195407758322E-2</v>
      </c>
      <c r="AU55">
        <f t="shared" si="48"/>
        <v>-17.500632729382637</v>
      </c>
      <c r="AW55">
        <v>52</v>
      </c>
      <c r="AX55">
        <f>IF(Z55&gt;0, (R55*SUMPRODUCT(K55:$K$98, X55:$X$98)-K55*$AZ$3)/Z55, 0)</f>
        <v>464.50665095113374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250000</v>
      </c>
      <c r="S56">
        <f t="shared" si="32"/>
        <v>432.23003118267792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73.566731704604479</v>
      </c>
      <c r="AC56">
        <f t="shared" si="33"/>
        <v>57.139055988302665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-6149.088625421743</v>
      </c>
      <c r="AI56">
        <f t="shared" si="38"/>
        <v>-6152.3935239633802</v>
      </c>
      <c r="AJ56">
        <f t="shared" si="39"/>
        <v>16.427675716301813</v>
      </c>
      <c r="AK56">
        <f t="shared" si="61"/>
        <v>5.1496712193223138</v>
      </c>
      <c r="AL56">
        <f t="shared" si="40"/>
        <v>-6130.8161770277566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-15.14452132076881</v>
      </c>
      <c r="AR56">
        <f t="shared" si="45"/>
        <v>-15.152660918272719</v>
      </c>
      <c r="AS56">
        <f t="shared" si="46"/>
        <v>4.0459538037499874E-2</v>
      </c>
      <c r="AT56">
        <f t="shared" si="47"/>
        <v>1.2683067414828046E-2</v>
      </c>
      <c r="AU56">
        <f t="shared" si="48"/>
        <v>-15.099518312820392</v>
      </c>
      <c r="AW56">
        <v>53</v>
      </c>
      <c r="AX56">
        <f>IF(Z56&gt;0, (R56*SUMPRODUCT(K56:$K$98, X56:$X$98)-K56*$AZ$3)/Z56, 0)</f>
        <v>432.23003118267792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250000</v>
      </c>
      <c r="S57">
        <f t="shared" si="32"/>
        <v>399.41986828812202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57.139055988302665</v>
      </c>
      <c r="AC57">
        <f t="shared" si="33"/>
        <v>43.004680225935665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-5801.5319605695904</v>
      </c>
      <c r="AI57">
        <f t="shared" si="38"/>
        <v>-5804.2236569297547</v>
      </c>
      <c r="AJ57">
        <f t="shared" si="39"/>
        <v>14.134375762367</v>
      </c>
      <c r="AK57">
        <f t="shared" si="61"/>
        <v>3.9997339191811871</v>
      </c>
      <c r="AL57">
        <f t="shared" si="40"/>
        <v>-5786.0895472482061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-12.757614208924123</v>
      </c>
      <c r="AR57">
        <f t="shared" si="45"/>
        <v>-12.763533270296865</v>
      </c>
      <c r="AS57">
        <f t="shared" si="46"/>
        <v>3.1081602977593902E-2</v>
      </c>
      <c r="AT57">
        <f t="shared" si="47"/>
        <v>8.7954462073241563E-3</v>
      </c>
      <c r="AU57">
        <f t="shared" si="48"/>
        <v>-12.723656221111947</v>
      </c>
      <c r="AW57">
        <v>54</v>
      </c>
      <c r="AX57">
        <f>IF(Z57&gt;0, (R57*SUMPRODUCT(K57:$K$98, X57:$X$98)-K57*$AZ$3)/Z57, 0)</f>
        <v>399.41986828812202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250000</v>
      </c>
      <c r="S58">
        <f t="shared" si="32"/>
        <v>365.11679511135532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43.004680225935665</v>
      </c>
      <c r="AC58">
        <f t="shared" si="33"/>
        <v>31.148981694156021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-5319.6997015309817</v>
      </c>
      <c r="AI58">
        <f t="shared" si="38"/>
        <v>-5321.8325109573907</v>
      </c>
      <c r="AJ58">
        <f t="shared" si="39"/>
        <v>11.855698531779645</v>
      </c>
      <c r="AK58">
        <f t="shared" si="61"/>
        <v>3.010327615815497</v>
      </c>
      <c r="AL58">
        <f t="shared" si="40"/>
        <v>-5306.9664848097955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-10.444697587871186</v>
      </c>
      <c r="AR58">
        <f t="shared" si="45"/>
        <v>-10.448885145575805</v>
      </c>
      <c r="AS58">
        <f t="shared" si="46"/>
        <v>2.3277476700756142E-2</v>
      </c>
      <c r="AT58">
        <f t="shared" si="47"/>
        <v>5.9104767847255194E-3</v>
      </c>
      <c r="AU58">
        <f t="shared" si="48"/>
        <v>-10.419697192090323</v>
      </c>
      <c r="AW58">
        <v>55</v>
      </c>
      <c r="AX58">
        <f>IF(Z58&gt;0, (R58*SUMPRODUCT(K58:$K$98, X58:$X$98)-K58*$AZ$3)/Z58, 0)</f>
        <v>365.11679511135532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250000</v>
      </c>
      <c r="S59">
        <f t="shared" si="32"/>
        <v>328.25482124386889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31.148981694156021</v>
      </c>
      <c r="AC59">
        <f t="shared" si="33"/>
        <v>21.509565960878106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-4733.0539619327483</v>
      </c>
      <c r="AI59">
        <f t="shared" si="38"/>
        <v>-4734.6921378687002</v>
      </c>
      <c r="AJ59">
        <f t="shared" si="39"/>
        <v>9.6394157332779145</v>
      </c>
      <c r="AK59">
        <f t="shared" si="61"/>
        <v>2.1804287185909215</v>
      </c>
      <c r="AL59">
        <f t="shared" si="40"/>
        <v>-4722.8722934168318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-8.2972119925363579</v>
      </c>
      <c r="AR59">
        <f t="shared" si="45"/>
        <v>-8.3000837732367234</v>
      </c>
      <c r="AS59">
        <f t="shared" si="46"/>
        <v>1.6898238741089085E-2</v>
      </c>
      <c r="AT59">
        <f t="shared" si="47"/>
        <v>3.8223691211362399E-3</v>
      </c>
      <c r="AU59">
        <f t="shared" si="48"/>
        <v>-8.2793631653744981</v>
      </c>
      <c r="AW59">
        <v>56</v>
      </c>
      <c r="AX59">
        <f>IF(Z59&gt;0, (R59*SUMPRODUCT(K59:$K$98, X59:$X$98)-K59*$AZ$3)/Z59, 0)</f>
        <v>328.25482124386889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250000</v>
      </c>
      <c r="S60">
        <f t="shared" si="32"/>
        <v>287.00596713225099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21.509565960878106</v>
      </c>
      <c r="AC60">
        <f t="shared" si="33"/>
        <v>13.931355624228605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-4082.8668723352484</v>
      </c>
      <c r="AI60">
        <f t="shared" si="38"/>
        <v>-4084.0803798246075</v>
      </c>
      <c r="AJ60">
        <f t="shared" si="39"/>
        <v>7.5782103366495015</v>
      </c>
      <c r="AK60">
        <f t="shared" si="61"/>
        <v>1.5056696172614676</v>
      </c>
      <c r="AL60">
        <f t="shared" si="40"/>
        <v>-4074.9964998706964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-6.3905454388156588</v>
      </c>
      <c r="AR60">
        <f t="shared" si="45"/>
        <v>-6.3924448332837072</v>
      </c>
      <c r="AS60">
        <f t="shared" si="46"/>
        <v>1.1861493165355553E-2</v>
      </c>
      <c r="AT60">
        <f t="shared" si="47"/>
        <v>2.3566896511250032E-3</v>
      </c>
      <c r="AU60">
        <f t="shared" si="48"/>
        <v>-6.3782266504672265</v>
      </c>
      <c r="AW60">
        <v>57</v>
      </c>
      <c r="AX60">
        <f>IF(Z60&gt;0, (R60*SUMPRODUCT(K60:$K$98, X60:$X$98)-K60*$AZ$3)/Z60, 0)</f>
        <v>287.00596713225099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250000</v>
      </c>
      <c r="S61">
        <f t="shared" si="32"/>
        <v>237.40934326158899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13.931355624228605</v>
      </c>
      <c r="AC61">
        <f t="shared" si="33"/>
        <v>8.1827759495976373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-3396.9866595361705</v>
      </c>
      <c r="AI61">
        <f t="shared" si="38"/>
        <v>-3397.8483332846822</v>
      </c>
      <c r="AJ61">
        <f t="shared" si="39"/>
        <v>5.7485796746309674</v>
      </c>
      <c r="AK61">
        <f t="shared" si="61"/>
        <v>0.97519489369600243</v>
      </c>
      <c r="AL61">
        <f t="shared" si="40"/>
        <v>-3391.1245587163553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-4.7473202132598553</v>
      </c>
      <c r="AR61">
        <f t="shared" si="45"/>
        <v>-4.748524410277251</v>
      </c>
      <c r="AS61">
        <f t="shared" si="46"/>
        <v>8.0336931586998395E-3</v>
      </c>
      <c r="AT61">
        <f t="shared" si="47"/>
        <v>1.362843865669745E-3</v>
      </c>
      <c r="AU61">
        <f t="shared" si="48"/>
        <v>-4.7391278732528814</v>
      </c>
      <c r="AW61">
        <v>58</v>
      </c>
      <c r="AX61">
        <f>IF(Z61&gt;0, (R61*SUMPRODUCT(K61:$K$98, X61:$X$98)-K61*$AZ$3)/Z61, 0)</f>
        <v>237.40934326158899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250000</v>
      </c>
      <c r="S62">
        <f t="shared" si="32"/>
        <v>172.18780903230908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8.1827759495976373</v>
      </c>
      <c r="AC62">
        <f t="shared" si="33"/>
        <v>4.0086394543598303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-2710.414379021684</v>
      </c>
      <c r="AI62">
        <f t="shared" si="38"/>
        <v>-2710.9963945948084</v>
      </c>
      <c r="AJ62">
        <f t="shared" si="39"/>
        <v>4.1741364952378071</v>
      </c>
      <c r="AK62">
        <f t="shared" si="61"/>
        <v>0.57279431647183465</v>
      </c>
      <c r="AL62">
        <f t="shared" si="40"/>
        <v>-2706.2494637830987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-3.3819902800888082</v>
      </c>
      <c r="AR62">
        <f t="shared" si="45"/>
        <v>-3.3827165052101043</v>
      </c>
      <c r="AS62">
        <f t="shared" si="46"/>
        <v>5.2083877520431683E-3</v>
      </c>
      <c r="AT62">
        <f t="shared" si="47"/>
        <v>7.1471905764353225E-4</v>
      </c>
      <c r="AU62">
        <f t="shared" si="48"/>
        <v>-3.3767933984004173</v>
      </c>
      <c r="AW62">
        <v>59</v>
      </c>
      <c r="AX62">
        <f>IF(Z62&gt;0, (R62*SUMPRODUCT(K62:$K$98, X62:$X$98)-K62*$AZ$3)/Z62, 0)</f>
        <v>172.18780903230908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250000</v>
      </c>
      <c r="S63">
        <f t="shared" si="32"/>
        <v>76.639834977191825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4.0086394543598303</v>
      </c>
      <c r="AC63">
        <f t="shared" si="33"/>
        <v>1.1384203510764257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-2048.4142393308389</v>
      </c>
      <c r="AI63">
        <f t="shared" si="38"/>
        <v>-2048.785593324299</v>
      </c>
      <c r="AJ63">
        <f t="shared" si="39"/>
        <v>2.8702191032834046</v>
      </c>
      <c r="AK63">
        <f t="shared" si="61"/>
        <v>0.28060476180518812</v>
      </c>
      <c r="AL63">
        <f t="shared" si="40"/>
        <v>-2045.6347694592105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-2.2821092217459547</v>
      </c>
      <c r="AR63">
        <f t="shared" si="45"/>
        <v>-2.2825229419577826</v>
      </c>
      <c r="AS63">
        <f t="shared" si="46"/>
        <v>3.1976703531284858E-3</v>
      </c>
      <c r="AT63">
        <f t="shared" si="47"/>
        <v>3.1261778125045572E-4</v>
      </c>
      <c r="AU63">
        <f t="shared" si="48"/>
        <v>-2.2790126538234037</v>
      </c>
      <c r="AW63">
        <v>60</v>
      </c>
      <c r="AX63">
        <f>IF(Z63&gt;0, (R63*SUMPRODUCT(K63:$K$98, X63:$X$98)-K63*$AZ$3)/Z63, 0)</f>
        <v>76.639834977191825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250000</v>
      </c>
      <c r="S64">
        <f t="shared" si="32"/>
        <v>-77.187303984495884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1.1384203510764257</v>
      </c>
      <c r="AC64">
        <f t="shared" si="33"/>
        <v>-0.68675031995042124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-1452.1063524603521</v>
      </c>
      <c r="AI64">
        <f t="shared" si="38"/>
        <v>-1452.3287822786317</v>
      </c>
      <c r="AJ64">
        <f t="shared" si="39"/>
        <v>1.8251706710268469</v>
      </c>
      <c r="AK64">
        <f t="shared" si="61"/>
        <v>7.9689424575349804E-2</v>
      </c>
      <c r="AL64">
        <f t="shared" si="40"/>
        <v>-1450.4239221830294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-1.4444384562899915</v>
      </c>
      <c r="AR64">
        <f t="shared" si="45"/>
        <v>-1.4446597115601749</v>
      </c>
      <c r="AS64">
        <f t="shared" si="46"/>
        <v>1.8155327962424631E-3</v>
      </c>
      <c r="AT64">
        <f t="shared" si="47"/>
        <v>7.926862190309082E-5</v>
      </c>
      <c r="AU64">
        <f t="shared" si="48"/>
        <v>-1.4427649101420292</v>
      </c>
      <c r="AW64">
        <v>61</v>
      </c>
      <c r="AX64">
        <f>IF(Z64&gt;0, (R64*SUMPRODUCT(K64:$K$98, X64:$X$98)-K64*$AZ$3)/Z64, 0)</f>
        <v>-77.187303984495884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250000</v>
      </c>
      <c r="S65">
        <f t="shared" si="32"/>
        <v>-327.17938885245212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-0.68675031995042124</v>
      </c>
      <c r="AC65">
        <f t="shared" si="33"/>
        <v>-1.7232079273840673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-885.3402839399788</v>
      </c>
      <c r="AI65">
        <f t="shared" si="38"/>
        <v>-885.47195543168152</v>
      </c>
      <c r="AJ65">
        <f t="shared" si="39"/>
        <v>1.036457607433646</v>
      </c>
      <c r="AK65">
        <f t="shared" si="61"/>
        <v>-4.8072522396529489E-2</v>
      </c>
      <c r="AL65">
        <f t="shared" si="40"/>
        <v>-884.48357034664446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-0.78630822763752506</v>
      </c>
      <c r="AR65">
        <f t="shared" si="45"/>
        <v>-0.78642517066965545</v>
      </c>
      <c r="AS65">
        <f t="shared" si="46"/>
        <v>9.2052192711229968E-4</v>
      </c>
      <c r="AT65">
        <f t="shared" si="47"/>
        <v>-4.2695244494537141E-5</v>
      </c>
      <c r="AU65">
        <f t="shared" si="48"/>
        <v>-0.78554734398703774</v>
      </c>
      <c r="AW65">
        <v>62</v>
      </c>
      <c r="AX65">
        <f>IF(Z65&gt;0, (R65*SUMPRODUCT(K65:$K$98, X65:$X$98)-K65*$AZ$3)/Z65, 0)</f>
        <v>-327.17938885245212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250000</v>
      </c>
      <c r="S66">
        <f t="shared" si="32"/>
        <v>-696.96473944509444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-1.7232079273840673</v>
      </c>
      <c r="AC66">
        <f t="shared" si="33"/>
        <v>-2.145247539971284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-534.05132902775301</v>
      </c>
      <c r="AI66">
        <f t="shared" si="38"/>
        <v>-534.12827867163594</v>
      </c>
      <c r="AJ66">
        <f t="shared" si="39"/>
        <v>0.42203961258721678</v>
      </c>
      <c r="AK66">
        <f t="shared" si="61"/>
        <v>-0.12062455491688472</v>
      </c>
      <c r="AL66">
        <f t="shared" si="40"/>
        <v>-533.82686361396554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-0.4234943025507133</v>
      </c>
      <c r="AR66">
        <f t="shared" si="45"/>
        <v>-0.42355532240778776</v>
      </c>
      <c r="AS66">
        <f t="shared" si="46"/>
        <v>3.3467077351306146E-4</v>
      </c>
      <c r="AT66">
        <f t="shared" si="47"/>
        <v>-9.5653374457498321E-5</v>
      </c>
      <c r="AU66">
        <f t="shared" si="48"/>
        <v>-0.42331630500873219</v>
      </c>
      <c r="AW66">
        <v>63</v>
      </c>
      <c r="AX66">
        <f>IF(Z66&gt;0, (R66*SUMPRODUCT(K66:$K$98, X66:$X$98)-K66*$AZ$3)/Z66, 0)</f>
        <v>-696.96473944509444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-1265.2669793675209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-2.145247539971284</v>
      </c>
      <c r="AC67">
        <f t="shared" ref="AC67:AC98" si="64">S67*Z67</f>
        <v>-2.2435020076556502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-318.51518699369785</v>
      </c>
      <c r="AI67">
        <f t="shared" ref="AI67:AI98" si="69">SUM(AE67:AH67)</f>
        <v>-318.55951562244263</v>
      </c>
      <c r="AJ67">
        <f t="shared" ref="AJ67:AJ98" si="70">AB67-AC67</f>
        <v>9.8254467684366187E-2</v>
      </c>
      <c r="AK67">
        <f t="shared" si="61"/>
        <v>-0.15016732779798989</v>
      </c>
      <c r="AL67">
        <f t="shared" ref="AL67:AL98" si="71">SUM(AI67:AK67)</f>
        <v>-318.61142848255628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-0.22551565410735264</v>
      </c>
      <c r="AR67">
        <f t="shared" ref="AR67:AR98" si="76">AI67*$K67</f>
        <v>-0.22554703973703458</v>
      </c>
      <c r="AS67">
        <f t="shared" ref="AS67:AS98" si="77">AJ67*$K67</f>
        <v>6.9566292138051168E-5</v>
      </c>
      <c r="AT67">
        <f t="shared" ref="AT67:AT98" si="78">AK67*$K67</f>
        <v>-1.0632172196733269E-4</v>
      </c>
      <c r="AU67">
        <f t="shared" ref="AU67:AU98" si="79">AL67*$K67</f>
        <v>-0.22558379516686389</v>
      </c>
      <c r="AW67">
        <v>64</v>
      </c>
      <c r="AX67">
        <f>IF(Z67&gt;0, (R67*SUMPRODUCT(K67:$K$98, X67:$X$98)-K67*$AZ$3)/Z67, 0)</f>
        <v>-1265.2669793675209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250000</v>
      </c>
      <c r="S68">
        <f t="shared" si="63"/>
        <v>-2167.5248593364686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-2.2435020076556502</v>
      </c>
      <c r="AC68">
        <f t="shared" si="64"/>
        <v>-2.1786249520609076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-187.57315174530387</v>
      </c>
      <c r="AI68">
        <f t="shared" si="69"/>
        <v>-187.59827977258666</v>
      </c>
      <c r="AJ68">
        <f t="shared" si="70"/>
        <v>-6.4877055594742661E-2</v>
      </c>
      <c r="AK68">
        <f t="shared" si="61"/>
        <v>-0.15704514053589552</v>
      </c>
      <c r="AL68">
        <f t="shared" si="71"/>
        <v>-187.8202019687173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-0.1185766570058425</v>
      </c>
      <c r="AR68">
        <f t="shared" si="76"/>
        <v>-0.11859254199495006</v>
      </c>
      <c r="AS68">
        <f t="shared" si="77"/>
        <v>-4.1012822449412068E-5</v>
      </c>
      <c r="AT68">
        <f t="shared" si="78"/>
        <v>-9.9278002158032386E-5</v>
      </c>
      <c r="AU68">
        <f t="shared" si="79"/>
        <v>-0.1187328328195575</v>
      </c>
      <c r="AW68">
        <v>65</v>
      </c>
      <c r="AX68">
        <f>IF(Z68&gt;0, (R68*SUMPRODUCT(K68:$K$98, X68:$X$98)-K68*$AZ$3)/Z68, 0)</f>
        <v>-2167.5248593364686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250000</v>
      </c>
      <c r="S69">
        <f t="shared" si="63"/>
        <v>-3635.5039147153216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-2.1786249520609076</v>
      </c>
      <c r="AC69">
        <f t="shared" si="64"/>
        <v>-2.0379224039755934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-108.62717237312177</v>
      </c>
      <c r="AI69">
        <f t="shared" si="69"/>
        <v>-108.64118640289441</v>
      </c>
      <c r="AJ69">
        <f t="shared" si="70"/>
        <v>-0.14070254808531413</v>
      </c>
      <c r="AK69">
        <f t="shared" si="61"/>
        <v>-0.15250374664426355</v>
      </c>
      <c r="AL69">
        <f t="shared" si="71"/>
        <v>-108.93439269762398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-6.1312493477079025E-2</v>
      </c>
      <c r="AR69">
        <f t="shared" si="76"/>
        <v>-6.1320403423460318E-2</v>
      </c>
      <c r="AS69">
        <f t="shared" si="77"/>
        <v>-7.9416815086165351E-5</v>
      </c>
      <c r="AT69">
        <f t="shared" si="78"/>
        <v>-8.6077771952297816E-5</v>
      </c>
      <c r="AU69">
        <f t="shared" si="79"/>
        <v>-6.1485898010498773E-2</v>
      </c>
      <c r="AW69">
        <v>66</v>
      </c>
      <c r="AX69">
        <f>IF(Z69&gt;0, (R69*SUMPRODUCT(K69:$K$98, X69:$X$98)-K69*$AZ$3)/Z69, 0)</f>
        <v>-3635.5039147153216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250000</v>
      </c>
      <c r="S70">
        <f t="shared" si="63"/>
        <v>-6082.1072468889979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-2.0379224039755934</v>
      </c>
      <c r="AC70">
        <f t="shared" si="64"/>
        <v>-1.8677356071927109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-61.967163695448527</v>
      </c>
      <c r="AI70">
        <f t="shared" si="69"/>
        <v>-61.974840868553898</v>
      </c>
      <c r="AJ70">
        <f t="shared" si="70"/>
        <v>-0.17018679678288251</v>
      </c>
      <c r="AK70">
        <f t="shared" si="61"/>
        <v>-0.14265456827829157</v>
      </c>
      <c r="AL70">
        <f t="shared" si="71"/>
        <v>-62.287682233615072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-3.1228713945431672E-2</v>
      </c>
      <c r="AR70">
        <f t="shared" si="76"/>
        <v>-3.1232582901642023E-2</v>
      </c>
      <c r="AS70">
        <f t="shared" si="77"/>
        <v>-8.5766629890344872E-5</v>
      </c>
      <c r="AT70">
        <f t="shared" si="78"/>
        <v>-7.1891602585952009E-5</v>
      </c>
      <c r="AU70">
        <f t="shared" si="79"/>
        <v>-3.139024113411832E-2</v>
      </c>
      <c r="AW70">
        <v>67</v>
      </c>
      <c r="AX70">
        <f>IF(Z70&gt;0, (R70*SUMPRODUCT(K70:$K$98, X70:$X$98)-K70*$AZ$3)/Z70, 0)</f>
        <v>-6082.1072468889979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250000</v>
      </c>
      <c r="S71">
        <f t="shared" si="63"/>
        <v>-10253.193237648882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-1.8677356071927109</v>
      </c>
      <c r="AC71">
        <f t="shared" si="64"/>
        <v>-1.6922685262631771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-34.74202620820661</v>
      </c>
      <c r="AI71">
        <f t="shared" si="69"/>
        <v>-34.746152406960107</v>
      </c>
      <c r="AJ71">
        <f t="shared" si="70"/>
        <v>-0.17546708092953378</v>
      </c>
      <c r="AK71">
        <f t="shared" si="61"/>
        <v>-0.13074149250348976</v>
      </c>
      <c r="AL71">
        <f t="shared" si="71"/>
        <v>-35.052360980393132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-1.5632541921617518E-2</v>
      </c>
      <c r="AR71">
        <f t="shared" si="76"/>
        <v>-1.5634398548361291E-2</v>
      </c>
      <c r="AS71">
        <f t="shared" si="77"/>
        <v>-7.8953267781683154E-5</v>
      </c>
      <c r="AT71">
        <f t="shared" si="78"/>
        <v>-5.8828516512167719E-5</v>
      </c>
      <c r="AU71">
        <f t="shared" si="79"/>
        <v>-1.577218033265514E-2</v>
      </c>
      <c r="AW71">
        <v>68</v>
      </c>
      <c r="AX71">
        <f>IF(Z71&gt;0, (R71*SUMPRODUCT(K71:$K$98, X71:$X$98)-K71*$AZ$3)/Z71, 0)</f>
        <v>-10253.193237648882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250000</v>
      </c>
      <c r="S72">
        <f t="shared" si="63"/>
        <v>-17521.670028755172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-1.6922685262631771</v>
      </c>
      <c r="AC72">
        <f t="shared" si="64"/>
        <v>-1.5233512513321465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-19.114121406977166</v>
      </c>
      <c r="AI72">
        <f t="shared" si="69"/>
        <v>-19.116294931602432</v>
      </c>
      <c r="AJ72">
        <f t="shared" si="70"/>
        <v>-0.16891727493103059</v>
      </c>
      <c r="AK72">
        <f t="shared" si="61"/>
        <v>-0.11845879683842241</v>
      </c>
      <c r="AL72">
        <f t="shared" si="71"/>
        <v>-19.403671003371883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-7.6791080059317417E-3</v>
      </c>
      <c r="AR72">
        <f t="shared" si="76"/>
        <v>-7.679981220556447E-3</v>
      </c>
      <c r="AS72">
        <f t="shared" si="77"/>
        <v>-6.7862601196493476E-5</v>
      </c>
      <c r="AT72">
        <f t="shared" si="78"/>
        <v>-4.7590881935223124E-5</v>
      </c>
      <c r="AU72">
        <f t="shared" si="79"/>
        <v>-7.7954347036881628E-3</v>
      </c>
      <c r="AW72">
        <v>69</v>
      </c>
      <c r="AX72">
        <f>IF(Z72&gt;0, (R72*SUMPRODUCT(K72:$K$98, X72:$X$98)-K72*$AZ$3)/Z72, 0)</f>
        <v>-17521.670028755172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250000</v>
      </c>
      <c r="S73">
        <f t="shared" si="63"/>
        <v>-30497.467584299789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-1.5233512513321465</v>
      </c>
      <c r="AC73">
        <f t="shared" si="64"/>
        <v>-1.3662537371482142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-10.318162752053276</v>
      </c>
      <c r="AI73">
        <f t="shared" si="69"/>
        <v>-10.319282725157084</v>
      </c>
      <c r="AJ73">
        <f t="shared" si="70"/>
        <v>-0.15709751418393236</v>
      </c>
      <c r="AK73">
        <f t="shared" ref="AK73:AK98" si="92">G73*SUM(AB73:AB73, AE73:AF73)</f>
        <v>-0.10663458759325027</v>
      </c>
      <c r="AL73">
        <f t="shared" si="71"/>
        <v>-10.583014826934267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-3.7011849450366294E-3</v>
      </c>
      <c r="AR73">
        <f t="shared" si="76"/>
        <v>-3.7015866858978925E-3</v>
      </c>
      <c r="AS73">
        <f t="shared" si="77"/>
        <v>-5.6351791338486401E-5</v>
      </c>
      <c r="AT73">
        <f t="shared" si="78"/>
        <v>-3.8250446295954086E-5</v>
      </c>
      <c r="AU73">
        <f t="shared" si="79"/>
        <v>-3.7961889235323329E-3</v>
      </c>
      <c r="AW73">
        <v>70</v>
      </c>
      <c r="AX73">
        <f>IF(Z73&gt;0, (R73*SUMPRODUCT(K73:$K$98, X73:$X$98)-K73*$AZ$3)/Z73, 0)</f>
        <v>-30497.467584299789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250000</v>
      </c>
      <c r="S74">
        <f t="shared" si="63"/>
        <v>-54215.68151314163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-1.3662537371482142</v>
      </c>
      <c r="AC74">
        <f t="shared" si="64"/>
        <v>-1.2228329379951579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-5.448991836681893</v>
      </c>
      <c r="AI74">
        <f t="shared" si="69"/>
        <v>-5.449555710870996</v>
      </c>
      <c r="AJ74">
        <f t="shared" si="70"/>
        <v>-0.14342079915305628</v>
      </c>
      <c r="AK74">
        <f t="shared" si="92"/>
        <v>-9.5637761600375001E-2</v>
      </c>
      <c r="AL74">
        <f t="shared" si="71"/>
        <v>-5.6886142716244272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-1.7451652139487521E-3</v>
      </c>
      <c r="AR74">
        <f t="shared" si="76"/>
        <v>-1.7453458076529382E-3</v>
      </c>
      <c r="AS74">
        <f t="shared" si="77"/>
        <v>-4.5933816225178594E-5</v>
      </c>
      <c r="AT74">
        <f t="shared" si="78"/>
        <v>-3.0630197234160742E-5</v>
      </c>
      <c r="AU74">
        <f t="shared" si="79"/>
        <v>-1.8219098211122776E-3</v>
      </c>
      <c r="AW74">
        <v>71</v>
      </c>
      <c r="AX74">
        <f>IF(Z74&gt;0, (R74*SUMPRODUCT(K74:$K$98, X74:$X$98)-K74*$AZ$3)/Z74, 0)</f>
        <v>-54215.68151314163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250000</v>
      </c>
      <c r="S75">
        <f t="shared" si="63"/>
        <v>-98722.302445204754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-1.2228329379951579</v>
      </c>
      <c r="AC75">
        <f t="shared" si="64"/>
        <v>-1.0932191888358096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-2.8139344652946532</v>
      </c>
      <c r="AI75">
        <f t="shared" si="69"/>
        <v>-2.8142113072953356</v>
      </c>
      <c r="AJ75">
        <f t="shared" si="70"/>
        <v>-0.12961374915934831</v>
      </c>
      <c r="AK75">
        <f t="shared" si="92"/>
        <v>-8.5598305659661061E-2</v>
      </c>
      <c r="AL75">
        <f t="shared" si="71"/>
        <v>-3.0294233621143452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-8.0466728825888108E-4</v>
      </c>
      <c r="AR75">
        <f t="shared" si="76"/>
        <v>-8.0474645346500541E-4</v>
      </c>
      <c r="AS75">
        <f t="shared" si="77"/>
        <v>-3.706409845127597E-5</v>
      </c>
      <c r="AT75">
        <f t="shared" si="78"/>
        <v>-2.4477526873569858E-5</v>
      </c>
      <c r="AU75">
        <f t="shared" si="79"/>
        <v>-8.6628807878985127E-4</v>
      </c>
      <c r="AW75">
        <v>72</v>
      </c>
      <c r="AX75">
        <f>IF(Z75&gt;0, (R75*SUMPRODUCT(K75:$K$98, X75:$X$98)-K75*$AZ$3)/Z75, 0)</f>
        <v>-98722.302445204754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250000</v>
      </c>
      <c r="S76">
        <f t="shared" si="63"/>
        <v>-184633.11735517433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-1.0932191888358096</v>
      </c>
      <c r="AC76">
        <f t="shared" si="64"/>
        <v>-0.97673911114791023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-1.4181952935205446</v>
      </c>
      <c r="AI76">
        <f t="shared" si="69"/>
        <v>-1.418327547571868</v>
      </c>
      <c r="AJ76">
        <f t="shared" si="70"/>
        <v>-0.11648007768789936</v>
      </c>
      <c r="AK76">
        <f t="shared" si="92"/>
        <v>-7.6525343218506681E-2</v>
      </c>
      <c r="AL76">
        <f t="shared" si="71"/>
        <v>-1.611332968478274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-3.6209321323591435E-4</v>
      </c>
      <c r="AR76">
        <f t="shared" si="76"/>
        <v>-3.6212698030214696E-4</v>
      </c>
      <c r="AS76">
        <f t="shared" si="77"/>
        <v>-2.9739659834352302E-5</v>
      </c>
      <c r="AT76">
        <f t="shared" si="78"/>
        <v>-1.9538428555339766E-5</v>
      </c>
      <c r="AU76">
        <f t="shared" si="79"/>
        <v>-4.1140506869183905E-4</v>
      </c>
      <c r="AW76">
        <v>73</v>
      </c>
      <c r="AX76">
        <f>IF(Z76&gt;0, (R76*SUMPRODUCT(K76:$K$98, X76:$X$98)-K76*$AZ$3)/Z76, 0)</f>
        <v>-184633.11735517433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250000</v>
      </c>
      <c r="S77">
        <f t="shared" si="63"/>
        <v>-355218.91936698637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-0.97673911114791023</v>
      </c>
      <c r="AC77">
        <f t="shared" si="64"/>
        <v>-0.87238268206100478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-0.69533972947101452</v>
      </c>
      <c r="AI77">
        <f t="shared" si="69"/>
        <v>-0.69540112700887757</v>
      </c>
      <c r="AJ77">
        <f t="shared" si="70"/>
        <v>-0.10435642908690546</v>
      </c>
      <c r="AK77">
        <f t="shared" si="92"/>
        <v>-6.8371737780353728E-2</v>
      </c>
      <c r="AL77">
        <f t="shared" si="71"/>
        <v>-0.8681292938761368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-1.5851244566464297E-4</v>
      </c>
      <c r="AR77">
        <f t="shared" si="76"/>
        <v>-1.5852644209469286E-4</v>
      </c>
      <c r="AS77">
        <f t="shared" si="77"/>
        <v>-2.3789511938255814E-5</v>
      </c>
      <c r="AT77">
        <f t="shared" si="78"/>
        <v>-1.5586296756192058E-5</v>
      </c>
      <c r="AU77">
        <f t="shared" si="79"/>
        <v>-1.9790225078914075E-4</v>
      </c>
      <c r="AW77">
        <v>74</v>
      </c>
      <c r="AX77">
        <f>IF(Z77&gt;0, (R77*SUMPRODUCT(K77:$K$98, X77:$X$98)-K77*$AZ$3)/Z77, 0)</f>
        <v>-355218.91936698637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250000</v>
      </c>
      <c r="S78">
        <f t="shared" si="63"/>
        <v>-704685.83827920875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-0.87238268206100478</v>
      </c>
      <c r="AC78">
        <f t="shared" si="64"/>
        <v>-0.77904251388154333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-0.3314562542219523</v>
      </c>
      <c r="AI78">
        <f t="shared" si="69"/>
        <v>-0.33148389215901458</v>
      </c>
      <c r="AJ78">
        <f t="shared" si="70"/>
        <v>-9.3340168179461447E-2</v>
      </c>
      <c r="AK78">
        <f t="shared" si="92"/>
        <v>-6.1066787744270337E-2</v>
      </c>
      <c r="AL78">
        <f t="shared" si="71"/>
        <v>-0.48589084808274635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-6.7464377561389884E-5</v>
      </c>
      <c r="AR78">
        <f t="shared" si="76"/>
        <v>-6.7470002968052876E-5</v>
      </c>
      <c r="AS78">
        <f t="shared" si="77"/>
        <v>-1.8998393505907662E-5</v>
      </c>
      <c r="AT78">
        <f t="shared" si="78"/>
        <v>-1.2429491893316204E-5</v>
      </c>
      <c r="AU78">
        <f t="shared" si="79"/>
        <v>-9.889788836727674E-5</v>
      </c>
      <c r="AW78">
        <v>75</v>
      </c>
      <c r="AX78">
        <f>IF(Z78&gt;0, (R78*SUMPRODUCT(K78:$K$98, X78:$X$98)-K78*$AZ$3)/Z78, 0)</f>
        <v>-704685.83827920875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250000</v>
      </c>
      <c r="S79">
        <f t="shared" si="63"/>
        <v>-1443328.749024479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-0.77904251388154333</v>
      </c>
      <c r="AC79">
        <f t="shared" si="64"/>
        <v>-0.69562901341524208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-0.15312518034448383</v>
      </c>
      <c r="AI79">
        <f t="shared" si="69"/>
        <v>-0.15313722938414104</v>
      </c>
      <c r="AJ79">
        <f t="shared" si="70"/>
        <v>-8.3413500466301249E-2</v>
      </c>
      <c r="AK79">
        <f t="shared" si="92"/>
        <v>-5.4532975971708038E-2</v>
      </c>
      <c r="AL79">
        <f t="shared" si="71"/>
        <v>-0.29108370582215032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-2.7827672929606135E-5</v>
      </c>
      <c r="AR79">
        <f t="shared" si="76"/>
        <v>-2.7829862619988488E-5</v>
      </c>
      <c r="AS79">
        <f t="shared" si="77"/>
        <v>-1.5158862857616211E-5</v>
      </c>
      <c r="AT79">
        <f t="shared" si="78"/>
        <v>-9.9103610249130965E-6</v>
      </c>
      <c r="AU79">
        <f t="shared" si="79"/>
        <v>-5.2899086502517798E-5</v>
      </c>
      <c r="AW79">
        <v>76</v>
      </c>
      <c r="AX79">
        <f>IF(Z79&gt;0, (R79*SUMPRODUCT(K79:$K$98, X79:$X$98)-K79*$AZ$3)/Z79, 0)</f>
        <v>-1443328.749024479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250000</v>
      </c>
      <c r="S80">
        <f t="shared" si="63"/>
        <v>-3053833.6915769558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-0.69562901341524208</v>
      </c>
      <c r="AC80">
        <f t="shared" si="64"/>
        <v>-0.62112026533472287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-6.8437908220201751E-2</v>
      </c>
      <c r="AI80">
        <f t="shared" si="69"/>
        <v>-6.8442992978640371E-2</v>
      </c>
      <c r="AJ80">
        <f t="shared" si="70"/>
        <v>-7.4508748080519216E-2</v>
      </c>
      <c r="AK80">
        <f t="shared" si="92"/>
        <v>-4.8694030939066948E-2</v>
      </c>
      <c r="AL80">
        <f t="shared" si="71"/>
        <v>-0.19164577199822652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-1.110475500253709E-5</v>
      </c>
      <c r="AR80">
        <f t="shared" si="76"/>
        <v>-1.1105580056928384E-5</v>
      </c>
      <c r="AS80">
        <f t="shared" si="77"/>
        <v>-1.2089811253694722E-5</v>
      </c>
      <c r="AT80">
        <f t="shared" si="78"/>
        <v>-7.901107700785679E-6</v>
      </c>
      <c r="AU80">
        <f t="shared" si="79"/>
        <v>-3.1096499011408782E-5</v>
      </c>
      <c r="AW80">
        <v>77</v>
      </c>
      <c r="AX80">
        <f>IF(Z80&gt;0, (R80*SUMPRODUCT(K80:$K$98, X80:$X$98)-K80*$AZ$3)/Z80, 0)</f>
        <v>-3053833.6915769558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250000</v>
      </c>
      <c r="S81">
        <f t="shared" si="63"/>
        <v>-6687688.8898658361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-0.62112026533472287</v>
      </c>
      <c r="AC81">
        <f t="shared" si="64"/>
        <v>-0.5545808560241462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-2.9607699487624949E-2</v>
      </c>
      <c r="AI81">
        <f t="shared" si="69"/>
        <v>-2.9609772628530415E-2</v>
      </c>
      <c r="AJ81">
        <f t="shared" si="70"/>
        <v>-6.6539409310576669E-2</v>
      </c>
      <c r="AK81">
        <f t="shared" si="92"/>
        <v>-4.3478418573430606E-2</v>
      </c>
      <c r="AL81">
        <f t="shared" si="71"/>
        <v>-0.1396276005125377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-4.2894231943393604E-6</v>
      </c>
      <c r="AR81">
        <f t="shared" si="76"/>
        <v>-4.2897235411693722E-6</v>
      </c>
      <c r="AS81">
        <f t="shared" si="77"/>
        <v>-9.6399142984318121E-6</v>
      </c>
      <c r="AT81">
        <f t="shared" si="78"/>
        <v>-6.2989472437741503E-6</v>
      </c>
      <c r="AU81">
        <f t="shared" si="79"/>
        <v>-2.0228585083375334E-5</v>
      </c>
      <c r="AW81">
        <v>78</v>
      </c>
      <c r="AX81">
        <f>IF(Z81&gt;0, (R81*SUMPRODUCT(K81:$K$98, X81:$X$98)-K81*$AZ$3)/Z81, 0)</f>
        <v>-6687688.8898658361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250000</v>
      </c>
      <c r="S82">
        <f t="shared" si="63"/>
        <v>-15187000.232113885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-0.5545808560241462</v>
      </c>
      <c r="AC82">
        <f t="shared" si="64"/>
        <v>-0.49516504360307328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-1.2372961823338361E-2</v>
      </c>
      <c r="AI82">
        <f t="shared" si="69"/>
        <v>-1.2373776936652437E-2</v>
      </c>
      <c r="AJ82">
        <f t="shared" si="70"/>
        <v>-5.9415812421072911E-2</v>
      </c>
      <c r="AK82">
        <f t="shared" si="92"/>
        <v>-3.8820659921690238E-2</v>
      </c>
      <c r="AL82">
        <f t="shared" si="71"/>
        <v>-0.1106102492794156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-1.6004786383438909E-6</v>
      </c>
      <c r="AR82">
        <f t="shared" si="76"/>
        <v>-1.6005840756244415E-6</v>
      </c>
      <c r="AS82">
        <f t="shared" si="77"/>
        <v>-7.6856083383693387E-6</v>
      </c>
      <c r="AT82">
        <f t="shared" si="78"/>
        <v>-5.0215653954320735E-6</v>
      </c>
      <c r="AU82">
        <f t="shared" si="79"/>
        <v>-1.4307757809425854E-5</v>
      </c>
      <c r="AW82">
        <v>79</v>
      </c>
      <c r="AX82">
        <f>IF(Z82&gt;0, (R82*SUMPRODUCT(K82:$K$98, X82:$X$98)-K82*$AZ$3)/Z82, 0)</f>
        <v>-15187000.232113885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250000</v>
      </c>
      <c r="S83">
        <f t="shared" si="63"/>
        <v>-35826870.476581022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-0.49516504360307328</v>
      </c>
      <c r="AC83">
        <f t="shared" si="64"/>
        <v>-0.44211298172075875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-4.9845562158529547E-3</v>
      </c>
      <c r="AI83">
        <f t="shared" si="69"/>
        <v>-4.9848647224123048E-3</v>
      </c>
      <c r="AJ83">
        <f t="shared" si="70"/>
        <v>-5.3052061882314538E-2</v>
      </c>
      <c r="AK83">
        <f t="shared" si="92"/>
        <v>-3.4661553052215133E-2</v>
      </c>
      <c r="AL83">
        <f t="shared" si="71"/>
        <v>-9.2698479656941973E-2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-5.7568469652693996E-7</v>
      </c>
      <c r="AR83">
        <f t="shared" si="76"/>
        <v>-5.7572032708205959E-7</v>
      </c>
      <c r="AS83">
        <f t="shared" si="77"/>
        <v>-6.1271773899780321E-6</v>
      </c>
      <c r="AT83">
        <f t="shared" si="78"/>
        <v>-4.0031900104876953E-6</v>
      </c>
      <c r="AU83">
        <f t="shared" si="79"/>
        <v>-1.0706087727547788E-5</v>
      </c>
      <c r="AW83">
        <v>80</v>
      </c>
      <c r="AX83">
        <f>IF(Z83&gt;0, (R83*SUMPRODUCT(K83:$K$98, X83:$X$98)-K83*$AZ$3)/Z83, 0)</f>
        <v>-35826870.476581022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250000</v>
      </c>
      <c r="S84">
        <f t="shared" si="63"/>
        <v>-87946504.203816354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-0.44211298172075875</v>
      </c>
      <c r="AC84">
        <f t="shared" si="64"/>
        <v>-0.39474421601174736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-1.9321003646654616E-3</v>
      </c>
      <c r="AI84">
        <f t="shared" si="69"/>
        <v>-1.9322125761227519E-3</v>
      </c>
      <c r="AJ84">
        <f t="shared" si="70"/>
        <v>-4.7368765709011385E-2</v>
      </c>
      <c r="AK84">
        <f t="shared" si="92"/>
        <v>-3.0947908720453114E-2</v>
      </c>
      <c r="AL84">
        <f t="shared" si="71"/>
        <v>-8.0248887005587244E-2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-1.9923693230891579E-7</v>
      </c>
      <c r="AR84">
        <f t="shared" si="76"/>
        <v>-1.9924850348137106E-7</v>
      </c>
      <c r="AS84">
        <f t="shared" si="77"/>
        <v>-4.8846362951529647E-6</v>
      </c>
      <c r="AT84">
        <f t="shared" si="78"/>
        <v>-3.1913282082046725E-6</v>
      </c>
      <c r="AU84">
        <f t="shared" si="79"/>
        <v>-8.2752130068390073E-6</v>
      </c>
      <c r="AW84">
        <v>81</v>
      </c>
      <c r="AX84">
        <f>IF(Z84&gt;0, (R84*SUMPRODUCT(K84:$K$98, X84:$X$98)-K84*$AZ$3)/Z84, 0)</f>
        <v>-87946504.203816354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250000</v>
      </c>
      <c r="S85">
        <f t="shared" si="63"/>
        <v>-225068513.67978254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-0.39474421601174736</v>
      </c>
      <c r="AC85">
        <f t="shared" si="64"/>
        <v>-0.35245036043286915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-7.1940112703961E-4</v>
      </c>
      <c r="AI85">
        <f t="shared" si="69"/>
        <v>-7.194402762696234E-4</v>
      </c>
      <c r="AJ85">
        <f t="shared" si="70"/>
        <v>-4.2293855578878214E-2</v>
      </c>
      <c r="AK85">
        <f t="shared" si="92"/>
        <v>-2.7632095120822316E-2</v>
      </c>
      <c r="AL85">
        <f t="shared" si="71"/>
        <v>-7.0645390975970154E-2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-6.6235871497399988E-8</v>
      </c>
      <c r="AR85">
        <f t="shared" si="76"/>
        <v>-6.623947600018838E-8</v>
      </c>
      <c r="AS85">
        <f t="shared" si="77"/>
        <v>-3.8940311294479365E-6</v>
      </c>
      <c r="AT85">
        <f t="shared" si="78"/>
        <v>-2.5441104174499688E-6</v>
      </c>
      <c r="AU85">
        <f t="shared" si="79"/>
        <v>-6.5043810228980937E-6</v>
      </c>
      <c r="AW85">
        <v>82</v>
      </c>
      <c r="AX85">
        <f>IF(Z85&gt;0, (R85*SUMPRODUCT(K85:$K$98, X85:$X$98)-K85*$AZ$3)/Z85, 0)</f>
        <v>-225068513.67978254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250000</v>
      </c>
      <c r="S86">
        <f t="shared" si="63"/>
        <v>-601756520.86719835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-0.35245036043286915</v>
      </c>
      <c r="AC86">
        <f t="shared" si="64"/>
        <v>-0.31468787772605256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-2.5684016581304725E-4</v>
      </c>
      <c r="AI86">
        <f t="shared" si="69"/>
        <v>-2.568532395341792E-4</v>
      </c>
      <c r="AJ86">
        <f t="shared" si="70"/>
        <v>-3.7762482706816591E-2</v>
      </c>
      <c r="AK86">
        <f t="shared" si="92"/>
        <v>-2.4671525230300844E-2</v>
      </c>
      <c r="AL86">
        <f t="shared" si="71"/>
        <v>-6.2690861176651611E-2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-2.1113831921571571E-8</v>
      </c>
      <c r="AR86">
        <f t="shared" si="76"/>
        <v>-2.1114906661379869E-8</v>
      </c>
      <c r="AS86">
        <f t="shared" si="77"/>
        <v>-3.1043069540507043E-6</v>
      </c>
      <c r="AT86">
        <f t="shared" si="78"/>
        <v>-2.0281502128469759E-6</v>
      </c>
      <c r="AU86">
        <f t="shared" si="79"/>
        <v>-5.1535720735590603E-6</v>
      </c>
      <c r="AW86">
        <v>83</v>
      </c>
      <c r="AX86">
        <f>IF(Z86&gt;0, (R86*SUMPRODUCT(K86:$K$98, X86:$X$98)-K86*$AZ$3)/Z86, 0)</f>
        <v>-601756520.86719835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250000</v>
      </c>
      <c r="S87">
        <f t="shared" si="63"/>
        <v>-1684362064.6067853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-0.31468787772605256</v>
      </c>
      <c r="AC87">
        <f t="shared" si="64"/>
        <v>-0.28097133728391305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-8.7726908585301214E-5</v>
      </c>
      <c r="AI87">
        <f t="shared" si="69"/>
        <v>-8.7731078878363318E-5</v>
      </c>
      <c r="AJ87">
        <f t="shared" si="70"/>
        <v>-3.3716540442139509E-2</v>
      </c>
      <c r="AK87">
        <f t="shared" si="92"/>
        <v>-2.2028151440823682E-2</v>
      </c>
      <c r="AL87">
        <f t="shared" si="71"/>
        <v>-5.5832422961841557E-2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-6.4390073554586555E-9</v>
      </c>
      <c r="AR87">
        <f t="shared" si="76"/>
        <v>-6.439313447946518E-9</v>
      </c>
      <c r="AS87">
        <f t="shared" si="77"/>
        <v>-2.4747372888041239E-6</v>
      </c>
      <c r="AT87">
        <f t="shared" si="78"/>
        <v>-1.616829219699488E-6</v>
      </c>
      <c r="AU87">
        <f t="shared" si="79"/>
        <v>-4.0980058219515587E-6</v>
      </c>
      <c r="AW87">
        <v>84</v>
      </c>
      <c r="AX87">
        <f>IF(Z87&gt;0, (R87*SUMPRODUCT(K87:$K$98, X87:$X$98)-K87*$AZ$3)/Z87, 0)</f>
        <v>-1684362064.6067853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250000</v>
      </c>
      <c r="S88">
        <f t="shared" si="63"/>
        <v>-4945619577.9771786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-0.28097133728391305</v>
      </c>
      <c r="AC88">
        <f t="shared" si="64"/>
        <v>-0.2508672709050887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-2.8604615029560581E-5</v>
      </c>
      <c r="AI88">
        <f t="shared" si="69"/>
        <v>-2.8605883158189105E-5</v>
      </c>
      <c r="AJ88">
        <f t="shared" si="70"/>
        <v>-3.0104066378824346E-2</v>
      </c>
      <c r="AK88">
        <f t="shared" si="92"/>
        <v>-1.9667993609873913E-2</v>
      </c>
      <c r="AL88">
        <f t="shared" si="71"/>
        <v>-4.9800665871856449E-2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-1.8745808679946903E-9</v>
      </c>
      <c r="AR88">
        <f t="shared" si="76"/>
        <v>-1.8746639738034115E-9</v>
      </c>
      <c r="AS88">
        <f t="shared" si="77"/>
        <v>-1.9728462286336607E-6</v>
      </c>
      <c r="AT88">
        <f t="shared" si="78"/>
        <v>-1.2889264370385704E-6</v>
      </c>
      <c r="AU88">
        <f t="shared" si="79"/>
        <v>-3.2636473296460346E-6</v>
      </c>
      <c r="AW88">
        <v>85</v>
      </c>
      <c r="AX88">
        <f>IF(Z88&gt;0, (R88*SUMPRODUCT(K88:$K$98, X88:$X$98)-K88*$AZ$3)/Z88, 0)</f>
        <v>-4945619577.9771786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250000</v>
      </c>
      <c r="S89">
        <f t="shared" si="63"/>
        <v>-15397020590.274218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-0.2508672709050887</v>
      </c>
      <c r="AC89">
        <f t="shared" si="64"/>
        <v>-0.22398863633517707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-8.9175906400787934E-6</v>
      </c>
      <c r="AI89">
        <f t="shared" si="69"/>
        <v>-8.9179543283570256E-6</v>
      </c>
      <c r="AJ89">
        <f t="shared" si="70"/>
        <v>-2.687863456991163E-2</v>
      </c>
      <c r="AK89">
        <f t="shared" si="92"/>
        <v>-1.7560708963356212E-2</v>
      </c>
      <c r="AL89">
        <f t="shared" si="71"/>
        <v>-4.4448261487596202E-2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-5.2179219985334077E-10</v>
      </c>
      <c r="AR89">
        <f t="shared" si="76"/>
        <v>-5.218134802321357E-10</v>
      </c>
      <c r="AS89">
        <f t="shared" si="77"/>
        <v>-1.5727411615257012E-6</v>
      </c>
      <c r="AT89">
        <f t="shared" si="78"/>
        <v>-1.0275242866376914E-6</v>
      </c>
      <c r="AU89">
        <f t="shared" si="79"/>
        <v>-2.6007872616436248E-6</v>
      </c>
      <c r="AW89">
        <v>86</v>
      </c>
      <c r="AX89">
        <f>IF(Z89&gt;0, (R89*SUMPRODUCT(K89:$K$98, X89:$X$98)-K89*$AZ$3)/Z89, 0)</f>
        <v>-15397020590.274218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250000</v>
      </c>
      <c r="S90">
        <f t="shared" si="63"/>
        <v>-50993438851.003906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-0.22398863633517707</v>
      </c>
      <c r="AC90">
        <f t="shared" si="64"/>
        <v>-0.19998985431724375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-2.6200453941120269E-6</v>
      </c>
      <c r="AI90">
        <f t="shared" si="69"/>
        <v>-2.6201434409680652E-6</v>
      </c>
      <c r="AJ90">
        <f t="shared" si="70"/>
        <v>-2.3998782017933318E-2</v>
      </c>
      <c r="AK90">
        <f t="shared" si="92"/>
        <v>-1.5679204543462395E-2</v>
      </c>
      <c r="AL90">
        <f t="shared" si="71"/>
        <v>-3.9680606704836682E-2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-1.3688026695608188E-10</v>
      </c>
      <c r="AR90">
        <f t="shared" si="76"/>
        <v>-1.36885389264214E-10</v>
      </c>
      <c r="AS90">
        <f t="shared" si="77"/>
        <v>-1.2537796851221553E-6</v>
      </c>
      <c r="AT90">
        <f t="shared" si="78"/>
        <v>-8.1913607618829661E-7</v>
      </c>
      <c r="AU90">
        <f t="shared" si="79"/>
        <v>-2.0730526466997162E-6</v>
      </c>
      <c r="AW90">
        <v>87</v>
      </c>
      <c r="AX90">
        <f>IF(Z90&gt;0, (R90*SUMPRODUCT(K90:$K$98, X90:$X$98)-K90*$AZ$3)/Z90, 0)</f>
        <v>-50993438851.003906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250000</v>
      </c>
      <c r="S91">
        <f t="shared" si="63"/>
        <v>-180312914217.81143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-0.19998985431724375</v>
      </c>
      <c r="AC91">
        <f t="shared" si="64"/>
        <v>-0.17856237004365486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-7.2309096684713264E-7</v>
      </c>
      <c r="AI91">
        <f t="shared" si="69"/>
        <v>-7.2311572413792606E-7</v>
      </c>
      <c r="AJ91">
        <f t="shared" si="70"/>
        <v>-2.1427484273588898E-2</v>
      </c>
      <c r="AK91">
        <f t="shared" si="92"/>
        <v>-1.3999289802207064E-2</v>
      </c>
      <c r="AL91">
        <f t="shared" si="71"/>
        <v>-3.5427497191520101E-2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-3.3729269946863857E-11</v>
      </c>
      <c r="AR91">
        <f t="shared" si="76"/>
        <v>-3.37304247743788E-11</v>
      </c>
      <c r="AS91">
        <f t="shared" si="77"/>
        <v>-9.9950550412400835E-7</v>
      </c>
      <c r="AT91">
        <f t="shared" si="78"/>
        <v>-6.530102662765587E-7</v>
      </c>
      <c r="AU91">
        <f t="shared" si="79"/>
        <v>-1.6525495008253413E-6</v>
      </c>
      <c r="AW91">
        <v>88</v>
      </c>
      <c r="AX91">
        <f>IF(Z91&gt;0, (R91*SUMPRODUCT(K91:$K$98, X91:$X$98)-K91*$AZ$3)/Z91, 0)</f>
        <v>-180312914217.81143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250000</v>
      </c>
      <c r="S92">
        <f t="shared" si="63"/>
        <v>-683463555824.59399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-0.17856237004365486</v>
      </c>
      <c r="AC92">
        <f t="shared" si="64"/>
        <v>-0.15943068756803663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-1.8677999200175554E-7</v>
      </c>
      <c r="AI92">
        <f t="shared" si="69"/>
        <v>-1.8678582372044081E-7</v>
      </c>
      <c r="AJ92">
        <f t="shared" si="70"/>
        <v>-1.9131682475618222E-2</v>
      </c>
      <c r="AK92">
        <f t="shared" si="92"/>
        <v>-1.249936590305584E-2</v>
      </c>
      <c r="AL92">
        <f t="shared" si="71"/>
        <v>-3.1631235164497784E-2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-7.7790459140808626E-12</v>
      </c>
      <c r="AR92">
        <f t="shared" si="76"/>
        <v>-7.7792887945249846E-12</v>
      </c>
      <c r="AS92">
        <f t="shared" si="77"/>
        <v>-7.9679967215145586E-7</v>
      </c>
      <c r="AT92">
        <f t="shared" si="78"/>
        <v>-5.2057578659631965E-7</v>
      </c>
      <c r="AU92">
        <f t="shared" si="79"/>
        <v>-1.3173832380365701E-6</v>
      </c>
      <c r="AW92">
        <v>89</v>
      </c>
      <c r="AX92">
        <f>IF(Z92&gt;0, (R92*SUMPRODUCT(K92:$K$98, X92:$X$98)-K92*$AZ$3)/Z92, 0)</f>
        <v>-683463555824.59399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250000</v>
      </c>
      <c r="S93">
        <f t="shared" si="63"/>
        <v>-2789470234650.7168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-0.15943068756803663</v>
      </c>
      <c r="AC93">
        <f t="shared" si="64"/>
        <v>-0.14234882819246969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-4.4976321209149711E-8</v>
      </c>
      <c r="AI93">
        <f t="shared" si="69"/>
        <v>-4.4977596978527207E-8</v>
      </c>
      <c r="AJ93">
        <f t="shared" si="70"/>
        <v>-1.7081859375566943E-2</v>
      </c>
      <c r="AK93">
        <f t="shared" si="92"/>
        <v>-1.1160148129762565E-2</v>
      </c>
      <c r="AL93">
        <f t="shared" si="71"/>
        <v>-2.8242052482926487E-2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-1.6724836836049948E-12</v>
      </c>
      <c r="AR93">
        <f t="shared" si="76"/>
        <v>-1.6725311242006357E-12</v>
      </c>
      <c r="AS93">
        <f t="shared" si="77"/>
        <v>-6.3520382110439889E-7</v>
      </c>
      <c r="AT93">
        <f t="shared" si="78"/>
        <v>-4.1499982995153369E-7</v>
      </c>
      <c r="AU93">
        <f t="shared" si="79"/>
        <v>-1.0502053235870568E-6</v>
      </c>
      <c r="AW93">
        <v>90</v>
      </c>
      <c r="AX93">
        <f>IF(Z93&gt;0, (R93*SUMPRODUCT(K93:$K$98, X93:$X$98)-K93*$AZ$3)/Z93, 0)</f>
        <v>-2789470234650.7168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250000</v>
      </c>
      <c r="S94">
        <f t="shared" si="63"/>
        <v>-12326189952941.703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-0.14234882819246969</v>
      </c>
      <c r="AC94">
        <f t="shared" si="64"/>
        <v>-0.12709716803044044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-1.0052329854486932E-8</v>
      </c>
      <c r="AI94">
        <f t="shared" si="69"/>
        <v>-1.0052587633185207E-8</v>
      </c>
      <c r="AJ94">
        <f t="shared" si="70"/>
        <v>-1.5251660162029251E-2</v>
      </c>
      <c r="AK94">
        <f t="shared" si="92"/>
        <v>-9.9644179734728784E-3</v>
      </c>
      <c r="AL94">
        <f t="shared" si="71"/>
        <v>-2.5216088188089764E-2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-3.3375414495614796E-13</v>
      </c>
      <c r="AR94">
        <f t="shared" si="76"/>
        <v>-3.3376270363958513E-13</v>
      </c>
      <c r="AS94">
        <f t="shared" si="77"/>
        <v>-5.0638059735651453E-7</v>
      </c>
      <c r="AT94">
        <f t="shared" si="78"/>
        <v>-3.308353236377015E-7</v>
      </c>
      <c r="AU94">
        <f t="shared" si="79"/>
        <v>-8.3721625475691975E-7</v>
      </c>
      <c r="AW94">
        <v>91</v>
      </c>
      <c r="AX94">
        <f>IF(Z94&gt;0, (R94*SUMPRODUCT(K94:$K$98, X94:$X$98)-K94*$AZ$3)/Z94, 0)</f>
        <v>-12326189952941.703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250000</v>
      </c>
      <c r="S95">
        <f t="shared" si="63"/>
        <v>-59376490174586.906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-0.12709716803044044</v>
      </c>
      <c r="AC95">
        <f t="shared" si="64"/>
        <v>-0.11347961431318332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-2.0742122021449173E-9</v>
      </c>
      <c r="AI95">
        <f t="shared" si="69"/>
        <v>-2.0742599818359949E-9</v>
      </c>
      <c r="AJ95">
        <f t="shared" si="70"/>
        <v>-1.3617553717257119E-2</v>
      </c>
      <c r="AK95">
        <f t="shared" si="92"/>
        <v>-8.8968017621308317E-3</v>
      </c>
      <c r="AL95">
        <f t="shared" si="71"/>
        <v>-2.2514357553647932E-2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-6.1488669969121155E-14</v>
      </c>
      <c r="AR95">
        <f t="shared" si="76"/>
        <v>-6.1490086366948175E-14</v>
      </c>
      <c r="AS95">
        <f t="shared" si="77"/>
        <v>-4.036835119576166E-7</v>
      </c>
      <c r="AT95">
        <f t="shared" si="78"/>
        <v>-2.6373989448459421E-7</v>
      </c>
      <c r="AU95">
        <f t="shared" si="79"/>
        <v>-6.6742346793229714E-7</v>
      </c>
      <c r="AW95">
        <v>92</v>
      </c>
      <c r="AX95">
        <f>IF(Z95&gt;0, (R95*SUMPRODUCT(K95:$K$98, X95:$X$98)-K95*$AZ$3)/Z95, 0)</f>
        <v>-59376490174586.906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250000</v>
      </c>
      <c r="S96">
        <f t="shared" si="63"/>
        <v>-314356632752588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-0.11347961431318332</v>
      </c>
      <c r="AC96">
        <f t="shared" si="64"/>
        <v>-0.10132108420825298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-3.9244080711627088E-10</v>
      </c>
      <c r="AI96">
        <f t="shared" si="69"/>
        <v>-3.9244886492972634E-10</v>
      </c>
      <c r="AJ96">
        <f t="shared" si="70"/>
        <v>-1.2158530104930343E-2</v>
      </c>
      <c r="AK96">
        <f t="shared" si="92"/>
        <v>-7.9435730019228323E-3</v>
      </c>
      <c r="AL96">
        <f t="shared" si="71"/>
        <v>-2.010210349930204E-2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-1.038718943089862E-14</v>
      </c>
      <c r="AR96">
        <f t="shared" si="76"/>
        <v>-1.0387402706463348E-14</v>
      </c>
      <c r="AS96">
        <f t="shared" si="77"/>
        <v>-3.2181402420716545E-7</v>
      </c>
      <c r="AT96">
        <f t="shared" si="78"/>
        <v>-2.1025182914960803E-7</v>
      </c>
      <c r="AU96">
        <f t="shared" si="79"/>
        <v>-5.3206586374417615E-7</v>
      </c>
      <c r="AW96">
        <v>93</v>
      </c>
      <c r="AX96">
        <f>IF(Z96&gt;0, (R96*SUMPRODUCT(K96:$K$98, X96:$X$98)-K96*$AZ$3)/Z96, 0)</f>
        <v>-314356632752588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250000</v>
      </c>
      <c r="S97">
        <f t="shared" si="63"/>
        <v>-1847294472195883.3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-0.10132108420825298</v>
      </c>
      <c r="AC97">
        <f t="shared" si="64"/>
        <v>-9.0465253757377795E-2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-6.7529414262512381E-11</v>
      </c>
      <c r="AI97">
        <f t="shared" si="69"/>
        <v>-6.7530638556407038E-11</v>
      </c>
      <c r="AJ97">
        <f t="shared" si="70"/>
        <v>-1.0855830450875181E-2</v>
      </c>
      <c r="AK97">
        <f t="shared" si="92"/>
        <v>-7.0924758945777088E-3</v>
      </c>
      <c r="AL97">
        <f t="shared" si="71"/>
        <v>-1.794830641298353E-2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-1.5958749278300232E-15</v>
      </c>
      <c r="AR97">
        <f t="shared" si="76"/>
        <v>-1.5959038607024925E-15</v>
      </c>
      <c r="AS97">
        <f t="shared" si="77"/>
        <v>-2.5654816980906023E-7</v>
      </c>
      <c r="AT97">
        <f t="shared" si="78"/>
        <v>-1.6761147094205934E-7</v>
      </c>
      <c r="AU97">
        <f t="shared" si="79"/>
        <v>-4.2415964234702345E-7</v>
      </c>
      <c r="AW97">
        <v>94</v>
      </c>
      <c r="AX97">
        <f>IF(Z97&gt;0, (R97*SUMPRODUCT(K97:$K$98, X97:$X$98)-K97*$AZ$3)/Z97, 0)</f>
        <v>-1847294472195883.3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-9.0465253757377795E-2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-9.0465253757377795E-2</v>
      </c>
      <c r="AK98">
        <f t="shared" si="92"/>
        <v>-6.3325677630164459E-3</v>
      </c>
      <c r="AL98">
        <f t="shared" si="71"/>
        <v>-9.679782153263719E-2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-2.5832921847420692E-16</v>
      </c>
      <c r="AR98">
        <f t="shared" si="76"/>
        <v>-2.5832921847420692E-16</v>
      </c>
      <c r="AS98">
        <f t="shared" si="77"/>
        <v>-1.9088405491763403E-6</v>
      </c>
      <c r="AT98">
        <f t="shared" si="78"/>
        <v>-1.3361883844234384E-7</v>
      </c>
      <c r="AU98">
        <f t="shared" si="79"/>
        <v>-2.0424593878770138E-6</v>
      </c>
      <c r="AW98">
        <v>95</v>
      </c>
    </row>
    <row r="100" spans="5:50" x14ac:dyDescent="0.25">
      <c r="AN100" s="6">
        <f t="shared" ref="AN100:AU100" si="93">SUM(AN3:AN98)</f>
        <v>8364.4372184309141</v>
      </c>
      <c r="AO100" s="6">
        <f t="shared" si="93"/>
        <v>-836.44372184309145</v>
      </c>
      <c r="AP100" s="6">
        <f t="shared" si="93"/>
        <v>-1687.4467105775043</v>
      </c>
      <c r="AQ100" s="6">
        <f t="shared" si="93"/>
        <v>-3828.0353245803194</v>
      </c>
      <c r="AR100" s="6">
        <f t="shared" si="93"/>
        <v>2012.5114614299982</v>
      </c>
      <c r="AS100" s="6">
        <f t="shared" si="93"/>
        <v>-754.67261220385944</v>
      </c>
      <c r="AT100" s="6">
        <f t="shared" si="93"/>
        <v>440.22569045225123</v>
      </c>
      <c r="AU100" s="6">
        <f t="shared" si="93"/>
        <v>1698.0645396783902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16843.956146134507</v>
      </c>
      <c r="K3">
        <v>1</v>
      </c>
      <c r="L3" s="2">
        <v>0</v>
      </c>
      <c r="O3">
        <f>$C$3</f>
        <v>16843.956146134507</v>
      </c>
      <c r="P3">
        <f>O3*C5</f>
        <v>1684.3956146134508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16843.956146134507</v>
      </c>
      <c r="AF3">
        <f t="shared" ref="AF3:AF34" si="4">-$Z3*P3</f>
        <v>-1684.3956146134508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13637.127944521057</v>
      </c>
      <c r="AJ3">
        <f t="shared" ref="AJ3:AJ34" si="8">AB3-AC3</f>
        <v>0</v>
      </c>
      <c r="AL3">
        <f t="shared" ref="AL3:AL34" si="9">SUM(AI3:AK3)</f>
        <v>13637.127944521057</v>
      </c>
      <c r="AN3">
        <f t="shared" ref="AN3:AN34" si="10">AE3*$K3</f>
        <v>16843.956146134507</v>
      </c>
      <c r="AO3">
        <f t="shared" ref="AO3:AO34" si="11">AF3*$K3</f>
        <v>-1684.3956146134508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13637.127944521057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13637.127944521057</v>
      </c>
      <c r="AW3">
        <v>0</v>
      </c>
      <c r="AX3">
        <f>IF(Z3&gt;0, (R3*SUMPRODUCT(K3:$K$98, X3:$X$98)-K3*$AZ$3)/Z3, 0)</f>
        <v>0</v>
      </c>
      <c r="AZ3">
        <f>C6*SUMPRODUCT(X4:X89, K4:K89)/1</f>
        <v>7048.5502212243209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763.84692503121312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755.20180941689159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-755.20180941689159</v>
      </c>
      <c r="AK4">
        <f>G4*SUM(AB4, AE4:AF4)</f>
        <v>0</v>
      </c>
      <c r="AL4">
        <f t="shared" si="9"/>
        <v>-1084.6678094168915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-294.1660714285714</v>
      </c>
      <c r="AR4">
        <f t="shared" si="14"/>
        <v>-294.1660714285714</v>
      </c>
      <c r="AS4">
        <f t="shared" si="15"/>
        <v>-674.28732983651025</v>
      </c>
      <c r="AT4">
        <f t="shared" si="16"/>
        <v>0</v>
      </c>
      <c r="AU4">
        <f t="shared" si="17"/>
        <v>-968.45340126508165</v>
      </c>
      <c r="AW4">
        <v>1</v>
      </c>
      <c r="AX4">
        <f>IF(Z4&gt;0, (R4*SUMPRODUCT(K4:$K$98, X4:$X$98)-K4*$AZ$3)/Z4, 0)</f>
        <v>763.84692503121312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250000</v>
      </c>
      <c r="S5">
        <f t="shared" si="1"/>
        <v>1161.5067504033811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755.20180941689159</v>
      </c>
      <c r="AC5">
        <f t="shared" si="2"/>
        <v>1135.323067824831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-334.54334040472799</v>
      </c>
      <c r="AI5">
        <f t="shared" si="7"/>
        <v>-358.97976893668749</v>
      </c>
      <c r="AJ5">
        <f t="shared" si="8"/>
        <v>-380.12125840793942</v>
      </c>
      <c r="AK5">
        <f>G5*SUM(AB5, AE5:AF5)</f>
        <v>52.864126659182418</v>
      </c>
      <c r="AL5">
        <f t="shared" si="9"/>
        <v>-686.23690068544454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-266.69590274611602</v>
      </c>
      <c r="AR5">
        <f t="shared" si="14"/>
        <v>-286.17647396100722</v>
      </c>
      <c r="AS5">
        <f t="shared" si="15"/>
        <v>-303.03033992979863</v>
      </c>
      <c r="AT5">
        <f t="shared" si="16"/>
        <v>42.142958114781898</v>
      </c>
      <c r="AU5">
        <f t="shared" si="17"/>
        <v>-547.06385577602396</v>
      </c>
      <c r="AW5">
        <v>2</v>
      </c>
      <c r="AX5">
        <f>IF(Z5&gt;0, (R5*SUMPRODUCT(K5:$K$98, X5:$X$98)-K5*$AZ$3)/Z5, 0)</f>
        <v>1161.5067504033811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250000</v>
      </c>
      <c r="S6">
        <f t="shared" si="1"/>
        <v>1521.9412809379696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1135.323067824831</v>
      </c>
      <c r="AC6">
        <f t="shared" si="2"/>
        <v>1470.6694238613127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-342.75732043924495</v>
      </c>
      <c r="AI6">
        <f t="shared" si="7"/>
        <v>-366.91510895384096</v>
      </c>
      <c r="AJ6">
        <f t="shared" si="8"/>
        <v>-335.34635603648167</v>
      </c>
      <c r="AK6">
        <f>G6*SUM(AB6, AE6:AF6)</f>
        <v>79.472614747738177</v>
      </c>
      <c r="AL6">
        <f t="shared" si="9"/>
        <v>-622.78885024258443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-243.9678904821065</v>
      </c>
      <c r="AR6">
        <f t="shared" si="14"/>
        <v>-261.16292717764958</v>
      </c>
      <c r="AS6">
        <f t="shared" si="15"/>
        <v>-238.69291240297127</v>
      </c>
      <c r="AT6">
        <f t="shared" si="16"/>
        <v>56.567037419524823</v>
      </c>
      <c r="AU6">
        <f t="shared" si="17"/>
        <v>-443.28880216109604</v>
      </c>
      <c r="AW6">
        <v>3</v>
      </c>
      <c r="AX6">
        <f>IF(Z6&gt;0, (R6*SUMPRODUCT(K6:$K$98, X6:$X$98)-K6*$AZ$3)/Z6, 0)</f>
        <v>1521.9412809379696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250000</v>
      </c>
      <c r="S7">
        <f t="shared" si="1"/>
        <v>1846.9096083703505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1470.6694238613127</v>
      </c>
      <c r="AC7">
        <f t="shared" si="2"/>
        <v>1764.2392644350975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-352.46769071931413</v>
      </c>
      <c r="AI7">
        <f t="shared" si="7"/>
        <v>-376.34865457969227</v>
      </c>
      <c r="AJ7">
        <f t="shared" si="8"/>
        <v>-293.56984057378486</v>
      </c>
      <c r="AK7">
        <f>G7*SUM(AB7, AE7:AF7)</f>
        <v>102.9468596702919</v>
      </c>
      <c r="AL7">
        <f t="shared" si="9"/>
        <v>-566.9716354831852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-223.99958950572687</v>
      </c>
      <c r="AR7">
        <f t="shared" si="14"/>
        <v>-239.1763737687296</v>
      </c>
      <c r="AS7">
        <f t="shared" si="15"/>
        <v>-186.56894095906441</v>
      </c>
      <c r="AT7">
        <f t="shared" si="16"/>
        <v>65.424590435475722</v>
      </c>
      <c r="AU7">
        <f t="shared" si="17"/>
        <v>-360.32072429231829</v>
      </c>
      <c r="AW7">
        <v>4</v>
      </c>
      <c r="AX7">
        <f>IF(Z7&gt;0, (R7*SUMPRODUCT(K7:$K$98, X7:$X$98)-K7*$AZ$3)/Z7, 0)</f>
        <v>1846.9096083703505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250000</v>
      </c>
      <c r="S8">
        <f t="shared" si="1"/>
        <v>2139.4876611222903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1764.2392644350975</v>
      </c>
      <c r="AC8">
        <f t="shared" si="2"/>
        <v>2020.1840776578449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-362.21428054264641</v>
      </c>
      <c r="AI8">
        <f t="shared" si="7"/>
        <v>-385.82021333636646</v>
      </c>
      <c r="AJ8">
        <f t="shared" si="8"/>
        <v>-255.94481322274737</v>
      </c>
      <c r="AK8">
        <f t="shared" ref="AK8:AK39" si="30">G8*SUM(AB8:AB8, AE8:AF8)</f>
        <v>123.49674851045684</v>
      </c>
      <c r="AL8">
        <f t="shared" si="9"/>
        <v>-518.26827804865695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-205.53011030468846</v>
      </c>
      <c r="AR8">
        <f t="shared" si="14"/>
        <v>-218.92475052613361</v>
      </c>
      <c r="AS8">
        <f t="shared" si="15"/>
        <v>-145.22996060446772</v>
      </c>
      <c r="AT8">
        <f t="shared" si="16"/>
        <v>70.075371698759142</v>
      </c>
      <c r="AU8">
        <f t="shared" si="17"/>
        <v>-294.07933943184219</v>
      </c>
      <c r="AW8">
        <v>5</v>
      </c>
      <c r="AX8">
        <f>IF(Z8&gt;0, (R8*SUMPRODUCT(K8:$K$98, X8:$X$98)-K8*$AZ$3)/Z8, 0)</f>
        <v>2139.4876611222903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250000</v>
      </c>
      <c r="S9">
        <f t="shared" si="1"/>
        <v>2403.4748377147962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2020.1840776578449</v>
      </c>
      <c r="AC9">
        <f t="shared" si="2"/>
        <v>2243.1757555035801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-372.41474965222181</v>
      </c>
      <c r="AI9">
        <f t="shared" si="7"/>
        <v>-395.74738164303949</v>
      </c>
      <c r="AJ9">
        <f t="shared" si="8"/>
        <v>-222.99167784573524</v>
      </c>
      <c r="AK9">
        <f t="shared" si="30"/>
        <v>141.41288543604915</v>
      </c>
      <c r="AL9">
        <f t="shared" si="9"/>
        <v>-477.32617405272561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-188.67690215927638</v>
      </c>
      <c r="AR9">
        <f t="shared" si="14"/>
        <v>-200.49793966480215</v>
      </c>
      <c r="AS9">
        <f t="shared" si="15"/>
        <v>-112.97452376019677</v>
      </c>
      <c r="AT9">
        <f t="shared" si="16"/>
        <v>71.644168697385595</v>
      </c>
      <c r="AU9">
        <f t="shared" si="17"/>
        <v>-241.82829472761333</v>
      </c>
      <c r="AW9">
        <v>6</v>
      </c>
      <c r="AX9">
        <f>IF(Z9&gt;0, (R9*SUMPRODUCT(K9:$K$98, X9:$X$98)-K9*$AZ$3)/Z9, 0)</f>
        <v>2403.4748377147962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250000</v>
      </c>
      <c r="S10">
        <f t="shared" si="1"/>
        <v>2642.0408410198579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2243.1757555035801</v>
      </c>
      <c r="AC10">
        <f t="shared" si="2"/>
        <v>2437.1075927643251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-384.62373881047466</v>
      </c>
      <c r="AI10">
        <f t="shared" si="7"/>
        <v>-407.6845821075031</v>
      </c>
      <c r="AJ10">
        <f t="shared" si="8"/>
        <v>-193.93183726074494</v>
      </c>
      <c r="AK10">
        <f t="shared" si="30"/>
        <v>157.02230288525064</v>
      </c>
      <c r="AL10">
        <f t="shared" si="9"/>
        <v>-444.59411648299738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-173.9842464508605</v>
      </c>
      <c r="AR10">
        <f t="shared" si="14"/>
        <v>-184.41580082127837</v>
      </c>
      <c r="AS10">
        <f t="shared" si="15"/>
        <v>-87.724914413740109</v>
      </c>
      <c r="AT10">
        <f t="shared" si="16"/>
        <v>71.028915500535163</v>
      </c>
      <c r="AU10">
        <f t="shared" si="17"/>
        <v>-201.1117997344833</v>
      </c>
      <c r="AW10">
        <v>7</v>
      </c>
      <c r="AX10">
        <f>IF(Z10&gt;0, (R10*SUMPRODUCT(K10:$K$98, X10:$X$98)-K10*$AZ$3)/Z10, 0)</f>
        <v>2642.0408410198579</v>
      </c>
    </row>
    <row r="11" spans="1:52" x14ac:dyDescent="0.25">
      <c r="A11" t="s">
        <v>33</v>
      </c>
      <c r="C11" s="25">
        <f>AU91</f>
        <v>5659.1178243837394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250000</v>
      </c>
      <c r="S11">
        <f t="shared" si="1"/>
        <v>2857.248309295047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2437.1075927643251</v>
      </c>
      <c r="AC11">
        <f t="shared" si="2"/>
        <v>2604.7382922241973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-396.15969030688859</v>
      </c>
      <c r="AI11">
        <f t="shared" si="7"/>
        <v>-418.95030920191607</v>
      </c>
      <c r="AJ11">
        <f t="shared" si="8"/>
        <v>-167.63069945987218</v>
      </c>
      <c r="AK11">
        <f t="shared" si="30"/>
        <v>170.59753149350277</v>
      </c>
      <c r="AL11">
        <f t="shared" si="9"/>
        <v>-415.9834771682855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-160.00225451645338</v>
      </c>
      <c r="AR11">
        <f t="shared" si="14"/>
        <v>-169.20700324342468</v>
      </c>
      <c r="AS11">
        <f t="shared" si="15"/>
        <v>-67.703228006292676</v>
      </c>
      <c r="AT11">
        <f t="shared" si="16"/>
        <v>68.901481704907994</v>
      </c>
      <c r="AU11">
        <f t="shared" si="17"/>
        <v>-168.00874954480938</v>
      </c>
      <c r="AW11">
        <v>8</v>
      </c>
      <c r="AX11">
        <f>IF(Z11&gt;0, (R11*SUMPRODUCT(K11:$K$98, X11:$X$98)-K11*$AZ$3)/Z11, 0)</f>
        <v>2857.248309295047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250000</v>
      </c>
      <c r="S12">
        <f t="shared" si="1"/>
        <v>3052.3290282000512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2604.7382922241973</v>
      </c>
      <c r="AC12">
        <f t="shared" si="2"/>
        <v>2749.7493822708993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-409.81293225377027</v>
      </c>
      <c r="AI12">
        <f t="shared" si="7"/>
        <v>-432.33466366662208</v>
      </c>
      <c r="AJ12">
        <f t="shared" si="8"/>
        <v>-145.01109004670207</v>
      </c>
      <c r="AK12">
        <f t="shared" si="30"/>
        <v>182.33168045569383</v>
      </c>
      <c r="AL12">
        <f t="shared" si="9"/>
        <v>-395.01407325763034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-147.7826517378065</v>
      </c>
      <c r="AR12">
        <f t="shared" si="14"/>
        <v>-155.90421386522343</v>
      </c>
      <c r="AS12">
        <f t="shared" si="15"/>
        <v>-52.292452804347327</v>
      </c>
      <c r="AT12">
        <f t="shared" si="16"/>
        <v>65.750631844061147</v>
      </c>
      <c r="AU12">
        <f t="shared" si="17"/>
        <v>-142.4460348255096</v>
      </c>
      <c r="AW12">
        <v>9</v>
      </c>
      <c r="AX12">
        <f>IF(Z12&gt;0, (R12*SUMPRODUCT(K12:$K$98, X12:$X$98)-K12*$AZ$3)/Z12, 0)</f>
        <v>3052.3290282000512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250000</v>
      </c>
      <c r="S13">
        <f t="shared" si="1"/>
        <v>3228.9590802687549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2749.7493822708993</v>
      </c>
      <c r="AC13">
        <f t="shared" si="2"/>
        <v>2874.3000738930527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-424.37766066430873</v>
      </c>
      <c r="AI13">
        <f t="shared" si="7"/>
        <v>-446.63173699696557</v>
      </c>
      <c r="AJ13">
        <f t="shared" si="8"/>
        <v>-124.55069162215341</v>
      </c>
      <c r="AK13">
        <f t="shared" si="30"/>
        <v>192.48245675896297</v>
      </c>
      <c r="AL13">
        <f t="shared" si="9"/>
        <v>-378.6999718601561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-136.6382489408756</v>
      </c>
      <c r="AR13">
        <f t="shared" si="14"/>
        <v>-143.80346592503753</v>
      </c>
      <c r="AS13">
        <f t="shared" si="15"/>
        <v>-40.101989301194422</v>
      </c>
      <c r="AT13">
        <f t="shared" si="16"/>
        <v>61.974199589612006</v>
      </c>
      <c r="AU13">
        <f t="shared" si="17"/>
        <v>-121.93125563661998</v>
      </c>
      <c r="AW13">
        <v>10</v>
      </c>
      <c r="AX13">
        <f>IF(Z13&gt;0, (R13*SUMPRODUCT(K13:$K$98, X13:$X$98)-K13*$AZ$3)/Z13, 0)</f>
        <v>3228.9590802687549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250000</v>
      </c>
      <c r="S14">
        <f t="shared" si="1"/>
        <v>3389.2165739169777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2874.3000738930527</v>
      </c>
      <c r="AC14">
        <f t="shared" si="2"/>
        <v>2980.8165958092841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-440.31003014665197</v>
      </c>
      <c r="AI14">
        <f t="shared" si="7"/>
        <v>-462.2975347129676</v>
      </c>
      <c r="AJ14">
        <f t="shared" si="8"/>
        <v>-106.51652191623134</v>
      </c>
      <c r="AK14">
        <f t="shared" si="30"/>
        <v>201.2010051725137</v>
      </c>
      <c r="AL14">
        <f t="shared" si="9"/>
        <v>-367.61305145668524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-126.57861206220042</v>
      </c>
      <c r="AR14">
        <f t="shared" si="14"/>
        <v>-132.8994942137802</v>
      </c>
      <c r="AS14">
        <f t="shared" si="15"/>
        <v>-30.620954742636439</v>
      </c>
      <c r="AT14">
        <f t="shared" si="16"/>
        <v>57.840481107763935</v>
      </c>
      <c r="AU14">
        <f t="shared" si="17"/>
        <v>-105.67996784865269</v>
      </c>
      <c r="AW14">
        <v>11</v>
      </c>
      <c r="AX14">
        <f>IF(Z14&gt;0, (R14*SUMPRODUCT(K14:$K$98, X14:$X$98)-K14*$AZ$3)/Z14, 0)</f>
        <v>3389.2165739169777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250000</v>
      </c>
      <c r="S15">
        <f t="shared" si="1"/>
        <v>3534.8376297166278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2980.8165958092841</v>
      </c>
      <c r="AC15">
        <f t="shared" si="2"/>
        <v>3071.3404577266429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-456.95025652340405</v>
      </c>
      <c r="AI15">
        <f t="shared" si="7"/>
        <v>-478.67219101840419</v>
      </c>
      <c r="AJ15">
        <f t="shared" si="8"/>
        <v>-90.523861917358772</v>
      </c>
      <c r="AK15">
        <f t="shared" si="30"/>
        <v>208.6571617066499</v>
      </c>
      <c r="AL15">
        <f t="shared" si="9"/>
        <v>-360.53889122911306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-117.28774956456409</v>
      </c>
      <c r="AR15">
        <f t="shared" si="14"/>
        <v>-122.86322912002191</v>
      </c>
      <c r="AS15">
        <f t="shared" si="15"/>
        <v>-23.235220671413625</v>
      </c>
      <c r="AT15">
        <f t="shared" si="16"/>
        <v>53.557096374775433</v>
      </c>
      <c r="AU15">
        <f t="shared" si="17"/>
        <v>-92.541353416660101</v>
      </c>
      <c r="AW15">
        <v>12</v>
      </c>
      <c r="AX15">
        <f>IF(Z15&gt;0, (R15*SUMPRODUCT(K15:$K$98, X15:$X$98)-K15*$AZ$3)/Z15, 0)</f>
        <v>3534.8376297166278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250000</v>
      </c>
      <c r="S16">
        <f t="shared" si="1"/>
        <v>3669.6529627317555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3071.3404577266429</v>
      </c>
      <c r="AC16">
        <f t="shared" si="2"/>
        <v>3147.8942027866842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-592.66256407765297</v>
      </c>
      <c r="AI16">
        <f t="shared" si="7"/>
        <v>-614.10801297129535</v>
      </c>
      <c r="AJ16">
        <f t="shared" si="8"/>
        <v>-76.553745060041365</v>
      </c>
      <c r="AK16">
        <f t="shared" si="30"/>
        <v>214.99383204086502</v>
      </c>
      <c r="AL16">
        <f t="shared" si="9"/>
        <v>-475.6679259904717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-135.82296314275371</v>
      </c>
      <c r="AR16">
        <f t="shared" si="14"/>
        <v>-140.73770652492448</v>
      </c>
      <c r="AS16">
        <f t="shared" si="15"/>
        <v>-17.544142525539048</v>
      </c>
      <c r="AT16">
        <f t="shared" si="16"/>
        <v>49.271037340869988</v>
      </c>
      <c r="AU16">
        <f t="shared" si="17"/>
        <v>-109.01081170959353</v>
      </c>
      <c r="AW16">
        <v>13</v>
      </c>
      <c r="AX16">
        <f>IF(Z16&gt;0, (R16*SUMPRODUCT(K16:$K$98, X16:$X$98)-K16*$AZ$3)/Z16, 0)</f>
        <v>3669.6529627317555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250000</v>
      </c>
      <c r="S17">
        <f t="shared" si="1"/>
        <v>3763.7841992960753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3147.8942027866842</v>
      </c>
      <c r="AC17">
        <f t="shared" si="2"/>
        <v>3185.1440027016142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-744.67927328994972</v>
      </c>
      <c r="AI17">
        <f t="shared" si="7"/>
        <v>-765.83579976732665</v>
      </c>
      <c r="AJ17">
        <f t="shared" si="8"/>
        <v>-37.249799914930009</v>
      </c>
      <c r="AK17">
        <f t="shared" si="30"/>
        <v>220.35259419506792</v>
      </c>
      <c r="AL17">
        <f t="shared" si="9"/>
        <v>-582.73300548718873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-152.37613335953651</v>
      </c>
      <c r="AR17">
        <f t="shared" si="14"/>
        <v>-156.70517784294077</v>
      </c>
      <c r="AS17">
        <f t="shared" si="15"/>
        <v>-7.6220470785728667</v>
      </c>
      <c r="AT17">
        <f t="shared" si="16"/>
        <v>45.088506533622962</v>
      </c>
      <c r="AU17">
        <f t="shared" si="17"/>
        <v>-119.23871838789067</v>
      </c>
      <c r="AW17">
        <v>14</v>
      </c>
      <c r="AX17">
        <f>IF(Z17&gt;0, (R17*SUMPRODUCT(K17:$K$98, X17:$X$98)-K17*$AZ$3)/Z17, 0)</f>
        <v>3763.7841992960753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250000</v>
      </c>
      <c r="S18">
        <f t="shared" si="1"/>
        <v>3820.8106650392942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3185.1440027016142</v>
      </c>
      <c r="AC18">
        <f t="shared" si="2"/>
        <v>3187.2971220721538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-901.12585607832932</v>
      </c>
      <c r="AI18">
        <f t="shared" si="7"/>
        <v>-921.98070470532468</v>
      </c>
      <c r="AJ18">
        <f t="shared" si="8"/>
        <v>-2.1531193705395708</v>
      </c>
      <c r="AK18">
        <f t="shared" si="30"/>
        <v>222.96008018911303</v>
      </c>
      <c r="AL18">
        <f t="shared" si="9"/>
        <v>-701.17374388675125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-164.63232483401171</v>
      </c>
      <c r="AR18">
        <f t="shared" si="14"/>
        <v>-168.44242770739459</v>
      </c>
      <c r="AS18">
        <f t="shared" si="15"/>
        <v>-0.39336685905310576</v>
      </c>
      <c r="AT18">
        <f t="shared" si="16"/>
        <v>40.733973061717023</v>
      </c>
      <c r="AU18">
        <f t="shared" si="17"/>
        <v>-128.10182150473068</v>
      </c>
      <c r="AW18">
        <v>15</v>
      </c>
      <c r="AX18">
        <f>IF(Z18&gt;0, (R18*SUMPRODUCT(K18:$K$98, X18:$X$98)-K18*$AZ$3)/Z18, 0)</f>
        <v>3820.8106650392942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250000</v>
      </c>
      <c r="S19">
        <f t="shared" si="1"/>
        <v>3847.0320487609656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3187.2971220721538</v>
      </c>
      <c r="AC19">
        <f t="shared" si="2"/>
        <v>3160.6373443185671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-1068.4723093918085</v>
      </c>
      <c r="AI19">
        <f t="shared" si="7"/>
        <v>-1089.0117623015947</v>
      </c>
      <c r="AJ19">
        <f t="shared" si="8"/>
        <v>26.659777753586695</v>
      </c>
      <c r="AK19">
        <f t="shared" si="30"/>
        <v>223.11079854505078</v>
      </c>
      <c r="AL19">
        <f t="shared" si="9"/>
        <v>-839.24118600295719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-174.29097874125736</v>
      </c>
      <c r="AR19">
        <f t="shared" si="14"/>
        <v>-177.64140843324844</v>
      </c>
      <c r="AS19">
        <f t="shared" si="15"/>
        <v>4.3487872515310384</v>
      </c>
      <c r="AT19">
        <f t="shared" si="16"/>
        <v>36.3942042337953</v>
      </c>
      <c r="AU19">
        <f t="shared" si="17"/>
        <v>-136.8984169479221</v>
      </c>
      <c r="AW19">
        <v>16</v>
      </c>
      <c r="AX19">
        <f>IF(Z19&gt;0, (R19*SUMPRODUCT(K19:$K$98, X19:$X$98)-K19*$AZ$3)/Z19, 0)</f>
        <v>3847.0320487609656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250000</v>
      </c>
      <c r="S20">
        <f t="shared" si="1"/>
        <v>3846.5729838401612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3160.6373443185671</v>
      </c>
      <c r="AC20">
        <f t="shared" si="2"/>
        <v>3109.5361397562592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-1242.758494603291</v>
      </c>
      <c r="AI20">
        <f t="shared" si="7"/>
        <v>-1262.968277134519</v>
      </c>
      <c r="AJ20">
        <f t="shared" si="8"/>
        <v>51.101204562307885</v>
      </c>
      <c r="AK20">
        <f t="shared" si="30"/>
        <v>221.24461410229972</v>
      </c>
      <c r="AL20">
        <f t="shared" si="9"/>
        <v>-990.62245846991141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-181.00074188324763</v>
      </c>
      <c r="AR20">
        <f t="shared" si="14"/>
        <v>-183.94418234037286</v>
      </c>
      <c r="AS20">
        <f t="shared" si="15"/>
        <v>7.4426012592719175</v>
      </c>
      <c r="AT20">
        <f t="shared" si="16"/>
        <v>32.223026005525107</v>
      </c>
      <c r="AU20">
        <f t="shared" si="17"/>
        <v>-144.27855507557584</v>
      </c>
      <c r="AW20">
        <v>17</v>
      </c>
      <c r="AX20">
        <f>IF(Z20&gt;0, (R20*SUMPRODUCT(K20:$K$98, X20:$X$98)-K20*$AZ$3)/Z20, 0)</f>
        <v>3846.5729838401612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250000</v>
      </c>
      <c r="S21">
        <f t="shared" si="1"/>
        <v>3824.1950912817292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3109.5361397562592</v>
      </c>
      <c r="AC21">
        <f t="shared" si="2"/>
        <v>3038.5262676756474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-1438.5587953879253</v>
      </c>
      <c r="AI21">
        <f t="shared" si="7"/>
        <v>-1458.4226242143022</v>
      </c>
      <c r="AJ21">
        <f t="shared" si="8"/>
        <v>71.009872080611785</v>
      </c>
      <c r="AK21">
        <f t="shared" si="30"/>
        <v>217.66752978293817</v>
      </c>
      <c r="AL21">
        <f t="shared" si="9"/>
        <v>-1169.7452223507523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-187.069596111761</v>
      </c>
      <c r="AR21">
        <f t="shared" si="14"/>
        <v>-189.65268027050158</v>
      </c>
      <c r="AS21">
        <f t="shared" si="15"/>
        <v>9.2340946596386573</v>
      </c>
      <c r="AT21">
        <f t="shared" si="16"/>
        <v>28.305396354800067</v>
      </c>
      <c r="AU21">
        <f t="shared" si="17"/>
        <v>-152.11318925606287</v>
      </c>
      <c r="AW21">
        <v>18</v>
      </c>
      <c r="AX21">
        <f>IF(Z21&gt;0, (R21*SUMPRODUCT(K21:$K$98, X21:$X$98)-K21*$AZ$3)/Z21, 0)</f>
        <v>3824.1950912817292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250000</v>
      </c>
      <c r="S22">
        <f t="shared" si="1"/>
        <v>3781.6847201380374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3038.5262676756474</v>
      </c>
      <c r="AC22">
        <f t="shared" si="2"/>
        <v>2949.6628053162362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-1655.2951660573904</v>
      </c>
      <c r="AI22">
        <f t="shared" si="7"/>
        <v>-1674.7948270788977</v>
      </c>
      <c r="AJ22">
        <f t="shared" si="8"/>
        <v>88.863462359411187</v>
      </c>
      <c r="AK22">
        <f t="shared" si="30"/>
        <v>212.69683873729534</v>
      </c>
      <c r="AL22">
        <f t="shared" si="9"/>
        <v>-1373.2345259821911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-192.19098653313492</v>
      </c>
      <c r="AR22">
        <f t="shared" si="14"/>
        <v>-194.45502932479693</v>
      </c>
      <c r="AS22">
        <f t="shared" si="15"/>
        <v>10.31765019787003</v>
      </c>
      <c r="AT22">
        <f t="shared" si="16"/>
        <v>24.695544400558354</v>
      </c>
      <c r="AU22">
        <f t="shared" si="17"/>
        <v>-159.44183472636854</v>
      </c>
      <c r="AW22">
        <v>19</v>
      </c>
      <c r="AX22">
        <f>IF(Z22&gt;0, (R22*SUMPRODUCT(K22:$K$98, X22:$X$98)-K22*$AZ$3)/Z22, 0)</f>
        <v>3781.6847201380374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250000</v>
      </c>
      <c r="S23">
        <f t="shared" si="1"/>
        <v>3720.9220109481084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2949.6628053162362</v>
      </c>
      <c r="AC23">
        <f t="shared" si="2"/>
        <v>2845.1558667762729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-1887.3119363191472</v>
      </c>
      <c r="AI23">
        <f t="shared" si="7"/>
        <v>-1906.4278695368077</v>
      </c>
      <c r="AJ23">
        <f t="shared" si="8"/>
        <v>104.50693853996336</v>
      </c>
      <c r="AK23">
        <f t="shared" si="30"/>
        <v>206.47639637213655</v>
      </c>
      <c r="AL23">
        <f t="shared" si="9"/>
        <v>-1595.4445346247078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-195.65152313637603</v>
      </c>
      <c r="AR23">
        <f t="shared" si="14"/>
        <v>-197.63321009454938</v>
      </c>
      <c r="AS23">
        <f t="shared" si="15"/>
        <v>10.833896246924315</v>
      </c>
      <c r="AT23">
        <f t="shared" si="16"/>
        <v>21.404740077417365</v>
      </c>
      <c r="AU23">
        <f t="shared" si="17"/>
        <v>-165.3945737702077</v>
      </c>
      <c r="AW23">
        <v>20</v>
      </c>
      <c r="AX23">
        <f>IF(Z23&gt;0, (R23*SUMPRODUCT(K23:$K$98, X23:$X$98)-K23*$AZ$3)/Z23, 0)</f>
        <v>3720.9220109481084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250000</v>
      </c>
      <c r="S24">
        <f t="shared" si="1"/>
        <v>3644.7246541471495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2845.1558667762729</v>
      </c>
      <c r="AC24">
        <f t="shared" si="2"/>
        <v>2727.7936722052286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-2142.1320498490254</v>
      </c>
      <c r="AI24">
        <f t="shared" si="7"/>
        <v>-2160.8426105295243</v>
      </c>
      <c r="AJ24">
        <f t="shared" si="8"/>
        <v>117.36219457104426</v>
      </c>
      <c r="AK24">
        <f t="shared" si="30"/>
        <v>199.16091067433914</v>
      </c>
      <c r="AL24">
        <f t="shared" si="9"/>
        <v>-1844.3195052841409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-198.27491069956449</v>
      </c>
      <c r="AR24">
        <f t="shared" si="14"/>
        <v>-200.00675293045131</v>
      </c>
      <c r="AS24">
        <f t="shared" si="15"/>
        <v>10.862999155312927</v>
      </c>
      <c r="AT24">
        <f t="shared" si="16"/>
        <v>18.434256553689881</v>
      </c>
      <c r="AU24">
        <f t="shared" si="17"/>
        <v>-170.70949722144852</v>
      </c>
      <c r="AW24">
        <v>21</v>
      </c>
      <c r="AX24">
        <f>IF(Z24&gt;0, (R24*SUMPRODUCT(K24:$K$98, X24:$X$98)-K24*$AZ$3)/Z24, 0)</f>
        <v>3644.7246541471495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250000</v>
      </c>
      <c r="S25">
        <f t="shared" si="1"/>
        <v>3554.7364049104954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2727.7936722052286</v>
      </c>
      <c r="AC25">
        <f t="shared" si="2"/>
        <v>2599.4199477247103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-2420.7178931113717</v>
      </c>
      <c r="AI25">
        <f t="shared" si="7"/>
        <v>-2438.9992763957544</v>
      </c>
      <c r="AJ25">
        <f t="shared" si="8"/>
        <v>128.37372448051838</v>
      </c>
      <c r="AK25">
        <f t="shared" si="30"/>
        <v>190.94555705436602</v>
      </c>
      <c r="AL25">
        <f t="shared" si="9"/>
        <v>-2119.67999486087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-200.05420372432664</v>
      </c>
      <c r="AR25">
        <f t="shared" si="14"/>
        <v>-201.56502313304165</v>
      </c>
      <c r="AS25">
        <f t="shared" si="15"/>
        <v>10.609126864042494</v>
      </c>
      <c r="AT25">
        <f t="shared" si="16"/>
        <v>15.780220190016047</v>
      </c>
      <c r="AU25">
        <f t="shared" si="17"/>
        <v>-175.17567607898312</v>
      </c>
      <c r="AW25">
        <v>22</v>
      </c>
      <c r="AX25">
        <f>IF(Z25&gt;0, (R25*SUMPRODUCT(K25:$K$98, X25:$X$98)-K25*$AZ$3)/Z25, 0)</f>
        <v>3554.7364049104954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250000</v>
      </c>
      <c r="S26">
        <f t="shared" si="1"/>
        <v>3451.9195192909488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2599.4199477247103</v>
      </c>
      <c r="AC26">
        <f t="shared" si="2"/>
        <v>2461.7775174102467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-2695.217025063243</v>
      </c>
      <c r="AI26">
        <f t="shared" si="7"/>
        <v>-2713.0460728122757</v>
      </c>
      <c r="AJ26">
        <f t="shared" si="8"/>
        <v>137.64243031446358</v>
      </c>
      <c r="AK26">
        <f t="shared" si="30"/>
        <v>181.95939634072974</v>
      </c>
      <c r="AL26">
        <f t="shared" si="9"/>
        <v>-2393.4442461570825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-198.87455455276202</v>
      </c>
      <c r="AR26">
        <f t="shared" si="14"/>
        <v>-200.19012353893879</v>
      </c>
      <c r="AS26">
        <f t="shared" si="15"/>
        <v>10.156353555872263</v>
      </c>
      <c r="AT26">
        <f t="shared" si="16"/>
        <v>13.426411883511673</v>
      </c>
      <c r="AU26">
        <f t="shared" si="17"/>
        <v>-176.60735809955486</v>
      </c>
      <c r="AW26">
        <v>23</v>
      </c>
      <c r="AX26">
        <f>IF(Z26&gt;0, (R26*SUMPRODUCT(K26:$K$98, X26:$X$98)-K26*$AZ$3)/Z26, 0)</f>
        <v>3451.9195192909488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250000</v>
      </c>
      <c r="S27">
        <f t="shared" si="1"/>
        <v>3340.2933587943162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2461.7775174102467</v>
      </c>
      <c r="AC27">
        <f t="shared" si="2"/>
        <v>2318.6277605448618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-2972.8325375595437</v>
      </c>
      <c r="AI27">
        <f t="shared" si="7"/>
        <v>-2990.1860115773302</v>
      </c>
      <c r="AJ27">
        <f t="shared" si="8"/>
        <v>143.14975686538492</v>
      </c>
      <c r="AK27">
        <f t="shared" si="30"/>
        <v>172.32442621871729</v>
      </c>
      <c r="AL27">
        <f t="shared" si="9"/>
        <v>-2674.711828493228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-195.85646044762467</v>
      </c>
      <c r="AR27">
        <f t="shared" si="14"/>
        <v>-196.99974381614686</v>
      </c>
      <c r="AS27">
        <f t="shared" si="15"/>
        <v>9.4310070746898873</v>
      </c>
      <c r="AT27">
        <f t="shared" si="16"/>
        <v>11.353095655893403</v>
      </c>
      <c r="AU27">
        <f t="shared" si="17"/>
        <v>-176.21564108556359</v>
      </c>
      <c r="AW27">
        <v>24</v>
      </c>
      <c r="AX27">
        <f>IF(Z27&gt;0, (R27*SUMPRODUCT(K27:$K$98, X27:$X$98)-K27*$AZ$3)/Z27, 0)</f>
        <v>3340.2933587943162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250000</v>
      </c>
      <c r="S28">
        <f t="shared" si="1"/>
        <v>3222.6347252730902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2318.6277605448618</v>
      </c>
      <c r="AC28">
        <f t="shared" si="2"/>
        <v>2172.5255837466816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-3262.9490776312668</v>
      </c>
      <c r="AI28">
        <f t="shared" si="7"/>
        <v>-3279.8027220011122</v>
      </c>
      <c r="AJ28">
        <f t="shared" si="8"/>
        <v>146.10217679818015</v>
      </c>
      <c r="AK28">
        <f t="shared" si="30"/>
        <v>162.30394323814033</v>
      </c>
      <c r="AL28">
        <f t="shared" si="9"/>
        <v>-2971.3966019647919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-191.93745385789731</v>
      </c>
      <c r="AR28">
        <f t="shared" si="14"/>
        <v>-192.92884094718738</v>
      </c>
      <c r="AS28">
        <f t="shared" si="15"/>
        <v>8.5942131337509124</v>
      </c>
      <c r="AT28">
        <f t="shared" si="16"/>
        <v>9.5472546077367042</v>
      </c>
      <c r="AU28">
        <f t="shared" si="17"/>
        <v>-174.78737320569977</v>
      </c>
      <c r="AW28">
        <v>25</v>
      </c>
      <c r="AX28">
        <f>IF(Z28&gt;0, (R28*SUMPRODUCT(K28:$K$98, X28:$X$98)-K28*$AZ$3)/Z28, 0)</f>
        <v>3222.6347252730902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250000</v>
      </c>
      <c r="S29">
        <f t="shared" si="1"/>
        <v>3101.0327818842829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2172.5255837466816</v>
      </c>
      <c r="AC29">
        <f t="shared" si="2"/>
        <v>2025.011597432931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-3598.0809972529732</v>
      </c>
      <c r="AI29">
        <f t="shared" si="7"/>
        <v>-3614.4062970793948</v>
      </c>
      <c r="AJ29">
        <f t="shared" si="8"/>
        <v>147.51398631375059</v>
      </c>
      <c r="AK29">
        <f t="shared" si="30"/>
        <v>152.07679086226773</v>
      </c>
      <c r="AL29">
        <f t="shared" si="9"/>
        <v>-3314.8155199033763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-188.97412634040191</v>
      </c>
      <c r="AR29">
        <f t="shared" si="14"/>
        <v>-189.83154430133678</v>
      </c>
      <c r="AS29">
        <f t="shared" si="15"/>
        <v>7.7475539622131242</v>
      </c>
      <c r="AT29">
        <f t="shared" si="16"/>
        <v>7.9871961503340536</v>
      </c>
      <c r="AU29">
        <f t="shared" si="17"/>
        <v>-174.0967941887896</v>
      </c>
      <c r="AW29">
        <v>26</v>
      </c>
      <c r="AX29">
        <f>IF(Z29&gt;0, (R29*SUMPRODUCT(K29:$K$98, X29:$X$98)-K29*$AZ$3)/Z29, 0)</f>
        <v>3101.0327818842829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250000</v>
      </c>
      <c r="S30">
        <f t="shared" si="1"/>
        <v>2973.6776903242571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2025.011597432931</v>
      </c>
      <c r="AC30">
        <f t="shared" si="2"/>
        <v>1875.7012813998026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-3928.4218719251462</v>
      </c>
      <c r="AI30">
        <f t="shared" si="7"/>
        <v>-3944.191076566111</v>
      </c>
      <c r="AJ30">
        <f t="shared" si="8"/>
        <v>149.3103160331284</v>
      </c>
      <c r="AK30">
        <f t="shared" si="30"/>
        <v>141.75081182030519</v>
      </c>
      <c r="AL30">
        <f t="shared" si="9"/>
        <v>-3653.1299487126776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-184.21776469932314</v>
      </c>
      <c r="AR30">
        <f t="shared" si="14"/>
        <v>-184.95723915617955</v>
      </c>
      <c r="AS30">
        <f t="shared" si="15"/>
        <v>7.0016952259491259</v>
      </c>
      <c r="AT30">
        <f t="shared" si="16"/>
        <v>6.6472030115885126</v>
      </c>
      <c r="AU30">
        <f t="shared" si="17"/>
        <v>-171.30834091864193</v>
      </c>
      <c r="AW30">
        <v>27</v>
      </c>
      <c r="AX30">
        <f>IF(Z30&gt;0, (R30*SUMPRODUCT(K30:$K$98, X30:$X$98)-K30*$AZ$3)/Z30, 0)</f>
        <v>2973.6776903242571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250000</v>
      </c>
      <c r="S31">
        <f t="shared" si="1"/>
        <v>2842.2734778709009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1875.7012813998026</v>
      </c>
      <c r="AC31">
        <f t="shared" si="2"/>
        <v>1726.8976330462592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-4221.0835098604257</v>
      </c>
      <c r="AI31">
        <f t="shared" si="7"/>
        <v>-4236.2729141039945</v>
      </c>
      <c r="AJ31">
        <f t="shared" si="8"/>
        <v>148.80364835354339</v>
      </c>
      <c r="AK31">
        <f t="shared" si="30"/>
        <v>131.2990896979862</v>
      </c>
      <c r="AL31">
        <f t="shared" si="9"/>
        <v>-3956.1701760524647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-176.73367552158012</v>
      </c>
      <c r="AR31">
        <f t="shared" si="14"/>
        <v>-177.36964475428496</v>
      </c>
      <c r="AS31">
        <f t="shared" si="15"/>
        <v>6.2302997898783667</v>
      </c>
      <c r="AT31">
        <f t="shared" si="16"/>
        <v>5.4973967372964943</v>
      </c>
      <c r="AU31">
        <f t="shared" si="17"/>
        <v>-165.64194822711011</v>
      </c>
      <c r="AW31">
        <v>28</v>
      </c>
      <c r="AX31">
        <f>IF(Z31&gt;0, (R31*SUMPRODUCT(K31:$K$98, X31:$X$98)-K31*$AZ$3)/Z31, 0)</f>
        <v>2842.2734778709009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250000</v>
      </c>
      <c r="S32">
        <f t="shared" si="1"/>
        <v>2711.1823385010284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1726.8976330462592</v>
      </c>
      <c r="AC32">
        <f t="shared" si="2"/>
        <v>1581.7837042619824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-4517.7317969320648</v>
      </c>
      <c r="AI32">
        <f t="shared" si="7"/>
        <v>-4532.3175339535046</v>
      </c>
      <c r="AJ32">
        <f t="shared" si="8"/>
        <v>145.11392878427682</v>
      </c>
      <c r="AK32">
        <f t="shared" si="30"/>
        <v>120.88283431323816</v>
      </c>
      <c r="AL32">
        <f t="shared" si="9"/>
        <v>-4266.3207708559894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-168.88760899122238</v>
      </c>
      <c r="AR32">
        <f t="shared" si="14"/>
        <v>-169.43287160566055</v>
      </c>
      <c r="AS32">
        <f t="shared" si="15"/>
        <v>5.4248338691424909</v>
      </c>
      <c r="AT32">
        <f t="shared" si="16"/>
        <v>4.5189962071473282</v>
      </c>
      <c r="AU32">
        <f t="shared" si="17"/>
        <v>-159.48904152937072</v>
      </c>
      <c r="AW32">
        <v>29</v>
      </c>
      <c r="AX32">
        <f>IF(Z32&gt;0, (R32*SUMPRODUCT(K32:$K$98, X32:$X$98)-K32*$AZ$3)/Z32, 0)</f>
        <v>2711.1823385010284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250000</v>
      </c>
      <c r="S33">
        <f t="shared" si="1"/>
        <v>2580.8336489292251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1581.7837042619824</v>
      </c>
      <c r="AC33">
        <f t="shared" si="2"/>
        <v>1441.1280120004953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-4799.7165213410053</v>
      </c>
      <c r="AI33">
        <f t="shared" si="7"/>
        <v>-4813.6764293400975</v>
      </c>
      <c r="AJ33">
        <f t="shared" si="8"/>
        <v>140.65569226148705</v>
      </c>
      <c r="AK33">
        <f t="shared" si="30"/>
        <v>110.72485929833879</v>
      </c>
      <c r="AL33">
        <f t="shared" si="9"/>
        <v>-4562.2958777802714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-160.20457269449798</v>
      </c>
      <c r="AR33">
        <f t="shared" si="14"/>
        <v>-160.67052544106232</v>
      </c>
      <c r="AS33">
        <f t="shared" si="15"/>
        <v>4.6947949895808838</v>
      </c>
      <c r="AT33">
        <f t="shared" si="16"/>
        <v>3.6957659252744235</v>
      </c>
      <c r="AU33">
        <f t="shared" si="17"/>
        <v>-152.27996452620701</v>
      </c>
      <c r="AW33">
        <v>30</v>
      </c>
      <c r="AX33">
        <f>IF(Z33&gt;0, (R33*SUMPRODUCT(K33:$K$98, X33:$X$98)-K33*$AZ$3)/Z33, 0)</f>
        <v>2580.8336489292251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250000</v>
      </c>
      <c r="S34">
        <f t="shared" si="1"/>
        <v>2452.9640892325037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1441.1280120004953</v>
      </c>
      <c r="AC34">
        <f t="shared" si="2"/>
        <v>1306.13050781469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-5085.5158897871097</v>
      </c>
      <c r="AI34">
        <f t="shared" si="7"/>
        <v>-5098.8276471172321</v>
      </c>
      <c r="AJ34">
        <f t="shared" si="8"/>
        <v>134.99750418580538</v>
      </c>
      <c r="AK34">
        <f t="shared" si="30"/>
        <v>100.87896084003468</v>
      </c>
      <c r="AL34">
        <f t="shared" si="9"/>
        <v>-4862.9511820913922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-151.55710916019666</v>
      </c>
      <c r="AR34">
        <f t="shared" si="14"/>
        <v>-151.95382239490448</v>
      </c>
      <c r="AS34">
        <f t="shared" si="15"/>
        <v>4.023157516689758</v>
      </c>
      <c r="AT34">
        <f t="shared" si="16"/>
        <v>3.0063663178605009</v>
      </c>
      <c r="AU34">
        <f t="shared" si="17"/>
        <v>-144.92429856035423</v>
      </c>
      <c r="AW34">
        <v>31</v>
      </c>
      <c r="AX34">
        <f>IF(Z34&gt;0, (R34*SUMPRODUCT(K34:$K$98, X34:$X$98)-K34*$AZ$3)/Z34, 0)</f>
        <v>2452.9640892325037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2328.1571612078651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1306.13050781469</v>
      </c>
      <c r="AC35">
        <f t="shared" ref="AC35:AC66" si="33">S35*Z35</f>
        <v>1177.0797098229684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-5390.3224411022675</v>
      </c>
      <c r="AI35">
        <f t="shared" ref="AI35:AI66" si="38">SUM(AE35:AH35)</f>
        <v>-5402.9620486149779</v>
      </c>
      <c r="AJ35">
        <f t="shared" ref="AJ35:AJ66" si="39">AB35-AC35</f>
        <v>129.05079799172154</v>
      </c>
      <c r="AK35">
        <f t="shared" si="30"/>
        <v>91.429135547028309</v>
      </c>
      <c r="AL35">
        <f t="shared" ref="AL35:AL66" si="40">SUM(AI35:AK35)</f>
        <v>-5182.4821150762273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-143.42934640251713</v>
      </c>
      <c r="AR35">
        <f t="shared" ref="AR35:AR66" si="45">AI35*$K35</f>
        <v>-143.76566963069894</v>
      </c>
      <c r="AS35">
        <f t="shared" ref="AS35:AS66" si="46">AJ35*$K35</f>
        <v>3.4338709438856583</v>
      </c>
      <c r="AT35">
        <f t="shared" ref="AT35:AT66" si="47">AK35*$K35</f>
        <v>2.432808296153766</v>
      </c>
      <c r="AU35">
        <f t="shared" ref="AU35:AU66" si="48">AL35*$K35</f>
        <v>-137.89899039065949</v>
      </c>
      <c r="AW35">
        <v>32</v>
      </c>
      <c r="AX35">
        <f>IF(Z35&gt;0, (R35*SUMPRODUCT(K35:$K$98, X35:$X$98)-K35*$AZ$3)/Z35, 0)</f>
        <v>2328.1571612078651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250000</v>
      </c>
      <c r="S36">
        <f t="shared" si="32"/>
        <v>2205.1360906221385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1177.0797098229684</v>
      </c>
      <c r="AC36">
        <f t="shared" si="33"/>
        <v>1053.7452841065899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-5667.2332072894706</v>
      </c>
      <c r="AI36">
        <f t="shared" si="38"/>
        <v>-5679.1796954063257</v>
      </c>
      <c r="AJ36">
        <f t="shared" si="39"/>
        <v>123.33442571637852</v>
      </c>
      <c r="AK36">
        <f t="shared" si="30"/>
        <v>82.395579687607793</v>
      </c>
      <c r="AL36">
        <f t="shared" si="40"/>
        <v>-5473.4496900023396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-134.64069233629289</v>
      </c>
      <c r="AR36">
        <f t="shared" si="45"/>
        <v>-134.92451397768428</v>
      </c>
      <c r="AS36">
        <f t="shared" si="46"/>
        <v>2.9301480740183874</v>
      </c>
      <c r="AT36">
        <f t="shared" si="47"/>
        <v>1.9575333304301512</v>
      </c>
      <c r="AU36">
        <f t="shared" si="48"/>
        <v>-130.03683257323576</v>
      </c>
      <c r="AW36">
        <v>33</v>
      </c>
      <c r="AX36">
        <f>IF(Z36&gt;0, (R36*SUMPRODUCT(K36:$K$98, X36:$X$98)-K36*$AZ$3)/Z36, 0)</f>
        <v>2205.1360906221385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250000</v>
      </c>
      <c r="S37">
        <f t="shared" si="32"/>
        <v>2084.8734717096095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1053.7452841065899</v>
      </c>
      <c r="AC37">
        <f t="shared" si="33"/>
        <v>937.04648524006348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-5907.7199604040125</v>
      </c>
      <c r="AI37">
        <f t="shared" si="38"/>
        <v>-5918.9562116436582</v>
      </c>
      <c r="AJ37">
        <f t="shared" si="39"/>
        <v>116.69879886652643</v>
      </c>
      <c r="AK37">
        <f t="shared" si="30"/>
        <v>73.762169887461297</v>
      </c>
      <c r="AL37">
        <f t="shared" si="40"/>
        <v>-5728.4952428896704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-125.31617478302189</v>
      </c>
      <c r="AR37">
        <f t="shared" si="45"/>
        <v>-125.55452122355919</v>
      </c>
      <c r="AS37">
        <f t="shared" si="46"/>
        <v>2.4754469023149555</v>
      </c>
      <c r="AT37">
        <f t="shared" si="47"/>
        <v>1.5646633618293428</v>
      </c>
      <c r="AU37">
        <f t="shared" si="48"/>
        <v>-121.51441095941489</v>
      </c>
      <c r="AW37">
        <v>34</v>
      </c>
      <c r="AX37">
        <f>IF(Z37&gt;0, (R37*SUMPRODUCT(K37:$K$98, X37:$X$98)-K37*$AZ$3)/Z37, 0)</f>
        <v>2084.8734717096095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250000</v>
      </c>
      <c r="S38">
        <f t="shared" si="32"/>
        <v>1968.9896650080725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937.04648524006348</v>
      </c>
      <c r="AC38">
        <f t="shared" si="33"/>
        <v>827.74985819790504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-6140.5882681513485</v>
      </c>
      <c r="AI38">
        <f t="shared" si="38"/>
        <v>-6151.0980980517825</v>
      </c>
      <c r="AJ38">
        <f t="shared" si="39"/>
        <v>109.29662704215843</v>
      </c>
      <c r="AK38">
        <f t="shared" si="30"/>
        <v>65.593253966804454</v>
      </c>
      <c r="AL38">
        <f t="shared" si="40"/>
        <v>-5976.2082170428193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-116.29985816377264</v>
      </c>
      <c r="AR38">
        <f t="shared" si="45"/>
        <v>-116.49890940664547</v>
      </c>
      <c r="AS38">
        <f t="shared" si="46"/>
        <v>2.070026790219651</v>
      </c>
      <c r="AT38">
        <f t="shared" si="47"/>
        <v>1.2423054273815144</v>
      </c>
      <c r="AU38">
        <f t="shared" si="48"/>
        <v>-113.1865771890443</v>
      </c>
      <c r="AW38">
        <v>35</v>
      </c>
      <c r="AX38">
        <f>IF(Z38&gt;0, (R38*SUMPRODUCT(K38:$K$98, X38:$X$98)-K38*$AZ$3)/Z38, 0)</f>
        <v>1968.9896650080725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250000</v>
      </c>
      <c r="S39">
        <f t="shared" si="32"/>
        <v>1857.3294818301804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827.74985819790504</v>
      </c>
      <c r="AC39">
        <f t="shared" si="33"/>
        <v>725.75316765990294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-6359.5908745507149</v>
      </c>
      <c r="AI39">
        <f t="shared" si="38"/>
        <v>-6369.3596470646899</v>
      </c>
      <c r="AJ39">
        <f t="shared" si="39"/>
        <v>101.9966905380021</v>
      </c>
      <c r="AK39">
        <f t="shared" si="30"/>
        <v>57.942490073853357</v>
      </c>
      <c r="AL39">
        <f t="shared" si="40"/>
        <v>-6209.4204664528343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-107.54255775430904</v>
      </c>
      <c r="AR39">
        <f t="shared" si="45"/>
        <v>-107.70775057928728</v>
      </c>
      <c r="AS39">
        <f t="shared" si="46"/>
        <v>1.7247941258023773</v>
      </c>
      <c r="AT39">
        <f t="shared" si="47"/>
        <v>0.97982460005905225</v>
      </c>
      <c r="AU39">
        <f t="shared" si="48"/>
        <v>-105.00313185342584</v>
      </c>
      <c r="AW39">
        <v>36</v>
      </c>
      <c r="AX39">
        <f>IF(Z39&gt;0, (R39*SUMPRODUCT(K39:$K$98, X39:$X$98)-K39*$AZ$3)/Z39, 0)</f>
        <v>1857.3294818301804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250000</v>
      </c>
      <c r="S40">
        <f t="shared" si="32"/>
        <v>1749.9183872661931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725.75316765990294</v>
      </c>
      <c r="AC40">
        <f t="shared" si="33"/>
        <v>630.98129528574611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-6566.4588875152976</v>
      </c>
      <c r="AI40">
        <f t="shared" si="38"/>
        <v>-6575.4733264153811</v>
      </c>
      <c r="AJ40">
        <f t="shared" si="39"/>
        <v>94.771872374156828</v>
      </c>
      <c r="AK40">
        <f t="shared" ref="AK40:AK71" si="61">G40*SUM(AB40:AB40, AE40:AF40)</f>
        <v>50.802721736193213</v>
      </c>
      <c r="AL40">
        <f t="shared" si="40"/>
        <v>-6429.8987323050305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-99.143532927821326</v>
      </c>
      <c r="AR40">
        <f t="shared" si="45"/>
        <v>-99.279637232321804</v>
      </c>
      <c r="AS40">
        <f t="shared" si="46"/>
        <v>1.4309109994159861</v>
      </c>
      <c r="AT40">
        <f t="shared" si="47"/>
        <v>0.76704376004721952</v>
      </c>
      <c r="AU40">
        <f t="shared" si="48"/>
        <v>-97.081682472858589</v>
      </c>
      <c r="AW40">
        <v>37</v>
      </c>
      <c r="AX40">
        <f>IF(Z40&gt;0, (R40*SUMPRODUCT(K40:$K$98, X40:$X$98)-K40*$AZ$3)/Z40, 0)</f>
        <v>1749.9183872661931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250000</v>
      </c>
      <c r="S41">
        <f t="shared" si="32"/>
        <v>1646.4666474726559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630.98129528574611</v>
      </c>
      <c r="AC41">
        <f t="shared" si="33"/>
        <v>543.2401600187751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-6757.1928405546769</v>
      </c>
      <c r="AI41">
        <f t="shared" si="38"/>
        <v>-6765.4414157817037</v>
      </c>
      <c r="AJ41">
        <f t="shared" si="39"/>
        <v>87.741135266971014</v>
      </c>
      <c r="AK41">
        <f t="shared" si="61"/>
        <v>44.168690670002235</v>
      </c>
      <c r="AL41">
        <f t="shared" si="40"/>
        <v>-6633.5315898447307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-91.092254696398683</v>
      </c>
      <c r="AR41">
        <f t="shared" si="45"/>
        <v>-91.203451954371417</v>
      </c>
      <c r="AS41">
        <f t="shared" si="46"/>
        <v>1.182819260850636</v>
      </c>
      <c r="AT41">
        <f t="shared" si="47"/>
        <v>0.59542856257866117</v>
      </c>
      <c r="AU41">
        <f t="shared" si="48"/>
        <v>-89.425204130942134</v>
      </c>
      <c r="AW41">
        <v>38</v>
      </c>
      <c r="AX41">
        <f>IF(Z41&gt;0, (R41*SUMPRODUCT(K41:$K$98, X41:$X$98)-K41*$AZ$3)/Z41, 0)</f>
        <v>1646.4666474726559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250000</v>
      </c>
      <c r="S42">
        <f t="shared" si="32"/>
        <v>1546.4212326022998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543.2401600187751</v>
      </c>
      <c r="AC42">
        <f t="shared" si="33"/>
        <v>462.32861751956438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-6919.1931056487974</v>
      </c>
      <c r="AI42">
        <f t="shared" si="38"/>
        <v>-6926.6672758129898</v>
      </c>
      <c r="AJ42">
        <f t="shared" si="39"/>
        <v>80.911542499210725</v>
      </c>
      <c r="AK42">
        <f t="shared" si="61"/>
        <v>38.02681120131426</v>
      </c>
      <c r="AL42">
        <f t="shared" si="40"/>
        <v>-6807.7289221124647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-83.282272517619788</v>
      </c>
      <c r="AR42">
        <f t="shared" si="45"/>
        <v>-83.372234723754659</v>
      </c>
      <c r="AS42">
        <f t="shared" si="46"/>
        <v>0.97388482000003218</v>
      </c>
      <c r="AT42">
        <f t="shared" si="47"/>
        <v>0.45770644135635408</v>
      </c>
      <c r="AU42">
        <f t="shared" si="48"/>
        <v>-81.94064346239827</v>
      </c>
      <c r="AW42">
        <v>39</v>
      </c>
      <c r="AX42">
        <f>IF(Z42&gt;0, (R42*SUMPRODUCT(K42:$K$98, X42:$X$98)-K42*$AZ$3)/Z42, 0)</f>
        <v>1546.4212326022998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250000</v>
      </c>
      <c r="S43">
        <f t="shared" si="32"/>
        <v>1449.7815108800337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462.32861751956438</v>
      </c>
      <c r="AC43">
        <f t="shared" si="33"/>
        <v>388.13626660657633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-7064.1534826753741</v>
      </c>
      <c r="AI43">
        <f t="shared" si="38"/>
        <v>-7070.8464957896567</v>
      </c>
      <c r="AJ43">
        <f t="shared" si="39"/>
        <v>74.192350912988047</v>
      </c>
      <c r="AK43">
        <f t="shared" si="61"/>
        <v>32.363003226369507</v>
      </c>
      <c r="AL43">
        <f t="shared" si="40"/>
        <v>-6964.2911416502993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-75.917031807065896</v>
      </c>
      <c r="AR43">
        <f t="shared" si="45"/>
        <v>-75.988960268236539</v>
      </c>
      <c r="AS43">
        <f t="shared" si="46"/>
        <v>0.79733022193186431</v>
      </c>
      <c r="AT43">
        <f t="shared" si="47"/>
        <v>0.34779866424674266</v>
      </c>
      <c r="AU43">
        <f t="shared" si="48"/>
        <v>-74.843831382057942</v>
      </c>
      <c r="AW43">
        <v>40</v>
      </c>
      <c r="AX43">
        <f>IF(Z43&gt;0, (R43*SUMPRODUCT(K43:$K$98, X43:$X$98)-K43*$AZ$3)/Z43, 0)</f>
        <v>1449.7815108800337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250000</v>
      </c>
      <c r="S44">
        <f t="shared" si="32"/>
        <v>1354.7268988886435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388.13626660657633</v>
      </c>
      <c r="AC44">
        <f t="shared" si="33"/>
        <v>320.33523623221748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-7146.4731859716967</v>
      </c>
      <c r="AI44">
        <f t="shared" si="38"/>
        <v>-7152.384621636239</v>
      </c>
      <c r="AJ44">
        <f t="shared" si="39"/>
        <v>67.801030374358845</v>
      </c>
      <c r="AK44">
        <f t="shared" si="61"/>
        <v>27.169538662460347</v>
      </c>
      <c r="AL44">
        <f t="shared" si="40"/>
        <v>-7057.4140525994198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-68.572950932873084</v>
      </c>
      <c r="AR44">
        <f t="shared" si="45"/>
        <v>-68.629673259707417</v>
      </c>
      <c r="AS44">
        <f t="shared" si="46"/>
        <v>0.65057499105791228</v>
      </c>
      <c r="AT44">
        <f t="shared" si="47"/>
        <v>0.26070138277813587</v>
      </c>
      <c r="AU44">
        <f t="shared" si="48"/>
        <v>-67.718396885871371</v>
      </c>
      <c r="AW44">
        <v>41</v>
      </c>
      <c r="AX44">
        <f>IF(Z44&gt;0, (R44*SUMPRODUCT(K44:$K$98, X44:$X$98)-K44*$AZ$3)/Z44, 0)</f>
        <v>1354.7268988886435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250000</v>
      </c>
      <c r="S45">
        <f t="shared" si="32"/>
        <v>1260.285947235765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320.33523623221748</v>
      </c>
      <c r="AC45">
        <f t="shared" si="33"/>
        <v>259.00871514997573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-7144.2550500273992</v>
      </c>
      <c r="AI45">
        <f t="shared" si="38"/>
        <v>-7149.3929458302937</v>
      </c>
      <c r="AJ45">
        <f t="shared" si="39"/>
        <v>61.326521082241754</v>
      </c>
      <c r="AK45">
        <f t="shared" si="61"/>
        <v>22.423466536255226</v>
      </c>
      <c r="AL45">
        <f t="shared" si="40"/>
        <v>-7065.6429582117962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-61.206845651692909</v>
      </c>
      <c r="AR45">
        <f t="shared" si="45"/>
        <v>-61.250863452454517</v>
      </c>
      <c r="AS45">
        <f t="shared" si="46"/>
        <v>0.52540158266349501</v>
      </c>
      <c r="AT45">
        <f t="shared" si="47"/>
        <v>0.19210815482507318</v>
      </c>
      <c r="AU45">
        <f t="shared" si="48"/>
        <v>-60.533353714965948</v>
      </c>
      <c r="AW45">
        <v>42</v>
      </c>
      <c r="AX45">
        <f>IF(Z45&gt;0, (R45*SUMPRODUCT(K45:$K$98, X45:$X$98)-K45*$AZ$3)/Z45, 0)</f>
        <v>1260.285947235765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250000</v>
      </c>
      <c r="S46">
        <f t="shared" si="32"/>
        <v>1165.3993830575062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259.00871514997573</v>
      </c>
      <c r="AC46">
        <f t="shared" si="33"/>
        <v>204.27189615063222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-7045.0199398420491</v>
      </c>
      <c r="AI46">
        <f t="shared" si="38"/>
        <v>-7049.4019546929303</v>
      </c>
      <c r="AJ46">
        <f t="shared" si="39"/>
        <v>54.736818999343512</v>
      </c>
      <c r="AK46">
        <f t="shared" si="61"/>
        <v>18.130610060498302</v>
      </c>
      <c r="AL46">
        <f t="shared" si="40"/>
        <v>-6976.5345256330893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-53.889884381067112</v>
      </c>
      <c r="AR46">
        <f t="shared" si="45"/>
        <v>-53.923403984373643</v>
      </c>
      <c r="AS46">
        <f t="shared" si="46"/>
        <v>0.41870156116664642</v>
      </c>
      <c r="AT46">
        <f t="shared" si="47"/>
        <v>0.13868753932020403</v>
      </c>
      <c r="AU46">
        <f t="shared" si="48"/>
        <v>-53.366014883886798</v>
      </c>
      <c r="AW46">
        <v>43</v>
      </c>
      <c r="AX46">
        <f>IF(Z46&gt;0, (R46*SUMPRODUCT(K46:$K$98, X46:$X$98)-K46*$AZ$3)/Z46, 0)</f>
        <v>1165.3993830575062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250000</v>
      </c>
      <c r="S47">
        <f t="shared" si="32"/>
        <v>1067.343202697549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204.27189615063222</v>
      </c>
      <c r="AC47">
        <f t="shared" si="33"/>
        <v>156.15882128059138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-6805.422039556981</v>
      </c>
      <c r="AI47">
        <f t="shared" si="38"/>
        <v>-6809.0796920553976</v>
      </c>
      <c r="AJ47">
        <f t="shared" si="39"/>
        <v>48.113074870040833</v>
      </c>
      <c r="AK47">
        <f t="shared" si="61"/>
        <v>14.299032730544257</v>
      </c>
      <c r="AL47">
        <f t="shared" si="40"/>
        <v>-6746.6675844548126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-46.479566164637887</v>
      </c>
      <c r="AR47">
        <f t="shared" si="45"/>
        <v>-46.504547143087017</v>
      </c>
      <c r="AS47">
        <f t="shared" si="46"/>
        <v>0.32860193442930341</v>
      </c>
      <c r="AT47">
        <f t="shared" si="47"/>
        <v>9.7659312534409626E-2</v>
      </c>
      <c r="AU47">
        <f t="shared" si="48"/>
        <v>-46.078285896123305</v>
      </c>
      <c r="AW47">
        <v>44</v>
      </c>
      <c r="AX47">
        <f>IF(Z47&gt;0, (R47*SUMPRODUCT(K47:$K$98, X47:$X$98)-K47*$AZ$3)/Z47, 0)</f>
        <v>1067.343202697549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250000</v>
      </c>
      <c r="S48">
        <f t="shared" si="32"/>
        <v>963.72233856237131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156.15882128059138</v>
      </c>
      <c r="AC48">
        <f t="shared" si="33"/>
        <v>114.83712075079833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-6420.7683240126662</v>
      </c>
      <c r="AI48">
        <f t="shared" si="38"/>
        <v>-6423.7473231536978</v>
      </c>
      <c r="AJ48">
        <f t="shared" si="39"/>
        <v>41.321700529793048</v>
      </c>
      <c r="AK48">
        <f t="shared" si="61"/>
        <v>10.931117489641398</v>
      </c>
      <c r="AL48">
        <f t="shared" si="40"/>
        <v>-6371.4945051342638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-39.153985865068684</v>
      </c>
      <c r="AR48">
        <f t="shared" si="45"/>
        <v>-39.172151867075605</v>
      </c>
      <c r="AS48">
        <f t="shared" si="46"/>
        <v>0.25198063484293481</v>
      </c>
      <c r="AT48">
        <f t="shared" si="47"/>
        <v>6.6658193861034262E-2</v>
      </c>
      <c r="AU48">
        <f t="shared" si="48"/>
        <v>-38.853513038371638</v>
      </c>
      <c r="AW48">
        <v>45</v>
      </c>
      <c r="AX48">
        <f>IF(Z48&gt;0, (R48*SUMPRODUCT(K48:$K$98, X48:$X$98)-K48*$AZ$3)/Z48, 0)</f>
        <v>963.72233856237131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250000</v>
      </c>
      <c r="S49">
        <f t="shared" si="32"/>
        <v>850.34722457237899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114.83712075079833</v>
      </c>
      <c r="AC49">
        <f t="shared" si="33"/>
        <v>80.288372059698247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-5887.5068807681437</v>
      </c>
      <c r="AI49">
        <f t="shared" si="38"/>
        <v>-5889.8673392296878</v>
      </c>
      <c r="AJ49">
        <f t="shared" si="39"/>
        <v>34.548748691100087</v>
      </c>
      <c r="AK49">
        <f t="shared" si="61"/>
        <v>8.0385984525558847</v>
      </c>
      <c r="AL49">
        <f t="shared" si="40"/>
        <v>-5847.2799920860325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-32.055487415065301</v>
      </c>
      <c r="AR49">
        <f t="shared" si="45"/>
        <v>-32.068339314526341</v>
      </c>
      <c r="AS49">
        <f t="shared" si="46"/>
        <v>0.18810627338567457</v>
      </c>
      <c r="AT49">
        <f t="shared" si="47"/>
        <v>4.3767454841097161E-2</v>
      </c>
      <c r="AU49">
        <f t="shared" si="48"/>
        <v>-31.836465586299571</v>
      </c>
      <c r="AW49">
        <v>46</v>
      </c>
      <c r="AX49">
        <f>IF(Z49&gt;0, (R49*SUMPRODUCT(K49:$K$98, X49:$X$98)-K49*$AZ$3)/Z49, 0)</f>
        <v>850.34722457237899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250000</v>
      </c>
      <c r="S50">
        <f t="shared" si="32"/>
        <v>721.7850798175549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80.288372059698247</v>
      </c>
      <c r="AC50">
        <f t="shared" si="33"/>
        <v>52.344703549962084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-5238.2445121679175</v>
      </c>
      <c r="AI50">
        <f t="shared" si="38"/>
        <v>-5240.0575415936291</v>
      </c>
      <c r="AJ50">
        <f t="shared" si="39"/>
        <v>27.943668509736163</v>
      </c>
      <c r="AK50">
        <f t="shared" si="61"/>
        <v>5.6201860441788778</v>
      </c>
      <c r="AL50">
        <f t="shared" si="40"/>
        <v>-5206.4936870397141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-25.464708036710867</v>
      </c>
      <c r="AR50">
        <f t="shared" si="45"/>
        <v>-25.473521727037937</v>
      </c>
      <c r="AS50">
        <f t="shared" si="46"/>
        <v>0.1358427157079323</v>
      </c>
      <c r="AT50">
        <f t="shared" si="47"/>
        <v>2.732144259294637E-2</v>
      </c>
      <c r="AU50">
        <f t="shared" si="48"/>
        <v>-25.310357568737057</v>
      </c>
      <c r="AW50">
        <v>47</v>
      </c>
      <c r="AX50">
        <f>IF(Z50&gt;0, (R50*SUMPRODUCT(K50:$K$98, X50:$X$98)-K50*$AZ$3)/Z50, 0)</f>
        <v>721.7850798175549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250000</v>
      </c>
      <c r="S51">
        <f t="shared" si="32"/>
        <v>568.69891166636501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52.344703549962084</v>
      </c>
      <c r="AC51">
        <f t="shared" si="33"/>
        <v>30.551262393009353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-4518.658599698043</v>
      </c>
      <c r="AI51">
        <f t="shared" si="38"/>
        <v>-4520.0016329695281</v>
      </c>
      <c r="AJ51">
        <f t="shared" si="39"/>
        <v>21.793441156952731</v>
      </c>
      <c r="AK51">
        <f t="shared" si="61"/>
        <v>3.6641292484973462</v>
      </c>
      <c r="AL51">
        <f t="shared" si="40"/>
        <v>-4494.5440625640776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-19.61301867918521</v>
      </c>
      <c r="AR51">
        <f t="shared" si="45"/>
        <v>-19.61884805001711</v>
      </c>
      <c r="AS51">
        <f t="shared" si="46"/>
        <v>9.4593375238306507E-2</v>
      </c>
      <c r="AT51">
        <f t="shared" si="47"/>
        <v>1.5903975440527778E-2</v>
      </c>
      <c r="AU51">
        <f t="shared" si="48"/>
        <v>-19.508350699338276</v>
      </c>
      <c r="AW51">
        <v>48</v>
      </c>
      <c r="AX51">
        <f>IF(Z51&gt;0, (R51*SUMPRODUCT(K51:$K$98, X51:$X$98)-K51*$AZ$3)/Z51, 0)</f>
        <v>568.69891166636501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250000</v>
      </c>
      <c r="S52">
        <f t="shared" si="32"/>
        <v>372.67920125170878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30.551262393009353</v>
      </c>
      <c r="AC52">
        <f t="shared" si="33"/>
        <v>14.21616057075105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-3759.5697979231718</v>
      </c>
      <c r="AI52">
        <f t="shared" si="38"/>
        <v>-3760.5234438821494</v>
      </c>
      <c r="AJ52">
        <f t="shared" si="39"/>
        <v>16.335101822258302</v>
      </c>
      <c r="AK52">
        <f t="shared" si="61"/>
        <v>2.1385883675106547</v>
      </c>
      <c r="AL52">
        <f t="shared" si="40"/>
        <v>-3742.0497536923804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-14.569848678831196</v>
      </c>
      <c r="AR52">
        <f t="shared" si="45"/>
        <v>-14.573544441395082</v>
      </c>
      <c r="AS52">
        <f t="shared" si="46"/>
        <v>6.3305105237061163E-2</v>
      </c>
      <c r="AT52">
        <f t="shared" si="47"/>
        <v>8.2878921195056431E-3</v>
      </c>
      <c r="AU52">
        <f t="shared" si="48"/>
        <v>-14.501951444038514</v>
      </c>
      <c r="AW52">
        <v>49</v>
      </c>
      <c r="AX52">
        <f>IF(Z52&gt;0, (R52*SUMPRODUCT(K52:$K$98, X52:$X$98)-K52*$AZ$3)/Z52, 0)</f>
        <v>372.67920125170878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250000</v>
      </c>
      <c r="S53">
        <f t="shared" si="32"/>
        <v>99.863049435637862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14.21616057075105</v>
      </c>
      <c r="AC53">
        <f t="shared" si="33"/>
        <v>2.5730233713188788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-2999.7150594103205</v>
      </c>
      <c r="AI53">
        <f t="shared" si="38"/>
        <v>-3000.3591974037677</v>
      </c>
      <c r="AJ53">
        <f t="shared" si="39"/>
        <v>11.643137199432172</v>
      </c>
      <c r="AK53">
        <f t="shared" si="61"/>
        <v>0.99513123995257358</v>
      </c>
      <c r="AL53">
        <f t="shared" si="40"/>
        <v>-2987.7209289643829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-10.379558235094489</v>
      </c>
      <c r="AR53">
        <f t="shared" si="45"/>
        <v>-10.381787069394415</v>
      </c>
      <c r="AS53">
        <f t="shared" si="46"/>
        <v>4.0287366702241985E-2</v>
      </c>
      <c r="AT53">
        <f t="shared" si="47"/>
        <v>3.4433346008137149E-3</v>
      </c>
      <c r="AU53">
        <f t="shared" si="48"/>
        <v>-10.33805636809136</v>
      </c>
      <c r="AW53">
        <v>50</v>
      </c>
      <c r="AX53">
        <f>IF(Z53&gt;0, (R53*SUMPRODUCT(K53:$K$98, X53:$X$98)-K53*$AZ$3)/Z53, 0)</f>
        <v>99.863049435637862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250000</v>
      </c>
      <c r="S54">
        <f t="shared" si="32"/>
        <v>-315.90706648209192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2.5730233713188788</v>
      </c>
      <c r="AC54">
        <f t="shared" si="33"/>
        <v>-5.1933996143121952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-2267.0552108896168</v>
      </c>
      <c r="AI54">
        <f t="shared" si="38"/>
        <v>-2267.4662019820403</v>
      </c>
      <c r="AJ54">
        <f t="shared" si="39"/>
        <v>7.766422985631074</v>
      </c>
      <c r="AK54">
        <f t="shared" si="61"/>
        <v>0.18011163599232152</v>
      </c>
      <c r="AL54">
        <f t="shared" si="40"/>
        <v>-2259.5196673604169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-7.003948445805789</v>
      </c>
      <c r="AR54">
        <f t="shared" si="45"/>
        <v>-7.0052181812798935</v>
      </c>
      <c r="AS54">
        <f t="shared" si="46"/>
        <v>2.399395742035576E-2</v>
      </c>
      <c r="AT54">
        <f t="shared" si="47"/>
        <v>5.564454746935498E-4</v>
      </c>
      <c r="AU54">
        <f t="shared" si="48"/>
        <v>-6.9806677783848441</v>
      </c>
      <c r="AW54">
        <v>51</v>
      </c>
      <c r="AX54">
        <f>IF(Z54&gt;0, (R54*SUMPRODUCT(K54:$K$98, X54:$X$98)-K54*$AZ$3)/Z54, 0)</f>
        <v>-315.90706648209192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250000</v>
      </c>
      <c r="S55">
        <f t="shared" si="32"/>
        <v>-1001.7611606989477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-5.1933996143121952</v>
      </c>
      <c r="AC55">
        <f t="shared" si="33"/>
        <v>-9.8641915873827877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-1607.0993893239893</v>
      </c>
      <c r="AI55">
        <f t="shared" si="38"/>
        <v>-1607.3455605665563</v>
      </c>
      <c r="AJ55">
        <f t="shared" si="39"/>
        <v>4.6707919730705925</v>
      </c>
      <c r="AK55">
        <f t="shared" si="61"/>
        <v>-0.3635379730018537</v>
      </c>
      <c r="AL55">
        <f t="shared" si="40"/>
        <v>-1603.0383065664876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-4.4330798826773243</v>
      </c>
      <c r="AR55">
        <f t="shared" si="45"/>
        <v>-4.4337589301527744</v>
      </c>
      <c r="AS55">
        <f t="shared" si="46"/>
        <v>1.2884078028739558E-2</v>
      </c>
      <c r="AT55">
        <f t="shared" si="47"/>
        <v>-1.0027960220815658E-3</v>
      </c>
      <c r="AU55">
        <f t="shared" si="48"/>
        <v>-4.4218776481461166</v>
      </c>
      <c r="AW55">
        <v>52</v>
      </c>
      <c r="AX55">
        <f>IF(Z55&gt;0, (R55*SUMPRODUCT(K55:$K$98, X55:$X$98)-K55*$AZ$3)/Z55, 0)</f>
        <v>-1001.7611606989477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250000</v>
      </c>
      <c r="S56">
        <f t="shared" si="32"/>
        <v>-2095.3919593095361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-9.8641915873827877</v>
      </c>
      <c r="AC56">
        <f t="shared" si="33"/>
        <v>-12.214096047975115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-979.83858224510846</v>
      </c>
      <c r="AI56">
        <f t="shared" si="38"/>
        <v>-979.98430791702526</v>
      </c>
      <c r="AJ56">
        <f t="shared" si="39"/>
        <v>2.3499044605923274</v>
      </c>
      <c r="AK56">
        <f t="shared" si="61"/>
        <v>-0.69049341111679519</v>
      </c>
      <c r="AL56">
        <f t="shared" si="40"/>
        <v>-978.32489686754968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-2.4132334405417946</v>
      </c>
      <c r="AR56">
        <f t="shared" si="45"/>
        <v>-2.413592346662647</v>
      </c>
      <c r="AS56">
        <f t="shared" si="46"/>
        <v>5.7875533063681235E-3</v>
      </c>
      <c r="AT56">
        <f t="shared" si="47"/>
        <v>-1.7006084679404775E-3</v>
      </c>
      <c r="AU56">
        <f t="shared" si="48"/>
        <v>-2.409505401824219</v>
      </c>
      <c r="AW56">
        <v>53</v>
      </c>
      <c r="AX56">
        <f>IF(Z56&gt;0, (R56*SUMPRODUCT(K56:$K$98, X56:$X$98)-K56*$AZ$3)/Z56, 0)</f>
        <v>-2095.3919593095361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250000</v>
      </c>
      <c r="S57">
        <f t="shared" si="32"/>
        <v>-3747.9164126077371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-12.214096047975115</v>
      </c>
      <c r="AC57">
        <f t="shared" si="33"/>
        <v>-12.767351433083878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-591.05420432461108</v>
      </c>
      <c r="AI57">
        <f t="shared" si="38"/>
        <v>-591.13936731937622</v>
      </c>
      <c r="AJ57">
        <f t="shared" si="39"/>
        <v>0.55325538510876271</v>
      </c>
      <c r="AK57">
        <f t="shared" si="61"/>
        <v>-0.85498672335825809</v>
      </c>
      <c r="AL57">
        <f t="shared" si="40"/>
        <v>-591.44109865762573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-1.2997328234309484</v>
      </c>
      <c r="AR57">
        <f t="shared" si="45"/>
        <v>-1.2999200975232872</v>
      </c>
      <c r="AS57">
        <f t="shared" si="46"/>
        <v>1.2166129239998822E-3</v>
      </c>
      <c r="AT57">
        <f t="shared" si="47"/>
        <v>-1.8801224994520053E-3</v>
      </c>
      <c r="AU57">
        <f t="shared" si="48"/>
        <v>-1.3005836070987395</v>
      </c>
      <c r="AW57">
        <v>54</v>
      </c>
      <c r="AX57">
        <f>IF(Z57&gt;0, (R57*SUMPRODUCT(K57:$K$98, X57:$X$98)-K57*$AZ$3)/Z57, 0)</f>
        <v>-3747.9164126077371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250000</v>
      </c>
      <c r="S58">
        <f t="shared" si="32"/>
        <v>-6322.0338205761818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-12.767351433083878</v>
      </c>
      <c r="AC58">
        <f t="shared" si="33"/>
        <v>-12.406389564163906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-352.51244624106448</v>
      </c>
      <c r="AI58">
        <f t="shared" si="38"/>
        <v>-352.56150636125784</v>
      </c>
      <c r="AJ58">
        <f t="shared" si="39"/>
        <v>-0.36096186891997206</v>
      </c>
      <c r="AK58">
        <f t="shared" si="61"/>
        <v>-0.89371460031587158</v>
      </c>
      <c r="AL58">
        <f t="shared" si="40"/>
        <v>-353.81618283049369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-0.69212288353212681</v>
      </c>
      <c r="AR58">
        <f t="shared" si="45"/>
        <v>-0.69221920816468019</v>
      </c>
      <c r="AS58">
        <f t="shared" si="46"/>
        <v>-7.0871247873952015E-4</v>
      </c>
      <c r="AT58">
        <f t="shared" si="47"/>
        <v>-1.7547191108321402E-3</v>
      </c>
      <c r="AU58">
        <f t="shared" si="48"/>
        <v>-0.69468263975425193</v>
      </c>
      <c r="AW58">
        <v>55</v>
      </c>
      <c r="AX58">
        <f>IF(Z58&gt;0, (R58*SUMPRODUCT(K58:$K$98, X58:$X$98)-K58*$AZ$3)/Z58, 0)</f>
        <v>-6322.0338205761818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250000</v>
      </c>
      <c r="S59">
        <f t="shared" si="32"/>
        <v>-10442.020326549924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-12.406389564163906</v>
      </c>
      <c r="AC59">
        <f t="shared" si="33"/>
        <v>-11.615749329525569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-207.59409055176931</v>
      </c>
      <c r="AI59">
        <f t="shared" si="38"/>
        <v>-207.62190066170558</v>
      </c>
      <c r="AJ59">
        <f t="shared" si="39"/>
        <v>-0.79064023463833699</v>
      </c>
      <c r="AK59">
        <f t="shared" si="61"/>
        <v>-0.86844726949147344</v>
      </c>
      <c r="AL59">
        <f t="shared" si="40"/>
        <v>-209.2809881658354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-0.36391982672482642</v>
      </c>
      <c r="AR59">
        <f t="shared" si="45"/>
        <v>-0.36396857883700023</v>
      </c>
      <c r="AS59">
        <f t="shared" si="46"/>
        <v>-1.3860204615001137E-3</v>
      </c>
      <c r="AT59">
        <f t="shared" si="47"/>
        <v>-1.5224189618931905E-3</v>
      </c>
      <c r="AU59">
        <f t="shared" si="48"/>
        <v>-0.36687701826039354</v>
      </c>
      <c r="AW59">
        <v>56</v>
      </c>
      <c r="AX59">
        <f>IF(Z59&gt;0, (R59*SUMPRODUCT(K59:$K$98, X59:$X$98)-K59*$AZ$3)/Z59, 0)</f>
        <v>-10442.020326549924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250000</v>
      </c>
      <c r="S60">
        <f t="shared" si="32"/>
        <v>-17175.82645172477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-11.615749329525569</v>
      </c>
      <c r="AC60">
        <f t="shared" si="33"/>
        <v>-10.655773515026766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-120.2216780396615</v>
      </c>
      <c r="AI60">
        <f t="shared" si="38"/>
        <v>-120.23718788069444</v>
      </c>
      <c r="AJ60">
        <f t="shared" si="39"/>
        <v>-0.95997581449880265</v>
      </c>
      <c r="AK60">
        <f t="shared" si="61"/>
        <v>-0.81310245306678985</v>
      </c>
      <c r="AL60">
        <f t="shared" si="40"/>
        <v>-122.01026614826003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-0.18817221336528531</v>
      </c>
      <c r="AR60">
        <f t="shared" si="45"/>
        <v>-0.18819648952881671</v>
      </c>
      <c r="AS60">
        <f t="shared" si="46"/>
        <v>-1.5025640694500064E-3</v>
      </c>
      <c r="AT60">
        <f t="shared" si="47"/>
        <v>-1.2726763657037344E-3</v>
      </c>
      <c r="AU60">
        <f t="shared" si="48"/>
        <v>-0.19097172996397047</v>
      </c>
      <c r="AW60">
        <v>57</v>
      </c>
      <c r="AX60">
        <f>IF(Z60&gt;0, (R60*SUMPRODUCT(K60:$K$98, X60:$X$98)-K60*$AZ$3)/Z60, 0)</f>
        <v>-17175.82645172477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250000</v>
      </c>
      <c r="S61">
        <f t="shared" si="32"/>
        <v>-28428.681986581498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-10.655773515026766</v>
      </c>
      <c r="AC61">
        <f t="shared" si="33"/>
        <v>-9.6618960487280958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-68.581334118097317</v>
      </c>
      <c r="AI61">
        <f t="shared" si="38"/>
        <v>-68.589830727308126</v>
      </c>
      <c r="AJ61">
        <f t="shared" si="39"/>
        <v>-0.99387746629867024</v>
      </c>
      <c r="AK61">
        <f t="shared" si="61"/>
        <v>-0.74590414605187372</v>
      </c>
      <c r="AL61">
        <f t="shared" si="40"/>
        <v>-70.329612339658667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-9.5843047483626556E-2</v>
      </c>
      <c r="AR61">
        <f t="shared" si="45"/>
        <v>-9.5854921573428301E-2</v>
      </c>
      <c r="AS61">
        <f t="shared" si="46"/>
        <v>-1.3889529333351593E-3</v>
      </c>
      <c r="AT61">
        <f t="shared" si="47"/>
        <v>-1.0424079293234231E-3</v>
      </c>
      <c r="AU61">
        <f t="shared" si="48"/>
        <v>-9.8286282436086878E-2</v>
      </c>
      <c r="AW61">
        <v>58</v>
      </c>
      <c r="AX61">
        <f>IF(Z61&gt;0, (R61*SUMPRODUCT(K61:$K$98, X61:$X$98)-K61*$AZ$3)/Z61, 0)</f>
        <v>-28428.681986581498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250000</v>
      </c>
      <c r="S62">
        <f t="shared" si="32"/>
        <v>-47641.067212629059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-9.6618960487280958</v>
      </c>
      <c r="AC62">
        <f t="shared" si="33"/>
        <v>-8.7023375965117644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-38.450275359298338</v>
      </c>
      <c r="AI62">
        <f t="shared" si="38"/>
        <v>-38.454841974881106</v>
      </c>
      <c r="AJ62">
        <f t="shared" si="39"/>
        <v>-0.9595584522163314</v>
      </c>
      <c r="AK62">
        <f t="shared" si="61"/>
        <v>-0.67633272341096673</v>
      </c>
      <c r="AL62">
        <f t="shared" si="40"/>
        <v>-40.090733150508399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-4.7977334587053874E-2</v>
      </c>
      <c r="AR62">
        <f t="shared" si="45"/>
        <v>-4.7983032700830631E-2</v>
      </c>
      <c r="AS62">
        <f t="shared" si="46"/>
        <v>-1.197314102113067E-3</v>
      </c>
      <c r="AT62">
        <f t="shared" si="47"/>
        <v>-8.4391180713389447E-4</v>
      </c>
      <c r="AU62">
        <f t="shared" si="48"/>
        <v>-5.0024258610077588E-2</v>
      </c>
      <c r="AW62">
        <v>59</v>
      </c>
      <c r="AX62">
        <f>IF(Z62&gt;0, (R62*SUMPRODUCT(K62:$K$98, X62:$X$98)-K62*$AZ$3)/Z62, 0)</f>
        <v>-47641.067212629059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250000</v>
      </c>
      <c r="S63">
        <f t="shared" si="32"/>
        <v>-81146.632494259073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-8.7023375965117644</v>
      </c>
      <c r="AC63">
        <f t="shared" si="33"/>
        <v>-7.8079921635095699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-21.154299606616664</v>
      </c>
      <c r="AI63">
        <f t="shared" si="38"/>
        <v>-21.15670512608294</v>
      </c>
      <c r="AJ63">
        <f t="shared" si="39"/>
        <v>-0.89434543300219449</v>
      </c>
      <c r="AK63">
        <f t="shared" si="61"/>
        <v>-0.60916363175582355</v>
      </c>
      <c r="AL63">
        <f t="shared" si="40"/>
        <v>-22.660214190840957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-2.3567704854271714E-2</v>
      </c>
      <c r="AR63">
        <f t="shared" si="45"/>
        <v>-2.3570384809356811E-2</v>
      </c>
      <c r="AS63">
        <f t="shared" si="46"/>
        <v>-9.96377549468424E-4</v>
      </c>
      <c r="AT63">
        <f t="shared" si="47"/>
        <v>-6.7866055355891061E-4</v>
      </c>
      <c r="AU63">
        <f t="shared" si="48"/>
        <v>-2.5245422912384144E-2</v>
      </c>
      <c r="AW63">
        <v>60</v>
      </c>
      <c r="AX63">
        <f>IF(Z63&gt;0, (R63*SUMPRODUCT(K63:$K$98, X63:$X$98)-K63*$AZ$3)/Z63, 0)</f>
        <v>-81146.632494259073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250000</v>
      </c>
      <c r="S64">
        <f t="shared" si="32"/>
        <v>-140986.56264906054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-7.8079921635095699</v>
      </c>
      <c r="AC64">
        <f t="shared" si="33"/>
        <v>-6.9902002544448694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-11.419489371198178</v>
      </c>
      <c r="AI64">
        <f t="shared" si="38"/>
        <v>-11.420728886532672</v>
      </c>
      <c r="AJ64">
        <f t="shared" si="39"/>
        <v>-0.81779190906470056</v>
      </c>
      <c r="AK64">
        <f t="shared" si="61"/>
        <v>-0.54655945144566997</v>
      </c>
      <c r="AL64">
        <f t="shared" si="40"/>
        <v>-12.785080247043043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-1.1359188375566197E-2</v>
      </c>
      <c r="AR64">
        <f t="shared" si="45"/>
        <v>-1.1360421345598502E-2</v>
      </c>
      <c r="AS64">
        <f t="shared" si="46"/>
        <v>-8.1347353153192253E-4</v>
      </c>
      <c r="AT64">
        <f t="shared" si="47"/>
        <v>-5.4367332597867943E-4</v>
      </c>
      <c r="AU64">
        <f t="shared" si="48"/>
        <v>-1.2717568203109104E-2</v>
      </c>
      <c r="AW64">
        <v>61</v>
      </c>
      <c r="AX64">
        <f>IF(Z64&gt;0, (R64*SUMPRODUCT(K64:$K$98, X64:$X$98)-K64*$AZ$3)/Z64, 0)</f>
        <v>-140986.56264906054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250000</v>
      </c>
      <c r="S65">
        <f t="shared" si="32"/>
        <v>-250390.30372776004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-6.9902002544448694</v>
      </c>
      <c r="AC65">
        <f t="shared" si="33"/>
        <v>-6.2503455018213527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-6.0305992314719035</v>
      </c>
      <c r="AI65">
        <f t="shared" si="38"/>
        <v>-6.0312232917299058</v>
      </c>
      <c r="AJ65">
        <f t="shared" si="39"/>
        <v>-0.73985475262351663</v>
      </c>
      <c r="AK65">
        <f t="shared" si="61"/>
        <v>-0.48931401781114092</v>
      </c>
      <c r="AL65">
        <f t="shared" si="40"/>
        <v>-7.2603920621645637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-5.3560307593688667E-3</v>
      </c>
      <c r="AR65">
        <f t="shared" si="45"/>
        <v>-5.3565850137322008E-3</v>
      </c>
      <c r="AS65">
        <f t="shared" si="46"/>
        <v>-6.5709636147544444E-4</v>
      </c>
      <c r="AT65">
        <f t="shared" si="47"/>
        <v>-4.345805167602185E-4</v>
      </c>
      <c r="AU65">
        <f t="shared" si="48"/>
        <v>-6.4482618919678636E-3</v>
      </c>
      <c r="AW65">
        <v>62</v>
      </c>
      <c r="AX65">
        <f>IF(Z65&gt;0, (R65*SUMPRODUCT(K65:$K$98, X65:$X$98)-K65*$AZ$3)/Z65, 0)</f>
        <v>-250390.30372776004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250000</v>
      </c>
      <c r="S66">
        <f t="shared" si="32"/>
        <v>-455706.19927212113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-6.2503455018213527</v>
      </c>
      <c r="AC66">
        <f t="shared" si="33"/>
        <v>-5.5849747995458277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-3.1142845378443011</v>
      </c>
      <c r="AI66">
        <f t="shared" si="38"/>
        <v>-3.1145909290459386</v>
      </c>
      <c r="AJ66">
        <f t="shared" si="39"/>
        <v>-0.66537070227552508</v>
      </c>
      <c r="AK66">
        <f t="shared" si="61"/>
        <v>-0.43752418512749475</v>
      </c>
      <c r="AL66">
        <f t="shared" si="40"/>
        <v>-4.2174858164489581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-2.4695786464943043E-3</v>
      </c>
      <c r="AR66">
        <f t="shared" si="45"/>
        <v>-2.4698216098972443E-3</v>
      </c>
      <c r="AS66">
        <f t="shared" si="46"/>
        <v>-5.2762849970027599E-4</v>
      </c>
      <c r="AT66">
        <f t="shared" si="47"/>
        <v>-3.4694979594369408E-4</v>
      </c>
      <c r="AU66">
        <f t="shared" si="48"/>
        <v>-3.3443999055412141E-3</v>
      </c>
      <c r="AW66">
        <v>63</v>
      </c>
      <c r="AX66">
        <f>IF(Z66&gt;0, (R66*SUMPRODUCT(K66:$K$98, X66:$X$98)-K66*$AZ$3)/Z66, 0)</f>
        <v>-455706.19927212113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-852047.4108449081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-5.5849747995458277</v>
      </c>
      <c r="AC67">
        <f t="shared" ref="AC67:AC89" si="64">S67*Z67</f>
        <v>-4.9885812236968796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-1.5695687759352686</v>
      </c>
      <c r="AI67">
        <f t="shared" ref="AI67:AI89" si="69">SUM(AE67:AH67)</f>
        <v>-1.5697151463472963</v>
      </c>
      <c r="AJ67">
        <f t="shared" ref="AJ67:AJ89" si="70">AB67-AC67</f>
        <v>-0.59639357584894803</v>
      </c>
      <c r="AK67">
        <f t="shared" si="61"/>
        <v>-0.39094823596820799</v>
      </c>
      <c r="AL67">
        <f t="shared" ref="AL67:AL89" si="71">SUM(AI67:AK67)</f>
        <v>-2.5570569581644524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-1.1112887034128215E-3</v>
      </c>
      <c r="AR67">
        <f t="shared" ref="AR67:AR89" si="76">AI67*$K67</f>
        <v>-1.1113923368361504E-3</v>
      </c>
      <c r="AS67">
        <f t="shared" ref="AS67:AS89" si="77">AJ67*$K67</f>
        <v>-4.22259574598117E-4</v>
      </c>
      <c r="AT67">
        <f t="shared" ref="AT67:AT89" si="78">AK67*$K67</f>
        <v>-2.7679982228988819E-4</v>
      </c>
      <c r="AU67">
        <f t="shared" ref="AU67:AU89" si="79">AL67*$K67</f>
        <v>-1.8104517337241557E-3</v>
      </c>
      <c r="AW67">
        <v>64</v>
      </c>
      <c r="AX67">
        <f>IF(Z67&gt;0, (R67*SUMPRODUCT(K67:$K$98, X67:$X$98)-K67*$AZ$3)/Z67, 0)</f>
        <v>-852047.4108449081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250000</v>
      </c>
      <c r="S68">
        <f t="shared" si="63"/>
        <v>-1639048.4610188815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-4.9885812236968796</v>
      </c>
      <c r="AC68">
        <f t="shared" si="64"/>
        <v>-4.4549932673150767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-0.76955799601881181</v>
      </c>
      <c r="AI68">
        <f t="shared" si="69"/>
        <v>-0.76962594692711728</v>
      </c>
      <c r="AJ68">
        <f t="shared" si="70"/>
        <v>-0.5335879563818029</v>
      </c>
      <c r="AK68">
        <f t="shared" si="61"/>
        <v>-0.3492006856587816</v>
      </c>
      <c r="AL68">
        <f t="shared" si="71"/>
        <v>-1.6524145889677015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-4.8648547881699039E-4</v>
      </c>
      <c r="AR68">
        <f t="shared" si="76"/>
        <v>-4.8652843481294397E-4</v>
      </c>
      <c r="AS68">
        <f t="shared" si="77"/>
        <v>-3.3731413849806232E-4</v>
      </c>
      <c r="AT68">
        <f t="shared" si="78"/>
        <v>-2.2075147506073211E-4</v>
      </c>
      <c r="AU68">
        <f t="shared" si="79"/>
        <v>-1.0445940483717383E-3</v>
      </c>
      <c r="AW68">
        <v>65</v>
      </c>
      <c r="AX68">
        <f>IF(Z68&gt;0, (R68*SUMPRODUCT(K68:$K$98, X68:$X$98)-K68*$AZ$3)/Z68, 0)</f>
        <v>-1639048.4610188815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250000</v>
      </c>
      <c r="S69">
        <f t="shared" si="63"/>
        <v>-3251340.5757336435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-4.4549932673150767</v>
      </c>
      <c r="AC69">
        <f t="shared" si="64"/>
        <v>-3.9780697125392375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-0.36683480025080362</v>
      </c>
      <c r="AI69">
        <f t="shared" si="69"/>
        <v>-0.36686538817000092</v>
      </c>
      <c r="AJ69">
        <f t="shared" si="70"/>
        <v>-0.47692355477583925</v>
      </c>
      <c r="AK69">
        <f t="shared" si="61"/>
        <v>-0.3118495287120554</v>
      </c>
      <c r="AL69">
        <f t="shared" si="71"/>
        <v>-1.1556384716578956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-2.0705276411216056E-4</v>
      </c>
      <c r="AR69">
        <f t="shared" si="76"/>
        <v>-2.0707002886788685E-4</v>
      </c>
      <c r="AS69">
        <f t="shared" si="77"/>
        <v>-2.6919021919136638E-4</v>
      </c>
      <c r="AT69">
        <f t="shared" si="78"/>
        <v>-1.7601739764809622E-4</v>
      </c>
      <c r="AU69">
        <f t="shared" si="79"/>
        <v>-6.5227764570734939E-4</v>
      </c>
      <c r="AW69">
        <v>66</v>
      </c>
      <c r="AX69">
        <f>IF(Z69&gt;0, (R69*SUMPRODUCT(K69:$K$98, X69:$X$98)-K69*$AZ$3)/Z69, 0)</f>
        <v>-3251340.5757336435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250000</v>
      </c>
      <c r="S70">
        <f t="shared" si="63"/>
        <v>-6659143.8673009807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-3.9780697125392375</v>
      </c>
      <c r="AC70">
        <f t="shared" si="64"/>
        <v>-3.5520178007902623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-0.16946925643895958</v>
      </c>
      <c r="AI70">
        <f t="shared" si="69"/>
        <v>-0.16948259155332102</v>
      </c>
      <c r="AJ70">
        <f t="shared" si="70"/>
        <v>-0.42605191174897517</v>
      </c>
      <c r="AK70">
        <f t="shared" si="61"/>
        <v>-0.27846487987774665</v>
      </c>
      <c r="AL70">
        <f t="shared" si="71"/>
        <v>-0.87399938318004278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-8.5405021244598162E-5</v>
      </c>
      <c r="AR70">
        <f t="shared" si="76"/>
        <v>-8.5411741553338929E-5</v>
      </c>
      <c r="AS70">
        <f t="shared" si="77"/>
        <v>-2.1471134847003332E-4</v>
      </c>
      <c r="AT70">
        <f t="shared" si="78"/>
        <v>-1.4033400205776836E-4</v>
      </c>
      <c r="AU70">
        <f t="shared" si="79"/>
        <v>-4.4045709208114057E-4</v>
      </c>
      <c r="AW70">
        <v>67</v>
      </c>
      <c r="AX70">
        <f>IF(Z70&gt;0, (R70*SUMPRODUCT(K70:$K$98, X70:$X$98)-K70*$AZ$3)/Z70, 0)</f>
        <v>-6659143.8673009807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250000</v>
      </c>
      <c r="S71">
        <f t="shared" si="63"/>
        <v>-14089387.727144571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-3.5520178007902623</v>
      </c>
      <c r="AC71">
        <f t="shared" si="64"/>
        <v>-3.1715148446391082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-7.5742744545496704E-2</v>
      </c>
      <c r="AI71">
        <f t="shared" si="69"/>
        <v>-7.5748372034259978E-2</v>
      </c>
      <c r="AJ71">
        <f t="shared" si="70"/>
        <v>-0.38050295615115415</v>
      </c>
      <c r="AK71">
        <f t="shared" si="61"/>
        <v>-0.24864124605531837</v>
      </c>
      <c r="AL71">
        <f t="shared" si="71"/>
        <v>-0.70489257424073248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-3.4081248522176072E-5</v>
      </c>
      <c r="AR71">
        <f t="shared" si="76"/>
        <v>-3.4083780670228635E-5</v>
      </c>
      <c r="AS71">
        <f t="shared" si="77"/>
        <v>-1.7121132710236817E-4</v>
      </c>
      <c r="AT71">
        <f t="shared" si="78"/>
        <v>-1.1187875684363036E-4</v>
      </c>
      <c r="AU71">
        <f t="shared" si="79"/>
        <v>-3.1717386461622716E-4</v>
      </c>
      <c r="AW71">
        <v>68</v>
      </c>
      <c r="AX71">
        <f>IF(Z71&gt;0, (R71*SUMPRODUCT(K71:$K$98, X71:$X$98)-K71*$AZ$3)/Z71, 0)</f>
        <v>-14089387.727144571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250000</v>
      </c>
      <c r="S72">
        <f t="shared" si="63"/>
        <v>-30854600.58744774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-3.1715148446391082</v>
      </c>
      <c r="AC72">
        <f t="shared" si="64"/>
        <v>-2.8317378891265599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-3.2767927559320696E-2</v>
      </c>
      <c r="AI72">
        <f t="shared" si="69"/>
        <v>-3.2770221980440412E-2</v>
      </c>
      <c r="AJ72">
        <f t="shared" si="70"/>
        <v>-0.33977695551254827</v>
      </c>
      <c r="AK72">
        <f t="shared" ref="AK72:AK89" si="92">G72*SUM(AB72:AB72, AE72:AF72)</f>
        <v>-0.2220060391247376</v>
      </c>
      <c r="AL72">
        <f t="shared" si="71"/>
        <v>-0.59455321661772631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-1.3164531578559492E-5</v>
      </c>
      <c r="AR72">
        <f t="shared" si="76"/>
        <v>-1.3165453363412391E-5</v>
      </c>
      <c r="AS72">
        <f t="shared" si="77"/>
        <v>-1.3650556485191628E-4</v>
      </c>
      <c r="AT72">
        <f t="shared" si="78"/>
        <v>-8.9191039237914818E-5</v>
      </c>
      <c r="AU72">
        <f t="shared" si="79"/>
        <v>-2.3886205745324347E-4</v>
      </c>
      <c r="AW72">
        <v>69</v>
      </c>
      <c r="AX72">
        <f>IF(Z72&gt;0, (R72*SUMPRODUCT(K72:$K$98, X72:$X$98)-K72*$AZ$3)/Z72, 0)</f>
        <v>-30854600.58744774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250000</v>
      </c>
      <c r="S73">
        <f t="shared" si="63"/>
        <v>-70067176.88431035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-2.8317378891265599</v>
      </c>
      <c r="AC73">
        <f t="shared" si="64"/>
        <v>-2.5283483422643256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-1.3693610909920613E-2</v>
      </c>
      <c r="AI73">
        <f t="shared" si="69"/>
        <v>-1.3694513025738137E-2</v>
      </c>
      <c r="AJ73">
        <f t="shared" si="70"/>
        <v>-0.30338954686223429</v>
      </c>
      <c r="AK73">
        <f t="shared" si="92"/>
        <v>-0.19822165223885921</v>
      </c>
      <c r="AL73">
        <f t="shared" si="71"/>
        <v>-0.51530571212683163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-4.9119778162931062E-6</v>
      </c>
      <c r="AR73">
        <f t="shared" si="76"/>
        <v>-4.9123014104796614E-6</v>
      </c>
      <c r="AS73">
        <f t="shared" si="77"/>
        <v>-1.0882759366288669E-4</v>
      </c>
      <c r="AT73">
        <f t="shared" si="78"/>
        <v>-7.1103258659179158E-5</v>
      </c>
      <c r="AU73">
        <f t="shared" si="79"/>
        <v>-1.8484315373254551E-4</v>
      </c>
      <c r="AW73">
        <v>70</v>
      </c>
      <c r="AX73">
        <f>IF(Z73&gt;0, (R73*SUMPRODUCT(K73:$K$98, X73:$X$98)-K73*$AZ$3)/Z73, 0)</f>
        <v>-70067176.88431035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250000</v>
      </c>
      <c r="S74">
        <f t="shared" si="63"/>
        <v>-165291670.97518241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-2.5283483422643256</v>
      </c>
      <c r="AC74">
        <f t="shared" si="64"/>
        <v>-2.2574579762119513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-5.5165912861517468E-3</v>
      </c>
      <c r="AI74">
        <f t="shared" si="69"/>
        <v>-5.5169327216824807E-3</v>
      </c>
      <c r="AJ74">
        <f t="shared" si="70"/>
        <v>-0.27089036605237427</v>
      </c>
      <c r="AK74">
        <f t="shared" si="92"/>
        <v>-0.1769843839585028</v>
      </c>
      <c r="AL74">
        <f t="shared" si="71"/>
        <v>-0.45339168273255953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-1.7668154955481302E-6</v>
      </c>
      <c r="AR74">
        <f t="shared" si="76"/>
        <v>-1.7669248481456201E-6</v>
      </c>
      <c r="AS74">
        <f t="shared" si="77"/>
        <v>-8.6758882706699508E-5</v>
      </c>
      <c r="AT74">
        <f t="shared" si="78"/>
        <v>-5.6683327770336683E-5</v>
      </c>
      <c r="AU74">
        <f t="shared" si="79"/>
        <v>-1.4520913532518182E-4</v>
      </c>
      <c r="AW74">
        <v>71</v>
      </c>
      <c r="AX74">
        <f>IF(Z74&gt;0, (R74*SUMPRODUCT(K74:$K$98, X74:$X$98)-K74*$AZ$3)/Z74, 0)</f>
        <v>-165291670.97518241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250000</v>
      </c>
      <c r="S75">
        <f t="shared" si="63"/>
        <v>-405751810.21527272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-2.2574579762119513</v>
      </c>
      <c r="AC75">
        <f t="shared" si="64"/>
        <v>-2.0155889590719203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-2.138326377338328E-3</v>
      </c>
      <c r="AI75">
        <f t="shared" si="69"/>
        <v>-2.1384505658760206E-3</v>
      </c>
      <c r="AJ75">
        <f t="shared" si="70"/>
        <v>-0.24186901714003106</v>
      </c>
      <c r="AK75">
        <f t="shared" si="92"/>
        <v>-0.1580220583348366</v>
      </c>
      <c r="AL75">
        <f t="shared" si="71"/>
        <v>-0.40202952604074371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-6.114716986790584E-7</v>
      </c>
      <c r="AR75">
        <f t="shared" si="76"/>
        <v>-6.1150721139447171E-7</v>
      </c>
      <c r="AS75">
        <f t="shared" si="77"/>
        <v>-6.9164399006545486E-5</v>
      </c>
      <c r="AT75">
        <f t="shared" si="78"/>
        <v>-4.5187683911489032E-5</v>
      </c>
      <c r="AU75">
        <f t="shared" si="79"/>
        <v>-1.1496359012942901E-4</v>
      </c>
      <c r="AW75">
        <v>72</v>
      </c>
      <c r="AX75">
        <f>IF(Z75&gt;0, (R75*SUMPRODUCT(K75:$K$98, X75:$X$98)-K75*$AZ$3)/Z75, 0)</f>
        <v>-405751810.21527272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250000</v>
      </c>
      <c r="S76">
        <f t="shared" si="63"/>
        <v>-1038380551.382816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-2.0155889590719203</v>
      </c>
      <c r="AC76">
        <f t="shared" si="64"/>
        <v>-1.7996335134404704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-7.9618762770746398E-4</v>
      </c>
      <c r="AI76">
        <f t="shared" si="69"/>
        <v>-7.9623095559700895E-4</v>
      </c>
      <c r="AJ76">
        <f t="shared" si="70"/>
        <v>-0.21595544563144986</v>
      </c>
      <c r="AK76">
        <f t="shared" si="92"/>
        <v>-0.14109122713503444</v>
      </c>
      <c r="AL76">
        <f t="shared" si="71"/>
        <v>-0.35784290372208127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-2.0328239543061152E-7</v>
      </c>
      <c r="AR76">
        <f t="shared" si="76"/>
        <v>-2.0329345789487139E-7</v>
      </c>
      <c r="AS76">
        <f t="shared" si="77"/>
        <v>-5.5137682082113539E-5</v>
      </c>
      <c r="AT76">
        <f t="shared" si="78"/>
        <v>-3.6023371411634687E-5</v>
      </c>
      <c r="AU76">
        <f t="shared" si="79"/>
        <v>-9.136434695164309E-5</v>
      </c>
      <c r="AW76">
        <v>73</v>
      </c>
      <c r="AX76">
        <f>IF(Z76&gt;0, (R76*SUMPRODUCT(K76:$K$98, X76:$X$98)-K76*$AZ$3)/Z76, 0)</f>
        <v>-1038380551.382816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250000</v>
      </c>
      <c r="S77">
        <f t="shared" si="63"/>
        <v>-2776275603.5082645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-1.7996335134404704</v>
      </c>
      <c r="AC77">
        <f t="shared" si="64"/>
        <v>-1.6068158085950544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-2.8425443696507101E-4</v>
      </c>
      <c r="AI77">
        <f t="shared" si="69"/>
        <v>-2.8426890613202408E-4</v>
      </c>
      <c r="AJ77">
        <f t="shared" si="70"/>
        <v>-0.19281770484541605</v>
      </c>
      <c r="AK77">
        <f t="shared" si="92"/>
        <v>-0.12597434594083293</v>
      </c>
      <c r="AL77">
        <f t="shared" si="71"/>
        <v>-0.31907631969238104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-6.4799786470762492E-8</v>
      </c>
      <c r="AR77">
        <f t="shared" si="76"/>
        <v>-6.480308492034512E-8</v>
      </c>
      <c r="AS77">
        <f t="shared" si="77"/>
        <v>-4.3955500695670012E-5</v>
      </c>
      <c r="AT77">
        <f t="shared" si="78"/>
        <v>-2.8717619344541723E-5</v>
      </c>
      <c r="AU77">
        <f t="shared" si="79"/>
        <v>-7.2737923125132086E-5</v>
      </c>
      <c r="AW77">
        <v>74</v>
      </c>
      <c r="AX77">
        <f>IF(Z77&gt;0, (R77*SUMPRODUCT(K77:$K$98, X77:$X$98)-K77*$AZ$3)/Z77, 0)</f>
        <v>-2776275603.5082645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250000</v>
      </c>
      <c r="S78">
        <f t="shared" si="63"/>
        <v>-7771005425.8334713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-1.6068158085950544</v>
      </c>
      <c r="AC78">
        <f t="shared" si="64"/>
        <v>-1.4346570268521519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-9.7090589112734026E-5</v>
      </c>
      <c r="AI78">
        <f t="shared" si="69"/>
        <v>-9.7095204529106289E-5</v>
      </c>
      <c r="AJ78">
        <f t="shared" si="70"/>
        <v>-0.17215878174290244</v>
      </c>
      <c r="AK78">
        <f t="shared" si="92"/>
        <v>-0.11247710660165382</v>
      </c>
      <c r="AL78">
        <f t="shared" si="71"/>
        <v>-0.28473298354908538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-1.9761751598064863E-8</v>
      </c>
      <c r="AR78">
        <f t="shared" si="76"/>
        <v>-1.9762691016732561E-8</v>
      </c>
      <c r="AS78">
        <f t="shared" si="77"/>
        <v>-3.5041079792794129E-5</v>
      </c>
      <c r="AT78">
        <f t="shared" si="78"/>
        <v>-2.2893512764147165E-5</v>
      </c>
      <c r="AU78">
        <f t="shared" si="79"/>
        <v>-5.7954355247958032E-5</v>
      </c>
      <c r="AW78">
        <v>75</v>
      </c>
      <c r="AX78">
        <f>IF(Z78&gt;0, (R78*SUMPRODUCT(K78:$K$98, X78:$X$98)-K78*$AZ$3)/Z78, 0)</f>
        <v>-7771005425.8334713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250000</v>
      </c>
      <c r="S79">
        <f t="shared" si="63"/>
        <v>-22817206019.805267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-1.4346570268521519</v>
      </c>
      <c r="AC79">
        <f t="shared" si="64"/>
        <v>-1.2809437907722172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-3.1657777178624209E-5</v>
      </c>
      <c r="AI79">
        <f t="shared" si="69"/>
        <v>-3.1659180663114883E-5</v>
      </c>
      <c r="AJ79">
        <f t="shared" si="70"/>
        <v>-0.1537132360799347</v>
      </c>
      <c r="AK79">
        <f t="shared" si="92"/>
        <v>-0.10042599187965064</v>
      </c>
      <c r="AL79">
        <f t="shared" si="71"/>
        <v>-0.25417088714024844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-5.75321620535051E-9</v>
      </c>
      <c r="AR79">
        <f t="shared" si="76"/>
        <v>-5.7534712627308861E-9</v>
      </c>
      <c r="AS79">
        <f t="shared" si="77"/>
        <v>-2.7934541196691215E-5</v>
      </c>
      <c r="AT79">
        <f t="shared" si="78"/>
        <v>-1.8250568909510335E-5</v>
      </c>
      <c r="AU79">
        <f t="shared" si="79"/>
        <v>-4.6190863577464275E-5</v>
      </c>
      <c r="AW79">
        <v>76</v>
      </c>
      <c r="AX79">
        <f>IF(Z79&gt;0, (R79*SUMPRODUCT(K79:$K$98, X79:$X$98)-K79*$AZ$3)/Z79, 0)</f>
        <v>-22817206019.805267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250000</v>
      </c>
      <c r="S80">
        <f t="shared" si="63"/>
        <v>-71035991418.281219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-1.2809437907722172</v>
      </c>
      <c r="AC80">
        <f t="shared" si="64"/>
        <v>-1.1436998180953564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-9.8694248170112923E-6</v>
      </c>
      <c r="AI80">
        <f t="shared" si="69"/>
        <v>-9.8698273241753574E-6</v>
      </c>
      <c r="AJ80">
        <f t="shared" si="70"/>
        <v>-0.13724397267686084</v>
      </c>
      <c r="AK80">
        <f t="shared" si="92"/>
        <v>-8.9666065354055219E-2</v>
      </c>
      <c r="AL80">
        <f t="shared" si="71"/>
        <v>-0.22691990785824023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-1.6014157571303218E-9</v>
      </c>
      <c r="AR80">
        <f t="shared" si="76"/>
        <v>-1.6014810680604765E-9</v>
      </c>
      <c r="AS80">
        <f t="shared" si="77"/>
        <v>-2.2269247143669367E-5</v>
      </c>
      <c r="AT80">
        <f t="shared" si="78"/>
        <v>-1.4549241987269597E-5</v>
      </c>
      <c r="AU80">
        <f t="shared" si="79"/>
        <v>-3.6820090612007023E-5</v>
      </c>
      <c r="AW80">
        <v>77</v>
      </c>
      <c r="AX80">
        <f>IF(Z80&gt;0, (R80*SUMPRODUCT(K80:$K$98, X80:$X$98)-K80*$AZ$3)/Z80, 0)</f>
        <v>-71035991418.281219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250000</v>
      </c>
      <c r="S81">
        <f t="shared" si="63"/>
        <v>-235264313647.14755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-1.1436998180953564</v>
      </c>
      <c r="AC81">
        <f t="shared" si="64"/>
        <v>-1.0211605532413459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-2.899700387471125E-6</v>
      </c>
      <c r="AI81">
        <f t="shared" si="69"/>
        <v>-2.8998088995248034E-6</v>
      </c>
      <c r="AJ81">
        <f t="shared" si="70"/>
        <v>-0.12253926485401045</v>
      </c>
      <c r="AK81">
        <f t="shared" si="92"/>
        <v>-8.0058987266674958E-2</v>
      </c>
      <c r="AL81">
        <f t="shared" si="71"/>
        <v>-0.20260115192958494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-4.200948507955564E-10</v>
      </c>
      <c r="AR81">
        <f t="shared" si="76"/>
        <v>-4.2011057150766738E-10</v>
      </c>
      <c r="AS81">
        <f t="shared" si="77"/>
        <v>-1.7752907992793551E-5</v>
      </c>
      <c r="AT81">
        <f t="shared" si="78"/>
        <v>-1.1598566685011375E-5</v>
      </c>
      <c r="AU81">
        <f t="shared" si="79"/>
        <v>-2.9351894788376434E-5</v>
      </c>
      <c r="AW81">
        <v>78</v>
      </c>
      <c r="AX81">
        <f>IF(Z81&gt;0, (R81*SUMPRODUCT(K81:$K$98, X81:$X$98)-K81*$AZ$3)/Z81, 0)</f>
        <v>-235264313647.14755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250000</v>
      </c>
      <c r="S82">
        <f t="shared" si="63"/>
        <v>-831895140823.49292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-1.0211605532413459</v>
      </c>
      <c r="AC82">
        <f t="shared" si="64"/>
        <v>-0.91175049432623889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-8.002713088313191E-7</v>
      </c>
      <c r="AI82">
        <f t="shared" si="69"/>
        <v>-8.0029870863357732E-7</v>
      </c>
      <c r="AJ82">
        <f t="shared" si="70"/>
        <v>-0.10941005891510702</v>
      </c>
      <c r="AK82">
        <f t="shared" si="92"/>
        <v>-7.1481238726894214E-2</v>
      </c>
      <c r="AL82">
        <f t="shared" si="71"/>
        <v>-0.18089209794070987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-1.0351742395649407E-10</v>
      </c>
      <c r="AR82">
        <f t="shared" si="76"/>
        <v>-1.0352096820069648E-10</v>
      </c>
      <c r="AS82">
        <f t="shared" si="77"/>
        <v>-1.415250969119447E-5</v>
      </c>
      <c r="AT82">
        <f t="shared" si="78"/>
        <v>-9.246306362067699E-6</v>
      </c>
      <c r="AU82">
        <f t="shared" si="79"/>
        <v>-2.339891957423037E-5</v>
      </c>
      <c r="AW82">
        <v>79</v>
      </c>
      <c r="AX82">
        <f>IF(Z82&gt;0, (R82*SUMPRODUCT(K82:$K$98, X82:$X$98)-K82*$AZ$3)/Z82, 0)</f>
        <v>-831895140823.49292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250000</v>
      </c>
      <c r="S83">
        <f t="shared" si="63"/>
        <v>-3153240650818.1172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-0.91175049432623889</v>
      </c>
      <c r="AC83">
        <f t="shared" si="64"/>
        <v>-0.81406294145189739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-2.0671627155639507E-7</v>
      </c>
      <c r="AI83">
        <f t="shared" si="69"/>
        <v>-2.067227257334751E-7</v>
      </c>
      <c r="AJ83">
        <f t="shared" si="70"/>
        <v>-9.7687552874341499E-2</v>
      </c>
      <c r="AK83">
        <f t="shared" si="92"/>
        <v>-6.3822534602836725E-2</v>
      </c>
      <c r="AL83">
        <f t="shared" si="71"/>
        <v>-0.16151029419990395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-2.3874421092823407E-11</v>
      </c>
      <c r="AR83">
        <f t="shared" si="76"/>
        <v>-2.3875166509428768E-11</v>
      </c>
      <c r="AS83">
        <f t="shared" si="77"/>
        <v>-1.1282294109166025E-5</v>
      </c>
      <c r="AT83">
        <f t="shared" si="78"/>
        <v>-7.3710988247179337E-6</v>
      </c>
      <c r="AU83">
        <f t="shared" si="79"/>
        <v>-1.8653416809050469E-5</v>
      </c>
      <c r="AW83">
        <v>80</v>
      </c>
      <c r="AX83">
        <f>IF(Z83&gt;0, (R83*SUMPRODUCT(K83:$K$98, X83:$X$98)-K83*$AZ$3)/Z83, 0)</f>
        <v>-3153240650818.1172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250000</v>
      </c>
      <c r="S84">
        <f t="shared" si="63"/>
        <v>-12869553706298.09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-0.81406294145189739</v>
      </c>
      <c r="AC84">
        <f t="shared" si="64"/>
        <v>-0.72684191203125537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-4.9776945212583904E-8</v>
      </c>
      <c r="AI84">
        <f t="shared" si="69"/>
        <v>-4.9778357153371867E-8</v>
      </c>
      <c r="AJ84">
        <f t="shared" si="70"/>
        <v>-8.7221029420642027E-2</v>
      </c>
      <c r="AK84">
        <f t="shared" si="92"/>
        <v>-5.6984405901632826E-2</v>
      </c>
      <c r="AL84">
        <f t="shared" si="71"/>
        <v>-0.14420548510063202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-5.1329661984621403E-12</v>
      </c>
      <c r="AR84">
        <f t="shared" si="76"/>
        <v>-5.1331117968773883E-12</v>
      </c>
      <c r="AS84">
        <f t="shared" si="77"/>
        <v>-8.9941757956260748E-6</v>
      </c>
      <c r="AT84">
        <f t="shared" si="78"/>
        <v>-5.876194854532422E-6</v>
      </c>
      <c r="AU84">
        <f t="shared" si="79"/>
        <v>-1.4870375783270295E-5</v>
      </c>
      <c r="AW84">
        <v>81</v>
      </c>
      <c r="AX84">
        <f>IF(Z84&gt;0, (R84*SUMPRODUCT(K84:$K$98, X84:$X$98)-K84*$AZ$3)/Z84, 0)</f>
        <v>-12869553706298.09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250000</v>
      </c>
      <c r="S85">
        <f t="shared" si="63"/>
        <v>-56868347839731.102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-0.72684191203125537</v>
      </c>
      <c r="AC85">
        <f t="shared" si="64"/>
        <v>-0.64896599288949841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-1.1125282347988577E-8</v>
      </c>
      <c r="AI85">
        <f t="shared" si="69"/>
        <v>-1.112556764113386E-8</v>
      </c>
      <c r="AJ85">
        <f t="shared" si="70"/>
        <v>-7.7875919141756955E-2</v>
      </c>
      <c r="AK85">
        <f t="shared" si="92"/>
        <v>-5.0878933842187883E-2</v>
      </c>
      <c r="AL85">
        <f t="shared" si="71"/>
        <v>-0.12875486410951248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-1.0243141750500631E-12</v>
      </c>
      <c r="AR85">
        <f t="shared" si="76"/>
        <v>-1.0243404422317505E-12</v>
      </c>
      <c r="AS85">
        <f t="shared" si="77"/>
        <v>-7.1701018793807336E-6</v>
      </c>
      <c r="AT85">
        <f t="shared" si="78"/>
        <v>-4.6844665614630322E-6</v>
      </c>
      <c r="AU85">
        <f t="shared" si="79"/>
        <v>-1.1854569465184208E-5</v>
      </c>
      <c r="AW85">
        <v>82</v>
      </c>
      <c r="AX85">
        <f>IF(Z85&gt;0, (R85*SUMPRODUCT(K85:$K$98, X85:$X$98)-K85*$AZ$3)/Z85, 0)</f>
        <v>-56868347839731.102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250000</v>
      </c>
      <c r="S86">
        <f t="shared" si="63"/>
        <v>-273940520926459.63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-0.64896599288949841</v>
      </c>
      <c r="AC86">
        <f t="shared" si="64"/>
        <v>-0.57943392222365675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-2.2956067630635045E-9</v>
      </c>
      <c r="AI86">
        <f t="shared" si="69"/>
        <v>-2.295659642601028E-9</v>
      </c>
      <c r="AJ86">
        <f t="shared" si="70"/>
        <v>-6.9532070665841661E-2</v>
      </c>
      <c r="AK86">
        <f t="shared" si="92"/>
        <v>-4.5427619502264892E-2</v>
      </c>
      <c r="AL86">
        <f t="shared" si="71"/>
        <v>-0.11495969246376619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-1.8871291100406083E-13</v>
      </c>
      <c r="AR86">
        <f t="shared" si="76"/>
        <v>-1.8871725802534475E-13</v>
      </c>
      <c r="AS86">
        <f t="shared" si="77"/>
        <v>-5.7159613199519295E-6</v>
      </c>
      <c r="AT86">
        <f t="shared" si="78"/>
        <v>-3.7344280624164108E-6</v>
      </c>
      <c r="AU86">
        <f t="shared" si="79"/>
        <v>-9.4503895710855983E-6</v>
      </c>
      <c r="AW86">
        <v>83</v>
      </c>
      <c r="AX86">
        <f>IF(Z86&gt;0, (R86*SUMPRODUCT(K86:$K$98, X86:$X$98)-K86*$AZ$3)/Z86, 0)</f>
        <v>-273940520926459.63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250000</v>
      </c>
      <c r="S87">
        <f t="shared" si="63"/>
        <v>-1450321827371512.8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-0.57943392222365675</v>
      </c>
      <c r="AC87">
        <f t="shared" si="64"/>
        <v>-0.51735171627128651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-4.3432864293567074E-10</v>
      </c>
      <c r="AI87">
        <f t="shared" si="69"/>
        <v>-4.3433756081352563E-10</v>
      </c>
      <c r="AJ87">
        <f t="shared" si="70"/>
        <v>-6.208220595237024E-2</v>
      </c>
      <c r="AK87">
        <f t="shared" si="92"/>
        <v>-4.0560374555655976E-2</v>
      </c>
      <c r="AL87">
        <f t="shared" si="71"/>
        <v>-0.10264258094236378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-3.1878990969228597E-14</v>
      </c>
      <c r="AR87">
        <f t="shared" si="76"/>
        <v>-3.1879645526445176E-14</v>
      </c>
      <c r="AS87">
        <f t="shared" si="77"/>
        <v>-4.5567293686374073E-6</v>
      </c>
      <c r="AT87">
        <f t="shared" si="78"/>
        <v>-2.9770631875176568E-6</v>
      </c>
      <c r="AU87">
        <f t="shared" si="79"/>
        <v>-7.5337925880347101E-6</v>
      </c>
      <c r="AW87">
        <v>84</v>
      </c>
      <c r="AX87">
        <f>IF(Z87&gt;0, (R87*SUMPRODUCT(K87:$K$98, X87:$X$98)-K87*$AZ$3)/Z87, 0)</f>
        <v>-1450321827371512.8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250000</v>
      </c>
      <c r="S88">
        <f t="shared" si="63"/>
        <v>-8522713426304389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-0.51735171627128651</v>
      </c>
      <c r="AC88">
        <f t="shared" si="64"/>
        <v>-0.46192117524224791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-7.4737280942824998E-11</v>
      </c>
      <c r="AI88">
        <f t="shared" si="69"/>
        <v>-7.4738635913807062E-11</v>
      </c>
      <c r="AJ88">
        <f t="shared" si="70"/>
        <v>-5.5430541029038605E-2</v>
      </c>
      <c r="AK88">
        <f t="shared" si="92"/>
        <v>-3.6214620138990058E-2</v>
      </c>
      <c r="AL88">
        <f t="shared" si="71"/>
        <v>-9.1645161242767309E-2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-4.8978487155509925E-15</v>
      </c>
      <c r="AR88">
        <f t="shared" si="76"/>
        <v>-4.8979375125048074E-15</v>
      </c>
      <c r="AS88">
        <f t="shared" si="77"/>
        <v>-3.6325967543436197E-6</v>
      </c>
      <c r="AT88">
        <f t="shared" si="78"/>
        <v>-2.3732965461723557E-6</v>
      </c>
      <c r="AU88">
        <f t="shared" si="79"/>
        <v>-6.0058933054139129E-6</v>
      </c>
      <c r="AW88">
        <v>85</v>
      </c>
      <c r="AX88">
        <f>IF(Z88&gt;0, (R88*SUMPRODUCT(K88:$K$98, X88:$X$98)-K88*$AZ$3)/Z88, 0)</f>
        <v>-8522713426304389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-0.46192117524224791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-0.46192117524224791</v>
      </c>
      <c r="AK89">
        <f t="shared" si="92"/>
        <v>-3.2334482266957357E-2</v>
      </c>
      <c r="AL89">
        <f t="shared" si="71"/>
        <v>-0.49425565752275497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-7.9282994477117878E-16</v>
      </c>
      <c r="AR89">
        <f t="shared" si="76"/>
        <v>-7.9282994477117878E-16</v>
      </c>
      <c r="AS89">
        <f t="shared" si="77"/>
        <v>-2.7028249660309973E-5</v>
      </c>
      <c r="AT89">
        <f t="shared" si="78"/>
        <v>-1.8919774762216983E-6</v>
      </c>
      <c r="AU89">
        <f t="shared" si="79"/>
        <v>-2.89202271373245E-5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16843.956146134507</v>
      </c>
      <c r="AO91" s="6">
        <f t="shared" si="93"/>
        <v>-1684.3956146134508</v>
      </c>
      <c r="AP91" s="6">
        <f t="shared" si="93"/>
        <v>-1684.6758075923733</v>
      </c>
      <c r="AQ91" s="6">
        <f t="shared" si="93"/>
        <v>-7048.55022122432</v>
      </c>
      <c r="AR91" s="6">
        <f t="shared" si="93"/>
        <v>6426.3345027043679</v>
      </c>
      <c r="AS91" s="6">
        <f t="shared" si="93"/>
        <v>-1841.3200279695016</v>
      </c>
      <c r="AT91" s="6">
        <f t="shared" si="93"/>
        <v>1074.1033496488765</v>
      </c>
      <c r="AU91" s="6">
        <f t="shared" si="93"/>
        <v>5659.1178243837394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43077.164210110721</v>
      </c>
      <c r="K3">
        <v>1</v>
      </c>
      <c r="L3" s="2">
        <v>0</v>
      </c>
      <c r="O3">
        <f>$C$3</f>
        <v>43077.164210110721</v>
      </c>
      <c r="P3">
        <f>O3*C5</f>
        <v>4307.7164210110723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43077.164210110721</v>
      </c>
      <c r="AF3">
        <f t="shared" ref="AF3:AF34" si="4">-$Z3*P3</f>
        <v>-4307.7164210110723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37247.015202099647</v>
      </c>
      <c r="AJ3">
        <f t="shared" ref="AJ3:AJ34" si="8">AB3-AC3</f>
        <v>0</v>
      </c>
      <c r="AL3">
        <f t="shared" ref="AL3:AL34" si="9">SUM(AI3:AK3)</f>
        <v>37247.015202099647</v>
      </c>
      <c r="AN3">
        <f t="shared" ref="AN3:AN34" si="10">AE3*$K3</f>
        <v>43077.164210110721</v>
      </c>
      <c r="AO3">
        <f t="shared" ref="AO3:AO34" si="11">AF3*$K3</f>
        <v>-4307.7164210110723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37247.015202099647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37247.015202099647</v>
      </c>
      <c r="AW3">
        <v>0</v>
      </c>
      <c r="AX3">
        <f>IF(Z3&gt;0, (R3*SUMPRODUCT(K3:$K$98, X3:$X$98)-K3*$AZ$3)/Z3, 0)</f>
        <v>0</v>
      </c>
      <c r="AZ3">
        <f>C6*ABS(SUMPRODUCT(X4:X79, K4:K79))/1</f>
        <v>17470.183959605118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1894.4987897721203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1871.8054242434064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-1871.8054242434064</v>
      </c>
      <c r="AK4">
        <f>G4*SUM(AB4, AE4:AF4)</f>
        <v>0</v>
      </c>
      <c r="AL4">
        <f t="shared" si="9"/>
        <v>-2366.4451742434062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-441.6426339285714</v>
      </c>
      <c r="AR4">
        <f t="shared" si="14"/>
        <v>-441.6426339285714</v>
      </c>
      <c r="AS4">
        <f t="shared" si="15"/>
        <v>-1671.2548430744698</v>
      </c>
      <c r="AT4">
        <f t="shared" si="16"/>
        <v>0</v>
      </c>
      <c r="AU4">
        <f t="shared" si="17"/>
        <v>-2112.8974770030409</v>
      </c>
      <c r="AW4">
        <v>1</v>
      </c>
      <c r="AX4">
        <f>IF(Z4&gt;0, (R4*SUMPRODUCT(K4:$K$98, X4:$X$98)-K4*$AZ$3)/Z4, 0)</f>
        <v>1894.4987897721203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250000</v>
      </c>
      <c r="S5">
        <f t="shared" si="1"/>
        <v>3177.3958607959185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1871.8054242434064</v>
      </c>
      <c r="AC5">
        <f t="shared" si="2"/>
        <v>3101.417633389301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-513.33320881627685</v>
      </c>
      <c r="AI5">
        <f t="shared" si="7"/>
        <v>-537.7354061601452</v>
      </c>
      <c r="AJ5">
        <f t="shared" si="8"/>
        <v>-1229.6122091458947</v>
      </c>
      <c r="AK5">
        <f>G5*SUM(AB5, AE5:AF5)</f>
        <v>131.02637969703846</v>
      </c>
      <c r="AL5">
        <f t="shared" si="9"/>
        <v>-1636.3212356090014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-409.22609121195535</v>
      </c>
      <c r="AR5">
        <f t="shared" si="14"/>
        <v>-428.67937353327898</v>
      </c>
      <c r="AS5">
        <f t="shared" si="15"/>
        <v>-980.23932489309198</v>
      </c>
      <c r="AT5">
        <f t="shared" si="16"/>
        <v>104.45342769215438</v>
      </c>
      <c r="AU5">
        <f t="shared" si="17"/>
        <v>-1304.4652707342166</v>
      </c>
      <c r="AW5">
        <v>2</v>
      </c>
      <c r="AX5">
        <f>IF(Z5&gt;0, (R5*SUMPRODUCT(K5:$K$98, X5:$X$98)-K5*$AZ$3)/Z5, 0)</f>
        <v>3177.3958607959185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250000</v>
      </c>
      <c r="S6">
        <f t="shared" si="1"/>
        <v>4342.1607680816742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3101.417633389301</v>
      </c>
      <c r="AC6">
        <f t="shared" si="2"/>
        <v>4184.3833663509813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-665.79101646194533</v>
      </c>
      <c r="AI6">
        <f t="shared" si="7"/>
        <v>-689.88261273072885</v>
      </c>
      <c r="AJ6">
        <f t="shared" si="8"/>
        <v>-1082.9657329616803</v>
      </c>
      <c r="AK6">
        <f>G6*SUM(AB6, AE6:AF6)</f>
        <v>217.09923433725109</v>
      </c>
      <c r="AL6">
        <f t="shared" si="9"/>
        <v>-1555.749111355158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-473.89689468922626</v>
      </c>
      <c r="AR6">
        <f t="shared" si="14"/>
        <v>-491.04481705164164</v>
      </c>
      <c r="AS6">
        <f t="shared" si="15"/>
        <v>-770.83361778089704</v>
      </c>
      <c r="AT6">
        <f t="shared" si="16"/>
        <v>154.52694681667037</v>
      </c>
      <c r="AU6">
        <f t="shared" si="17"/>
        <v>-1107.3514880158682</v>
      </c>
      <c r="AW6">
        <v>3</v>
      </c>
      <c r="AX6">
        <f>IF(Z6&gt;0, (R6*SUMPRODUCT(K6:$K$98, X6:$X$98)-K6*$AZ$3)/Z6, 0)</f>
        <v>4342.1607680816742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250000</v>
      </c>
      <c r="S7">
        <f t="shared" si="1"/>
        <v>5304.4090017049384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4184.3833663509813</v>
      </c>
      <c r="AC7">
        <f t="shared" si="2"/>
        <v>5042.8006003882128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-836.56502089593209</v>
      </c>
      <c r="AI7">
        <f t="shared" si="7"/>
        <v>-860.33204469993814</v>
      </c>
      <c r="AJ7">
        <f t="shared" si="8"/>
        <v>-858.41723403723154</v>
      </c>
      <c r="AK7">
        <f>G7*SUM(AB7, AE7:AF7)</f>
        <v>292.90683564456873</v>
      </c>
      <c r="AL7">
        <f t="shared" si="9"/>
        <v>-1425.8424430926011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-531.6521945404802</v>
      </c>
      <c r="AR7">
        <f t="shared" si="14"/>
        <v>-546.75656783780403</v>
      </c>
      <c r="AS7">
        <f t="shared" si="15"/>
        <v>-545.53967104493165</v>
      </c>
      <c r="AT7">
        <f t="shared" si="16"/>
        <v>186.14758934047603</v>
      </c>
      <c r="AU7">
        <f t="shared" si="17"/>
        <v>-906.1486495422597</v>
      </c>
      <c r="AW7">
        <v>4</v>
      </c>
      <c r="AX7">
        <f>IF(Z7&gt;0, (R7*SUMPRODUCT(K7:$K$98, X7:$X$98)-K7*$AZ$3)/Z7, 0)</f>
        <v>5304.4090017049384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250000</v>
      </c>
      <c r="S8">
        <f t="shared" si="1"/>
        <v>6083.1962847013119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5042.8006003882128</v>
      </c>
      <c r="AC8">
        <f t="shared" si="2"/>
        <v>5700.7145922106356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-1012.3154996506953</v>
      </c>
      <c r="AI8">
        <f t="shared" si="7"/>
        <v>-1035.7436216666963</v>
      </c>
      <c r="AJ8">
        <f t="shared" si="8"/>
        <v>-657.91399182242276</v>
      </c>
      <c r="AK8">
        <f t="shared" ref="AK8:AK39" si="30">G8*SUM(AB8:AB8, AE8:AF8)</f>
        <v>352.99604202717495</v>
      </c>
      <c r="AL8">
        <f t="shared" si="9"/>
        <v>-1340.661571461944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-574.41500096199684</v>
      </c>
      <c r="AR8">
        <f t="shared" si="14"/>
        <v>-587.70874657292802</v>
      </c>
      <c r="AS8">
        <f t="shared" si="15"/>
        <v>-373.31806771306958</v>
      </c>
      <c r="AT8">
        <f t="shared" si="16"/>
        <v>200.29943420859041</v>
      </c>
      <c r="AU8">
        <f t="shared" si="17"/>
        <v>-760.72738007740713</v>
      </c>
      <c r="AW8">
        <v>5</v>
      </c>
      <c r="AX8">
        <f>IF(Z8&gt;0, (R8*SUMPRODUCT(K8:$K$98, X8:$X$98)-K8*$AZ$3)/Z8, 0)</f>
        <v>6083.1962847013119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250000</v>
      </c>
      <c r="S9">
        <f t="shared" si="1"/>
        <v>6705.0178680243407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5700.7145922106356</v>
      </c>
      <c r="AC9">
        <f t="shared" si="2"/>
        <v>6188.412257644095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-1200.310780618508</v>
      </c>
      <c r="AI9">
        <f t="shared" si="7"/>
        <v>-1223.3845903362871</v>
      </c>
      <c r="AJ9">
        <f t="shared" si="8"/>
        <v>-487.69766543345941</v>
      </c>
      <c r="AK9">
        <f t="shared" si="30"/>
        <v>399.05002145474452</v>
      </c>
      <c r="AL9">
        <f t="shared" si="9"/>
        <v>-1312.0322343150019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-608.11479654597986</v>
      </c>
      <c r="AR9">
        <f t="shared" si="14"/>
        <v>-619.80470663313042</v>
      </c>
      <c r="AS9">
        <f t="shared" si="15"/>
        <v>-247.08281503411541</v>
      </c>
      <c r="AT9">
        <f t="shared" si="16"/>
        <v>202.17115977545114</v>
      </c>
      <c r="AU9">
        <f t="shared" si="17"/>
        <v>-664.71636189179469</v>
      </c>
      <c r="AW9">
        <v>6</v>
      </c>
      <c r="AX9">
        <f>IF(Z9&gt;0, (R9*SUMPRODUCT(K9:$K$98, X9:$X$98)-K9*$AZ$3)/Z9, 0)</f>
        <v>6705.0178680243407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250000</v>
      </c>
      <c r="S10">
        <f t="shared" si="1"/>
        <v>7189.0054816982865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6188.412257644095</v>
      </c>
      <c r="AC10">
        <f t="shared" si="2"/>
        <v>6528.6123418083407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-1396.1020848791632</v>
      </c>
      <c r="AI10">
        <f t="shared" si="7"/>
        <v>-1418.8055462912766</v>
      </c>
      <c r="AJ10">
        <f t="shared" si="8"/>
        <v>-340.20008416424571</v>
      </c>
      <c r="AK10">
        <f t="shared" si="30"/>
        <v>433.1888580350867</v>
      </c>
      <c r="AL10">
        <f t="shared" si="9"/>
        <v>-1325.8167724204357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-631.52568262529064</v>
      </c>
      <c r="AR10">
        <f t="shared" si="14"/>
        <v>-641.79557558049157</v>
      </c>
      <c r="AS10">
        <f t="shared" si="15"/>
        <v>-153.8892411292417</v>
      </c>
      <c r="AT10">
        <f t="shared" si="16"/>
        <v>195.95264002485644</v>
      </c>
      <c r="AU10">
        <f t="shared" si="17"/>
        <v>-599.73217668487678</v>
      </c>
      <c r="AW10">
        <v>7</v>
      </c>
      <c r="AX10">
        <f>IF(Z10&gt;0, (R10*SUMPRODUCT(K10:$K$98, X10:$X$98)-K10*$AZ$3)/Z10, 0)</f>
        <v>7189.0054816982865</v>
      </c>
    </row>
    <row r="11" spans="1:52" x14ac:dyDescent="0.25">
      <c r="A11" t="s">
        <v>33</v>
      </c>
      <c r="C11" s="25">
        <f>AU81</f>
        <v>17872.664968575693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250000</v>
      </c>
      <c r="S11">
        <f t="shared" si="1"/>
        <v>7555.2885897755514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6528.6123418083407</v>
      </c>
      <c r="AC11">
        <f t="shared" si="2"/>
        <v>6743.7963741028962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-1616.0621248486793</v>
      </c>
      <c r="AI11">
        <f t="shared" si="7"/>
        <v>-1638.3769454341866</v>
      </c>
      <c r="AJ11">
        <f t="shared" si="8"/>
        <v>-215.18403229455544</v>
      </c>
      <c r="AK11">
        <f t="shared" si="30"/>
        <v>457.00286392658387</v>
      </c>
      <c r="AL11">
        <f t="shared" si="9"/>
        <v>-1396.5581138021582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-652.700387599083</v>
      </c>
      <c r="AR11">
        <f t="shared" si="14"/>
        <v>-661.71296936893816</v>
      </c>
      <c r="AS11">
        <f t="shared" si="15"/>
        <v>-86.909221572741885</v>
      </c>
      <c r="AT11">
        <f t="shared" si="16"/>
        <v>184.57579187848512</v>
      </c>
      <c r="AU11">
        <f t="shared" si="17"/>
        <v>-564.04639906319494</v>
      </c>
      <c r="AW11">
        <v>8</v>
      </c>
      <c r="AX11">
        <f>IF(Z11&gt;0, (R11*SUMPRODUCT(K11:$K$98, X11:$X$98)-K11*$AZ$3)/Z11, 0)</f>
        <v>7555.2885897755514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250000</v>
      </c>
      <c r="S12">
        <f t="shared" si="1"/>
        <v>7814.2687819572366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6743.7963741028962</v>
      </c>
      <c r="AC12">
        <f t="shared" si="2"/>
        <v>6847.0868033965335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-1859.5415299581762</v>
      </c>
      <c r="AI12">
        <f t="shared" si="7"/>
        <v>-1881.4472481848327</v>
      </c>
      <c r="AJ12">
        <f t="shared" si="8"/>
        <v>-103.29042929363732</v>
      </c>
      <c r="AK12">
        <f t="shared" si="30"/>
        <v>472.06574618720276</v>
      </c>
      <c r="AL12">
        <f t="shared" si="9"/>
        <v>-1512.6719312912674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-670.56931757250265</v>
      </c>
      <c r="AR12">
        <f t="shared" si="14"/>
        <v>-678.46873916945674</v>
      </c>
      <c r="AS12">
        <f t="shared" si="15"/>
        <v>-37.247564287936633</v>
      </c>
      <c r="AT12">
        <f t="shared" si="16"/>
        <v>170.23164052551522</v>
      </c>
      <c r="AU12">
        <f t="shared" si="17"/>
        <v>-545.48466293187823</v>
      </c>
      <c r="AW12">
        <v>9</v>
      </c>
      <c r="AX12">
        <f>IF(Z12&gt;0, (R12*SUMPRODUCT(K12:$K$98, X12:$X$98)-K12*$AZ$3)/Z12, 0)</f>
        <v>7814.2687819572366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250000</v>
      </c>
      <c r="S13">
        <f t="shared" si="1"/>
        <v>7976.2786845011951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6847.0868033965335</v>
      </c>
      <c r="AC13">
        <f t="shared" si="2"/>
        <v>6851.5092866211016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-2120.18677848876</v>
      </c>
      <c r="AI13">
        <f t="shared" si="7"/>
        <v>-2141.661420855301</v>
      </c>
      <c r="AJ13">
        <f t="shared" si="8"/>
        <v>-4.4224832245681682</v>
      </c>
      <c r="AK13">
        <f t="shared" si="30"/>
        <v>479.2960762377574</v>
      </c>
      <c r="AL13">
        <f t="shared" si="9"/>
        <v>-1666.7878278421117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-682.64339924682713</v>
      </c>
      <c r="AR13">
        <f t="shared" si="14"/>
        <v>-689.55765935421005</v>
      </c>
      <c r="AS13">
        <f t="shared" si="15"/>
        <v>-1.4239212375822712</v>
      </c>
      <c r="AT13">
        <f t="shared" si="16"/>
        <v>154.32050895149175</v>
      </c>
      <c r="AU13">
        <f t="shared" si="17"/>
        <v>-536.66107164030063</v>
      </c>
      <c r="AW13">
        <v>10</v>
      </c>
      <c r="AX13">
        <f>IF(Z13&gt;0, (R13*SUMPRODUCT(K13:$K$98, X13:$X$98)-K13*$AZ$3)/Z13, 0)</f>
        <v>7976.2786845011951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250000</v>
      </c>
      <c r="S14">
        <f t="shared" si="1"/>
        <v>8053.970532130892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6851.5092866211016</v>
      </c>
      <c r="AC14">
        <f t="shared" si="2"/>
        <v>6771.5371380859442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-2406.4490678338593</v>
      </c>
      <c r="AI14">
        <f t="shared" si="7"/>
        <v>-2427.4683188699514</v>
      </c>
      <c r="AJ14">
        <f t="shared" si="8"/>
        <v>79.97214853515743</v>
      </c>
      <c r="AK14">
        <f t="shared" si="30"/>
        <v>479.60565006347719</v>
      </c>
      <c r="AL14">
        <f t="shared" si="9"/>
        <v>-1867.8905202713167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-691.79660273315278</v>
      </c>
      <c r="AR14">
        <f t="shared" si="14"/>
        <v>-697.83913513208392</v>
      </c>
      <c r="AS14">
        <f t="shared" si="15"/>
        <v>22.990081697300472</v>
      </c>
      <c r="AT14">
        <f t="shared" si="16"/>
        <v>137.87516378403794</v>
      </c>
      <c r="AU14">
        <f t="shared" si="17"/>
        <v>-536.97388965074549</v>
      </c>
      <c r="AW14">
        <v>11</v>
      </c>
      <c r="AX14">
        <f>IF(Z14&gt;0, (R14*SUMPRODUCT(K14:$K$98, X14:$X$98)-K14*$AZ$3)/Z14, 0)</f>
        <v>8053.970532130892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250000</v>
      </c>
      <c r="S15">
        <f t="shared" si="1"/>
        <v>8055.9502118617311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6771.5371380859442</v>
      </c>
      <c r="AC15">
        <f t="shared" si="2"/>
        <v>6617.8398663453554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-2719.4095330290988</v>
      </c>
      <c r="AI15">
        <f t="shared" si="7"/>
        <v>-2739.9466506015274</v>
      </c>
      <c r="AJ15">
        <f t="shared" si="8"/>
        <v>153.6972717405888</v>
      </c>
      <c r="AK15">
        <f t="shared" si="30"/>
        <v>474.00759966601612</v>
      </c>
      <c r="AL15">
        <f t="shared" si="9"/>
        <v>-2112.2417791949224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-698.00469464682089</v>
      </c>
      <c r="AR15">
        <f t="shared" si="14"/>
        <v>-703.27606120855444</v>
      </c>
      <c r="AS15">
        <f t="shared" si="15"/>
        <v>39.450261509468348</v>
      </c>
      <c r="AT15">
        <f t="shared" si="16"/>
        <v>121.66594470109544</v>
      </c>
      <c r="AU15">
        <f t="shared" si="17"/>
        <v>-542.15985499799058</v>
      </c>
      <c r="AW15">
        <v>12</v>
      </c>
      <c r="AX15">
        <f>IF(Z15&gt;0, (R15*SUMPRODUCT(K15:$K$98, X15:$X$98)-K15*$AZ$3)/Z15, 0)</f>
        <v>8055.9502118617311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250000</v>
      </c>
      <c r="S16">
        <f t="shared" si="1"/>
        <v>7988.7801073195487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6617.8398663453554</v>
      </c>
      <c r="AC16">
        <f t="shared" si="2"/>
        <v>6400.2810029418924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-3027.7790288560905</v>
      </c>
      <c r="AI16">
        <f t="shared" si="7"/>
        <v>-3047.8079973499089</v>
      </c>
      <c r="AJ16">
        <f t="shared" si="8"/>
        <v>217.55886340346296</v>
      </c>
      <c r="AK16">
        <f t="shared" si="30"/>
        <v>463.2487906441749</v>
      </c>
      <c r="AL16">
        <f t="shared" si="9"/>
        <v>-2367.0003433022712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-693.88880683012212</v>
      </c>
      <c r="AR16">
        <f t="shared" si="14"/>
        <v>-698.47892946382842</v>
      </c>
      <c r="AS16">
        <f t="shared" si="15"/>
        <v>49.85887632605094</v>
      </c>
      <c r="AT16">
        <f t="shared" si="16"/>
        <v>106.16466642449345</v>
      </c>
      <c r="AU16">
        <f t="shared" si="17"/>
        <v>-542.45538671328416</v>
      </c>
      <c r="AW16">
        <v>13</v>
      </c>
      <c r="AX16">
        <f>IF(Z16&gt;0, (R16*SUMPRODUCT(K16:$K$98, X16:$X$98)-K16*$AZ$3)/Z16, 0)</f>
        <v>7988.7801073195487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250000</v>
      </c>
      <c r="S17">
        <f t="shared" si="1"/>
        <v>7867.9812007552846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6400.2810029418924</v>
      </c>
      <c r="AC17">
        <f t="shared" si="2"/>
        <v>6135.361688293342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-3339.6494344690523</v>
      </c>
      <c r="AI17">
        <f t="shared" si="7"/>
        <v>-3359.1441483344856</v>
      </c>
      <c r="AJ17">
        <f t="shared" si="8"/>
        <v>264.91931464855043</v>
      </c>
      <c r="AK17">
        <f t="shared" si="30"/>
        <v>448.01967020593253</v>
      </c>
      <c r="AL17">
        <f t="shared" si="9"/>
        <v>-2646.2051634800027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-683.35844148386468</v>
      </c>
      <c r="AR17">
        <f t="shared" si="14"/>
        <v>-687.34744618201034</v>
      </c>
      <c r="AS17">
        <f t="shared" si="15"/>
        <v>54.207740521719899</v>
      </c>
      <c r="AT17">
        <f t="shared" si="16"/>
        <v>91.673700965776675</v>
      </c>
      <c r="AU17">
        <f t="shared" si="17"/>
        <v>-541.46600469451369</v>
      </c>
      <c r="AW17">
        <v>14</v>
      </c>
      <c r="AX17">
        <f>IF(Z17&gt;0, (R17*SUMPRODUCT(K17:$K$98, X17:$X$98)-K17*$AZ$3)/Z17, 0)</f>
        <v>7867.9812007552846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250000</v>
      </c>
      <c r="S18">
        <f t="shared" si="1"/>
        <v>7704.7310013872502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6135.361688293342</v>
      </c>
      <c r="AC18">
        <f t="shared" si="2"/>
        <v>5835.0117219715958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-3665.5633656237569</v>
      </c>
      <c r="AI18">
        <f t="shared" si="7"/>
        <v>-3684.4965760139735</v>
      </c>
      <c r="AJ18">
        <f t="shared" si="8"/>
        <v>300.34996632174625</v>
      </c>
      <c r="AK18">
        <f t="shared" si="30"/>
        <v>429.47531818053398</v>
      </c>
      <c r="AL18">
        <f t="shared" si="9"/>
        <v>-2954.6712915116932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-669.68472232647559</v>
      </c>
      <c r="AR18">
        <f t="shared" si="14"/>
        <v>-673.14374907849663</v>
      </c>
      <c r="AS18">
        <f t="shared" si="15"/>
        <v>54.872815917811216</v>
      </c>
      <c r="AT18">
        <f t="shared" si="16"/>
        <v>78.463534936835956</v>
      </c>
      <c r="AU18">
        <f t="shared" si="17"/>
        <v>-539.80739822384942</v>
      </c>
      <c r="AW18">
        <v>15</v>
      </c>
      <c r="AX18">
        <f>IF(Z18&gt;0, (R18*SUMPRODUCT(K18:$K$98, X18:$X$98)-K18*$AZ$3)/Z18, 0)</f>
        <v>7704.7310013872502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250000</v>
      </c>
      <c r="S19">
        <f t="shared" si="1"/>
        <v>7507.3567011142768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5835.0117219715958</v>
      </c>
      <c r="AC19">
        <f t="shared" si="2"/>
        <v>5507.2988524684406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-4042.0471102331835</v>
      </c>
      <c r="AI19">
        <f t="shared" si="7"/>
        <v>-4060.3867838084748</v>
      </c>
      <c r="AJ19">
        <f t="shared" si="8"/>
        <v>327.71286950315516</v>
      </c>
      <c r="AK19">
        <f t="shared" si="30"/>
        <v>408.45082053801173</v>
      </c>
      <c r="AL19">
        <f t="shared" si="9"/>
        <v>-3324.223093767308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-659.34544186907453</v>
      </c>
      <c r="AR19">
        <f t="shared" si="14"/>
        <v>-662.33703990033484</v>
      </c>
      <c r="AS19">
        <f t="shared" si="15"/>
        <v>53.457067880704365</v>
      </c>
      <c r="AT19">
        <f t="shared" si="16"/>
        <v>66.627176627311755</v>
      </c>
      <c r="AU19">
        <f t="shared" si="17"/>
        <v>-542.25279539231872</v>
      </c>
      <c r="AW19">
        <v>16</v>
      </c>
      <c r="AX19">
        <f>IF(Z19&gt;0, (R19*SUMPRODUCT(K19:$K$98, X19:$X$98)-K19*$AZ$3)/Z19, 0)</f>
        <v>7507.3567011142768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250000</v>
      </c>
      <c r="S20">
        <f t="shared" si="1"/>
        <v>7272.504210410425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5507.2988524684406</v>
      </c>
      <c r="AC20">
        <f t="shared" si="2"/>
        <v>5153.2854220487588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-4413.1486443231579</v>
      </c>
      <c r="AI20">
        <f t="shared" si="7"/>
        <v>-4430.8636062982641</v>
      </c>
      <c r="AJ20">
        <f t="shared" si="8"/>
        <v>354.01343041968175</v>
      </c>
      <c r="AK20">
        <f t="shared" si="30"/>
        <v>385.51091967279086</v>
      </c>
      <c r="AL20">
        <f t="shared" si="9"/>
        <v>-3691.3392562057916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-642.75012573422396</v>
      </c>
      <c r="AR20">
        <f t="shared" si="14"/>
        <v>-645.33020969571101</v>
      </c>
      <c r="AS20">
        <f t="shared" si="15"/>
        <v>51.560052754296564</v>
      </c>
      <c r="AT20">
        <f t="shared" si="16"/>
        <v>56.147483817555759</v>
      </c>
      <c r="AU20">
        <f t="shared" si="17"/>
        <v>-537.6226731238587</v>
      </c>
      <c r="AW20">
        <v>17</v>
      </c>
      <c r="AX20">
        <f>IF(Z20&gt;0, (R20*SUMPRODUCT(K20:$K$98, X20:$X$98)-K20*$AZ$3)/Z20, 0)</f>
        <v>7272.504210410425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250000</v>
      </c>
      <c r="S21">
        <f t="shared" si="1"/>
        <v>7007.8229473938109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5153.2854220487588</v>
      </c>
      <c r="AC21">
        <f t="shared" si="2"/>
        <v>4783.1531636800628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-4741.921712187821</v>
      </c>
      <c r="AI21">
        <f t="shared" si="7"/>
        <v>-4758.9853323719572</v>
      </c>
      <c r="AJ21">
        <f t="shared" si="8"/>
        <v>370.13225836869606</v>
      </c>
      <c r="AK21">
        <f t="shared" si="30"/>
        <v>360.72997954341315</v>
      </c>
      <c r="AL21">
        <f t="shared" si="9"/>
        <v>-4028.1230944598478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-616.63755582082865</v>
      </c>
      <c r="AR21">
        <f t="shared" si="14"/>
        <v>-618.85650199548957</v>
      </c>
      <c r="AS21">
        <f t="shared" si="15"/>
        <v>48.131847167424517</v>
      </c>
      <c r="AT21">
        <f t="shared" si="16"/>
        <v>46.909178682816957</v>
      </c>
      <c r="AU21">
        <f t="shared" si="17"/>
        <v>-523.81547614524811</v>
      </c>
      <c r="AW21">
        <v>18</v>
      </c>
      <c r="AX21">
        <f>IF(Z21&gt;0, (R21*SUMPRODUCT(K21:$K$98, X21:$X$98)-K21*$AZ$3)/Z21, 0)</f>
        <v>7007.8229473938109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250000</v>
      </c>
      <c r="S22">
        <f t="shared" si="1"/>
        <v>6728.4083399636629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4783.1531636800628</v>
      </c>
      <c r="AC22">
        <f t="shared" si="2"/>
        <v>4409.9244180070273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-5075.1733406055791</v>
      </c>
      <c r="AI22">
        <f t="shared" si="7"/>
        <v>-5091.558807253813</v>
      </c>
      <c r="AJ22">
        <f t="shared" si="8"/>
        <v>373.22874567303552</v>
      </c>
      <c r="AK22">
        <f t="shared" si="30"/>
        <v>334.82072145760441</v>
      </c>
      <c r="AL22">
        <f t="shared" si="9"/>
        <v>-4383.5093401231734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-589.26201873765046</v>
      </c>
      <c r="AR22">
        <f t="shared" si="14"/>
        <v>-591.16448245802155</v>
      </c>
      <c r="AS22">
        <f t="shared" si="15"/>
        <v>43.334386702932129</v>
      </c>
      <c r="AT22">
        <f t="shared" si="16"/>
        <v>38.874954804551102</v>
      </c>
      <c r="AU22">
        <f t="shared" si="17"/>
        <v>-508.95514095053835</v>
      </c>
      <c r="AW22">
        <v>19</v>
      </c>
      <c r="AX22">
        <f>IF(Z22&gt;0, (R22*SUMPRODUCT(K22:$K$98, X22:$X$98)-K22*$AZ$3)/Z22, 0)</f>
        <v>6728.4083399636629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250000</v>
      </c>
      <c r="S23">
        <f t="shared" si="1"/>
        <v>6437.1323504237998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4409.9244180070273</v>
      </c>
      <c r="AC23">
        <f t="shared" si="2"/>
        <v>4037.9916940441931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-5391.9520738517886</v>
      </c>
      <c r="AI23">
        <f t="shared" si="7"/>
        <v>-5407.6344906261556</v>
      </c>
      <c r="AJ23">
        <f t="shared" si="8"/>
        <v>371.93272396283419</v>
      </c>
      <c r="AK23">
        <f t="shared" si="30"/>
        <v>308.69470926049195</v>
      </c>
      <c r="AL23">
        <f t="shared" si="9"/>
        <v>-4727.0070574028296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-558.96622896632357</v>
      </c>
      <c r="AR23">
        <f t="shared" si="14"/>
        <v>-560.59197438196929</v>
      </c>
      <c r="AS23">
        <f t="shared" si="15"/>
        <v>38.55706232087563</v>
      </c>
      <c r="AT23">
        <f t="shared" si="16"/>
        <v>32.001381906558798</v>
      </c>
      <c r="AU23">
        <f t="shared" si="17"/>
        <v>-490.0335301545349</v>
      </c>
      <c r="AW23">
        <v>20</v>
      </c>
      <c r="AX23">
        <f>IF(Z23&gt;0, (R23*SUMPRODUCT(K23:$K$98, X23:$X$98)-K23*$AZ$3)/Z23, 0)</f>
        <v>6437.1323504237998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250000</v>
      </c>
      <c r="S24">
        <f t="shared" si="1"/>
        <v>6140.4941900195417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4037.9916940441931</v>
      </c>
      <c r="AC24">
        <f t="shared" si="2"/>
        <v>3673.0694782696678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-5713.0161388953547</v>
      </c>
      <c r="AI24">
        <f t="shared" si="7"/>
        <v>-5727.9704298880879</v>
      </c>
      <c r="AJ24">
        <f t="shared" si="8"/>
        <v>364.92221577452528</v>
      </c>
      <c r="AK24">
        <f t="shared" si="30"/>
        <v>282.65941858309355</v>
      </c>
      <c r="AL24">
        <f t="shared" si="9"/>
        <v>-5080.388795530469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-528.79455533307657</v>
      </c>
      <c r="AR24">
        <f t="shared" si="14"/>
        <v>-530.17871870030149</v>
      </c>
      <c r="AS24">
        <f t="shared" si="15"/>
        <v>33.777058585198183</v>
      </c>
      <c r="AT24">
        <f t="shared" si="16"/>
        <v>26.16284602151563</v>
      </c>
      <c r="AU24">
        <f t="shared" si="17"/>
        <v>-470.23881409358768</v>
      </c>
      <c r="AW24">
        <v>21</v>
      </c>
      <c r="AX24">
        <f>IF(Z24&gt;0, (R24*SUMPRODUCT(K24:$K$98, X24:$X$98)-K24*$AZ$3)/Z24, 0)</f>
        <v>6140.4941900195417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250000</v>
      </c>
      <c r="S25">
        <f t="shared" si="1"/>
        <v>5841.0462933473027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3673.0694782696678</v>
      </c>
      <c r="AC25">
        <f t="shared" si="2"/>
        <v>3317.5285061435543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-6055.4326772846252</v>
      </c>
      <c r="AI25">
        <f t="shared" si="7"/>
        <v>-6069.631882099703</v>
      </c>
      <c r="AJ25">
        <f t="shared" si="8"/>
        <v>355.5409721261135</v>
      </c>
      <c r="AK25">
        <f t="shared" si="30"/>
        <v>257.11486347887677</v>
      </c>
      <c r="AL25">
        <f t="shared" si="9"/>
        <v>-5456.9760464947121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-500.43615817760582</v>
      </c>
      <c r="AR25">
        <f t="shared" si="14"/>
        <v>-501.609616109603</v>
      </c>
      <c r="AS25">
        <f t="shared" si="15"/>
        <v>29.382798496458353</v>
      </c>
      <c r="AT25">
        <f t="shared" si="16"/>
        <v>21.248617786206925</v>
      </c>
      <c r="AU25">
        <f t="shared" si="17"/>
        <v>-450.97819982693767</v>
      </c>
      <c r="AW25">
        <v>22</v>
      </c>
      <c r="AX25">
        <f>IF(Z25&gt;0, (R25*SUMPRODUCT(K25:$K$98, X25:$X$98)-K25*$AZ$3)/Z25, 0)</f>
        <v>5841.0462933473027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250000</v>
      </c>
      <c r="S26">
        <f t="shared" si="1"/>
        <v>5535.876830988268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3317.5285061435543</v>
      </c>
      <c r="AC26">
        <f t="shared" si="2"/>
        <v>2971.7830472578803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-6366.5113781571135</v>
      </c>
      <c r="AI26">
        <f t="shared" si="7"/>
        <v>-6379.9319397862246</v>
      </c>
      <c r="AJ26">
        <f t="shared" si="8"/>
        <v>345.745458885674</v>
      </c>
      <c r="AK26">
        <f t="shared" si="30"/>
        <v>232.22699543004882</v>
      </c>
      <c r="AL26">
        <f t="shared" si="9"/>
        <v>-5801.9594854705019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-469.77185978423284</v>
      </c>
      <c r="AR26">
        <f t="shared" si="14"/>
        <v>-470.76213559171617</v>
      </c>
      <c r="AS26">
        <f t="shared" si="15"/>
        <v>25.511850617267179</v>
      </c>
      <c r="AT26">
        <f t="shared" si="16"/>
        <v>17.135555260227534</v>
      </c>
      <c r="AU26">
        <f t="shared" si="17"/>
        <v>-428.11472971422148</v>
      </c>
      <c r="AW26">
        <v>23</v>
      </c>
      <c r="AX26">
        <f>IF(Z26&gt;0, (R26*SUMPRODUCT(K26:$K$98, X26:$X$98)-K26*$AZ$3)/Z26, 0)</f>
        <v>5535.876830988268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250000</v>
      </c>
      <c r="S27">
        <f t="shared" si="1"/>
        <v>5228.9332259643506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2971.7830472578803</v>
      </c>
      <c r="AC27">
        <f t="shared" si="2"/>
        <v>2640.127883270015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-6636.6717181322638</v>
      </c>
      <c r="AI27">
        <f t="shared" si="7"/>
        <v>-6649.2944069732703</v>
      </c>
      <c r="AJ27">
        <f t="shared" si="8"/>
        <v>331.65516398786531</v>
      </c>
      <c r="AK27">
        <f t="shared" si="30"/>
        <v>208.02481330805165</v>
      </c>
      <c r="AL27">
        <f t="shared" si="9"/>
        <v>-6109.6144296773537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-437.23789195785008</v>
      </c>
      <c r="AR27">
        <f t="shared" si="14"/>
        <v>-438.06950124848328</v>
      </c>
      <c r="AS27">
        <f t="shared" si="15"/>
        <v>21.850139786603698</v>
      </c>
      <c r="AT27">
        <f t="shared" si="16"/>
        <v>13.70511224733824</v>
      </c>
      <c r="AU27">
        <f t="shared" si="17"/>
        <v>-402.51424921454139</v>
      </c>
      <c r="AW27">
        <v>24</v>
      </c>
      <c r="AX27">
        <f>IF(Z27&gt;0, (R27*SUMPRODUCT(K27:$K$98, X27:$X$98)-K27*$AZ$3)/Z27, 0)</f>
        <v>5228.9332259643506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250000</v>
      </c>
      <c r="S28">
        <f t="shared" si="1"/>
        <v>4925.6383158282961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2640.127883270015</v>
      </c>
      <c r="AC28">
        <f t="shared" si="2"/>
        <v>2326.2084697017785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-6898.2735750981419</v>
      </c>
      <c r="AI28">
        <f t="shared" si="7"/>
        <v>-6910.0802096932293</v>
      </c>
      <c r="AJ28">
        <f t="shared" si="8"/>
        <v>313.91941356823645</v>
      </c>
      <c r="AK28">
        <f t="shared" si="30"/>
        <v>184.80895182890106</v>
      </c>
      <c r="AL28">
        <f t="shared" si="9"/>
        <v>-6411.3518442960922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-405.77926118930873</v>
      </c>
      <c r="AR28">
        <f t="shared" si="14"/>
        <v>-406.47376647544604</v>
      </c>
      <c r="AS28">
        <f t="shared" si="15"/>
        <v>18.465777897028065</v>
      </c>
      <c r="AT28">
        <f t="shared" si="16"/>
        <v>10.871073627032125</v>
      </c>
      <c r="AU28">
        <f t="shared" si="17"/>
        <v>-377.13691495138585</v>
      </c>
      <c r="AW28">
        <v>25</v>
      </c>
      <c r="AX28">
        <f>IF(Z28&gt;0, (R28*SUMPRODUCT(K28:$K$98, X28:$X$98)-K28*$AZ$3)/Z28, 0)</f>
        <v>4925.6383158282961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250000</v>
      </c>
      <c r="S29">
        <f t="shared" si="1"/>
        <v>4625.7276091762824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2326.2084697017785</v>
      </c>
      <c r="AC29">
        <f t="shared" si="2"/>
        <v>2030.5349927889115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-7144.2988460706229</v>
      </c>
      <c r="AI29">
        <f t="shared" si="7"/>
        <v>-7155.2729844351516</v>
      </c>
      <c r="AJ29">
        <f t="shared" si="8"/>
        <v>295.67347691286705</v>
      </c>
      <c r="AK29">
        <f t="shared" si="30"/>
        <v>162.8345928791245</v>
      </c>
      <c r="AL29">
        <f t="shared" si="9"/>
        <v>-6696.7649146431604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-375.22435814582519</v>
      </c>
      <c r="AR29">
        <f t="shared" si="14"/>
        <v>-375.80072877543546</v>
      </c>
      <c r="AS29">
        <f t="shared" si="15"/>
        <v>15.529010331978812</v>
      </c>
      <c r="AT29">
        <f t="shared" si="16"/>
        <v>8.5522046198572852</v>
      </c>
      <c r="AU29">
        <f t="shared" si="17"/>
        <v>-351.71951382359941</v>
      </c>
      <c r="AW29">
        <v>26</v>
      </c>
      <c r="AX29">
        <f>IF(Z29&gt;0, (R29*SUMPRODUCT(K29:$K$98, X29:$X$98)-K29*$AZ$3)/Z29, 0)</f>
        <v>4625.7276091762824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250000</v>
      </c>
      <c r="S30">
        <f t="shared" si="1"/>
        <v>4329.1856281249138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2030.5349927889115</v>
      </c>
      <c r="AC30">
        <f t="shared" si="2"/>
        <v>1753.619370604194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-7376.6922398384586</v>
      </c>
      <c r="AI30">
        <f t="shared" si="7"/>
        <v>-7386.8189675953581</v>
      </c>
      <c r="AJ30">
        <f t="shared" si="8"/>
        <v>276.91562218471745</v>
      </c>
      <c r="AK30">
        <f t="shared" si="30"/>
        <v>142.13744949522382</v>
      </c>
      <c r="AL30">
        <f t="shared" si="9"/>
        <v>-6967.7658959154169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-345.91950650960473</v>
      </c>
      <c r="AR30">
        <f t="shared" si="14"/>
        <v>-346.39438502619856</v>
      </c>
      <c r="AS30">
        <f t="shared" si="15"/>
        <v>12.985564838073726</v>
      </c>
      <c r="AT30">
        <f t="shared" si="16"/>
        <v>6.6653338362667567</v>
      </c>
      <c r="AU30">
        <f t="shared" si="17"/>
        <v>-326.74348635185805</v>
      </c>
      <c r="AW30">
        <v>27</v>
      </c>
      <c r="AX30">
        <f>IF(Z30&gt;0, (R30*SUMPRODUCT(K30:$K$98, X30:$X$98)-K30*$AZ$3)/Z30, 0)</f>
        <v>4329.1856281249138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250000</v>
      </c>
      <c r="S31">
        <f t="shared" si="1"/>
        <v>4034.6878686902278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1753.619370604194</v>
      </c>
      <c r="AC31">
        <f t="shared" si="2"/>
        <v>1495.4755212027212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-7590.9607969650961</v>
      </c>
      <c r="AI31">
        <f t="shared" si="7"/>
        <v>-7600.2271613647308</v>
      </c>
      <c r="AJ31">
        <f t="shared" si="8"/>
        <v>258.14384940147283</v>
      </c>
      <c r="AK31">
        <f t="shared" si="30"/>
        <v>122.7533559422936</v>
      </c>
      <c r="AL31">
        <f t="shared" si="9"/>
        <v>-7219.3299560209643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-317.82796982195345</v>
      </c>
      <c r="AR31">
        <f t="shared" si="14"/>
        <v>-318.21594571374618</v>
      </c>
      <c r="AS31">
        <f t="shared" si="15"/>
        <v>10.808293939562477</v>
      </c>
      <c r="AT31">
        <f t="shared" si="16"/>
        <v>5.1395931228585674</v>
      </c>
      <c r="AU31">
        <f t="shared" si="17"/>
        <v>-302.26805865132513</v>
      </c>
      <c r="AW31">
        <v>28</v>
      </c>
      <c r="AX31">
        <f>IF(Z31&gt;0, (R31*SUMPRODUCT(K31:$K$98, X31:$X$98)-K31*$AZ$3)/Z31, 0)</f>
        <v>4034.6878686902278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250000</v>
      </c>
      <c r="S32">
        <f t="shared" si="1"/>
        <v>3739.75101287802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1495.4755212027212</v>
      </c>
      <c r="AC32">
        <f t="shared" si="2"/>
        <v>1256.0186737987437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-7772.950225185481</v>
      </c>
      <c r="AI32">
        <f t="shared" si="7"/>
        <v>-7781.3466309186006</v>
      </c>
      <c r="AJ32">
        <f t="shared" si="8"/>
        <v>239.45684740397746</v>
      </c>
      <c r="AK32">
        <f t="shared" si="30"/>
        <v>104.68328648419049</v>
      </c>
      <c r="AL32">
        <f t="shared" si="9"/>
        <v>-7437.2064970304327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-290.57833385125582</v>
      </c>
      <c r="AR32">
        <f t="shared" si="14"/>
        <v>-290.8922189936518</v>
      </c>
      <c r="AS32">
        <f t="shared" si="15"/>
        <v>8.9516811161957257</v>
      </c>
      <c r="AT32">
        <f t="shared" si="16"/>
        <v>3.9134040599010653</v>
      </c>
      <c r="AU32">
        <f t="shared" si="17"/>
        <v>-278.02713381755501</v>
      </c>
      <c r="AW32">
        <v>29</v>
      </c>
      <c r="AX32">
        <f>IF(Z32&gt;0, (R32*SUMPRODUCT(K32:$K$98, X32:$X$98)-K32*$AZ$3)/Z32, 0)</f>
        <v>3739.75101287802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250000</v>
      </c>
      <c r="S33">
        <f t="shared" si="1"/>
        <v>3442.7236553179919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1256.0186737987437</v>
      </c>
      <c r="AC33">
        <f t="shared" si="2"/>
        <v>1035.4145563921084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-7935.7972187650939</v>
      </c>
      <c r="AI33">
        <f t="shared" si="7"/>
        <v>-7943.3160807190061</v>
      </c>
      <c r="AJ33">
        <f t="shared" si="8"/>
        <v>220.6041174066354</v>
      </c>
      <c r="AK33">
        <f t="shared" si="30"/>
        <v>87.921307165912069</v>
      </c>
      <c r="AL33">
        <f t="shared" si="9"/>
        <v>-7634.7906561464588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-264.88043549439487</v>
      </c>
      <c r="AR33">
        <f t="shared" si="14"/>
        <v>-265.13139949635615</v>
      </c>
      <c r="AS33">
        <f t="shared" si="15"/>
        <v>7.3633074383948518</v>
      </c>
      <c r="AT33">
        <f t="shared" si="16"/>
        <v>2.9346306980065755</v>
      </c>
      <c r="AU33">
        <f t="shared" si="17"/>
        <v>-254.8334613599547</v>
      </c>
      <c r="AW33">
        <v>30</v>
      </c>
      <c r="AX33">
        <f>IF(Z33&gt;0, (R33*SUMPRODUCT(K33:$K$98, X33:$X$98)-K33*$AZ$3)/Z33, 0)</f>
        <v>3442.7236553179919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250000</v>
      </c>
      <c r="S34">
        <f t="shared" si="1"/>
        <v>3135.9374700740759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1035.4145563921084</v>
      </c>
      <c r="AC34">
        <f t="shared" si="2"/>
        <v>833.01109986612505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-8028.2743250554167</v>
      </c>
      <c r="AI34">
        <f t="shared" si="7"/>
        <v>-8034.9151709572843</v>
      </c>
      <c r="AJ34">
        <f t="shared" si="8"/>
        <v>202.4034565259833</v>
      </c>
      <c r="AK34">
        <f t="shared" si="30"/>
        <v>72.479018947447585</v>
      </c>
      <c r="AL34">
        <f t="shared" si="9"/>
        <v>-7760.0326954838529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-239.25636545427517</v>
      </c>
      <c r="AR34">
        <f t="shared" si="14"/>
        <v>-239.45427406946337</v>
      </c>
      <c r="AS34">
        <f t="shared" si="15"/>
        <v>6.0319706829966702</v>
      </c>
      <c r="AT34">
        <f t="shared" si="16"/>
        <v>2.1599992654633353</v>
      </c>
      <c r="AU34">
        <f t="shared" si="17"/>
        <v>-231.26230412100335</v>
      </c>
      <c r="AW34">
        <v>31</v>
      </c>
      <c r="AX34">
        <f>IF(Z34&gt;0, (R34*SUMPRODUCT(K34:$K$98, X34:$X$98)-K34*$AZ$3)/Z34, 0)</f>
        <v>3135.9374700740759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2813.3818306117023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833.01109986612505</v>
      </c>
      <c r="AC35">
        <f t="shared" ref="AC35:AC66" si="33">S35*Z35</f>
        <v>649.53775134793136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-8025.7824939958618</v>
      </c>
      <c r="AI35">
        <f t="shared" ref="AI35:AI66" si="38">SUM(AE35:AH35)</f>
        <v>-8031.5543531893109</v>
      </c>
      <c r="AJ35">
        <f t="shared" ref="AJ35:AJ66" si="39">AB35-AC35</f>
        <v>183.47334851819369</v>
      </c>
      <c r="AK35">
        <f t="shared" si="30"/>
        <v>58.31077699062876</v>
      </c>
      <c r="AL35">
        <f t="shared" ref="AL35:AL66" si="40">SUM(AI35:AK35)</f>
        <v>-7789.7702276804885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-213.55545054317662</v>
      </c>
      <c r="AR35">
        <f t="shared" ref="AR35:AR66" si="45">AI35*$K35</f>
        <v>-213.70903207761901</v>
      </c>
      <c r="AS35">
        <f t="shared" ref="AS35:AS66" si="46">AJ35*$K35</f>
        <v>4.8819829885472501</v>
      </c>
      <c r="AT35">
        <f t="shared" ref="AT35:AT66" si="47">AK35*$K35</f>
        <v>1.5515726050478289</v>
      </c>
      <c r="AU35">
        <f t="shared" ref="AU35:AU66" si="48">AL35*$K35</f>
        <v>-207.27547648402393</v>
      </c>
      <c r="AW35">
        <v>32</v>
      </c>
      <c r="AX35">
        <f>IF(Z35&gt;0, (R35*SUMPRODUCT(K35:$K$98, X35:$X$98)-K35*$AZ$3)/Z35, 0)</f>
        <v>2813.3818306117023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250000</v>
      </c>
      <c r="S36">
        <f t="shared" si="32"/>
        <v>2467.0787743863452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649.53775134793136</v>
      </c>
      <c r="AC36">
        <f t="shared" si="33"/>
        <v>485.78856592625618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-7914.3027939378044</v>
      </c>
      <c r="AI36">
        <f t="shared" si="38"/>
        <v>-7919.2255042599254</v>
      </c>
      <c r="AJ36">
        <f t="shared" si="39"/>
        <v>163.74918542167518</v>
      </c>
      <c r="AK36">
        <f t="shared" si="30"/>
        <v>45.467642594355198</v>
      </c>
      <c r="AL36">
        <f t="shared" si="40"/>
        <v>-7710.008676243895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-188.02600291165592</v>
      </c>
      <c r="AR36">
        <f t="shared" si="45"/>
        <v>-188.14295541770224</v>
      </c>
      <c r="AS36">
        <f t="shared" si="46"/>
        <v>3.8903117073636624</v>
      </c>
      <c r="AT36">
        <f t="shared" si="47"/>
        <v>1.0802087462942154</v>
      </c>
      <c r="AU36">
        <f t="shared" si="48"/>
        <v>-183.17243496404436</v>
      </c>
      <c r="AW36">
        <v>33</v>
      </c>
      <c r="AX36">
        <f>IF(Z36&gt;0, (R36*SUMPRODUCT(K36:$K$98, X36:$X$98)-K36*$AZ$3)/Z36, 0)</f>
        <v>2467.0787743863452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250000</v>
      </c>
      <c r="S37">
        <f t="shared" si="32"/>
        <v>2082.2281242265872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485.78856592625618</v>
      </c>
      <c r="AC37">
        <f t="shared" si="33"/>
        <v>342.23244258736935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-7645.1409820707022</v>
      </c>
      <c r="AI37">
        <f t="shared" si="38"/>
        <v>-7649.2499511913948</v>
      </c>
      <c r="AJ37">
        <f t="shared" si="39"/>
        <v>143.55612333888683</v>
      </c>
      <c r="AK37">
        <f t="shared" si="30"/>
        <v>34.005199614837935</v>
      </c>
      <c r="AL37">
        <f t="shared" si="40"/>
        <v>-7471.6886282376699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-162.1708256266935</v>
      </c>
      <c r="AR37">
        <f t="shared" si="45"/>
        <v>-162.25798620572536</v>
      </c>
      <c r="AS37">
        <f t="shared" si="46"/>
        <v>3.0451518291464028</v>
      </c>
      <c r="AT37">
        <f t="shared" si="47"/>
        <v>0.72132761319532046</v>
      </c>
      <c r="AU37">
        <f t="shared" si="48"/>
        <v>-158.49150676338363</v>
      </c>
      <c r="AW37">
        <v>34</v>
      </c>
      <c r="AX37">
        <f>IF(Z37&gt;0, (R37*SUMPRODUCT(K37:$K$98, X37:$X$98)-K37*$AZ$3)/Z37, 0)</f>
        <v>2082.2281242265872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250000</v>
      </c>
      <c r="S38">
        <f t="shared" si="32"/>
        <v>1641.7287796026992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342.23244258736935</v>
      </c>
      <c r="AC38">
        <f t="shared" si="33"/>
        <v>219.76686657921977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-7213.0249622969977</v>
      </c>
      <c r="AI38">
        <f t="shared" si="38"/>
        <v>-7216.3715392302538</v>
      </c>
      <c r="AJ38">
        <f t="shared" si="39"/>
        <v>122.46557600814958</v>
      </c>
      <c r="AK38">
        <f t="shared" si="30"/>
        <v>23.956270981115857</v>
      </c>
      <c r="AL38">
        <f t="shared" si="40"/>
        <v>-7069.949692240988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-136.61130553204131</v>
      </c>
      <c r="AR38">
        <f t="shared" si="45"/>
        <v>-136.6746881275966</v>
      </c>
      <c r="AS38">
        <f t="shared" si="46"/>
        <v>2.3194404994654283</v>
      </c>
      <c r="AT38">
        <f t="shared" si="47"/>
        <v>0.45372052245988603</v>
      </c>
      <c r="AU38">
        <f t="shared" si="48"/>
        <v>-133.90152710567128</v>
      </c>
      <c r="AW38">
        <v>35</v>
      </c>
      <c r="AX38">
        <f>IF(Z38&gt;0, (R38*SUMPRODUCT(K38:$K$98, X38:$X$98)-K38*$AZ$3)/Z38, 0)</f>
        <v>1641.7287796026992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250000</v>
      </c>
      <c r="S39">
        <f t="shared" si="32"/>
        <v>1118.2073658920326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219.76686657921977</v>
      </c>
      <c r="AC39">
        <f t="shared" si="33"/>
        <v>118.60667677802132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-6613.9645527867797</v>
      </c>
      <c r="AI39">
        <f t="shared" si="38"/>
        <v>-6616.6162674954239</v>
      </c>
      <c r="AJ39">
        <f t="shared" si="39"/>
        <v>101.16018980119844</v>
      </c>
      <c r="AK39">
        <f t="shared" si="30"/>
        <v>15.383680660545386</v>
      </c>
      <c r="AL39">
        <f t="shared" si="40"/>
        <v>-6500.0723970336803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-111.84409169296994</v>
      </c>
      <c r="AR39">
        <f t="shared" si="45"/>
        <v>-111.88893297094326</v>
      </c>
      <c r="AS39">
        <f t="shared" si="46"/>
        <v>1.7106486515771058</v>
      </c>
      <c r="AT39">
        <f t="shared" si="47"/>
        <v>0.26014257812259461</v>
      </c>
      <c r="AU39">
        <f t="shared" si="48"/>
        <v>-109.91814174124356</v>
      </c>
      <c r="AW39">
        <v>36</v>
      </c>
      <c r="AX39">
        <f>IF(Z39&gt;0, (R39*SUMPRODUCT(K39:$K$98, X39:$X$98)-K39*$AZ$3)/Z39, 0)</f>
        <v>1118.2073658920326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250000</v>
      </c>
      <c r="S40">
        <f t="shared" si="32"/>
        <v>471.53041046377479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118.60667677802132</v>
      </c>
      <c r="AC40">
        <f t="shared" si="33"/>
        <v>38.415366987589493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-5884.5898992458206</v>
      </c>
      <c r="AI40">
        <f t="shared" si="38"/>
        <v>-5886.6266378174541</v>
      </c>
      <c r="AJ40">
        <f t="shared" si="39"/>
        <v>80.191309790431831</v>
      </c>
      <c r="AK40">
        <f t="shared" ref="AK40:AK71" si="61">G40*SUM(AB40:AB40, AE40:AF40)</f>
        <v>8.302467374461493</v>
      </c>
      <c r="AL40">
        <f t="shared" si="40"/>
        <v>-5798.1328606525612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-88.848349230031431</v>
      </c>
      <c r="AR40">
        <f t="shared" si="45"/>
        <v>-88.879100881888419</v>
      </c>
      <c r="AS40">
        <f t="shared" si="46"/>
        <v>1.2107667007325458</v>
      </c>
      <c r="AT40">
        <f t="shared" si="47"/>
        <v>0.12535461831446176</v>
      </c>
      <c r="AU40">
        <f t="shared" si="48"/>
        <v>-87.54297956284141</v>
      </c>
      <c r="AW40">
        <v>37</v>
      </c>
      <c r="AX40">
        <f>IF(Z40&gt;0, (R40*SUMPRODUCT(K40:$K$98, X40:$X$98)-K40*$AZ$3)/Z40, 0)</f>
        <v>471.53041046377479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250000</v>
      </c>
      <c r="S41">
        <f t="shared" si="32"/>
        <v>-367.38316010154142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38.415366987589493</v>
      </c>
      <c r="AC41">
        <f t="shared" si="33"/>
        <v>-22.171569829461532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-5076.2145012811852</v>
      </c>
      <c r="AI41">
        <f t="shared" si="38"/>
        <v>-5077.7232510169742</v>
      </c>
      <c r="AJ41">
        <f t="shared" si="39"/>
        <v>60.586936817051026</v>
      </c>
      <c r="AK41">
        <f t="shared" si="61"/>
        <v>2.6890756891312648</v>
      </c>
      <c r="AL41">
        <f t="shared" si="40"/>
        <v>-5014.447238510792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-68.431349401344136</v>
      </c>
      <c r="AR41">
        <f t="shared" si="45"/>
        <v>-68.45168853009902</v>
      </c>
      <c r="AS41">
        <f t="shared" si="46"/>
        <v>0.81675938663316128</v>
      </c>
      <c r="AT41">
        <f t="shared" si="47"/>
        <v>3.6250847556413897E-2</v>
      </c>
      <c r="AU41">
        <f t="shared" si="48"/>
        <v>-67.598678295909437</v>
      </c>
      <c r="AW41">
        <v>38</v>
      </c>
      <c r="AX41">
        <f>IF(Z41&gt;0, (R41*SUMPRODUCT(K41:$K$98, X41:$X$98)-K41*$AZ$3)/Z41, 0)</f>
        <v>-367.38316010154142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250000</v>
      </c>
      <c r="S42">
        <f t="shared" si="32"/>
        <v>-1525.4489041887778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-22.171569829461532</v>
      </c>
      <c r="AC42">
        <f t="shared" si="33"/>
        <v>-65.369515290644529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-4223.4619645909261</v>
      </c>
      <c r="AI42">
        <f t="shared" si="38"/>
        <v>-4224.5332806328979</v>
      </c>
      <c r="AJ42">
        <f t="shared" si="39"/>
        <v>43.197945461182996</v>
      </c>
      <c r="AK42">
        <f t="shared" si="61"/>
        <v>-1.5520098880623074</v>
      </c>
      <c r="AL42">
        <f t="shared" si="40"/>
        <v>-4182.8873450597775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-50.835336567742971</v>
      </c>
      <c r="AR42">
        <f t="shared" si="45"/>
        <v>-50.8482313711106</v>
      </c>
      <c r="AS42">
        <f t="shared" si="46"/>
        <v>0.51994835397243588</v>
      </c>
      <c r="AT42">
        <f t="shared" si="47"/>
        <v>-1.8680633489203034E-2</v>
      </c>
      <c r="AU42">
        <f t="shared" si="48"/>
        <v>-50.346963650627366</v>
      </c>
      <c r="AW42">
        <v>39</v>
      </c>
      <c r="AX42">
        <f>IF(Z42&gt;0, (R42*SUMPRODUCT(K42:$K$98, X42:$X$98)-K42*$AZ$3)/Z42, 0)</f>
        <v>-1525.4489041887778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250000</v>
      </c>
      <c r="S43">
        <f t="shared" si="32"/>
        <v>-3236.3425548048958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-65.369515290644529</v>
      </c>
      <c r="AC43">
        <f t="shared" si="33"/>
        <v>-93.675026911815067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-3369.8489824630192</v>
      </c>
      <c r="AI43">
        <f t="shared" si="38"/>
        <v>-3370.5726004463254</v>
      </c>
      <c r="AJ43">
        <f t="shared" si="39"/>
        <v>28.305511621170538</v>
      </c>
      <c r="AK43">
        <f t="shared" si="61"/>
        <v>-4.5758660703451177</v>
      </c>
      <c r="AL43">
        <f t="shared" si="40"/>
        <v>-3346.8429548955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-36.215086919340941</v>
      </c>
      <c r="AR43">
        <f t="shared" si="45"/>
        <v>-36.222863495768607</v>
      </c>
      <c r="AS43">
        <f t="shared" si="46"/>
        <v>0.30419362083931467</v>
      </c>
      <c r="AT43">
        <f t="shared" si="47"/>
        <v>-4.9175909167208522E-2</v>
      </c>
      <c r="AU43">
        <f t="shared" si="48"/>
        <v>-35.967845784096504</v>
      </c>
      <c r="AW43">
        <v>40</v>
      </c>
      <c r="AX43">
        <f>IF(Z43&gt;0, (R43*SUMPRODUCT(K43:$K$98, X43:$X$98)-K43*$AZ$3)/Z43, 0)</f>
        <v>-3236.3425548048958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250000</v>
      </c>
      <c r="S44">
        <f t="shared" si="32"/>
        <v>-5943.9813715345999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-93.675026911815067</v>
      </c>
      <c r="AC44">
        <f t="shared" si="33"/>
        <v>-109.77419870028771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-2546.7864594798043</v>
      </c>
      <c r="AI44">
        <f t="shared" si="38"/>
        <v>-2547.2481626373292</v>
      </c>
      <c r="AJ44">
        <f t="shared" si="39"/>
        <v>16.099171788472646</v>
      </c>
      <c r="AK44">
        <f t="shared" si="61"/>
        <v>-6.557251883827055</v>
      </c>
      <c r="AL44">
        <f t="shared" si="40"/>
        <v>-2537.7062427326837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-24.437321511991165</v>
      </c>
      <c r="AR44">
        <f t="shared" si="45"/>
        <v>-24.441751717932281</v>
      </c>
      <c r="AS44">
        <f t="shared" si="46"/>
        <v>0.15447727688643448</v>
      </c>
      <c r="AT44">
        <f t="shared" si="47"/>
        <v>-6.2919163058893349E-2</v>
      </c>
      <c r="AU44">
        <f t="shared" si="48"/>
        <v>-24.350193604104739</v>
      </c>
      <c r="AW44">
        <v>41</v>
      </c>
      <c r="AX44">
        <f>IF(Z44&gt;0, (R44*SUMPRODUCT(K44:$K$98, X44:$X$98)-K44*$AZ$3)/Z44, 0)</f>
        <v>-5943.9813715345999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250000</v>
      </c>
      <c r="S45">
        <f t="shared" si="32"/>
        <v>-10509.172266310432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-109.77419870028771</v>
      </c>
      <c r="AC45">
        <f t="shared" si="33"/>
        <v>-116.2508817025751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-1805.3988910850062</v>
      </c>
      <c r="AI45">
        <f t="shared" si="38"/>
        <v>-1805.6754373218475</v>
      </c>
      <c r="AJ45">
        <f t="shared" si="39"/>
        <v>6.4766830022873876</v>
      </c>
      <c r="AK45">
        <f t="shared" si="61"/>
        <v>-7.6841939090201405</v>
      </c>
      <c r="AL45">
        <f t="shared" si="40"/>
        <v>-1806.8829482285803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-15.467360906432605</v>
      </c>
      <c r="AR45">
        <f t="shared" si="45"/>
        <v>-15.469730155950627</v>
      </c>
      <c r="AS45">
        <f t="shared" si="46"/>
        <v>5.5487567854177716E-2</v>
      </c>
      <c r="AT45">
        <f t="shared" si="47"/>
        <v>-6.5832653965128357E-2</v>
      </c>
      <c r="AU45">
        <f t="shared" si="48"/>
        <v>-15.480075242061577</v>
      </c>
      <c r="AW45">
        <v>42</v>
      </c>
      <c r="AX45">
        <f>IF(Z45&gt;0, (R45*SUMPRODUCT(K45:$K$98, X45:$X$98)-K45*$AZ$3)/Z45, 0)</f>
        <v>-10509.172266310432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250000</v>
      </c>
      <c r="S46">
        <f t="shared" si="32"/>
        <v>-17666.037114780785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-116.2508817025751</v>
      </c>
      <c r="AC46">
        <f t="shared" si="33"/>
        <v>-115.68195822534358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-1100.7405650074552</v>
      </c>
      <c r="AI46">
        <f t="shared" si="38"/>
        <v>-1100.9042717254272</v>
      </c>
      <c r="AJ46">
        <f t="shared" si="39"/>
        <v>-0.5689234772315217</v>
      </c>
      <c r="AK46">
        <f t="shared" si="61"/>
        <v>-8.1375617191802583</v>
      </c>
      <c r="AL46">
        <f t="shared" si="40"/>
        <v>-1109.6107569218389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-8.4199593880968049</v>
      </c>
      <c r="AR46">
        <f t="shared" si="45"/>
        <v>-8.4212116394998162</v>
      </c>
      <c r="AS46">
        <f t="shared" si="46"/>
        <v>-4.3518997350586288E-3</v>
      </c>
      <c r="AT46">
        <f t="shared" si="47"/>
        <v>-6.2247128316893566E-2</v>
      </c>
      <c r="AU46">
        <f t="shared" si="48"/>
        <v>-8.4878106675517682</v>
      </c>
      <c r="AW46">
        <v>43</v>
      </c>
      <c r="AX46">
        <f>IF(Z46&gt;0, (R46*SUMPRODUCT(K46:$K$98, X46:$X$98)-K46*$AZ$3)/Z46, 0)</f>
        <v>-17666.037114780785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250000</v>
      </c>
      <c r="S47">
        <f t="shared" si="32"/>
        <v>-28687.77945089588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-115.68195822534358</v>
      </c>
      <c r="AC47">
        <f t="shared" si="33"/>
        <v>-109.78380655659745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-663.98420169124961</v>
      </c>
      <c r="AI47">
        <f t="shared" si="38"/>
        <v>-664.07987292187283</v>
      </c>
      <c r="AJ47">
        <f t="shared" si="39"/>
        <v>-5.8981516687461237</v>
      </c>
      <c r="AK47">
        <f t="shared" si="61"/>
        <v>-8.0977370757740506</v>
      </c>
      <c r="AL47">
        <f t="shared" si="40"/>
        <v>-678.07576166639296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-4.5348690287533939</v>
      </c>
      <c r="AR47">
        <f t="shared" si="45"/>
        <v>-4.5355224426442522</v>
      </c>
      <c r="AS47">
        <f t="shared" si="46"/>
        <v>-4.0283105021713103E-2</v>
      </c>
      <c r="AT47">
        <f t="shared" si="47"/>
        <v>-5.5305799406642361E-2</v>
      </c>
      <c r="AU47">
        <f t="shared" si="48"/>
        <v>-4.6311113470726077</v>
      </c>
      <c r="AW47">
        <v>44</v>
      </c>
      <c r="AX47">
        <f>IF(Z47&gt;0, (R47*SUMPRODUCT(K47:$K$98, X47:$X$98)-K47*$AZ$3)/Z47, 0)</f>
        <v>-28687.77945089588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250000</v>
      </c>
      <c r="S48">
        <f t="shared" si="32"/>
        <v>-46056.956136487941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-109.78380655659745</v>
      </c>
      <c r="AC48">
        <f t="shared" si="33"/>
        <v>-101.53464785602679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-396.00884908865964</v>
      </c>
      <c r="AI48">
        <f t="shared" si="38"/>
        <v>-396.0639627220678</v>
      </c>
      <c r="AJ48">
        <f t="shared" si="39"/>
        <v>-8.2491587005706606</v>
      </c>
      <c r="AK48">
        <f t="shared" si="61"/>
        <v>-7.6848664589618227</v>
      </c>
      <c r="AL48">
        <f t="shared" si="40"/>
        <v>-411.9979878816003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-2.4148706349786853</v>
      </c>
      <c r="AR48">
        <f t="shared" si="45"/>
        <v>-2.4152067191222861</v>
      </c>
      <c r="AS48">
        <f t="shared" si="46"/>
        <v>-5.0303550426033843E-2</v>
      </c>
      <c r="AT48">
        <f t="shared" si="47"/>
        <v>-4.6862483977787896E-2</v>
      </c>
      <c r="AU48">
        <f t="shared" si="48"/>
        <v>-2.5123727535261082</v>
      </c>
      <c r="AW48">
        <v>45</v>
      </c>
      <c r="AX48">
        <f>IF(Z48&gt;0, (R48*SUMPRODUCT(K48:$K$98, X48:$X$98)-K48*$AZ$3)/Z48, 0)</f>
        <v>-46056.956136487941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250000</v>
      </c>
      <c r="S49">
        <f t="shared" si="32"/>
        <v>-74048.092129753481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-101.53464785602679</v>
      </c>
      <c r="AC49">
        <f t="shared" si="33"/>
        <v>-92.535208018394727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-233.20906184627236</v>
      </c>
      <c r="AI49">
        <f t="shared" si="38"/>
        <v>-233.24030343716177</v>
      </c>
      <c r="AJ49">
        <f t="shared" si="39"/>
        <v>-8.9994398376320675</v>
      </c>
      <c r="AK49">
        <f t="shared" si="61"/>
        <v>-7.1074253499218765</v>
      </c>
      <c r="AL49">
        <f t="shared" si="40"/>
        <v>-249.34716862471572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-1.2697446132100354</v>
      </c>
      <c r="AR49">
        <f t="shared" si="45"/>
        <v>-1.2699147131256472</v>
      </c>
      <c r="AS49">
        <f t="shared" si="46"/>
        <v>-4.8998911814471427E-2</v>
      </c>
      <c r="AT49">
        <f t="shared" si="47"/>
        <v>-3.8697531649969218E-2</v>
      </c>
      <c r="AU49">
        <f t="shared" si="48"/>
        <v>-1.3576111565900877</v>
      </c>
      <c r="AW49">
        <v>46</v>
      </c>
      <c r="AX49">
        <f>IF(Z49&gt;0, (R49*SUMPRODUCT(K49:$K$98, X49:$X$98)-K49*$AZ$3)/Z49, 0)</f>
        <v>-74048.092129753481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250000</v>
      </c>
      <c r="S50">
        <f t="shared" si="32"/>
        <v>-119971.79866696995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-92.535208018394727</v>
      </c>
      <c r="AC50">
        <f t="shared" si="33"/>
        <v>-83.61360399534513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-135.05579409651992</v>
      </c>
      <c r="AI50">
        <f t="shared" si="38"/>
        <v>-135.07321769209079</v>
      </c>
      <c r="AJ50">
        <f t="shared" si="39"/>
        <v>-8.9216040230495963</v>
      </c>
      <c r="AK50">
        <f t="shared" si="61"/>
        <v>-6.4774645612876318</v>
      </c>
      <c r="AL50">
        <f t="shared" si="40"/>
        <v>-150.47228627642804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-0.65654750505540604</v>
      </c>
      <c r="AR50">
        <f t="shared" si="45"/>
        <v>-0.6566322064803074</v>
      </c>
      <c r="AS50">
        <f t="shared" si="46"/>
        <v>-4.3370644714726972E-2</v>
      </c>
      <c r="AT50">
        <f t="shared" si="47"/>
        <v>-3.1488935556210906E-2</v>
      </c>
      <c r="AU50">
        <f t="shared" si="48"/>
        <v>-0.73149178675124538</v>
      </c>
      <c r="AW50">
        <v>47</v>
      </c>
      <c r="AX50">
        <f>IF(Z50&gt;0, (R50*SUMPRODUCT(K50:$K$98, X50:$X$98)-K50*$AZ$3)/Z50, 0)</f>
        <v>-119971.79866696995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250000</v>
      </c>
      <c r="S51">
        <f t="shared" si="32"/>
        <v>-196885.03852918843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-83.61360399534513</v>
      </c>
      <c r="AC51">
        <f t="shared" si="33"/>
        <v>-75.170733075168769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-77.043563944122639</v>
      </c>
      <c r="AI51">
        <f t="shared" si="38"/>
        <v>-77.053108947343389</v>
      </c>
      <c r="AJ51">
        <f t="shared" si="39"/>
        <v>-8.442870920176361</v>
      </c>
      <c r="AK51">
        <f t="shared" si="61"/>
        <v>-5.8529522796741595</v>
      </c>
      <c r="AL51">
        <f t="shared" si="40"/>
        <v>-91.348932147193906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-0.33440385579208243</v>
      </c>
      <c r="AR51">
        <f t="shared" si="45"/>
        <v>-0.33444528541601415</v>
      </c>
      <c r="AS51">
        <f t="shared" si="46"/>
        <v>-3.6645872090100826E-2</v>
      </c>
      <c r="AT51">
        <f t="shared" si="47"/>
        <v>-2.5404455737660727E-2</v>
      </c>
      <c r="AU51">
        <f t="shared" si="48"/>
        <v>-0.39649561324377569</v>
      </c>
      <c r="AW51">
        <v>48</v>
      </c>
      <c r="AX51">
        <f>IF(Z51&gt;0, (R51*SUMPRODUCT(K51:$K$98, X51:$X$98)-K51*$AZ$3)/Z51, 0)</f>
        <v>-196885.03852918843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250000</v>
      </c>
      <c r="S52">
        <f t="shared" si="32"/>
        <v>-328360.08179624449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-75.170733075168769</v>
      </c>
      <c r="AC52">
        <f t="shared" si="33"/>
        <v>-67.380656194146738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-43.194643067340358</v>
      </c>
      <c r="AI52">
        <f t="shared" si="38"/>
        <v>-43.199773156222172</v>
      </c>
      <c r="AJ52">
        <f t="shared" si="39"/>
        <v>-7.7900768810220313</v>
      </c>
      <c r="AK52">
        <f t="shared" si="61"/>
        <v>-5.2619513152618147</v>
      </c>
      <c r="AL52">
        <f t="shared" si="40"/>
        <v>-56.251801352506021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-0.16739665628097344</v>
      </c>
      <c r="AR52">
        <f t="shared" si="45"/>
        <v>-0.16741653744364218</v>
      </c>
      <c r="AS52">
        <f t="shared" si="46"/>
        <v>-3.0189688569062099E-2</v>
      </c>
      <c r="AT52">
        <f t="shared" si="47"/>
        <v>-2.0392182760137205E-2</v>
      </c>
      <c r="AU52">
        <f t="shared" si="48"/>
        <v>-0.21799840877284149</v>
      </c>
      <c r="AW52">
        <v>49</v>
      </c>
      <c r="AX52">
        <f>IF(Z52&gt;0, (R52*SUMPRODUCT(K52:$K$98, X52:$X$98)-K52*$AZ$3)/Z52, 0)</f>
        <v>-328360.08179624449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250000</v>
      </c>
      <c r="S53">
        <f t="shared" si="32"/>
        <v>-557795.71053533698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-67.380656194146738</v>
      </c>
      <c r="AC53">
        <f t="shared" si="33"/>
        <v>-60.294052192557977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-23.764522160344296</v>
      </c>
      <c r="AI53">
        <f t="shared" si="38"/>
        <v>-23.767224496121255</v>
      </c>
      <c r="AJ53">
        <f t="shared" si="39"/>
        <v>-7.0866040015887606</v>
      </c>
      <c r="AK53">
        <f t="shared" si="61"/>
        <v>-4.7166459335902724</v>
      </c>
      <c r="AL53">
        <f t="shared" si="40"/>
        <v>-35.570474431300291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-8.2229557410354898E-2</v>
      </c>
      <c r="AR53">
        <f t="shared" si="45"/>
        <v>-8.2238907982329967E-2</v>
      </c>
      <c r="AS53">
        <f t="shared" si="46"/>
        <v>-2.4520935311103737E-2</v>
      </c>
      <c r="AT53">
        <f t="shared" si="47"/>
        <v>-1.6320450500270409E-2</v>
      </c>
      <c r="AU53">
        <f t="shared" si="48"/>
        <v>-0.12308029379370412</v>
      </c>
      <c r="AW53">
        <v>50</v>
      </c>
      <c r="AX53">
        <f>IF(Z53&gt;0, (R53*SUMPRODUCT(K53:$K$98, X53:$X$98)-K53*$AZ$3)/Z53, 0)</f>
        <v>-557795.71053533698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250000</v>
      </c>
      <c r="S54">
        <f t="shared" si="32"/>
        <v>-967703.62787622004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-60.294052192557977</v>
      </c>
      <c r="AC54">
        <f t="shared" si="33"/>
        <v>-53.899495448298929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-12.828536669527601</v>
      </c>
      <c r="AI54">
        <f t="shared" si="38"/>
        <v>-12.829929128279838</v>
      </c>
      <c r="AJ54">
        <f t="shared" si="39"/>
        <v>-6.3945567442590487</v>
      </c>
      <c r="AK54">
        <f t="shared" si="61"/>
        <v>-4.2205836534790588</v>
      </c>
      <c r="AL54">
        <f t="shared" si="40"/>
        <v>-23.445069526017946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-3.9633092761442786E-2</v>
      </c>
      <c r="AR54">
        <f t="shared" si="45"/>
        <v>-3.9637394689894606E-2</v>
      </c>
      <c r="AS54">
        <f t="shared" si="46"/>
        <v>-1.9755648453305703E-2</v>
      </c>
      <c r="AT54">
        <f t="shared" si="47"/>
        <v>-1.3039272346868878E-2</v>
      </c>
      <c r="AU54">
        <f t="shared" si="48"/>
        <v>-7.2432315490069191E-2</v>
      </c>
      <c r="AW54">
        <v>51</v>
      </c>
      <c r="AX54">
        <f>IF(Z54&gt;0, (R54*SUMPRODUCT(K54:$K$98, X54:$X$98)-K54*$AZ$3)/Z54, 0)</f>
        <v>-967703.62787622004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250000</v>
      </c>
      <c r="S55">
        <f t="shared" si="32"/>
        <v>-1717259.8287299792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-53.899495448298929</v>
      </c>
      <c r="AC55">
        <f t="shared" si="33"/>
        <v>-48.156283628855554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-6.7747130248473599</v>
      </c>
      <c r="AI55">
        <f t="shared" si="38"/>
        <v>-6.7754140877095894</v>
      </c>
      <c r="AJ55">
        <f t="shared" si="39"/>
        <v>-5.7432118194433741</v>
      </c>
      <c r="AK55">
        <f t="shared" si="61"/>
        <v>-3.7729646813809254</v>
      </c>
      <c r="AL55">
        <f t="shared" si="40"/>
        <v>-16.291590588533889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-1.8687608383695486E-2</v>
      </c>
      <c r="AR55">
        <f t="shared" si="45"/>
        <v>-1.8689542220327923E-2</v>
      </c>
      <c r="AS55">
        <f t="shared" si="46"/>
        <v>-1.5842278920557992E-2</v>
      </c>
      <c r="AT55">
        <f t="shared" si="47"/>
        <v>-1.0407479424229892E-2</v>
      </c>
      <c r="AU55">
        <f t="shared" si="48"/>
        <v>-4.493930056511581E-2</v>
      </c>
      <c r="AW55">
        <v>52</v>
      </c>
      <c r="AX55">
        <f>IF(Z55&gt;0, (R55*SUMPRODUCT(K55:$K$98, X55:$X$98)-K55*$AZ$3)/Z55, 0)</f>
        <v>-1717259.8287299792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250000</v>
      </c>
      <c r="S56">
        <f t="shared" si="32"/>
        <v>-3124065.0021694996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-48.156283628855554</v>
      </c>
      <c r="AC56">
        <f t="shared" si="33"/>
        <v>-43.011716851342086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-3.4985551537744932</v>
      </c>
      <c r="AI56">
        <f t="shared" si="38"/>
        <v>-3.498899350492723</v>
      </c>
      <c r="AJ56">
        <f t="shared" si="39"/>
        <v>-5.144566777513468</v>
      </c>
      <c r="AK56">
        <f t="shared" si="61"/>
        <v>-3.3709398540198889</v>
      </c>
      <c r="AL56">
        <f t="shared" si="40"/>
        <v>-12.01440598202608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-8.6165521991625939E-3</v>
      </c>
      <c r="AR56">
        <f t="shared" si="45"/>
        <v>-8.6173999173945644E-3</v>
      </c>
      <c r="AS56">
        <f t="shared" si="46"/>
        <v>-1.2670495742420351E-2</v>
      </c>
      <c r="AT56">
        <f t="shared" si="47"/>
        <v>-8.3022499105275278E-3</v>
      </c>
      <c r="AU56">
        <f t="shared" si="48"/>
        <v>-2.9590145570342442E-2</v>
      </c>
      <c r="AW56">
        <v>53</v>
      </c>
      <c r="AX56">
        <f>IF(Z56&gt;0, (R56*SUMPRODUCT(K56:$K$98, X56:$X$98)-K56*$AZ$3)/Z56, 0)</f>
        <v>-3124065.0021694996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250000</v>
      </c>
      <c r="S57">
        <f t="shared" si="32"/>
        <v>-5839878.4225048469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-43.011716851342086</v>
      </c>
      <c r="AC57">
        <f t="shared" si="33"/>
        <v>-38.410284844704499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-1.7632373867973106</v>
      </c>
      <c r="AI57">
        <f t="shared" si="38"/>
        <v>-1.7634018178096784</v>
      </c>
      <c r="AJ57">
        <f t="shared" si="39"/>
        <v>-4.6014320066375873</v>
      </c>
      <c r="AK57">
        <f t="shared" si="61"/>
        <v>-3.0108201795939462</v>
      </c>
      <c r="AL57">
        <f t="shared" si="40"/>
        <v>-9.3756540040412126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-3.8773728202133517E-3</v>
      </c>
      <c r="AR57">
        <f t="shared" si="45"/>
        <v>-3.8777344052970896E-3</v>
      </c>
      <c r="AS57">
        <f t="shared" si="46"/>
        <v>-1.0118585013106515E-2</v>
      </c>
      <c r="AT57">
        <f t="shared" si="47"/>
        <v>-6.6208171504983059E-3</v>
      </c>
      <c r="AU57">
        <f t="shared" si="48"/>
        <v>-2.0617136568901913E-2</v>
      </c>
      <c r="AW57">
        <v>54</v>
      </c>
      <c r="AX57">
        <f>IF(Z57&gt;0, (R57*SUMPRODUCT(K57:$K$98, X57:$X$98)-K57*$AZ$3)/Z57, 0)</f>
        <v>-5839878.4225048469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250000</v>
      </c>
      <c r="S58">
        <f t="shared" si="32"/>
        <v>-11232688.196024163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-38.410284844704499</v>
      </c>
      <c r="AC58">
        <f t="shared" si="33"/>
        <v>-34.298047432849039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-0.86451352160763573</v>
      </c>
      <c r="AI58">
        <f t="shared" si="38"/>
        <v>-0.86458985695771917</v>
      </c>
      <c r="AJ58">
        <f t="shared" si="39"/>
        <v>-4.1122374118554603</v>
      </c>
      <c r="AK58">
        <f t="shared" si="61"/>
        <v>-2.6887199391293151</v>
      </c>
      <c r="AL58">
        <f t="shared" si="40"/>
        <v>-7.6655472079424953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-1.6973857173213428E-3</v>
      </c>
      <c r="AR58">
        <f t="shared" si="45"/>
        <v>-1.6975355941361292E-3</v>
      </c>
      <c r="AS58">
        <f t="shared" si="46"/>
        <v>-8.0739663112937149E-3</v>
      </c>
      <c r="AT58">
        <f t="shared" si="47"/>
        <v>-5.2790323210543293E-3</v>
      </c>
      <c r="AU58">
        <f t="shared" si="48"/>
        <v>-1.5050534226484176E-2</v>
      </c>
      <c r="AW58">
        <v>55</v>
      </c>
      <c r="AX58">
        <f>IF(Z58&gt;0, (R58*SUMPRODUCT(K58:$K$98, X58:$X$98)-K58*$AZ$3)/Z58, 0)</f>
        <v>-11232688.196024163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250000</v>
      </c>
      <c r="S59">
        <f t="shared" si="32"/>
        <v>-22280794.052250542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-34.298047432849039</v>
      </c>
      <c r="AC59">
        <f t="shared" si="33"/>
        <v>-30.62464233224879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-0.41209843397599299</v>
      </c>
      <c r="AI59">
        <f t="shared" si="38"/>
        <v>-0.41213279612917797</v>
      </c>
      <c r="AJ59">
        <f t="shared" si="39"/>
        <v>-3.6734051006002488</v>
      </c>
      <c r="AK59">
        <f t="shared" si="61"/>
        <v>-2.4008633202994329</v>
      </c>
      <c r="AL59">
        <f t="shared" si="40"/>
        <v>-6.4864012170288596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-7.2242321680499055E-4</v>
      </c>
      <c r="AR59">
        <f t="shared" si="45"/>
        <v>-7.2248345488209445E-4</v>
      </c>
      <c r="AS59">
        <f t="shared" si="46"/>
        <v>-6.4396098373867821E-3</v>
      </c>
      <c r="AT59">
        <f t="shared" si="47"/>
        <v>-4.2087988207712224E-3</v>
      </c>
      <c r="AU59">
        <f t="shared" si="48"/>
        <v>-1.1370892113040099E-2</v>
      </c>
      <c r="AW59">
        <v>56</v>
      </c>
      <c r="AX59">
        <f>IF(Z59&gt;0, (R59*SUMPRODUCT(K59:$K$98, X59:$X$98)-K59*$AZ$3)/Z59, 0)</f>
        <v>-22280794.052250542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250000</v>
      </c>
      <c r="S60">
        <f t="shared" si="32"/>
        <v>-45632603.07710816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-30.62464233224879</v>
      </c>
      <c r="AC60">
        <f t="shared" si="33"/>
        <v>-27.344023249824922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-0.19038001612121649</v>
      </c>
      <c r="AI60">
        <f t="shared" si="38"/>
        <v>-0.1903949966512575</v>
      </c>
      <c r="AJ60">
        <f t="shared" si="39"/>
        <v>-3.2806190824238683</v>
      </c>
      <c r="AK60">
        <f t="shared" si="61"/>
        <v>-2.1437249632574154</v>
      </c>
      <c r="AL60">
        <f t="shared" si="40"/>
        <v>-5.6147390423325412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-2.9798476945422006E-4</v>
      </c>
      <c r="AR60">
        <f t="shared" si="45"/>
        <v>-2.9800821713471472E-4</v>
      </c>
      <c r="AS60">
        <f t="shared" si="46"/>
        <v>-5.1348589041024231E-3</v>
      </c>
      <c r="AT60">
        <f t="shared" si="47"/>
        <v>-3.3553804751376313E-3</v>
      </c>
      <c r="AU60">
        <f t="shared" si="48"/>
        <v>-8.7882475963747698E-3</v>
      </c>
      <c r="AW60">
        <v>57</v>
      </c>
      <c r="AX60">
        <f>IF(Z60&gt;0, (R60*SUMPRODUCT(K60:$K$98, X60:$X$98)-K60*$AZ$3)/Z60, 0)</f>
        <v>-45632603.07710816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250000</v>
      </c>
      <c r="S61">
        <f t="shared" si="32"/>
        <v>-96548092.306872696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-27.344023249824922</v>
      </c>
      <c r="AC61">
        <f t="shared" si="33"/>
        <v>-24.414552033129475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-8.5088618612253641E-2</v>
      </c>
      <c r="AI61">
        <f t="shared" si="38"/>
        <v>-8.509494047513301E-2</v>
      </c>
      <c r="AJ61">
        <f t="shared" si="39"/>
        <v>-2.9294712166954469</v>
      </c>
      <c r="AK61">
        <f t="shared" si="61"/>
        <v>-1.9140816274877448</v>
      </c>
      <c r="AL61">
        <f t="shared" si="40"/>
        <v>-4.9286477846583248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-1.1891212993796844E-4</v>
      </c>
      <c r="AR61">
        <f t="shared" si="45"/>
        <v>-1.1892096479969756E-4</v>
      </c>
      <c r="AS61">
        <f t="shared" si="46"/>
        <v>-4.0939630663960683E-3</v>
      </c>
      <c r="AT61">
        <f t="shared" si="47"/>
        <v>-2.6749467427236266E-3</v>
      </c>
      <c r="AU61">
        <f t="shared" si="48"/>
        <v>-6.8878307739193923E-3</v>
      </c>
      <c r="AW61">
        <v>58</v>
      </c>
      <c r="AX61">
        <f>IF(Z61&gt;0, (R61*SUMPRODUCT(K61:$K$98, X61:$X$98)-K61*$AZ$3)/Z61, 0)</f>
        <v>-96548092.306872696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250000</v>
      </c>
      <c r="S62">
        <f t="shared" si="32"/>
        <v>-211431231.74797338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-24.414552033129475</v>
      </c>
      <c r="AC62">
        <f t="shared" si="33"/>
        <v>-21.798805586808616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-3.6811152111529431E-2</v>
      </c>
      <c r="AI62">
        <f t="shared" si="38"/>
        <v>-3.6813729640568851E-2</v>
      </c>
      <c r="AJ62">
        <f t="shared" si="39"/>
        <v>-2.6157464463208591</v>
      </c>
      <c r="AK62">
        <f t="shared" si="61"/>
        <v>-1.7090186423190634</v>
      </c>
      <c r="AL62">
        <f t="shared" si="40"/>
        <v>-4.3615788182804911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-4.5932075775438895E-5</v>
      </c>
      <c r="AR62">
        <f t="shared" si="45"/>
        <v>-4.5935291954568343E-5</v>
      </c>
      <c r="AS62">
        <f t="shared" si="46"/>
        <v>-3.2638658963383598E-3</v>
      </c>
      <c r="AT62">
        <f t="shared" si="47"/>
        <v>-2.1324726143534837E-3</v>
      </c>
      <c r="AU62">
        <f t="shared" si="48"/>
        <v>-5.4422738026464112E-3</v>
      </c>
      <c r="AW62">
        <v>59</v>
      </c>
      <c r="AX62">
        <f>IF(Z62&gt;0, (R62*SUMPRODUCT(K62:$K$98, X62:$X$98)-K62*$AZ$3)/Z62, 0)</f>
        <v>-211431231.74797338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250000</v>
      </c>
      <c r="S63">
        <f t="shared" si="32"/>
        <v>-480134378.01954585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-21.798805586808616</v>
      </c>
      <c r="AC63">
        <f t="shared" si="33"/>
        <v>-19.463257448839038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-1.5383261368868714E-2</v>
      </c>
      <c r="AI63">
        <f t="shared" si="38"/>
        <v>-1.538427479648085E-2</v>
      </c>
      <c r="AJ63">
        <f t="shared" si="39"/>
        <v>-2.3355481379695782</v>
      </c>
      <c r="AK63">
        <f t="shared" si="61"/>
        <v>-1.5259163910766032</v>
      </c>
      <c r="AL63">
        <f t="shared" si="40"/>
        <v>-3.8768488038426621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-1.713827308771875E-5</v>
      </c>
      <c r="AR63">
        <f t="shared" si="45"/>
        <v>-1.7139402133033327E-5</v>
      </c>
      <c r="AS63">
        <f t="shared" si="46"/>
        <v>-2.6020010216454685E-3</v>
      </c>
      <c r="AT63">
        <f t="shared" si="47"/>
        <v>-1.7000017871516054E-3</v>
      </c>
      <c r="AU63">
        <f t="shared" si="48"/>
        <v>-4.3191422109301074E-3</v>
      </c>
      <c r="AW63">
        <v>60</v>
      </c>
      <c r="AX63">
        <f>IF(Z63&gt;0, (R63*SUMPRODUCT(K63:$K$98, X63:$X$98)-K63*$AZ$3)/Z63, 0)</f>
        <v>-480134378.01954585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250000</v>
      </c>
      <c r="S64">
        <f t="shared" si="32"/>
        <v>-1132657806.0060887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-19.463257448839038</v>
      </c>
      <c r="AC64">
        <f t="shared" si="33"/>
        <v>-17.37792273885734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-6.1972817964774446E-3</v>
      </c>
      <c r="AI64">
        <f t="shared" si="38"/>
        <v>-6.1976653616338121E-3</v>
      </c>
      <c r="AJ64">
        <f t="shared" si="39"/>
        <v>-2.0853347099816979</v>
      </c>
      <c r="AK64">
        <f t="shared" si="61"/>
        <v>-1.3624280214187328</v>
      </c>
      <c r="AL64">
        <f t="shared" si="40"/>
        <v>-3.4539603967620645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-6.1645568426382581E-6</v>
      </c>
      <c r="AR64">
        <f t="shared" si="45"/>
        <v>-6.1649383823659857E-6</v>
      </c>
      <c r="AS64">
        <f t="shared" si="46"/>
        <v>-2.0743230302865462E-3</v>
      </c>
      <c r="AT64">
        <f t="shared" si="47"/>
        <v>-1.3552336746753774E-3</v>
      </c>
      <c r="AU64">
        <f t="shared" si="48"/>
        <v>-3.4357216433442894E-3</v>
      </c>
      <c r="AW64">
        <v>61</v>
      </c>
      <c r="AX64">
        <f>IF(Z64&gt;0, (R64*SUMPRODUCT(K64:$K$98, X64:$X$98)-K64*$AZ$3)/Z64, 0)</f>
        <v>-1132657806.0060887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250000</v>
      </c>
      <c r="S65">
        <f t="shared" si="32"/>
        <v>-2780404892.0585146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-17.37792273885734</v>
      </c>
      <c r="AC65">
        <f t="shared" si="33"/>
        <v>-15.516007610329559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-2.4021738145568795E-3</v>
      </c>
      <c r="AI65">
        <f t="shared" si="38"/>
        <v>-2.4023133266802277E-3</v>
      </c>
      <c r="AJ65">
        <f t="shared" si="39"/>
        <v>-1.8619151285277802</v>
      </c>
      <c r="AK65">
        <f t="shared" si="61"/>
        <v>-1.2164545917200138</v>
      </c>
      <c r="AL65">
        <f t="shared" si="40"/>
        <v>-3.0807720335744744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-2.1334723708670034E-6</v>
      </c>
      <c r="AR65">
        <f t="shared" si="45"/>
        <v>-2.1335962774963907E-6</v>
      </c>
      <c r="AS65">
        <f t="shared" si="46"/>
        <v>-1.6536457351842664E-3</v>
      </c>
      <c r="AT65">
        <f t="shared" si="47"/>
        <v>-1.0803848772815347E-3</v>
      </c>
      <c r="AU65">
        <f t="shared" si="48"/>
        <v>-2.736164208743298E-3</v>
      </c>
      <c r="AW65">
        <v>62</v>
      </c>
      <c r="AX65">
        <f>IF(Z65&gt;0, (R65*SUMPRODUCT(K65:$K$98, X65:$X$98)-K65*$AZ$3)/Z65, 0)</f>
        <v>-2780404892.0585146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250000</v>
      </c>
      <c r="S66">
        <f t="shared" si="32"/>
        <v>-7115477592.7199631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-15.516007610329559</v>
      </c>
      <c r="AC66">
        <f t="shared" si="33"/>
        <v>-13.853580017833515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-8.9442897539977393E-4</v>
      </c>
      <c r="AI66">
        <f t="shared" si="38"/>
        <v>-8.9447764950434849E-4</v>
      </c>
      <c r="AJ66">
        <f t="shared" si="39"/>
        <v>-1.6624275924960443</v>
      </c>
      <c r="AK66">
        <f t="shared" si="61"/>
        <v>-1.0861205327230692</v>
      </c>
      <c r="AL66">
        <f t="shared" si="40"/>
        <v>-2.7494426028686179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-7.0926810688339666E-7</v>
      </c>
      <c r="AR66">
        <f t="shared" si="45"/>
        <v>-7.0930670468261305E-7</v>
      </c>
      <c r="AS66">
        <f t="shared" si="46"/>
        <v>-1.3182789285570479E-3</v>
      </c>
      <c r="AT66">
        <f t="shared" si="47"/>
        <v>-8.6127649626663945E-4</v>
      </c>
      <c r="AU66">
        <f t="shared" si="48"/>
        <v>-2.1802647315283699E-3</v>
      </c>
      <c r="AW66">
        <v>63</v>
      </c>
      <c r="AX66">
        <f>IF(Z66&gt;0, (R66*SUMPRODUCT(K66:$K$98, X66:$X$98)-K66*$AZ$3)/Z66, 0)</f>
        <v>-7115477592.7199631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-19024360258.12019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-13.853580017833515</v>
      </c>
      <c r="AC67">
        <f t="shared" ref="AC67:AC79" si="64">S67*Z67</f>
        <v>-12.369268471772678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-3.1932850493994762E-4</v>
      </c>
      <c r="AI67">
        <f t="shared" ref="AI67:AI79" si="69">SUM(AE67:AH67)</f>
        <v>-3.1934475945298243E-4</v>
      </c>
      <c r="AJ67">
        <f t="shared" ref="AJ67:AJ79" si="70">AB67-AC67</f>
        <v>-1.4843115460608374</v>
      </c>
      <c r="AK67">
        <f t="shared" si="61"/>
        <v>-0.96975060124834611</v>
      </c>
      <c r="AL67">
        <f t="shared" ref="AL67:AL79" si="71">SUM(AI67:AK67)</f>
        <v>-2.4543814920686362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-2.2609150083659946E-7</v>
      </c>
      <c r="AR67">
        <f t="shared" ref="AR67:AR79" si="76">AI67*$K67</f>
        <v>-2.2610300938403746E-7</v>
      </c>
      <c r="AS67">
        <f t="shared" ref="AS67:AS79" si="77">AJ67*$K67</f>
        <v>-1.0509247372736067E-3</v>
      </c>
      <c r="AT67">
        <f t="shared" ref="AT67:AT79" si="78">AK67*$K67</f>
        <v>-6.8660443863182688E-4</v>
      </c>
      <c r="AU67">
        <f t="shared" ref="AU67:AU79" si="79">AL67*$K67</f>
        <v>-1.7377552789148174E-3</v>
      </c>
      <c r="AW67">
        <v>64</v>
      </c>
      <c r="AX67">
        <f>IF(Z67&gt;0, (R67*SUMPRODUCT(K67:$K$98, X67:$X$98)-K67*$AZ$3)/Z67, 0)</f>
        <v>-19024360258.12019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250000</v>
      </c>
      <c r="S68">
        <f t="shared" si="63"/>
        <v>-53250622347.905594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-12.369268471772678</v>
      </c>
      <c r="AC68">
        <f t="shared" si="64"/>
        <v>-11.043989898463337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-1.0907056718667097E-4</v>
      </c>
      <c r="AI68">
        <f t="shared" si="69"/>
        <v>-1.0907575209785675E-4</v>
      </c>
      <c r="AJ68">
        <f t="shared" si="70"/>
        <v>-1.3252785733093404</v>
      </c>
      <c r="AK68">
        <f t="shared" si="61"/>
        <v>-0.86584879302408757</v>
      </c>
      <c r="AL68">
        <f t="shared" si="71"/>
        <v>-2.1912364420855259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-6.8950290136873932E-8</v>
      </c>
      <c r="AR68">
        <f t="shared" si="76"/>
        <v>-6.895356784175633E-8</v>
      </c>
      <c r="AS68">
        <f t="shared" si="77"/>
        <v>-8.3779102372751122E-4</v>
      </c>
      <c r="AT68">
        <f t="shared" si="78"/>
        <v>-5.4735688127024497E-4</v>
      </c>
      <c r="AU68">
        <f t="shared" si="79"/>
        <v>-1.3852168585655981E-3</v>
      </c>
      <c r="AW68">
        <v>65</v>
      </c>
      <c r="AX68">
        <f>IF(Z68&gt;0, (R68*SUMPRODUCT(K68:$K$98, X68:$X$98)-K68*$AZ$3)/Z68, 0)</f>
        <v>-53250622347.905594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250000</v>
      </c>
      <c r="S69">
        <f t="shared" si="63"/>
        <v>-156354338403.17688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-11.043989898463337</v>
      </c>
      <c r="AC69">
        <f t="shared" si="64"/>
        <v>-9.86070532509145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-3.5564020615144439E-5</v>
      </c>
      <c r="AI69">
        <f t="shared" si="69"/>
        <v>-3.5565597275156853E-5</v>
      </c>
      <c r="AJ69">
        <f t="shared" si="70"/>
        <v>-1.1832845733718873</v>
      </c>
      <c r="AK69">
        <f t="shared" si="61"/>
        <v>-0.77307929289243371</v>
      </c>
      <c r="AL69">
        <f t="shared" si="71"/>
        <v>-1.9563994318615963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-2.0073419332825104E-8</v>
      </c>
      <c r="AR69">
        <f t="shared" si="76"/>
        <v>-2.0074309247886085E-8</v>
      </c>
      <c r="AS69">
        <f t="shared" si="77"/>
        <v>-6.678819498052549E-4</v>
      </c>
      <c r="AT69">
        <f t="shared" si="78"/>
        <v>-4.3634956215117787E-4</v>
      </c>
      <c r="AU69">
        <f t="shared" si="79"/>
        <v>-1.1042515862656806E-3</v>
      </c>
      <c r="AW69">
        <v>66</v>
      </c>
      <c r="AX69">
        <f>IF(Z69&gt;0, (R69*SUMPRODUCT(K69:$K$98, X69:$X$98)-K69*$AZ$3)/Z69, 0)</f>
        <v>-156354338403.17688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250000</v>
      </c>
      <c r="S70">
        <f t="shared" si="63"/>
        <v>-486772368419.24274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-9.86070532509145</v>
      </c>
      <c r="AC70">
        <f t="shared" si="64"/>
        <v>-8.8042012002343508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-1.1087210124430517E-5</v>
      </c>
      <c r="AI70">
        <f t="shared" si="69"/>
        <v>-1.1087662296830362E-5</v>
      </c>
      <c r="AJ70">
        <f t="shared" si="70"/>
        <v>-1.0565041248570992</v>
      </c>
      <c r="AK70">
        <f t="shared" si="61"/>
        <v>-0.69024937275640152</v>
      </c>
      <c r="AL70">
        <f t="shared" si="71"/>
        <v>-1.7467645852757974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-5.5874642759253109E-9</v>
      </c>
      <c r="AR70">
        <f t="shared" si="76"/>
        <v>-5.5876921508462641E-9</v>
      </c>
      <c r="AS70">
        <f t="shared" si="77"/>
        <v>-5.3243142222038364E-4</v>
      </c>
      <c r="AT70">
        <f t="shared" si="78"/>
        <v>-3.478552014864375E-4</v>
      </c>
      <c r="AU70">
        <f t="shared" si="79"/>
        <v>-8.8029221139897186E-4</v>
      </c>
      <c r="AW70">
        <v>67</v>
      </c>
      <c r="AX70">
        <f>IF(Z70&gt;0, (R70*SUMPRODUCT(K70:$K$98, X70:$X$98)-K70*$AZ$3)/Z70, 0)</f>
        <v>-486772368419.24274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250000</v>
      </c>
      <c r="S71">
        <f t="shared" si="63"/>
        <v>-1612142869945.8284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-8.8042012002343508</v>
      </c>
      <c r="AC71">
        <f t="shared" si="64"/>
        <v>-7.8608939335624237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-3.2574935307649116E-6</v>
      </c>
      <c r="AI71">
        <f t="shared" si="69"/>
        <v>-3.2576154320876806E-6</v>
      </c>
      <c r="AJ71">
        <f t="shared" si="70"/>
        <v>-0.9433072666719271</v>
      </c>
      <c r="AK71">
        <f t="shared" si="61"/>
        <v>-0.61629408401640462</v>
      </c>
      <c r="AL71">
        <f t="shared" si="71"/>
        <v>-1.5596046083037638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-1.4657436464385477E-9</v>
      </c>
      <c r="AR71">
        <f t="shared" si="76"/>
        <v>-1.4657984972272457E-9</v>
      </c>
      <c r="AS71">
        <f t="shared" si="77"/>
        <v>-4.2445107556023982E-4</v>
      </c>
      <c r="AT71">
        <f t="shared" si="78"/>
        <v>-2.7730803743840235E-4</v>
      </c>
      <c r="AU71">
        <f t="shared" si="79"/>
        <v>-7.017605787971394E-4</v>
      </c>
      <c r="AW71">
        <v>68</v>
      </c>
      <c r="AX71">
        <f>IF(Z71&gt;0, (R71*SUMPRODUCT(K71:$K$98, X71:$X$98)-K71*$AZ$3)/Z71, 0)</f>
        <v>-1612142869945.8284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250000</v>
      </c>
      <c r="S72">
        <f t="shared" si="63"/>
        <v>-5700540803406.7217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-7.8608939335624237</v>
      </c>
      <c r="AC72">
        <f t="shared" si="64"/>
        <v>-7.0186552990822832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-8.9901654068760224E-7</v>
      </c>
      <c r="AI72">
        <f t="shared" si="69"/>
        <v>-8.9904732134307483E-7</v>
      </c>
      <c r="AJ72">
        <f t="shared" si="70"/>
        <v>-0.84223863448014047</v>
      </c>
      <c r="AK72">
        <f t="shared" ref="AK72:AK79" si="92">G72*SUM(AB72:AB72, AE72:AF72)</f>
        <v>-0.55026257534936973</v>
      </c>
      <c r="AL72">
        <f t="shared" si="71"/>
        <v>-1.3925021088768315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-3.611803528954886E-10</v>
      </c>
      <c r="AR72">
        <f t="shared" si="76"/>
        <v>-3.6119271903949461E-10</v>
      </c>
      <c r="AS72">
        <f t="shared" si="77"/>
        <v>-3.3836980017196096E-4</v>
      </c>
      <c r="AT72">
        <f t="shared" si="78"/>
        <v>-2.2106826977605853E-4</v>
      </c>
      <c r="AU72">
        <f t="shared" si="79"/>
        <v>-5.5943843114073845E-4</v>
      </c>
      <c r="AW72">
        <v>69</v>
      </c>
      <c r="AX72">
        <f>IF(Z72&gt;0, (R72*SUMPRODUCT(K72:$K$98, X72:$X$98)-K72*$AZ$3)/Z72, 0)</f>
        <v>-5700540803406.7217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250000</v>
      </c>
      <c r="S73">
        <f t="shared" si="63"/>
        <v>-21607503289512.09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-7.0186552990822832</v>
      </c>
      <c r="AC73">
        <f t="shared" si="64"/>
        <v>-6.266656517348923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-2.3222292903373466E-7</v>
      </c>
      <c r="AI73">
        <f t="shared" si="69"/>
        <v>-2.3223017958974915E-7</v>
      </c>
      <c r="AJ73">
        <f t="shared" si="70"/>
        <v>-0.75199878173336021</v>
      </c>
      <c r="AK73">
        <f t="shared" si="92"/>
        <v>-0.49130587093575989</v>
      </c>
      <c r="AL73">
        <f t="shared" si="71"/>
        <v>-1.2433048848992998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-8.3299714250090797E-11</v>
      </c>
      <c r="AR73">
        <f t="shared" si="76"/>
        <v>-8.3302315066671117E-11</v>
      </c>
      <c r="AS73">
        <f t="shared" si="77"/>
        <v>-2.6974633338513055E-4</v>
      </c>
      <c r="AT73">
        <f t="shared" si="78"/>
        <v>-1.7623427121787609E-4</v>
      </c>
      <c r="AU73">
        <f t="shared" si="79"/>
        <v>-4.4598068790532174E-4</v>
      </c>
      <c r="AW73">
        <v>70</v>
      </c>
      <c r="AX73">
        <f>IF(Z73&gt;0, (R73*SUMPRODUCT(K73:$K$98, X73:$X$98)-K73*$AZ$3)/Z73, 0)</f>
        <v>-21607503289512.09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250000</v>
      </c>
      <c r="S74">
        <f t="shared" si="63"/>
        <v>-88188297321019.297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-6.266656517348923</v>
      </c>
      <c r="AC74">
        <f t="shared" si="64"/>
        <v>-5.5952290334192396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-5.5918907247049553E-8</v>
      </c>
      <c r="AI74">
        <f t="shared" si="69"/>
        <v>-5.5920493406779184E-8</v>
      </c>
      <c r="AJ74">
        <f t="shared" si="70"/>
        <v>-0.67142748392968343</v>
      </c>
      <c r="AK74">
        <f t="shared" si="92"/>
        <v>-0.43866595621442467</v>
      </c>
      <c r="AL74">
        <f t="shared" si="71"/>
        <v>-1.1100934960646016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-1.790931876106511E-11</v>
      </c>
      <c r="AR74">
        <f t="shared" si="76"/>
        <v>-1.790982676527339E-11</v>
      </c>
      <c r="AS74">
        <f t="shared" si="77"/>
        <v>-2.1504012554306642E-4</v>
      </c>
      <c r="AT74">
        <f t="shared" si="78"/>
        <v>-1.4049288203653299E-4</v>
      </c>
      <c r="AU74">
        <f t="shared" si="79"/>
        <v>-3.5553302548942616E-4</v>
      </c>
      <c r="AW74">
        <v>71</v>
      </c>
      <c r="AX74">
        <f>IF(Z74&gt;0, (R74*SUMPRODUCT(K74:$K$98, X74:$X$98)-K74*$AZ$3)/Z74, 0)</f>
        <v>-88188297321019.297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250000</v>
      </c>
      <c r="S75">
        <f t="shared" si="63"/>
        <v>-389688941969468.44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-5.5952290334192396</v>
      </c>
      <c r="AC75">
        <f t="shared" si="64"/>
        <v>-4.9957402084255582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-1.2498027531772617E-8</v>
      </c>
      <c r="AI75">
        <f t="shared" si="69"/>
        <v>-1.2498348027151776E-8</v>
      </c>
      <c r="AJ75">
        <f t="shared" si="70"/>
        <v>-0.59948882499368139</v>
      </c>
      <c r="AK75">
        <f t="shared" si="92"/>
        <v>-0.39166603233934683</v>
      </c>
      <c r="AL75">
        <f t="shared" si="71"/>
        <v>-0.99115486983137624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-3.5739119182092409E-12</v>
      </c>
      <c r="AR75">
        <f t="shared" si="76"/>
        <v>-3.5740035664515253E-12</v>
      </c>
      <c r="AS75">
        <f t="shared" si="77"/>
        <v>-1.7142867152688168E-4</v>
      </c>
      <c r="AT75">
        <f t="shared" si="78"/>
        <v>-1.1200006540046279E-4</v>
      </c>
      <c r="AU75">
        <f t="shared" si="79"/>
        <v>-2.8342874050134802E-4</v>
      </c>
      <c r="AW75">
        <v>72</v>
      </c>
      <c r="AX75">
        <f>IF(Z75&gt;0, (R75*SUMPRODUCT(K75:$K$98, X75:$X$98)-K75*$AZ$3)/Z75, 0)</f>
        <v>-389688941969468.44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250000</v>
      </c>
      <c r="S76">
        <f t="shared" si="63"/>
        <v>-1877170619817538.3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-4.9957402084255582</v>
      </c>
      <c r="AC76">
        <f t="shared" si="64"/>
        <v>-4.4604823289544981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-2.5788609789376066E-9</v>
      </c>
      <c r="AI76">
        <f t="shared" si="69"/>
        <v>-2.5789203832650805E-9</v>
      </c>
      <c r="AJ76">
        <f t="shared" si="70"/>
        <v>-0.53525787947106007</v>
      </c>
      <c r="AK76">
        <f t="shared" si="92"/>
        <v>-0.34970181458978911</v>
      </c>
      <c r="AL76">
        <f t="shared" si="71"/>
        <v>-0.88495969663976959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-6.5843404122022376E-13</v>
      </c>
      <c r="AR76">
        <f t="shared" si="76"/>
        <v>-6.5844920831597802E-13</v>
      </c>
      <c r="AS76">
        <f t="shared" si="77"/>
        <v>-1.3666188738110506E-4</v>
      </c>
      <c r="AT76">
        <f t="shared" si="78"/>
        <v>-8.9285766422840228E-5</v>
      </c>
      <c r="AU76">
        <f t="shared" si="79"/>
        <v>-2.2594765446239449E-4</v>
      </c>
      <c r="AW76">
        <v>73</v>
      </c>
      <c r="AX76">
        <f>IF(Z76&gt;0, (R76*SUMPRODUCT(K76:$K$98, X76:$X$98)-K76*$AZ$3)/Z76, 0)</f>
        <v>-1877170619817538.3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250000</v>
      </c>
      <c r="S77">
        <f t="shared" si="63"/>
        <v>-9938294321752714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-4.4604823289544981</v>
      </c>
      <c r="AC77">
        <f t="shared" si="64"/>
        <v>-3.9825735079956615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-4.8792032125178978E-10</v>
      </c>
      <c r="AI77">
        <f t="shared" si="69"/>
        <v>-4.8793033950386364E-10</v>
      </c>
      <c r="AJ77">
        <f t="shared" si="70"/>
        <v>-0.47790882095883669</v>
      </c>
      <c r="AK77">
        <f t="shared" si="92"/>
        <v>-0.31223376302681488</v>
      </c>
      <c r="AL77">
        <f t="shared" si="71"/>
        <v>-0.79014258447358188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-1.112282818499924E-13</v>
      </c>
      <c r="AR77">
        <f t="shared" si="76"/>
        <v>-1.112305656510902E-13</v>
      </c>
      <c r="AS77">
        <f t="shared" si="77"/>
        <v>-1.0894601991536144E-4</v>
      </c>
      <c r="AT77">
        <f t="shared" si="78"/>
        <v>-7.1178066344788281E-5</v>
      </c>
      <c r="AU77">
        <f t="shared" si="79"/>
        <v>-1.8012408637138027E-4</v>
      </c>
      <c r="AW77">
        <v>74</v>
      </c>
      <c r="AX77">
        <f>IF(Z77&gt;0, (R77*SUMPRODUCT(K77:$K$98, X77:$X$98)-K77*$AZ$3)/Z77, 0)</f>
        <v>-9938294321752714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250000</v>
      </c>
      <c r="S78">
        <f t="shared" si="63"/>
        <v>-5.8401682200475368E+16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-3.9825735079956615</v>
      </c>
      <c r="AC78">
        <f t="shared" si="64"/>
        <v>-3.5558692035676516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-8.39590911633923E-11</v>
      </c>
      <c r="AI78">
        <f t="shared" si="69"/>
        <v>-8.3960613323829124E-11</v>
      </c>
      <c r="AJ78">
        <f t="shared" si="70"/>
        <v>-0.42670430442800988</v>
      </c>
      <c r="AK78">
        <f t="shared" si="92"/>
        <v>-0.27878014555969632</v>
      </c>
      <c r="AL78">
        <f t="shared" si="71"/>
        <v>-0.70548445007166682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-1.7088975555022456E-14</v>
      </c>
      <c r="AR78">
        <f t="shared" si="76"/>
        <v>-1.7089285374508773E-14</v>
      </c>
      <c r="AS78">
        <f t="shared" si="77"/>
        <v>-8.6851100060174785E-5</v>
      </c>
      <c r="AT78">
        <f t="shared" si="78"/>
        <v>-5.6742718705993726E-5</v>
      </c>
      <c r="AU78">
        <f t="shared" si="79"/>
        <v>-1.4359381878325779E-4</v>
      </c>
      <c r="AW78">
        <v>75</v>
      </c>
      <c r="AX78">
        <f>IF(Z78&gt;0, (R78*SUMPRODUCT(K78:$K$98, X78:$X$98)-K78*$AZ$3)/Z78, 0)</f>
        <v>-5.8401682200475368E+16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-3.5558692035676516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-3.5558692035676516</v>
      </c>
      <c r="AK79">
        <f t="shared" si="92"/>
        <v>-0.24891084424973564</v>
      </c>
      <c r="AL79">
        <f t="shared" si="71"/>
        <v>-3.804780047832609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-2.766245413515245E-15</v>
      </c>
      <c r="AR79">
        <f t="shared" si="76"/>
        <v>-2.766245413515245E-15</v>
      </c>
      <c r="AS79">
        <f t="shared" si="77"/>
        <v>-6.4621354211455981E-4</v>
      </c>
      <c r="AT79">
        <f t="shared" si="78"/>
        <v>-4.5234947948019188E-5</v>
      </c>
      <c r="AU79">
        <f t="shared" si="79"/>
        <v>-6.9144849006534518E-4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43077.164210110721</v>
      </c>
      <c r="AO81" s="6">
        <f t="shared" si="93"/>
        <v>-4307.7164210110723</v>
      </c>
      <c r="AP81" s="6">
        <f t="shared" si="93"/>
        <v>-1675.711916950941</v>
      </c>
      <c r="AQ81" s="6">
        <f t="shared" si="93"/>
        <v>-17470.183959605118</v>
      </c>
      <c r="AR81" s="6">
        <f t="shared" si="93"/>
        <v>19623.551912543611</v>
      </c>
      <c r="AS81" s="6">
        <f t="shared" si="93"/>
        <v>-4202.1286655229533</v>
      </c>
      <c r="AT81" s="6">
        <f t="shared" si="93"/>
        <v>2451.2417215550518</v>
      </c>
      <c r="AU81" s="6">
        <f t="shared" si="93"/>
        <v>17872.664968575693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97714.020728259289</v>
      </c>
      <c r="K3">
        <v>1</v>
      </c>
      <c r="L3" s="2">
        <v>0</v>
      </c>
      <c r="O3">
        <f>$C$3</f>
        <v>97714.020728259289</v>
      </c>
      <c r="P3" s="2">
        <f>O3*C5</f>
        <v>9771.4020728259293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97714.020728259289</v>
      </c>
      <c r="AF3">
        <f t="shared" ref="AF3:AF34" si="4">-$Z3*P3</f>
        <v>-9771.4020728259293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86420.186068433351</v>
      </c>
      <c r="AJ3">
        <f t="shared" ref="AJ3:AJ34" si="8">AB3-AC3</f>
        <v>0</v>
      </c>
      <c r="AL3">
        <f t="shared" ref="AL3:AL34" si="9">SUM(AI3:AK3)</f>
        <v>86420.186068433351</v>
      </c>
      <c r="AN3">
        <f t="shared" ref="AN3:AN34" si="10">AE3*$K3</f>
        <v>97714.020728259289</v>
      </c>
      <c r="AO3">
        <f t="shared" ref="AO3:AO34" si="11">AF3*$K3</f>
        <v>-9771.4020728259293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86420.186068433351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86420.186068433351</v>
      </c>
      <c r="AW3">
        <v>0</v>
      </c>
      <c r="AX3">
        <f>IF(Z3&gt;0, (R3*SUMPRODUCT(K3:$K$98, X3:$X$98)-K3*$AZ$3)/Z3, 0)</f>
        <v>0</v>
      </c>
      <c r="AZ3">
        <f>C6*ABS(SUMPRODUCT(X4:X69, K4:K69))/1</f>
        <v>42643.021008459138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4667.882232679035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4568.895108049197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-4568.895108049197</v>
      </c>
      <c r="AK4">
        <f>G4*SUM(AB4, AE4:AF4)</f>
        <v>0</v>
      </c>
      <c r="AL4">
        <f t="shared" si="9"/>
        <v>-7370.3958580491972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-2501.339955357143</v>
      </c>
      <c r="AR4">
        <f t="shared" si="14"/>
        <v>-2501.339955357143</v>
      </c>
      <c r="AS4">
        <f t="shared" si="15"/>
        <v>-4079.3706321867826</v>
      </c>
      <c r="AT4">
        <f t="shared" si="16"/>
        <v>0</v>
      </c>
      <c r="AU4">
        <f t="shared" si="17"/>
        <v>-6580.7105875439256</v>
      </c>
      <c r="AW4">
        <v>1</v>
      </c>
      <c r="AX4">
        <f>IF(Z4&gt;0, (R4*SUMPRODUCT(K4:$K$98, X4:$X$98)-K4*$AZ$3)/Z4, 0)</f>
        <v>4667.882232679035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250000</v>
      </c>
      <c r="S5">
        <f t="shared" si="1"/>
        <v>6427.5345563176725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4568.895108049197</v>
      </c>
      <c r="AC5">
        <f t="shared" si="2"/>
        <v>6146.9257848788329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-3165.8379760332186</v>
      </c>
      <c r="AI5">
        <f t="shared" si="7"/>
        <v>-3189.7465436613652</v>
      </c>
      <c r="AJ5">
        <f t="shared" si="8"/>
        <v>-1578.0306768296359</v>
      </c>
      <c r="AK5">
        <f>G5*SUM(AB5, AE5:AF5)</f>
        <v>319.82265756344384</v>
      </c>
      <c r="AL5">
        <f t="shared" si="9"/>
        <v>-4447.9545629275581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-2523.7866518121959</v>
      </c>
      <c r="AR5">
        <f t="shared" si="14"/>
        <v>-2542.8464155463689</v>
      </c>
      <c r="AS5">
        <f t="shared" si="15"/>
        <v>-1257.9963941562785</v>
      </c>
      <c r="AT5">
        <f t="shared" si="16"/>
        <v>254.96066451167397</v>
      </c>
      <c r="AU5">
        <f t="shared" si="17"/>
        <v>-3545.8821451909739</v>
      </c>
      <c r="AW5">
        <v>2</v>
      </c>
      <c r="AX5">
        <f>IF(Z5&gt;0, (R5*SUMPRODUCT(K5:$K$98, X5:$X$98)-K5*$AZ$3)/Z5, 0)</f>
        <v>6427.5345563176725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250000</v>
      </c>
      <c r="S6">
        <f t="shared" si="1"/>
        <v>7789.8471978384296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6146.9257848788329</v>
      </c>
      <c r="AC6">
        <f t="shared" si="2"/>
        <v>7265.4343403762687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-3524.8305619906128</v>
      </c>
      <c r="AI6">
        <f t="shared" si="7"/>
        <v>-3548.1475608862788</v>
      </c>
      <c r="AJ6">
        <f t="shared" si="8"/>
        <v>-1118.5085554974357</v>
      </c>
      <c r="AK6">
        <f>G6*SUM(AB6, AE6:AF6)</f>
        <v>430.28480494151836</v>
      </c>
      <c r="AL6">
        <f t="shared" si="9"/>
        <v>-4236.3713114421953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-2508.9047709139631</v>
      </c>
      <c r="AR6">
        <f t="shared" si="14"/>
        <v>-2525.5013501661851</v>
      </c>
      <c r="AS6">
        <f t="shared" si="15"/>
        <v>-796.13229681338521</v>
      </c>
      <c r="AT6">
        <f t="shared" si="16"/>
        <v>306.26822509161917</v>
      </c>
      <c r="AU6">
        <f t="shared" si="17"/>
        <v>-3015.3654218879506</v>
      </c>
      <c r="AW6">
        <v>3</v>
      </c>
      <c r="AX6">
        <f>IF(Z6&gt;0, (R6*SUMPRODUCT(K6:$K$98, X6:$X$98)-K6*$AZ$3)/Z6, 0)</f>
        <v>7789.8471978384296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250000</v>
      </c>
      <c r="S7">
        <f t="shared" si="1"/>
        <v>8821.9487655193334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7265.4343403762687</v>
      </c>
      <c r="AC7">
        <f t="shared" si="2"/>
        <v>8008.5788617030375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-3887.8987801823137</v>
      </c>
      <c r="AI7">
        <f t="shared" si="7"/>
        <v>-3910.5938192110048</v>
      </c>
      <c r="AJ7">
        <f t="shared" si="8"/>
        <v>-743.14452132676888</v>
      </c>
      <c r="AK7">
        <f>G7*SUM(AB7, AE7:AF7)</f>
        <v>508.58040382633885</v>
      </c>
      <c r="AL7">
        <f t="shared" si="9"/>
        <v>-4145.1579367114346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-2470.8299618139513</v>
      </c>
      <c r="AR7">
        <f t="shared" si="14"/>
        <v>-2485.2530694067877</v>
      </c>
      <c r="AS7">
        <f t="shared" si="15"/>
        <v>-472.28177817066626</v>
      </c>
      <c r="AT7">
        <f t="shared" si="16"/>
        <v>323.21204095406796</v>
      </c>
      <c r="AU7">
        <f t="shared" si="17"/>
        <v>-2634.322806623386</v>
      </c>
      <c r="AW7">
        <v>4</v>
      </c>
      <c r="AX7">
        <f>IF(Z7&gt;0, (R7*SUMPRODUCT(K7:$K$98, X7:$X$98)-K7*$AZ$3)/Z7, 0)</f>
        <v>8821.9487655193334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250000</v>
      </c>
      <c r="S8">
        <f t="shared" si="1"/>
        <v>9574.4607775413169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8008.5788617030375</v>
      </c>
      <c r="AC8">
        <f t="shared" si="2"/>
        <v>8441.3643393897437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-4267.3159616093963</v>
      </c>
      <c r="AI8">
        <f t="shared" si="7"/>
        <v>-4289.3573186516396</v>
      </c>
      <c r="AJ8">
        <f t="shared" si="8"/>
        <v>-432.78547768670614</v>
      </c>
      <c r="AK8">
        <f t="shared" ref="AK8:AK39" si="30">G8*SUM(AB8:AB8, AE8:AF8)</f>
        <v>560.60052031921271</v>
      </c>
      <c r="AL8">
        <f t="shared" si="9"/>
        <v>-4161.5422760191332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-2421.3896784538106</v>
      </c>
      <c r="AR8">
        <f t="shared" si="14"/>
        <v>-2433.8965363760617</v>
      </c>
      <c r="AS8">
        <f t="shared" si="15"/>
        <v>-245.57410280443969</v>
      </c>
      <c r="AT8">
        <f t="shared" si="16"/>
        <v>318.09979055894161</v>
      </c>
      <c r="AU8">
        <f t="shared" si="17"/>
        <v>-2361.3708486215601</v>
      </c>
      <c r="AW8">
        <v>5</v>
      </c>
      <c r="AX8">
        <f>IF(Z8&gt;0, (R8*SUMPRODUCT(K8:$K$98, X8:$X$98)-K8*$AZ$3)/Z8, 0)</f>
        <v>9574.4607775413169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250000</v>
      </c>
      <c r="S9">
        <f t="shared" si="1"/>
        <v>10084.70017249306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8441.3643393897437</v>
      </c>
      <c r="AC9">
        <f t="shared" si="2"/>
        <v>8612.4884462043847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-4705.6046862635667</v>
      </c>
      <c r="AI9">
        <f t="shared" si="7"/>
        <v>-4726.9550692667617</v>
      </c>
      <c r="AJ9">
        <f t="shared" si="8"/>
        <v>-171.12410681464098</v>
      </c>
      <c r="AK9">
        <f t="shared" si="30"/>
        <v>590.89550375728209</v>
      </c>
      <c r="AL9">
        <f t="shared" si="9"/>
        <v>-4307.1836723241204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-2384.0057780189654</v>
      </c>
      <c r="AR9">
        <f t="shared" si="14"/>
        <v>-2394.8225464974394</v>
      </c>
      <c r="AS9">
        <f t="shared" si="15"/>
        <v>-86.696798095969157</v>
      </c>
      <c r="AT9">
        <f t="shared" si="16"/>
        <v>299.36605156718957</v>
      </c>
      <c r="AU9">
        <f t="shared" si="17"/>
        <v>-2182.1532930262188</v>
      </c>
      <c r="AW9">
        <v>6</v>
      </c>
      <c r="AX9">
        <f>IF(Z9&gt;0, (R9*SUMPRODUCT(K9:$K$98, X9:$X$98)-K9*$AZ$3)/Z9, 0)</f>
        <v>10084.70017249306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250000</v>
      </c>
      <c r="S10">
        <f t="shared" si="1"/>
        <v>10356.372613235029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8612.4884462043847</v>
      </c>
      <c r="AC10">
        <f t="shared" si="2"/>
        <v>8543.2271193179549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-5137.6276365830727</v>
      </c>
      <c r="AI10">
        <f t="shared" si="7"/>
        <v>-5158.250752992577</v>
      </c>
      <c r="AJ10">
        <f t="shared" si="8"/>
        <v>69.261326886429742</v>
      </c>
      <c r="AK10">
        <f t="shared" si="30"/>
        <v>602.87419123430698</v>
      </c>
      <c r="AL10">
        <f t="shared" si="9"/>
        <v>-4486.1152348718406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-2324.0018301014916</v>
      </c>
      <c r="AR10">
        <f t="shared" si="14"/>
        <v>-2333.3306806271326</v>
      </c>
      <c r="AS10">
        <f t="shared" si="15"/>
        <v>31.330306870268583</v>
      </c>
      <c r="AT10">
        <f t="shared" si="16"/>
        <v>272.70966735170305</v>
      </c>
      <c r="AU10">
        <f t="shared" si="17"/>
        <v>-2029.290706405161</v>
      </c>
      <c r="AW10">
        <v>7</v>
      </c>
      <c r="AX10">
        <f>IF(Z10&gt;0, (R10*SUMPRODUCT(K10:$K$98, X10:$X$98)-K10*$AZ$3)/Z10, 0)</f>
        <v>10356.372613235029</v>
      </c>
    </row>
    <row r="11" spans="1:52" x14ac:dyDescent="0.25">
      <c r="A11" t="s">
        <v>33</v>
      </c>
      <c r="C11" s="25">
        <f>AU71</f>
        <v>41457.762576526016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250000</v>
      </c>
      <c r="S11">
        <f t="shared" si="1"/>
        <v>10427.919511983822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8543.2271193179549</v>
      </c>
      <c r="AC11">
        <f t="shared" si="2"/>
        <v>8285.9614062990913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-5520.3733212992411</v>
      </c>
      <c r="AI11">
        <f t="shared" si="7"/>
        <v>-5540.2381692125209</v>
      </c>
      <c r="AJ11">
        <f t="shared" si="8"/>
        <v>257.26571301886361</v>
      </c>
      <c r="AK11">
        <f t="shared" si="30"/>
        <v>598.02589835225695</v>
      </c>
      <c r="AL11">
        <f t="shared" si="9"/>
        <v>-4684.9465578414001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-2229.5861966575289</v>
      </c>
      <c r="AR11">
        <f t="shared" si="14"/>
        <v>-2237.6092755560635</v>
      </c>
      <c r="AS11">
        <f t="shared" si="15"/>
        <v>103.90530662247266</v>
      </c>
      <c r="AT11">
        <f t="shared" si="16"/>
        <v>241.53263024177167</v>
      </c>
      <c r="AU11">
        <f t="shared" si="17"/>
        <v>-1892.1713386918193</v>
      </c>
      <c r="AW11">
        <v>8</v>
      </c>
      <c r="AX11">
        <f>IF(Z11&gt;0, (R11*SUMPRODUCT(K11:$K$98, X11:$X$98)-K11*$AZ$3)/Z11, 0)</f>
        <v>10427.919511983822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250000</v>
      </c>
      <c r="S12">
        <f t="shared" si="1"/>
        <v>10355.863223878281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8285.9614062990913</v>
      </c>
      <c r="AC12">
        <f t="shared" si="2"/>
        <v>7901.675314179618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-5908.3327838244313</v>
      </c>
      <c r="AI12">
        <f t="shared" si="7"/>
        <v>-5927.408149980195</v>
      </c>
      <c r="AJ12">
        <f t="shared" si="8"/>
        <v>384.28609211947332</v>
      </c>
      <c r="AK12">
        <f t="shared" si="30"/>
        <v>580.01729844093643</v>
      </c>
      <c r="AL12">
        <f t="shared" si="9"/>
        <v>-4963.1047594197853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-2130.604032774414</v>
      </c>
      <c r="AR12">
        <f t="shared" si="14"/>
        <v>-2137.4828010403767</v>
      </c>
      <c r="AS12">
        <f t="shared" si="15"/>
        <v>138.57741727927689</v>
      </c>
      <c r="AT12">
        <f t="shared" si="16"/>
        <v>209.1600524805344</v>
      </c>
      <c r="AU12">
        <f t="shared" si="17"/>
        <v>-1789.7453312805656</v>
      </c>
      <c r="AW12">
        <v>9</v>
      </c>
      <c r="AX12">
        <f>IF(Z12&gt;0, (R12*SUMPRODUCT(K12:$K$98, X12:$X$98)-K12*$AZ$3)/Z12, 0)</f>
        <v>10355.863223878281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250000</v>
      </c>
      <c r="S13">
        <f t="shared" si="1"/>
        <v>10158.70747565153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7901.675314179618</v>
      </c>
      <c r="AC13">
        <f t="shared" si="2"/>
        <v>7418.6606604570443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-6277.115099077063</v>
      </c>
      <c r="AI13">
        <f t="shared" si="7"/>
        <v>-6295.3720000613621</v>
      </c>
      <c r="AJ13">
        <f t="shared" si="8"/>
        <v>483.01465372257371</v>
      </c>
      <c r="AK13">
        <f t="shared" si="30"/>
        <v>553.11727199257336</v>
      </c>
      <c r="AL13">
        <f t="shared" si="9"/>
        <v>-5259.2400743462149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-2021.0630649021696</v>
      </c>
      <c r="AR13">
        <f t="shared" si="14"/>
        <v>-2026.9412984022003</v>
      </c>
      <c r="AS13">
        <f t="shared" si="15"/>
        <v>155.51779137979136</v>
      </c>
      <c r="AT13">
        <f t="shared" si="16"/>
        <v>178.0889582776652</v>
      </c>
      <c r="AU13">
        <f t="shared" si="17"/>
        <v>-1693.3345487447436</v>
      </c>
      <c r="AW13">
        <v>10</v>
      </c>
      <c r="AX13">
        <f>IF(Z13&gt;0, (R13*SUMPRODUCT(K13:$K$98, X13:$X$98)-K13*$AZ$3)/Z13, 0)</f>
        <v>10158.70747565153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250000</v>
      </c>
      <c r="S14">
        <f t="shared" si="1"/>
        <v>9863.5239380534549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7418.6606604570443</v>
      </c>
      <c r="AC14">
        <f t="shared" si="2"/>
        <v>6868.6595411368726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-6650.8862422275151</v>
      </c>
      <c r="AI14">
        <f t="shared" si="7"/>
        <v>-6668.295485577748</v>
      </c>
      <c r="AJ14">
        <f t="shared" si="8"/>
        <v>550.00111932017171</v>
      </c>
      <c r="AK14">
        <f t="shared" si="30"/>
        <v>519.3062462319931</v>
      </c>
      <c r="AL14">
        <f t="shared" si="9"/>
        <v>-5598.9881200255832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-1911.9708657201115</v>
      </c>
      <c r="AR14">
        <f t="shared" si="14"/>
        <v>-1916.9756071737449</v>
      </c>
      <c r="AS14">
        <f t="shared" si="15"/>
        <v>158.11217903216186</v>
      </c>
      <c r="AT14">
        <f t="shared" si="16"/>
        <v>149.28813650096407</v>
      </c>
      <c r="AU14">
        <f t="shared" si="17"/>
        <v>-1609.5752916406191</v>
      </c>
      <c r="AW14">
        <v>11</v>
      </c>
      <c r="AX14">
        <f>IF(Z14&gt;0, (R14*SUMPRODUCT(K14:$K$98, X14:$X$98)-K14*$AZ$3)/Z14, 0)</f>
        <v>9863.5239380534549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250000</v>
      </c>
      <c r="S15">
        <f t="shared" si="1"/>
        <v>9482.8511882044058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6868.6595411368726</v>
      </c>
      <c r="AC15">
        <f t="shared" si="2"/>
        <v>6270.1368411149761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-7049.5151606336012</v>
      </c>
      <c r="AI15">
        <f t="shared" si="7"/>
        <v>-7066.0453600342689</v>
      </c>
      <c r="AJ15">
        <f t="shared" si="8"/>
        <v>598.52270002189653</v>
      </c>
      <c r="AK15">
        <f t="shared" si="30"/>
        <v>480.80616787958115</v>
      </c>
      <c r="AL15">
        <f t="shared" si="9"/>
        <v>-5986.7164921327912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-1809.4349590755587</v>
      </c>
      <c r="AR15">
        <f t="shared" si="14"/>
        <v>-1813.6778495431308</v>
      </c>
      <c r="AS15">
        <f t="shared" si="15"/>
        <v>153.6258696580455</v>
      </c>
      <c r="AT15">
        <f t="shared" si="16"/>
        <v>123.41096782920782</v>
      </c>
      <c r="AU15">
        <f t="shared" si="17"/>
        <v>-1536.6410120558776</v>
      </c>
      <c r="AW15">
        <v>12</v>
      </c>
      <c r="AX15">
        <f>IF(Z15&gt;0, (R15*SUMPRODUCT(K15:$K$98, X15:$X$98)-K15*$AZ$3)/Z15, 0)</f>
        <v>9482.8511882044058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250000</v>
      </c>
      <c r="S16">
        <f t="shared" si="1"/>
        <v>9014.2094954767799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6270.1368411149761</v>
      </c>
      <c r="AC16">
        <f t="shared" si="2"/>
        <v>5633.4234585556724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-7411.6617048726448</v>
      </c>
      <c r="AI16">
        <f t="shared" si="7"/>
        <v>-7427.2854361088184</v>
      </c>
      <c r="AJ16">
        <f t="shared" si="8"/>
        <v>636.71338255930368</v>
      </c>
      <c r="AK16">
        <f t="shared" si="30"/>
        <v>438.90957887804836</v>
      </c>
      <c r="AL16">
        <f t="shared" si="9"/>
        <v>-6351.662474671466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-1698.5615687303273</v>
      </c>
      <c r="AR16">
        <f t="shared" si="14"/>
        <v>-1702.1421246831833</v>
      </c>
      <c r="AS16">
        <f t="shared" si="15"/>
        <v>145.91827379284135</v>
      </c>
      <c r="AT16">
        <f t="shared" si="16"/>
        <v>100.58674727959341</v>
      </c>
      <c r="AU16">
        <f t="shared" si="17"/>
        <v>-1455.6371036107485</v>
      </c>
      <c r="AW16">
        <v>13</v>
      </c>
      <c r="AX16">
        <f>IF(Z16&gt;0, (R16*SUMPRODUCT(K16:$K$98, X16:$X$98)-K16*$AZ$3)/Z16, 0)</f>
        <v>9014.2094954767799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250000</v>
      </c>
      <c r="S17">
        <f t="shared" si="1"/>
        <v>8475.6320845646351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5633.4234585556724</v>
      </c>
      <c r="AC17">
        <f t="shared" si="2"/>
        <v>4981.9347260005761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-7726.172577002556</v>
      </c>
      <c r="AI17">
        <f t="shared" si="7"/>
        <v>-7740.8674536686676</v>
      </c>
      <c r="AJ17">
        <f t="shared" si="8"/>
        <v>651.48873255509625</v>
      </c>
      <c r="AK17">
        <f t="shared" si="30"/>
        <v>394.33964209889712</v>
      </c>
      <c r="AL17">
        <f t="shared" si="9"/>
        <v>-6695.0390790146739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-1580.9279849443931</v>
      </c>
      <c r="AR17">
        <f t="shared" si="14"/>
        <v>-1583.9348478542267</v>
      </c>
      <c r="AS17">
        <f t="shared" si="15"/>
        <v>133.30750237679609</v>
      </c>
      <c r="AT17">
        <f t="shared" si="16"/>
        <v>80.689703673298666</v>
      </c>
      <c r="AU17">
        <f t="shared" si="17"/>
        <v>-1369.937641804132</v>
      </c>
      <c r="AW17">
        <v>14</v>
      </c>
      <c r="AX17">
        <f>IF(Z17&gt;0, (R17*SUMPRODUCT(K17:$K$98, X17:$X$98)-K17*$AZ$3)/Z17, 0)</f>
        <v>8475.6320845646351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250000</v>
      </c>
      <c r="S18">
        <f t="shared" si="1"/>
        <v>7886.3926126453553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4981.9347260005761</v>
      </c>
      <c r="AC18">
        <f t="shared" si="2"/>
        <v>4335.8932019269268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-8030.7199735327431</v>
      </c>
      <c r="AI18">
        <f t="shared" si="7"/>
        <v>-8044.4648294348399</v>
      </c>
      <c r="AJ18">
        <f t="shared" si="8"/>
        <v>646.04152407364927</v>
      </c>
      <c r="AK18">
        <f t="shared" si="30"/>
        <v>348.73543082004034</v>
      </c>
      <c r="AL18">
        <f t="shared" si="9"/>
        <v>-7049.6878745411504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-1467.1825144241618</v>
      </c>
      <c r="AR18">
        <f t="shared" si="14"/>
        <v>-1469.69364820909</v>
      </c>
      <c r="AS18">
        <f t="shared" si="15"/>
        <v>118.02937106968093</v>
      </c>
      <c r="AT18">
        <f t="shared" si="16"/>
        <v>63.71265938118119</v>
      </c>
      <c r="AU18">
        <f t="shared" si="17"/>
        <v>-1287.9516177582279</v>
      </c>
      <c r="AW18">
        <v>15</v>
      </c>
      <c r="AX18">
        <f>IF(Z18&gt;0, (R18*SUMPRODUCT(K18:$K$98, X18:$X$98)-K18*$AZ$3)/Z18, 0)</f>
        <v>7886.3926126453553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250000</v>
      </c>
      <c r="S19">
        <f t="shared" si="1"/>
        <v>7247.02460172877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4335.8932019269268</v>
      </c>
      <c r="AC19">
        <f t="shared" si="2"/>
        <v>3703.430741851641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-8317.1336734365468</v>
      </c>
      <c r="AI19">
        <f t="shared" si="7"/>
        <v>-8329.9093674122796</v>
      </c>
      <c r="AJ19">
        <f t="shared" si="8"/>
        <v>632.46246007528589</v>
      </c>
      <c r="AK19">
        <f t="shared" si="30"/>
        <v>303.51252413488493</v>
      </c>
      <c r="AL19">
        <f t="shared" si="9"/>
        <v>-7393.9343832021086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-1356.7046665816365</v>
      </c>
      <c r="AR19">
        <f t="shared" si="14"/>
        <v>-1358.7886590141561</v>
      </c>
      <c r="AS19">
        <f t="shared" si="15"/>
        <v>103.16832754081487</v>
      </c>
      <c r="AT19">
        <f t="shared" si="16"/>
        <v>49.509467327056726</v>
      </c>
      <c r="AU19">
        <f t="shared" si="17"/>
        <v>-1206.1108641462845</v>
      </c>
      <c r="AW19">
        <v>16</v>
      </c>
      <c r="AX19">
        <f>IF(Z19&gt;0, (R19*SUMPRODUCT(K19:$K$98, X19:$X$98)-K19*$AZ$3)/Z19, 0)</f>
        <v>7247.02460172877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250000</v>
      </c>
      <c r="S20">
        <f t="shared" si="1"/>
        <v>6556.8908348177192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3703.430741851641</v>
      </c>
      <c r="AC20">
        <f t="shared" si="2"/>
        <v>3092.0118380815002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-8587.6776361731791</v>
      </c>
      <c r="AI20">
        <f t="shared" si="7"/>
        <v>-8599.466805445536</v>
      </c>
      <c r="AJ20">
        <f t="shared" si="8"/>
        <v>611.41890377014079</v>
      </c>
      <c r="AK20">
        <f t="shared" si="30"/>
        <v>259.24015192961491</v>
      </c>
      <c r="AL20">
        <f t="shared" si="9"/>
        <v>-7728.8077497457807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-1250.7466494507464</v>
      </c>
      <c r="AR20">
        <f t="shared" si="14"/>
        <v>-1252.4636752395463</v>
      </c>
      <c r="AS20">
        <f t="shared" si="15"/>
        <v>89.04970327252866</v>
      </c>
      <c r="AT20">
        <f t="shared" si="16"/>
        <v>37.756861070714002</v>
      </c>
      <c r="AU20">
        <f t="shared" si="17"/>
        <v>-1125.6571108963037</v>
      </c>
      <c r="AW20">
        <v>17</v>
      </c>
      <c r="AX20">
        <f>IF(Z20&gt;0, (R20*SUMPRODUCT(K20:$K$98, X20:$X$98)-K20*$AZ$3)/Z20, 0)</f>
        <v>6556.8908348177192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250000</v>
      </c>
      <c r="S21">
        <f t="shared" si="1"/>
        <v>5809.2322072681154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3092.0118380815002</v>
      </c>
      <c r="AC21">
        <f t="shared" si="2"/>
        <v>2506.6989054267351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-8837.1213212755702</v>
      </c>
      <c r="AI21">
        <f t="shared" si="7"/>
        <v>-8847.9088867230766</v>
      </c>
      <c r="AJ21">
        <f t="shared" si="8"/>
        <v>585.31293265476506</v>
      </c>
      <c r="AK21">
        <f t="shared" si="30"/>
        <v>216.44082866570503</v>
      </c>
      <c r="AL21">
        <f t="shared" si="9"/>
        <v>-8046.1551254026053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-1149.1756344347805</v>
      </c>
      <c r="AR21">
        <f t="shared" si="14"/>
        <v>-1150.5784450239369</v>
      </c>
      <c r="AS21">
        <f t="shared" si="15"/>
        <v>76.113853852730969</v>
      </c>
      <c r="AT21">
        <f t="shared" si="16"/>
        <v>28.145876644318736</v>
      </c>
      <c r="AU21">
        <f t="shared" si="17"/>
        <v>-1046.3187145268871</v>
      </c>
      <c r="AW21">
        <v>18</v>
      </c>
      <c r="AX21">
        <f>IF(Z21&gt;0, (R21*SUMPRODUCT(K21:$K$98, X21:$X$98)-K21*$AZ$3)/Z21, 0)</f>
        <v>5809.2322072681154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250000</v>
      </c>
      <c r="S22">
        <f t="shared" si="1"/>
        <v>4991.5657937357555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2506.6989054267351</v>
      </c>
      <c r="AC22">
        <f t="shared" si="2"/>
        <v>1951.660518131227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-9048.9868149053236</v>
      </c>
      <c r="AI22">
        <f t="shared" si="7"/>
        <v>-9058.7616060168639</v>
      </c>
      <c r="AJ22">
        <f t="shared" si="8"/>
        <v>555.03838729550807</v>
      </c>
      <c r="AK22">
        <f t="shared" si="30"/>
        <v>175.46892337987148</v>
      </c>
      <c r="AL22">
        <f t="shared" si="9"/>
        <v>-8328.254295341485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-1050.6486932021207</v>
      </c>
      <c r="AR22">
        <f t="shared" si="14"/>
        <v>-1051.7836126928582</v>
      </c>
      <c r="AS22">
        <f t="shared" si="15"/>
        <v>64.443718199310837</v>
      </c>
      <c r="AT22">
        <f t="shared" si="16"/>
        <v>20.37313113806033</v>
      </c>
      <c r="AU22">
        <f t="shared" si="17"/>
        <v>-966.96676335548716</v>
      </c>
      <c r="AW22">
        <v>19</v>
      </c>
      <c r="AX22">
        <f>IF(Z22&gt;0, (R22*SUMPRODUCT(K22:$K$98, X22:$X$98)-K22*$AZ$3)/Z22, 0)</f>
        <v>4991.5657937357555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250000</v>
      </c>
      <c r="S23">
        <f t="shared" si="1"/>
        <v>4088.4868499692843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1951.660518131227</v>
      </c>
      <c r="AC23">
        <f t="shared" si="2"/>
        <v>1431.4915098748797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-9238.567380206543</v>
      </c>
      <c r="AI23">
        <f t="shared" si="7"/>
        <v>-9247.3205666689482</v>
      </c>
      <c r="AJ23">
        <f t="shared" si="8"/>
        <v>520.1690082563473</v>
      </c>
      <c r="AK23">
        <f t="shared" si="30"/>
        <v>136.61623626918592</v>
      </c>
      <c r="AL23">
        <f t="shared" si="9"/>
        <v>-8590.5353221434143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-957.73239428598185</v>
      </c>
      <c r="AR23">
        <f t="shared" si="14"/>
        <v>-958.63980881068744</v>
      </c>
      <c r="AS23">
        <f t="shared" si="15"/>
        <v>53.924238381165381</v>
      </c>
      <c r="AT23">
        <f t="shared" si="16"/>
        <v>14.162563271525508</v>
      </c>
      <c r="AU23">
        <f t="shared" si="17"/>
        <v>-890.55300715799649</v>
      </c>
      <c r="AW23">
        <v>20</v>
      </c>
      <c r="AX23">
        <f>IF(Z23&gt;0, (R23*SUMPRODUCT(K23:$K$98, X23:$X$98)-K23*$AZ$3)/Z23, 0)</f>
        <v>4088.4868499692843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250000</v>
      </c>
      <c r="S24">
        <f t="shared" si="1"/>
        <v>3063.6326759617709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1431.4915098748797</v>
      </c>
      <c r="AC24">
        <f t="shared" si="2"/>
        <v>947.40169143334197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-9346.2258742478789</v>
      </c>
      <c r="AI24">
        <f t="shared" si="7"/>
        <v>-9353.9569062582359</v>
      </c>
      <c r="AJ24">
        <f t="shared" si="8"/>
        <v>484.08981844153777</v>
      </c>
      <c r="AK24">
        <f t="shared" si="30"/>
        <v>100.20440569124159</v>
      </c>
      <c r="AL24">
        <f t="shared" si="9"/>
        <v>-8769.6626821254558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-865.08303758634429</v>
      </c>
      <c r="AR24">
        <f t="shared" si="14"/>
        <v>-865.79861890710231</v>
      </c>
      <c r="AS24">
        <f t="shared" si="15"/>
        <v>44.807165612796389</v>
      </c>
      <c r="AT24">
        <f t="shared" si="16"/>
        <v>9.2748808793249378</v>
      </c>
      <c r="AU24">
        <f t="shared" si="17"/>
        <v>-811.71657241498099</v>
      </c>
      <c r="AW24">
        <v>21</v>
      </c>
      <c r="AX24">
        <f>IF(Z24&gt;0, (R24*SUMPRODUCT(K24:$K$98, X24:$X$98)-K24*$AZ$3)/Z24, 0)</f>
        <v>3063.6326759617709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250000</v>
      </c>
      <c r="S25">
        <f t="shared" si="1"/>
        <v>1879.6865174700999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947.40169143334197</v>
      </c>
      <c r="AC25">
        <f t="shared" si="2"/>
        <v>505.21381085096436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-9343.3249748789567</v>
      </c>
      <c r="AI25">
        <f t="shared" si="7"/>
        <v>-9350.0443640717222</v>
      </c>
      <c r="AJ25">
        <f t="shared" si="8"/>
        <v>442.1878805823776</v>
      </c>
      <c r="AK25">
        <f t="shared" si="30"/>
        <v>66.318118400333944</v>
      </c>
      <c r="AL25">
        <f t="shared" si="9"/>
        <v>-8841.5383650890108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-772.15583166717545</v>
      </c>
      <c r="AR25">
        <f t="shared" si="14"/>
        <v>-772.71113885860723</v>
      </c>
      <c r="AS25">
        <f t="shared" si="15"/>
        <v>36.543516532095659</v>
      </c>
      <c r="AT25">
        <f t="shared" si="16"/>
        <v>5.4806957914546333</v>
      </c>
      <c r="AU25">
        <f t="shared" si="17"/>
        <v>-730.68692653505695</v>
      </c>
      <c r="AW25">
        <v>22</v>
      </c>
      <c r="AX25">
        <f>IF(Z25&gt;0, (R25*SUMPRODUCT(K25:$K$98, X25:$X$98)-K25*$AZ$3)/Z25, 0)</f>
        <v>1879.6865174700999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250000</v>
      </c>
      <c r="S26">
        <f t="shared" si="1"/>
        <v>482.66451374698823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505.21381085096436</v>
      </c>
      <c r="AC26">
        <f t="shared" si="2"/>
        <v>110.64294079447109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-9213.5443501830232</v>
      </c>
      <c r="AI26">
        <f t="shared" si="7"/>
        <v>-9219.2751910488423</v>
      </c>
      <c r="AJ26">
        <f t="shared" si="8"/>
        <v>394.57087005649328</v>
      </c>
      <c r="AK26">
        <f t="shared" si="30"/>
        <v>35.364966759567508</v>
      </c>
      <c r="AL26">
        <f t="shared" si="9"/>
        <v>-8789.3393542327813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-679.84860271197283</v>
      </c>
      <c r="AR26">
        <f t="shared" si="14"/>
        <v>-680.2714697441279</v>
      </c>
      <c r="AS26">
        <f t="shared" si="15"/>
        <v>29.114577895685247</v>
      </c>
      <c r="AT26">
        <f t="shared" si="16"/>
        <v>2.6095086019713722</v>
      </c>
      <c r="AU26">
        <f t="shared" si="17"/>
        <v>-648.54738324647133</v>
      </c>
      <c r="AW26">
        <v>23</v>
      </c>
      <c r="AX26">
        <f>IF(Z26&gt;0, (R26*SUMPRODUCT(K26:$K$98, X26:$X$98)-K26*$AZ$3)/Z26, 0)</f>
        <v>482.66451374698823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250000</v>
      </c>
      <c r="S27">
        <f t="shared" si="1"/>
        <v>-1212.8964554394506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110.64294079447109</v>
      </c>
      <c r="AC27">
        <f t="shared" si="2"/>
        <v>-232.07623190796221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-8900.1959282711468</v>
      </c>
      <c r="AI27">
        <f t="shared" si="7"/>
        <v>-8904.9794411354796</v>
      </c>
      <c r="AJ27">
        <f t="shared" si="8"/>
        <v>342.7191727024333</v>
      </c>
      <c r="AK27">
        <f t="shared" si="30"/>
        <v>7.7450058556129768</v>
      </c>
      <c r="AL27">
        <f t="shared" si="9"/>
        <v>-8554.5152625774335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-586.3636278794711</v>
      </c>
      <c r="AR27">
        <f t="shared" si="14"/>
        <v>-586.67877576832018</v>
      </c>
      <c r="AS27">
        <f t="shared" si="15"/>
        <v>22.579059952075198</v>
      </c>
      <c r="AT27">
        <f t="shared" si="16"/>
        <v>0.51025727613696836</v>
      </c>
      <c r="AU27">
        <f t="shared" si="17"/>
        <v>-563.58945854010801</v>
      </c>
      <c r="AW27">
        <v>24</v>
      </c>
      <c r="AX27">
        <f>IF(Z27&gt;0, (R27*SUMPRODUCT(K27:$K$98, X27:$X$98)-K27*$AZ$3)/Z27, 0)</f>
        <v>-1212.8964554394506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250000</v>
      </c>
      <c r="S28">
        <f t="shared" si="1"/>
        <v>-3320.3047017108647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-232.07623190796221</v>
      </c>
      <c r="AC28">
        <f t="shared" si="2"/>
        <v>-517.43144013605979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-8397.1421260260286</v>
      </c>
      <c r="AI28">
        <f t="shared" si="7"/>
        <v>-8401.0380895491162</v>
      </c>
      <c r="AJ28">
        <f t="shared" si="8"/>
        <v>285.35520822809758</v>
      </c>
      <c r="AK28">
        <f t="shared" si="30"/>
        <v>-16.245336233557357</v>
      </c>
      <c r="AL28">
        <f t="shared" si="9"/>
        <v>-8131.9282175545759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-493.94766544207204</v>
      </c>
      <c r="AR28">
        <f t="shared" si="14"/>
        <v>-494.17683889870705</v>
      </c>
      <c r="AS28">
        <f t="shared" si="15"/>
        <v>16.785536889883556</v>
      </c>
      <c r="AT28">
        <f t="shared" si="16"/>
        <v>-0.95560439331097813</v>
      </c>
      <c r="AU28">
        <f t="shared" si="17"/>
        <v>-478.34690640213444</v>
      </c>
      <c r="AW28">
        <v>25</v>
      </c>
      <c r="AX28">
        <f>IF(Z28&gt;0, (R28*SUMPRODUCT(K28:$K$98, X28:$X$98)-K28*$AZ$3)/Z28, 0)</f>
        <v>-3320.3047017108647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250000</v>
      </c>
      <c r="S29">
        <f t="shared" si="1"/>
        <v>-6014.0455399206803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-517.43144013605979</v>
      </c>
      <c r="AC29">
        <f t="shared" si="2"/>
        <v>-742.62158803226066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-7699.7377184401821</v>
      </c>
      <c r="AI29">
        <f t="shared" si="7"/>
        <v>-7702.8247485561951</v>
      </c>
      <c r="AJ29">
        <f t="shared" si="8"/>
        <v>225.19014789620087</v>
      </c>
      <c r="AK29">
        <f t="shared" si="30"/>
        <v>-36.220200809524187</v>
      </c>
      <c r="AL29">
        <f t="shared" si="9"/>
        <v>-7513.8548014695189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-404.39645730692581</v>
      </c>
      <c r="AR29">
        <f t="shared" si="14"/>
        <v>-404.55859062732782</v>
      </c>
      <c r="AS29">
        <f t="shared" si="15"/>
        <v>11.827168841290678</v>
      </c>
      <c r="AT29">
        <f t="shared" si="16"/>
        <v>-1.9023142639310953</v>
      </c>
      <c r="AU29">
        <f t="shared" si="17"/>
        <v>-394.63373604996826</v>
      </c>
      <c r="AW29">
        <v>26</v>
      </c>
      <c r="AX29">
        <f>IF(Z29&gt;0, (R29*SUMPRODUCT(K29:$K$98, X29:$X$98)-K29*$AZ$3)/Z29, 0)</f>
        <v>-6014.0455399206803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250000</v>
      </c>
      <c r="S30">
        <f t="shared" si="1"/>
        <v>-9563.673494727369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-742.62158803226066</v>
      </c>
      <c r="AC30">
        <f t="shared" si="2"/>
        <v>-907.05597610180234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-6850.6261929819339</v>
      </c>
      <c r="AI30">
        <f t="shared" si="7"/>
        <v>-6852.9972901774881</v>
      </c>
      <c r="AJ30">
        <f t="shared" si="8"/>
        <v>164.43438806954168</v>
      </c>
      <c r="AK30">
        <f t="shared" si="30"/>
        <v>-51.983511162258253</v>
      </c>
      <c r="AL30">
        <f t="shared" si="9"/>
        <v>-6740.5464132702045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-321.25038633982348</v>
      </c>
      <c r="AR30">
        <f t="shared" si="14"/>
        <v>-321.36157557547341</v>
      </c>
      <c r="AS30">
        <f t="shared" si="15"/>
        <v>7.7109171055061294</v>
      </c>
      <c r="AT30">
        <f t="shared" si="16"/>
        <v>-2.4376929310905737</v>
      </c>
      <c r="AU30">
        <f t="shared" si="17"/>
        <v>-316.08835140105788</v>
      </c>
      <c r="AW30">
        <v>27</v>
      </c>
      <c r="AX30">
        <f>IF(Z30&gt;0, (R30*SUMPRODUCT(K30:$K$98, X30:$X$98)-K30*$AZ$3)/Z30, 0)</f>
        <v>-9563.673494727369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250000</v>
      </c>
      <c r="S31">
        <f t="shared" si="1"/>
        <v>-14433.446138396499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-907.05597610180234</v>
      </c>
      <c r="AC31">
        <f t="shared" si="2"/>
        <v>-1014.0545149082476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-5909.5448653318153</v>
      </c>
      <c r="AI31">
        <f t="shared" si="7"/>
        <v>-5911.3012970688806</v>
      </c>
      <c r="AJ31">
        <f t="shared" si="8"/>
        <v>106.99853880644525</v>
      </c>
      <c r="AK31">
        <f t="shared" si="30"/>
        <v>-63.493918327126167</v>
      </c>
      <c r="AL31">
        <f t="shared" si="9"/>
        <v>-5867.7966765895617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-247.42831604018838</v>
      </c>
      <c r="AR31">
        <f t="shared" si="14"/>
        <v>-247.50185655081063</v>
      </c>
      <c r="AS31">
        <f t="shared" si="15"/>
        <v>4.4799504663973782</v>
      </c>
      <c r="AT31">
        <f t="shared" si="16"/>
        <v>-2.6584438647107165</v>
      </c>
      <c r="AU31">
        <f t="shared" si="17"/>
        <v>-245.68034994912398</v>
      </c>
      <c r="AW31">
        <v>28</v>
      </c>
      <c r="AX31">
        <f>IF(Z31&gt;0, (R31*SUMPRODUCT(K31:$K$98, X31:$X$98)-K31*$AZ$3)/Z31, 0)</f>
        <v>-14433.446138396499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250000</v>
      </c>
      <c r="S32">
        <f t="shared" si="1"/>
        <v>-21452.001351197701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-1014.0545149082476</v>
      </c>
      <c r="AC32">
        <f t="shared" si="2"/>
        <v>-1070.1865385079195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-4916.8012818357456</v>
      </c>
      <c r="AI32">
        <f t="shared" si="7"/>
        <v>-4918.0484691272568</v>
      </c>
      <c r="AJ32">
        <f t="shared" si="8"/>
        <v>56.132023599671925</v>
      </c>
      <c r="AK32">
        <f t="shared" si="30"/>
        <v>-70.983816043577335</v>
      </c>
      <c r="AL32">
        <f t="shared" si="9"/>
        <v>-4932.9002615711624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-183.80613318792444</v>
      </c>
      <c r="AR32">
        <f t="shared" si="14"/>
        <v>-183.8527571331021</v>
      </c>
      <c r="AS32">
        <f t="shared" si="15"/>
        <v>2.098398860247793</v>
      </c>
      <c r="AT32">
        <f t="shared" si="16"/>
        <v>-2.6536074976415471</v>
      </c>
      <c r="AU32">
        <f t="shared" si="17"/>
        <v>-184.40796577049588</v>
      </c>
      <c r="AW32">
        <v>29</v>
      </c>
      <c r="AX32">
        <f>IF(Z32&gt;0, (R32*SUMPRODUCT(K32:$K$98, X32:$X$98)-K32*$AZ$3)/Z32, 0)</f>
        <v>-21452.001351197701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250000</v>
      </c>
      <c r="S33">
        <f t="shared" si="1"/>
        <v>-32145.648903389221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-1070.1865385079195</v>
      </c>
      <c r="AC33">
        <f t="shared" si="2"/>
        <v>-1083.1924105882404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-3923.0559989598191</v>
      </c>
      <c r="AI33">
        <f t="shared" si="7"/>
        <v>-3923.8984087785193</v>
      </c>
      <c r="AJ33">
        <f t="shared" si="8"/>
        <v>13.005872080320842</v>
      </c>
      <c r="AK33">
        <f t="shared" si="30"/>
        <v>-74.913057695554372</v>
      </c>
      <c r="AL33">
        <f t="shared" si="9"/>
        <v>-3985.8055943937529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-130.94346450993086</v>
      </c>
      <c r="AR33">
        <f t="shared" si="14"/>
        <v>-130.97158240073514</v>
      </c>
      <c r="AS33">
        <f t="shared" si="15"/>
        <v>0.4341090082888811</v>
      </c>
      <c r="AT33">
        <f t="shared" si="16"/>
        <v>-2.5004423373740114</v>
      </c>
      <c r="AU33">
        <f t="shared" si="17"/>
        <v>-133.03791572982027</v>
      </c>
      <c r="AW33">
        <v>30</v>
      </c>
      <c r="AX33">
        <f>IF(Z33&gt;0, (R33*SUMPRODUCT(K33:$K$98, X33:$X$98)-K33*$AZ$3)/Z33, 0)</f>
        <v>-32145.648903389221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250000</v>
      </c>
      <c r="S34">
        <f t="shared" si="1"/>
        <v>-49378.578775623224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-1083.1924105882404</v>
      </c>
      <c r="AC34">
        <f t="shared" si="2"/>
        <v>-1061.6356419663821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-2964.8764528994811</v>
      </c>
      <c r="AI34">
        <f t="shared" si="7"/>
        <v>-2965.4139509747042</v>
      </c>
      <c r="AJ34">
        <f t="shared" si="8"/>
        <v>-21.556768621858282</v>
      </c>
      <c r="AK34">
        <f t="shared" si="30"/>
        <v>-75.823468741176839</v>
      </c>
      <c r="AL34">
        <f t="shared" si="9"/>
        <v>-3062.7941883377393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-88.358411212710621</v>
      </c>
      <c r="AR34">
        <f t="shared" si="14"/>
        <v>-88.37442957863955</v>
      </c>
      <c r="AS34">
        <f t="shared" si="15"/>
        <v>-0.64242873406907097</v>
      </c>
      <c r="AT34">
        <f t="shared" si="16"/>
        <v>-2.2596696142448511</v>
      </c>
      <c r="AU34">
        <f t="shared" si="17"/>
        <v>-91.276527926953463</v>
      </c>
      <c r="AW34">
        <v>31</v>
      </c>
      <c r="AX34">
        <f>IF(Z34&gt;0, (R34*SUMPRODUCT(K34:$K$98, X34:$X$98)-K34*$AZ$3)/Z34, 0)</f>
        <v>-49378.578775623224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-78727.174705658705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-1061.6356419663821</v>
      </c>
      <c r="AC35">
        <f t="shared" ref="AC35:AC69" si="33">S35*Z35</f>
        <v>-1013.8331307399952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-2101.7799275413563</v>
      </c>
      <c r="AI35">
        <f t="shared" ref="AI35:AI66" si="38">SUM(AE35:AH35)</f>
        <v>-2102.1018726430734</v>
      </c>
      <c r="AJ35">
        <f t="shared" ref="AJ35:AJ69" si="39">AB35-AC35</f>
        <v>-47.802511226386855</v>
      </c>
      <c r="AK35">
        <f t="shared" si="30"/>
        <v>-74.314494937646757</v>
      </c>
      <c r="AL35">
        <f t="shared" ref="AL35:AL66" si="40">SUM(AI35:AK35)</f>
        <v>-2224.2188788071071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-55.925582297362823</v>
      </c>
      <c r="AR35">
        <f t="shared" ref="AR35:AR69" si="45">AI35*$K35</f>
        <v>-55.934148830445274</v>
      </c>
      <c r="AS35">
        <f t="shared" ref="AS35:AS69" si="46">AJ35*$K35</f>
        <v>-1.2719615600950231</v>
      </c>
      <c r="AT35">
        <f t="shared" ref="AT35:AT69" si="47">AK35*$K35</f>
        <v>-1.9774103596964427</v>
      </c>
      <c r="AU35">
        <f t="shared" ref="AU35:AU69" si="48">AL35*$K35</f>
        <v>-59.183520750236745</v>
      </c>
      <c r="AW35">
        <v>32</v>
      </c>
      <c r="AX35">
        <f>IF(Z35&gt;0, (R35*SUMPRODUCT(K35:$K$98, X35:$X$98)-K35*$AZ$3)/Z35, 0)</f>
        <v>-78727.174705658705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250000</v>
      </c>
      <c r="S36">
        <f t="shared" si="32"/>
        <v>-124380.75477897983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-1013.8331307399952</v>
      </c>
      <c r="AC36">
        <f t="shared" si="33"/>
        <v>-948.18646085959233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-1281.4422543335161</v>
      </c>
      <c r="AI36">
        <f t="shared" si="38"/>
        <v>-1281.6328357587824</v>
      </c>
      <c r="AJ36">
        <f t="shared" si="39"/>
        <v>-65.646669880402897</v>
      </c>
      <c r="AK36">
        <f t="shared" si="30"/>
        <v>-70.968319151799676</v>
      </c>
      <c r="AL36">
        <f t="shared" si="40"/>
        <v>-1418.2478247909851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-30.444180784817988</v>
      </c>
      <c r="AR36">
        <f t="shared" si="45"/>
        <v>-30.448708570089167</v>
      </c>
      <c r="AS36">
        <f t="shared" si="46"/>
        <v>-1.559616969864718</v>
      </c>
      <c r="AT36">
        <f t="shared" si="47"/>
        <v>-1.6860473665087419</v>
      </c>
      <c r="AU36">
        <f t="shared" si="48"/>
        <v>-33.694372906462632</v>
      </c>
      <c r="AW36">
        <v>33</v>
      </c>
      <c r="AX36">
        <f>IF(Z36&gt;0, (R36*SUMPRODUCT(K36:$K$98, X36:$X$98)-K36*$AZ$3)/Z36, 0)</f>
        <v>-124380.75477897983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250000</v>
      </c>
      <c r="S37">
        <f t="shared" si="32"/>
        <v>-195301.57966606421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-948.18646085959233</v>
      </c>
      <c r="AC37">
        <f t="shared" si="33"/>
        <v>-870.08398791426248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-772.98633238915147</v>
      </c>
      <c r="AI37">
        <f t="shared" si="38"/>
        <v>-773.09770936692632</v>
      </c>
      <c r="AJ37">
        <f t="shared" si="39"/>
        <v>-78.102472945329851</v>
      </c>
      <c r="AK37">
        <f t="shared" si="30"/>
        <v>-66.373052260171463</v>
      </c>
      <c r="AL37">
        <f t="shared" si="40"/>
        <v>-917.57323457242762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-16.39679791591568</v>
      </c>
      <c r="AR37">
        <f t="shared" si="45"/>
        <v>-16.399160474890579</v>
      </c>
      <c r="AS37">
        <f t="shared" si="46"/>
        <v>-1.656731059732536</v>
      </c>
      <c r="AT37">
        <f t="shared" si="47"/>
        <v>-1.4079233737662602</v>
      </c>
      <c r="AU37">
        <f t="shared" si="48"/>
        <v>-19.463814908389374</v>
      </c>
      <c r="AW37">
        <v>34</v>
      </c>
      <c r="AX37">
        <f>IF(Z37&gt;0, (R37*SUMPRODUCT(K37:$K$98, X37:$X$98)-K37*$AZ$3)/Z37, 0)</f>
        <v>-195301.57966606421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250000</v>
      </c>
      <c r="S38">
        <f t="shared" si="32"/>
        <v>-307648.1495417179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-870.08398791426248</v>
      </c>
      <c r="AC38">
        <f t="shared" si="33"/>
        <v>-789.56413071397469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-461.01914333352136</v>
      </c>
      <c r="AI38">
        <f t="shared" si="38"/>
        <v>-461.0833046271851</v>
      </c>
      <c r="AJ38">
        <f t="shared" si="39"/>
        <v>-80.519857200287788</v>
      </c>
      <c r="AK38">
        <f t="shared" si="30"/>
        <v>-60.905879153998377</v>
      </c>
      <c r="AL38">
        <f t="shared" si="40"/>
        <v>-602.50904098147123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-8.7314860790388042</v>
      </c>
      <c r="AR38">
        <f t="shared" si="45"/>
        <v>-8.7327012638104975</v>
      </c>
      <c r="AS38">
        <f t="shared" si="46"/>
        <v>-1.5250082830549239</v>
      </c>
      <c r="AT38">
        <f t="shared" si="47"/>
        <v>-1.1535287496294488</v>
      </c>
      <c r="AU38">
        <f t="shared" si="48"/>
        <v>-11.41123829649487</v>
      </c>
      <c r="AW38">
        <v>35</v>
      </c>
      <c r="AX38">
        <f>IF(Z38&gt;0, (R38*SUMPRODUCT(K38:$K$98, X38:$X$98)-K38*$AZ$3)/Z38, 0)</f>
        <v>-307648.1495417179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250000</v>
      </c>
      <c r="S39">
        <f t="shared" si="32"/>
        <v>-489246.96393923485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-789.56413071397469</v>
      </c>
      <c r="AC39">
        <f t="shared" si="33"/>
        <v>-711.76288901068904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-271.49353393846047</v>
      </c>
      <c r="AI39">
        <f t="shared" si="38"/>
        <v>-271.52990426579373</v>
      </c>
      <c r="AJ39">
        <f t="shared" si="39"/>
        <v>-77.801241703285655</v>
      </c>
      <c r="AK39">
        <f t="shared" si="30"/>
        <v>-55.269489149978234</v>
      </c>
      <c r="AL39">
        <f t="shared" si="40"/>
        <v>-404.60063511905764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-4.5910357489090883</v>
      </c>
      <c r="AR39">
        <f t="shared" si="45"/>
        <v>-4.5916507818734624</v>
      </c>
      <c r="AS39">
        <f t="shared" si="46"/>
        <v>-1.3156419484018542</v>
      </c>
      <c r="AT39">
        <f t="shared" si="47"/>
        <v>-0.93462336590678929</v>
      </c>
      <c r="AU39">
        <f t="shared" si="48"/>
        <v>-6.8419160961821062</v>
      </c>
      <c r="AW39">
        <v>36</v>
      </c>
      <c r="AX39">
        <f>IF(Z39&gt;0, (R39*SUMPRODUCT(K39:$K$98, X39:$X$98)-K39*$AZ$3)/Z39, 0)</f>
        <v>-489246.96393923485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250000</v>
      </c>
      <c r="S40">
        <f t="shared" si="32"/>
        <v>-787683.81208349683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-711.76288901068904</v>
      </c>
      <c r="AC40">
        <f t="shared" si="33"/>
        <v>-639.09256066823696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-157.22705853642771</v>
      </c>
      <c r="AI40">
        <f t="shared" si="38"/>
        <v>-157.24734245463398</v>
      </c>
      <c r="AJ40">
        <f t="shared" si="39"/>
        <v>-72.670328342452081</v>
      </c>
      <c r="AK40">
        <f t="shared" ref="AK40:AK69" si="61">G40*SUM(AB40:AB40, AE40:AF40)</f>
        <v>-49.823402230748236</v>
      </c>
      <c r="AL40">
        <f t="shared" si="40"/>
        <v>-279.74107302783432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-2.3738892334783537</v>
      </c>
      <c r="AR40">
        <f t="shared" si="45"/>
        <v>-2.3741954897645861</v>
      </c>
      <c r="AS40">
        <f t="shared" si="46"/>
        <v>-1.0972113302336883</v>
      </c>
      <c r="AT40">
        <f t="shared" si="47"/>
        <v>-0.75225752635594589</v>
      </c>
      <c r="AU40">
        <f t="shared" si="48"/>
        <v>-4.2236643463542203</v>
      </c>
      <c r="AW40">
        <v>37</v>
      </c>
      <c r="AX40">
        <f>IF(Z40&gt;0, (R40*SUMPRODUCT(K40:$K$98, X40:$X$98)-K40*$AZ$3)/Z40, 0)</f>
        <v>-787683.81208349683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250000</v>
      </c>
      <c r="S41">
        <f t="shared" si="32"/>
        <v>-1287990.0944099235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-639.09256066823696</v>
      </c>
      <c r="AC41">
        <f t="shared" si="33"/>
        <v>-572.48308910585706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-89.691323642439087</v>
      </c>
      <c r="AI41">
        <f t="shared" si="38"/>
        <v>-89.702435589099053</v>
      </c>
      <c r="AJ41">
        <f t="shared" si="39"/>
        <v>-66.609471562379895</v>
      </c>
      <c r="AK41">
        <f t="shared" si="61"/>
        <v>-44.736479246776589</v>
      </c>
      <c r="AL41">
        <f t="shared" si="40"/>
        <v>-201.04838639825553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-1.2091093283973113</v>
      </c>
      <c r="AR41">
        <f t="shared" si="45"/>
        <v>-1.2092591261460521</v>
      </c>
      <c r="AS41">
        <f t="shared" si="46"/>
        <v>-0.89794787449854152</v>
      </c>
      <c r="AT41">
        <f t="shared" si="47"/>
        <v>-0.60308279753534622</v>
      </c>
      <c r="AU41">
        <f t="shared" si="48"/>
        <v>-2.7102897981799399</v>
      </c>
      <c r="AW41">
        <v>38</v>
      </c>
      <c r="AX41">
        <f>IF(Z41&gt;0, (R41*SUMPRODUCT(K41:$K$98, X41:$X$98)-K41*$AZ$3)/Z41, 0)</f>
        <v>-1287990.0944099235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250000</v>
      </c>
      <c r="S42">
        <f t="shared" si="32"/>
        <v>-2143659.2463979088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-572.48308910585706</v>
      </c>
      <c r="AC42">
        <f t="shared" si="33"/>
        <v>-512.09991200938111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-50.285637276363417</v>
      </c>
      <c r="AI42">
        <f t="shared" si="38"/>
        <v>-50.291609539829146</v>
      </c>
      <c r="AJ42">
        <f t="shared" si="39"/>
        <v>-60.383177096475947</v>
      </c>
      <c r="AK42">
        <f t="shared" si="61"/>
        <v>-40.07381623741</v>
      </c>
      <c r="AL42">
        <f t="shared" si="40"/>
        <v>-150.7486028737151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-0.60525874671040669</v>
      </c>
      <c r="AR42">
        <f t="shared" si="45"/>
        <v>-0.60533063134578335</v>
      </c>
      <c r="AS42">
        <f t="shared" si="46"/>
        <v>-0.72679691600497154</v>
      </c>
      <c r="AT42">
        <f t="shared" si="47"/>
        <v>-0.48234504135754308</v>
      </c>
      <c r="AU42">
        <f t="shared" si="48"/>
        <v>-1.814472588708298</v>
      </c>
      <c r="AW42">
        <v>39</v>
      </c>
      <c r="AX42">
        <f>IF(Z42&gt;0, (R42*SUMPRODUCT(K42:$K$98, X42:$X$98)-K42*$AZ$3)/Z42, 0)</f>
        <v>-2143659.2463979088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250000</v>
      </c>
      <c r="S43">
        <f t="shared" si="32"/>
        <v>-3637298.8262832682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-512.09991200938111</v>
      </c>
      <c r="AC43">
        <f t="shared" si="33"/>
        <v>-457.71205787674029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-27.66579502782669</v>
      </c>
      <c r="AI43">
        <f t="shared" si="38"/>
        <v>-27.668940989154979</v>
      </c>
      <c r="AJ43">
        <f t="shared" si="39"/>
        <v>-54.387854132640825</v>
      </c>
      <c r="AK43">
        <f t="shared" si="61"/>
        <v>-35.84699384065668</v>
      </c>
      <c r="AL43">
        <f t="shared" si="40"/>
        <v>-117.90378896245248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-0.29731871571678331</v>
      </c>
      <c r="AR43">
        <f t="shared" si="45"/>
        <v>-0.29735252472826773</v>
      </c>
      <c r="AS43">
        <f t="shared" si="46"/>
        <v>-0.58449529193156924</v>
      </c>
      <c r="AT43">
        <f t="shared" si="47"/>
        <v>-0.38524040824749556</v>
      </c>
      <c r="AU43">
        <f t="shared" si="48"/>
        <v>-1.2670882249073325</v>
      </c>
      <c r="AW43">
        <v>40</v>
      </c>
      <c r="AX43">
        <f>IF(Z43&gt;0, (R43*SUMPRODUCT(K43:$K$98, X43:$X$98)-K43*$AZ$3)/Z43, 0)</f>
        <v>-3637298.8262832682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250000</v>
      </c>
      <c r="S44">
        <f t="shared" si="32"/>
        <v>-6306227.2188891834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-457.71205787674029</v>
      </c>
      <c r="AC44">
        <f t="shared" si="33"/>
        <v>-408.9083829501792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-14.934517244295696</v>
      </c>
      <c r="AI44">
        <f t="shared" si="38"/>
        <v>-14.936138294286273</v>
      </c>
      <c r="AJ44">
        <f t="shared" si="39"/>
        <v>-48.803674926561087</v>
      </c>
      <c r="AK44">
        <f t="shared" si="61"/>
        <v>-32.039844051371823</v>
      </c>
      <c r="AL44">
        <f t="shared" si="40"/>
        <v>-95.779657272219183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-0.14330200247718267</v>
      </c>
      <c r="AR44">
        <f t="shared" si="45"/>
        <v>-0.14331755702815779</v>
      </c>
      <c r="AS44">
        <f t="shared" si="46"/>
        <v>-0.46828861159827151</v>
      </c>
      <c r="AT44">
        <f t="shared" si="47"/>
        <v>-0.30743369447525509</v>
      </c>
      <c r="AU44">
        <f t="shared" si="48"/>
        <v>-0.9190398631016844</v>
      </c>
      <c r="AW44">
        <v>41</v>
      </c>
      <c r="AX44">
        <f>IF(Z44&gt;0, (R44*SUMPRODUCT(K44:$K$98, X44:$X$98)-K44*$AZ$3)/Z44, 0)</f>
        <v>-6306227.2188891834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250000</v>
      </c>
      <c r="S45">
        <f t="shared" si="32"/>
        <v>-11186994.821892913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-408.9083829501792</v>
      </c>
      <c r="AC45">
        <f t="shared" si="33"/>
        <v>-365.21151205776545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-7.8868752610786519</v>
      </c>
      <c r="AI45">
        <f t="shared" si="38"/>
        <v>-7.887691413043215</v>
      </c>
      <c r="AJ45">
        <f t="shared" si="39"/>
        <v>-43.696870892413756</v>
      </c>
      <c r="AK45">
        <f t="shared" si="61"/>
        <v>-28.623586806512545</v>
      </c>
      <c r="AL45">
        <f t="shared" si="40"/>
        <v>-80.208149111969519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-6.7569082206428918E-2</v>
      </c>
      <c r="AR45">
        <f t="shared" si="45"/>
        <v>-6.7576074410230919E-2</v>
      </c>
      <c r="AS45">
        <f t="shared" si="46"/>
        <v>-0.37436340296440901</v>
      </c>
      <c r="AT45">
        <f t="shared" si="47"/>
        <v>-0.24522633184230003</v>
      </c>
      <c r="AU45">
        <f t="shared" si="48"/>
        <v>-0.68716580921693993</v>
      </c>
      <c r="AW45">
        <v>42</v>
      </c>
      <c r="AX45">
        <f>IF(Z45&gt;0, (R45*SUMPRODUCT(K45:$K$98, X45:$X$98)-K45*$AZ$3)/Z45, 0)</f>
        <v>-11186994.821892913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250000</v>
      </c>
      <c r="S46">
        <f t="shared" si="32"/>
        <v>-20347827.527468529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-365.21151205776545</v>
      </c>
      <c r="AC46">
        <f t="shared" si="33"/>
        <v>-326.13606962667637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-4.072891056879115</v>
      </c>
      <c r="AI46">
        <f t="shared" si="38"/>
        <v>-4.0732917582183443</v>
      </c>
      <c r="AJ46">
        <f t="shared" si="39"/>
        <v>-39.075442431089073</v>
      </c>
      <c r="AK46">
        <f t="shared" si="61"/>
        <v>-25.564805844043583</v>
      </c>
      <c r="AL46">
        <f t="shared" si="40"/>
        <v>-68.713540033350995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-3.1155004531728647E-2</v>
      </c>
      <c r="AR46">
        <f t="shared" si="45"/>
        <v>-3.1158069639993322E-2</v>
      </c>
      <c r="AS46">
        <f t="shared" si="46"/>
        <v>-0.29890207447697387</v>
      </c>
      <c r="AT46">
        <f t="shared" si="47"/>
        <v>-0.19555436931677803</v>
      </c>
      <c r="AU46">
        <f t="shared" si="48"/>
        <v>-0.52561451343374521</v>
      </c>
      <c r="AW46">
        <v>43</v>
      </c>
      <c r="AX46">
        <f>IF(Z46&gt;0, (R46*SUMPRODUCT(K46:$K$98, X46:$X$98)-K46*$AZ$3)/Z46, 0)</f>
        <v>-20347827.527468529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250000</v>
      </c>
      <c r="S47">
        <f t="shared" si="32"/>
        <v>-38033000.058260813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-326.13606962667637</v>
      </c>
      <c r="AC47">
        <f t="shared" si="33"/>
        <v>-291.21810720862283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-2.0526970329719618</v>
      </c>
      <c r="AI47">
        <f t="shared" si="38"/>
        <v>-2.0528884575945017</v>
      </c>
      <c r="AJ47">
        <f t="shared" si="39"/>
        <v>-34.917962418053548</v>
      </c>
      <c r="AK47">
        <f t="shared" si="61"/>
        <v>-22.829524873867349</v>
      </c>
      <c r="AL47">
        <f t="shared" si="40"/>
        <v>-59.800375749515396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-1.4019478440191944E-2</v>
      </c>
      <c r="AR47">
        <f t="shared" si="45"/>
        <v>-1.4020785829117593E-2</v>
      </c>
      <c r="AS47">
        <f t="shared" si="46"/>
        <v>-0.23848215953553284</v>
      </c>
      <c r="AT47">
        <f t="shared" si="47"/>
        <v>-0.15592073580659807</v>
      </c>
      <c r="AU47">
        <f t="shared" si="48"/>
        <v>-0.4084236811712485</v>
      </c>
      <c r="AW47">
        <v>44</v>
      </c>
      <c r="AX47">
        <f>IF(Z47&gt;0, (R47*SUMPRODUCT(K47:$K$98, X47:$X$98)-K47*$AZ$3)/Z47, 0)</f>
        <v>-38033000.058260813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250000</v>
      </c>
      <c r="S48">
        <f t="shared" si="32"/>
        <v>-73150890.091416448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-291.21810720862283</v>
      </c>
      <c r="AC48">
        <f t="shared" si="33"/>
        <v>-260.02755755975471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-1.0064352956985763</v>
      </c>
      <c r="AI48">
        <f t="shared" si="38"/>
        <v>-1.006524162545321</v>
      </c>
      <c r="AJ48">
        <f t="shared" si="39"/>
        <v>-31.190549648868114</v>
      </c>
      <c r="AK48">
        <f t="shared" si="61"/>
        <v>-20.3852675046036</v>
      </c>
      <c r="AL48">
        <f t="shared" si="40"/>
        <v>-52.582341316017036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-6.1372644757351222E-3</v>
      </c>
      <c r="AR48">
        <f t="shared" si="45"/>
        <v>-6.1378063877128991E-3</v>
      </c>
      <c r="AS48">
        <f t="shared" si="46"/>
        <v>-0.19020065488241963</v>
      </c>
      <c r="AT48">
        <f t="shared" si="47"/>
        <v>-0.12430980771349176</v>
      </c>
      <c r="AU48">
        <f t="shared" si="48"/>
        <v>-0.32064826898362431</v>
      </c>
      <c r="AW48">
        <v>45</v>
      </c>
      <c r="AX48">
        <f>IF(Z48&gt;0, (R48*SUMPRODUCT(K48:$K$98, X48:$X$98)-K48*$AZ$3)/Z48, 0)</f>
        <v>-73150890.091416448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250000</v>
      </c>
      <c r="S49">
        <f t="shared" si="32"/>
        <v>-145096286.16907948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-260.02755755975471</v>
      </c>
      <c r="AC49">
        <f t="shared" si="33"/>
        <v>-232.17247238913384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-0.47975005467153992</v>
      </c>
      <c r="AI49">
        <f t="shared" si="38"/>
        <v>-0.47979005784435003</v>
      </c>
      <c r="AJ49">
        <f t="shared" si="39"/>
        <v>-27.855085170620868</v>
      </c>
      <c r="AK49">
        <f t="shared" si="61"/>
        <v>-18.201929029182832</v>
      </c>
      <c r="AL49">
        <f t="shared" si="40"/>
        <v>-46.536804257648051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-2.6120770899029483E-3</v>
      </c>
      <c r="AR49">
        <f t="shared" si="45"/>
        <v>-2.6122948936743145E-3</v>
      </c>
      <c r="AS49">
        <f t="shared" si="46"/>
        <v>-0.1516615352160593</v>
      </c>
      <c r="AT49">
        <f t="shared" si="47"/>
        <v>-9.9103358814037826E-2</v>
      </c>
      <c r="AU49">
        <f t="shared" si="48"/>
        <v>-0.25337718892377142</v>
      </c>
      <c r="AW49">
        <v>46</v>
      </c>
      <c r="AX49">
        <f>IF(Z49&gt;0, (R49*SUMPRODUCT(K49:$K$98, X49:$X$98)-K49*$AZ$3)/Z49, 0)</f>
        <v>-145096286.16907948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250000</v>
      </c>
      <c r="S50">
        <f t="shared" si="32"/>
        <v>-297163833.69421309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-232.17247238913384</v>
      </c>
      <c r="AC50">
        <f t="shared" si="33"/>
        <v>-207.29899300631598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-0.22163351183189162</v>
      </c>
      <c r="AI50">
        <f t="shared" si="38"/>
        <v>-0.22165095162179044</v>
      </c>
      <c r="AJ50">
        <f t="shared" si="39"/>
        <v>-24.873479382817862</v>
      </c>
      <c r="AK50">
        <f t="shared" si="61"/>
        <v>-16.252073067239369</v>
      </c>
      <c r="AL50">
        <f t="shared" si="40"/>
        <v>-41.347203401679025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-1.0774282599523496E-3</v>
      </c>
      <c r="AR50">
        <f t="shared" si="45"/>
        <v>-1.0775130401028301E-3</v>
      </c>
      <c r="AS50">
        <f t="shared" si="46"/>
        <v>-0.12091758772796667</v>
      </c>
      <c r="AT50">
        <f t="shared" si="47"/>
        <v>-7.9006295847244334E-2</v>
      </c>
      <c r="AU50">
        <f t="shared" si="48"/>
        <v>-0.20100139661531385</v>
      </c>
      <c r="AW50">
        <v>47</v>
      </c>
      <c r="AX50">
        <f>IF(Z50&gt;0, (R50*SUMPRODUCT(K50:$K$98, X50:$X$98)-K50*$AZ$3)/Z50, 0)</f>
        <v>-297163833.69421309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250000</v>
      </c>
      <c r="S51">
        <f t="shared" si="32"/>
        <v>-628727014.70505333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-207.29899300631598</v>
      </c>
      <c r="AC51">
        <f t="shared" si="33"/>
        <v>-185.08927448822979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-9.9057084583661775E-2</v>
      </c>
      <c r="AI51">
        <f t="shared" si="38"/>
        <v>-9.9064444267203247E-2</v>
      </c>
      <c r="AJ51">
        <f t="shared" si="39"/>
        <v>-22.209718518086191</v>
      </c>
      <c r="AK51">
        <f t="shared" si="61"/>
        <v>-14.51092951044212</v>
      </c>
      <c r="AL51">
        <f t="shared" si="40"/>
        <v>-36.819712472795516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-4.2995247535957125E-4</v>
      </c>
      <c r="AR51">
        <f t="shared" si="45"/>
        <v>-4.29984419709335E-4</v>
      </c>
      <c r="AS51">
        <f t="shared" si="46"/>
        <v>-9.6400206951633566E-2</v>
      </c>
      <c r="AT51">
        <f t="shared" si="47"/>
        <v>-6.2983986344898824E-2</v>
      </c>
      <c r="AU51">
        <f t="shared" si="48"/>
        <v>-0.15981417771624173</v>
      </c>
      <c r="AW51">
        <v>48</v>
      </c>
      <c r="AX51">
        <f>IF(Z51&gt;0, (R51*SUMPRODUCT(K51:$K$98, X51:$X$98)-K51*$AZ$3)/Z51, 0)</f>
        <v>-628727014.70505333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250000</v>
      </c>
      <c r="S52">
        <f t="shared" si="32"/>
        <v>-1376849713.5709939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-185.08927448822979</v>
      </c>
      <c r="AC52">
        <f t="shared" si="33"/>
        <v>-165.25863663146748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-4.2854208562844026E-2</v>
      </c>
      <c r="AI52">
        <f t="shared" si="38"/>
        <v>-4.28572092286938E-2</v>
      </c>
      <c r="AJ52">
        <f t="shared" si="39"/>
        <v>-19.830637856762309</v>
      </c>
      <c r="AK52">
        <f t="shared" si="61"/>
        <v>-12.956249214176086</v>
      </c>
      <c r="AL52">
        <f t="shared" si="40"/>
        <v>-32.829744280167091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-1.6607733532613854E-4</v>
      </c>
      <c r="AR52">
        <f t="shared" si="45"/>
        <v>-1.6608896411605785E-4</v>
      </c>
      <c r="AS52">
        <f t="shared" si="46"/>
        <v>-7.6851716634529846E-2</v>
      </c>
      <c r="AT52">
        <f t="shared" si="47"/>
        <v>-5.0210689159182559E-2</v>
      </c>
      <c r="AU52">
        <f t="shared" si="48"/>
        <v>-0.12722849475782846</v>
      </c>
      <c r="AW52">
        <v>49</v>
      </c>
      <c r="AX52">
        <f>IF(Z52&gt;0, (R52*SUMPRODUCT(K52:$K$98, X52:$X$98)-K52*$AZ$3)/Z52, 0)</f>
        <v>-1376849713.5709939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250000</v>
      </c>
      <c r="S53">
        <f t="shared" si="32"/>
        <v>-3126653508.9287829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-165.25863663146748</v>
      </c>
      <c r="AC53">
        <f t="shared" si="33"/>
        <v>-147.5524921648406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-1.7908635108211269E-2</v>
      </c>
      <c r="AI53">
        <f t="shared" si="38"/>
        <v>-1.7909814903891725E-2</v>
      </c>
      <c r="AJ53">
        <f t="shared" si="39"/>
        <v>-17.706144466626881</v>
      </c>
      <c r="AK53">
        <f t="shared" si="61"/>
        <v>-11.568104564202725</v>
      </c>
      <c r="AL53">
        <f t="shared" si="40"/>
        <v>-29.292158845733496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-6.1967125988718845E-5</v>
      </c>
      <c r="AR53">
        <f t="shared" si="45"/>
        <v>-6.1971208295780763E-5</v>
      </c>
      <c r="AS53">
        <f t="shared" si="46"/>
        <v>-6.1266471638301984E-2</v>
      </c>
      <c r="AT53">
        <f t="shared" si="47"/>
        <v>-4.0027740173897743E-2</v>
      </c>
      <c r="AU53">
        <f t="shared" si="48"/>
        <v>-0.1013561830204955</v>
      </c>
      <c r="AW53">
        <v>50</v>
      </c>
      <c r="AX53">
        <f>IF(Z53&gt;0, (R53*SUMPRODUCT(K53:$K$98, X53:$X$98)-K53*$AZ$3)/Z53, 0)</f>
        <v>-3126653508.9287829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250000</v>
      </c>
      <c r="S54">
        <f t="shared" si="32"/>
        <v>-7375907956.4839611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-147.5524921648406</v>
      </c>
      <c r="AC54">
        <f t="shared" si="33"/>
        <v>-131.7433482891432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-7.2146507619298391E-3</v>
      </c>
      <c r="AI54">
        <f t="shared" si="38"/>
        <v>-7.2150972945772985E-3</v>
      </c>
      <c r="AJ54">
        <f t="shared" si="39"/>
        <v>-15.809143875697401</v>
      </c>
      <c r="AK54">
        <f t="shared" si="61"/>
        <v>-10.328674451538843</v>
      </c>
      <c r="AL54">
        <f t="shared" si="40"/>
        <v>-26.145033424530823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-2.22892860078256E-5</v>
      </c>
      <c r="AR54">
        <f t="shared" si="45"/>
        <v>-2.2290665547074204E-5</v>
      </c>
      <c r="AS54">
        <f t="shared" si="46"/>
        <v>-4.8841522758618958E-2</v>
      </c>
      <c r="AT54">
        <f t="shared" si="47"/>
        <v>-3.190989924930053E-2</v>
      </c>
      <c r="AU54">
        <f t="shared" si="48"/>
        <v>-8.0773712673466572E-2</v>
      </c>
      <c r="AW54">
        <v>51</v>
      </c>
      <c r="AX54">
        <f>IF(Z54&gt;0, (R54*SUMPRODUCT(K54:$K$98, X54:$X$98)-K54*$AZ$3)/Z54, 0)</f>
        <v>-7375907956.4839611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250000</v>
      </c>
      <c r="S55">
        <f t="shared" si="32"/>
        <v>-18106092489.79525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-131.7433482891432</v>
      </c>
      <c r="AC55">
        <f t="shared" si="33"/>
        <v>-117.62800821876546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-2.7965236551501667E-3</v>
      </c>
      <c r="AI55">
        <f t="shared" si="38"/>
        <v>-2.7966860701056371E-3</v>
      </c>
      <c r="AJ55">
        <f t="shared" si="39"/>
        <v>-14.115340070377741</v>
      </c>
      <c r="AK55">
        <f t="shared" si="61"/>
        <v>-9.2220343802400251</v>
      </c>
      <c r="AL55">
        <f t="shared" si="40"/>
        <v>-23.340171136687871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-7.7140299096823318E-6</v>
      </c>
      <c r="AR55">
        <f t="shared" si="45"/>
        <v>-7.7144779208486135E-6</v>
      </c>
      <c r="AS55">
        <f t="shared" si="46"/>
        <v>-3.893625404802252E-2</v>
      </c>
      <c r="AT55">
        <f t="shared" si="47"/>
        <v>-2.5438386300176075E-2</v>
      </c>
      <c r="AU55">
        <f t="shared" si="48"/>
        <v>-6.4382354826119439E-2</v>
      </c>
      <c r="AW55">
        <v>52</v>
      </c>
      <c r="AX55">
        <f>IF(Z55&gt;0, (R55*SUMPRODUCT(K55:$K$98, X55:$X$98)-K55*$AZ$3)/Z55, 0)</f>
        <v>-18106092489.79525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250000</v>
      </c>
      <c r="S56">
        <f t="shared" si="32"/>
        <v>-46336232195.078682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-117.62800821876546</v>
      </c>
      <c r="AC56">
        <f t="shared" si="33"/>
        <v>-105.02501382595275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-1.0412617823072053E-3</v>
      </c>
      <c r="AI56">
        <f t="shared" si="38"/>
        <v>-1.04131844693489E-3</v>
      </c>
      <c r="AJ56">
        <f t="shared" si="39"/>
        <v>-12.602994392812704</v>
      </c>
      <c r="AK56">
        <f t="shared" si="61"/>
        <v>-8.2339605753135832</v>
      </c>
      <c r="AL56">
        <f t="shared" si="40"/>
        <v>-20.837996286573222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-2.5645119501870305E-6</v>
      </c>
      <c r="AR56">
        <f t="shared" si="45"/>
        <v>-2.5646515088622067E-6</v>
      </c>
      <c r="AS56">
        <f t="shared" si="46"/>
        <v>-3.1039773357371465E-2</v>
      </c>
      <c r="AT56">
        <f t="shared" si="47"/>
        <v>-2.0279329032870087E-2</v>
      </c>
      <c r="AU56">
        <f t="shared" si="48"/>
        <v>-5.1321667041750417E-2</v>
      </c>
      <c r="AW56">
        <v>53</v>
      </c>
      <c r="AX56">
        <f>IF(Z56&gt;0, (R56*SUMPRODUCT(K56:$K$98, X56:$X$98)-K56*$AZ$3)/Z56, 0)</f>
        <v>-46336232195.078682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250000</v>
      </c>
      <c r="S57">
        <f t="shared" si="32"/>
        <v>-123887278187.35808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-105.02501382595275</v>
      </c>
      <c r="AC57">
        <f t="shared" si="33"/>
        <v>-93.772335937926641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-3.7175066700701289E-4</v>
      </c>
      <c r="AI57">
        <f t="shared" si="38"/>
        <v>-3.7176958992172013E-4</v>
      </c>
      <c r="AJ57">
        <f t="shared" si="39"/>
        <v>-11.252677888026113</v>
      </c>
      <c r="AK57">
        <f t="shared" si="61"/>
        <v>-7.3517509678166935</v>
      </c>
      <c r="AL57">
        <f t="shared" si="40"/>
        <v>-18.60480062543273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-8.174826276609976E-7</v>
      </c>
      <c r="AR57">
        <f t="shared" si="45"/>
        <v>-8.1752423929861051E-7</v>
      </c>
      <c r="AS57">
        <f t="shared" si="46"/>
        <v>-2.4744726787411141E-2</v>
      </c>
      <c r="AT57">
        <f t="shared" si="47"/>
        <v>-1.6166557944512574E-2</v>
      </c>
      <c r="AU57">
        <f t="shared" si="48"/>
        <v>-4.091210225616302E-2</v>
      </c>
      <c r="AW57">
        <v>54</v>
      </c>
      <c r="AX57">
        <f>IF(Z57&gt;0, (R57*SUMPRODUCT(K57:$K$98, X57:$X$98)-K57*$AZ$3)/Z57, 0)</f>
        <v>-123887278187.35808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250000</v>
      </c>
      <c r="S58">
        <f t="shared" si="32"/>
        <v>-346769852710.71417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-93.772335937926641</v>
      </c>
      <c r="AC58">
        <f t="shared" si="33"/>
        <v>-83.725300637071712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-1.2697599955914795E-4</v>
      </c>
      <c r="AI58">
        <f t="shared" si="38"/>
        <v>-1.2698203564475216E-4</v>
      </c>
      <c r="AJ58">
        <f t="shared" si="39"/>
        <v>-10.04703530085493</v>
      </c>
      <c r="AK58">
        <f t="shared" si="61"/>
        <v>-6.5640635156548655</v>
      </c>
      <c r="AL58">
        <f t="shared" si="40"/>
        <v>-16.611225798545441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-2.4930465829326504E-7</v>
      </c>
      <c r="AR58">
        <f t="shared" si="45"/>
        <v>-2.4931650954282567E-7</v>
      </c>
      <c r="AS58">
        <f t="shared" si="46"/>
        <v>-1.9726347587232313E-2</v>
      </c>
      <c r="AT58">
        <f t="shared" si="47"/>
        <v>-1.2887881311958742E-2</v>
      </c>
      <c r="AU58">
        <f t="shared" si="48"/>
        <v>-3.2614478215700599E-2</v>
      </c>
      <c r="AW58">
        <v>55</v>
      </c>
      <c r="AX58">
        <f>IF(Z58&gt;0, (R58*SUMPRODUCT(K58:$K$98, X58:$X$98)-K58*$AZ$3)/Z58, 0)</f>
        <v>-346769852710.71417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250000</v>
      </c>
      <c r="S59">
        <f t="shared" si="32"/>
        <v>-1018184733616.1533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-83.725300637071712</v>
      </c>
      <c r="AC59">
        <f t="shared" si="33"/>
        <v>-74.754732923574991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-4.1402343294149124E-5</v>
      </c>
      <c r="AI59">
        <f t="shared" si="38"/>
        <v>-4.1404178784567892E-5</v>
      </c>
      <c r="AJ59">
        <f t="shared" si="39"/>
        <v>-8.9705677134967203</v>
      </c>
      <c r="AK59">
        <f t="shared" si="61"/>
        <v>-5.8607710445950207</v>
      </c>
      <c r="AL59">
        <f t="shared" si="40"/>
        <v>-14.831380162270525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-7.2579780848102328E-8</v>
      </c>
      <c r="AR59">
        <f t="shared" si="45"/>
        <v>-7.258299852811132E-8</v>
      </c>
      <c r="AS59">
        <f t="shared" si="46"/>
        <v>-1.5725724365477246E-2</v>
      </c>
      <c r="AT59">
        <f t="shared" si="47"/>
        <v>-1.0274140161475428E-2</v>
      </c>
      <c r="AU59">
        <f t="shared" si="48"/>
        <v>-2.5999937109951202E-2</v>
      </c>
      <c r="AW59">
        <v>56</v>
      </c>
      <c r="AX59">
        <f>IF(Z59&gt;0, (R59*SUMPRODUCT(K59:$K$98, X59:$X$98)-K59*$AZ$3)/Z59, 0)</f>
        <v>-1018184733616.1533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250000</v>
      </c>
      <c r="S60">
        <f t="shared" si="32"/>
        <v>-3169878103980.8213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-74.754732923574991</v>
      </c>
      <c r="AC60">
        <f t="shared" si="33"/>
        <v>-66.745297315082112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-1.2907328018771979E-5</v>
      </c>
      <c r="AI60">
        <f t="shared" si="38"/>
        <v>-1.2907854421484684E-5</v>
      </c>
      <c r="AJ60">
        <f t="shared" si="39"/>
        <v>-8.0094356084928791</v>
      </c>
      <c r="AK60">
        <f t="shared" si="61"/>
        <v>-5.2328313046502499</v>
      </c>
      <c r="AL60">
        <f t="shared" si="40"/>
        <v>-13.242279820997549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-2.0202683255866859E-8</v>
      </c>
      <c r="AR60">
        <f t="shared" si="45"/>
        <v>-2.0203507186834939E-8</v>
      </c>
      <c r="AS60">
        <f t="shared" si="46"/>
        <v>-1.2536451419016305E-2</v>
      </c>
      <c r="AT60">
        <f t="shared" si="47"/>
        <v>-8.1904816570464462E-3</v>
      </c>
      <c r="AU60">
        <f t="shared" si="48"/>
        <v>-2.0726953279569936E-2</v>
      </c>
      <c r="AW60">
        <v>57</v>
      </c>
      <c r="AX60">
        <f>IF(Z60&gt;0, (R60*SUMPRODUCT(K60:$K$98, X60:$X$98)-K60*$AZ$3)/Z60, 0)</f>
        <v>-3169878103980.8213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250000</v>
      </c>
      <c r="S61">
        <f t="shared" si="32"/>
        <v>-10498328816196.816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-66.745297315082112</v>
      </c>
      <c r="AC61">
        <f t="shared" si="33"/>
        <v>-59.5940154771842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-3.7922558559581761E-6</v>
      </c>
      <c r="AI61">
        <f t="shared" si="38"/>
        <v>-3.7923977690581574E-6</v>
      </c>
      <c r="AJ61">
        <f t="shared" si="39"/>
        <v>-7.1512818378979119</v>
      </c>
      <c r="AK61">
        <f t="shared" si="61"/>
        <v>-4.6721708120557484</v>
      </c>
      <c r="AL61">
        <f t="shared" si="40"/>
        <v>-11.823456442351429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-5.2997125638702006E-9</v>
      </c>
      <c r="AR61">
        <f t="shared" si="45"/>
        <v>-5.299910888737381E-9</v>
      </c>
      <c r="AS61">
        <f t="shared" si="46"/>
        <v>-9.9939823797854863E-3</v>
      </c>
      <c r="AT61">
        <f t="shared" si="47"/>
        <v>-6.5294018372458072E-3</v>
      </c>
      <c r="AU61">
        <f t="shared" si="48"/>
        <v>-1.6523389516942179E-2</v>
      </c>
      <c r="AW61">
        <v>58</v>
      </c>
      <c r="AX61">
        <f>IF(Z61&gt;0, (R61*SUMPRODUCT(K61:$K$98, X61:$X$98)-K61*$AZ$3)/Z61, 0)</f>
        <v>-10498328816196.816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250000</v>
      </c>
      <c r="S62">
        <f t="shared" si="32"/>
        <v>-37122114233403.984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-59.5940154771842</v>
      </c>
      <c r="AC62">
        <f t="shared" si="33"/>
        <v>-53.208942394894095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-1.0466024594760329E-6</v>
      </c>
      <c r="AI62">
        <f t="shared" si="38"/>
        <v>-1.0466382931990669E-6</v>
      </c>
      <c r="AJ62">
        <f t="shared" si="39"/>
        <v>-6.3850730822901056</v>
      </c>
      <c r="AK62">
        <f t="shared" si="61"/>
        <v>-4.1715810834028941</v>
      </c>
      <c r="AL62">
        <f t="shared" si="40"/>
        <v>-10.556655212331293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-1.3059255339187626E-9</v>
      </c>
      <c r="AR62">
        <f t="shared" si="45"/>
        <v>-1.3059702463818968E-9</v>
      </c>
      <c r="AS62">
        <f t="shared" si="46"/>
        <v>-7.9671415814124361E-3</v>
      </c>
      <c r="AT62">
        <f t="shared" si="47"/>
        <v>-5.205199170232877E-3</v>
      </c>
      <c r="AU62">
        <f t="shared" si="48"/>
        <v>-1.317234205761556E-2</v>
      </c>
      <c r="AW62">
        <v>59</v>
      </c>
      <c r="AX62">
        <f>IF(Z62&gt;0, (R62*SUMPRODUCT(K62:$K$98, X62:$X$98)-K62*$AZ$3)/Z62, 0)</f>
        <v>-37122114233403.984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250000</v>
      </c>
      <c r="S63">
        <f t="shared" si="32"/>
        <v>-140708791157451.53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-53.208942394894095</v>
      </c>
      <c r="AC63">
        <f t="shared" si="33"/>
        <v>-47.507984282280553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-2.7034551387402144E-7</v>
      </c>
      <c r="AI63">
        <f t="shared" si="38"/>
        <v>-2.7035395470843758E-7</v>
      </c>
      <c r="AJ63">
        <f t="shared" si="39"/>
        <v>-5.7009581126135416</v>
      </c>
      <c r="AK63">
        <f t="shared" si="61"/>
        <v>-3.724625967642587</v>
      </c>
      <c r="AL63">
        <f t="shared" si="40"/>
        <v>-9.4255843506100838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-3.011880987856717E-10</v>
      </c>
      <c r="AR63">
        <f t="shared" si="45"/>
        <v>-3.0119750259945626E-10</v>
      </c>
      <c r="AS63">
        <f t="shared" si="46"/>
        <v>-6.3513564941009475E-3</v>
      </c>
      <c r="AT63">
        <f t="shared" si="47"/>
        <v>-4.1495529102982204E-3</v>
      </c>
      <c r="AU63">
        <f t="shared" si="48"/>
        <v>-1.0500909705596671E-2</v>
      </c>
      <c r="AW63">
        <v>60</v>
      </c>
      <c r="AX63">
        <f>IF(Z63&gt;0, (R63*SUMPRODUCT(K63:$K$98, X63:$X$98)-K63*$AZ$3)/Z63, 0)</f>
        <v>-140708791157451.53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250000</v>
      </c>
      <c r="S64">
        <f t="shared" si="32"/>
        <v>-574285170476594.75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-47.507984282280553</v>
      </c>
      <c r="AC64">
        <f t="shared" si="33"/>
        <v>-42.417843109439346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-6.5098764268799947E-8</v>
      </c>
      <c r="AI64">
        <f t="shared" si="38"/>
        <v>-6.5100610818445052E-8</v>
      </c>
      <c r="AJ64">
        <f t="shared" si="39"/>
        <v>-5.0901411728412072</v>
      </c>
      <c r="AK64">
        <f t="shared" si="61"/>
        <v>-3.3255588997596393</v>
      </c>
      <c r="AL64">
        <f t="shared" si="40"/>
        <v>-8.4157001377014566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-6.4755008066379801E-11</v>
      </c>
      <c r="AR64">
        <f t="shared" si="45"/>
        <v>-6.4756844865257731E-11</v>
      </c>
      <c r="AS64">
        <f t="shared" si="46"/>
        <v>-5.0632625121014531E-3</v>
      </c>
      <c r="AT64">
        <f t="shared" si="47"/>
        <v>-3.3079981747421018E-3</v>
      </c>
      <c r="AU64">
        <f t="shared" si="48"/>
        <v>-8.3712607516003984E-3</v>
      </c>
      <c r="AW64">
        <v>61</v>
      </c>
      <c r="AX64">
        <f>IF(Z64&gt;0, (R64*SUMPRODUCT(K64:$K$98, X64:$X$98)-K64*$AZ$3)/Z64, 0)</f>
        <v>-574285170476594.75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250000</v>
      </c>
      <c r="S65">
        <f t="shared" si="32"/>
        <v>-2537667550795045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-42.417843109439346</v>
      </c>
      <c r="AC65">
        <f t="shared" si="33"/>
        <v>-37.873074204912683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-1.4549750489960905E-8</v>
      </c>
      <c r="AI65">
        <f t="shared" si="38"/>
        <v>-1.4550123599060569E-8</v>
      </c>
      <c r="AJ65">
        <f t="shared" si="39"/>
        <v>-4.5447689045266628</v>
      </c>
      <c r="AK65">
        <f t="shared" si="61"/>
        <v>-2.9692490176607547</v>
      </c>
      <c r="AL65">
        <f t="shared" si="40"/>
        <v>-7.5140179367375417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-1.2922250040872397E-11</v>
      </c>
      <c r="AR65">
        <f t="shared" si="45"/>
        <v>-1.2922581414876488E-11</v>
      </c>
      <c r="AS65">
        <f t="shared" si="46"/>
        <v>-4.0364018752621971E-3</v>
      </c>
      <c r="AT65">
        <f t="shared" si="47"/>
        <v>-2.6371158918705355E-3</v>
      </c>
      <c r="AU65">
        <f t="shared" si="48"/>
        <v>-6.6735177800553141E-3</v>
      </c>
      <c r="AW65">
        <v>62</v>
      </c>
      <c r="AX65">
        <f>IF(Z65&gt;0, (R65*SUMPRODUCT(K65:$K$98, X65:$X$98)-K65*$AZ$3)/Z65, 0)</f>
        <v>-2537667550795045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250000</v>
      </c>
      <c r="S66">
        <f t="shared" si="32"/>
        <v>-1.2224198472607098E+16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-37.873074204912683</v>
      </c>
      <c r="AC66">
        <f t="shared" si="33"/>
        <v>-33.815244825826127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-3.0022164454711143E-9</v>
      </c>
      <c r="AI66">
        <f t="shared" si="38"/>
        <v>-3.002285601835234E-9</v>
      </c>
      <c r="AJ66">
        <f t="shared" si="39"/>
        <v>-4.0578293790865558</v>
      </c>
      <c r="AK66">
        <f t="shared" si="61"/>
        <v>-2.651115194343888</v>
      </c>
      <c r="AL66">
        <f t="shared" si="40"/>
        <v>-6.7089445764327298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-2.3807104122289324E-12</v>
      </c>
      <c r="AR66">
        <f t="shared" si="45"/>
        <v>-2.3807652521377536E-12</v>
      </c>
      <c r="AS66">
        <f t="shared" si="46"/>
        <v>-3.2177948623300801E-3</v>
      </c>
      <c r="AT66">
        <f t="shared" si="47"/>
        <v>-2.1022926433948048E-3</v>
      </c>
      <c r="AU66">
        <f t="shared" si="48"/>
        <v>-5.3200875081056507E-3</v>
      </c>
      <c r="AW66">
        <v>63</v>
      </c>
      <c r="AX66">
        <f>IF(Z66&gt;0, (R66*SUMPRODUCT(K66:$K$98, X66:$X$98)-K66*$AZ$3)/Z66, 0)</f>
        <v>-1.2224198472607098E+16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250000</v>
      </c>
      <c r="S67">
        <f t="shared" si="32"/>
        <v>-6.4718508262231816E+16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-33.815244825826127</v>
      </c>
      <c r="AC67">
        <f t="shared" si="33"/>
        <v>-30.192182880203976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-5.6801914663315137E-10</v>
      </c>
      <c r="AI67">
        <f t="shared" ref="AI67:AI69" si="62">SUM(AE67:AH67)</f>
        <v>-5.6803080951896681E-10</v>
      </c>
      <c r="AJ67">
        <f t="shared" si="39"/>
        <v>-3.6230619456221511</v>
      </c>
      <c r="AK67">
        <f t="shared" si="61"/>
        <v>-2.3670671378078292</v>
      </c>
      <c r="AL67">
        <f t="shared" ref="AL67:AL69" si="63">SUM(AI67:AK67)</f>
        <v>-5.9901290839980117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-4.0216986388473186E-13</v>
      </c>
      <c r="AR67">
        <f t="shared" si="45"/>
        <v>-4.0217812146060532E-13</v>
      </c>
      <c r="AS67">
        <f t="shared" si="46"/>
        <v>-2.5652063634711503E-3</v>
      </c>
      <c r="AT67">
        <f t="shared" si="47"/>
        <v>-1.6759348241354457E-3</v>
      </c>
      <c r="AU67">
        <f t="shared" si="48"/>
        <v>-4.2411411880087747E-3</v>
      </c>
      <c r="AW67">
        <v>64</v>
      </c>
      <c r="AX67">
        <f>IF(Z67&gt;0, (R67*SUMPRODUCT(K67:$K$98, X67:$X$98)-K67*$AZ$3)/Z67, 0)</f>
        <v>-6.4718508262231816E+16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250000</v>
      </c>
      <c r="S68">
        <f t="shared" si="32"/>
        <v>-3.8031372684815642E+17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-30.192182880203976</v>
      </c>
      <c r="AC68">
        <f t="shared" si="33"/>
        <v>-26.957306143039609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-9.7742129682921294E-11</v>
      </c>
      <c r="AI68">
        <f t="shared" si="62"/>
        <v>-9.7743901726910244E-11</v>
      </c>
      <c r="AJ68">
        <f t="shared" si="39"/>
        <v>-3.2348767371643667</v>
      </c>
      <c r="AK68">
        <f t="shared" si="61"/>
        <v>-2.1134528016142786</v>
      </c>
      <c r="AL68">
        <f t="shared" si="63"/>
        <v>-5.3483295388763894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-6.1788880117394008E-14</v>
      </c>
      <c r="AR68">
        <f t="shared" si="45"/>
        <v>-6.1790000336627529E-14</v>
      </c>
      <c r="AS68">
        <f t="shared" si="46"/>
        <v>-2.044966807615213E-3</v>
      </c>
      <c r="AT68">
        <f t="shared" si="47"/>
        <v>-1.3360449809754153E-3</v>
      </c>
      <c r="AU68">
        <f t="shared" si="48"/>
        <v>-3.3810117886524187E-3</v>
      </c>
      <c r="AW68">
        <v>65</v>
      </c>
      <c r="AX68">
        <f>IF(Z68&gt;0, (R68*SUMPRODUCT(K68:$K$98, X68:$X$98)-K68*$AZ$3)/Z68, 0)</f>
        <v>-3.8031372684815642E+17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-26.957306143039609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-26.957306143039609</v>
      </c>
      <c r="AK69">
        <f t="shared" si="61"/>
        <v>-1.8870114300127729</v>
      </c>
      <c r="AL69">
        <f t="shared" si="63"/>
        <v>-28.844317573070104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-1.0001957442132933E-14</v>
      </c>
      <c r="AR69">
        <f t="shared" si="45"/>
        <v>-1.0001957442132933E-14</v>
      </c>
      <c r="AS69">
        <f t="shared" si="46"/>
        <v>-1.5215526842376917E-2</v>
      </c>
      <c r="AT69">
        <f t="shared" si="47"/>
        <v>-1.0650868789663843E-3</v>
      </c>
      <c r="AU69">
        <f t="shared" si="48"/>
        <v>-1.6280613721353303E-2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97714.020728259289</v>
      </c>
      <c r="AO71" s="6">
        <f t="shared" si="70"/>
        <v>-9771.4020728259293</v>
      </c>
      <c r="AP71" s="6">
        <f t="shared" si="70"/>
        <v>-1654.2305193794571</v>
      </c>
      <c r="AQ71" s="6">
        <f t="shared" si="70"/>
        <v>-42643.021008459138</v>
      </c>
      <c r="AR71" s="6">
        <f t="shared" si="70"/>
        <v>43645.367127594771</v>
      </c>
      <c r="AS71" s="6">
        <f t="shared" si="70"/>
        <v>-5250.2509225649219</v>
      </c>
      <c r="AT71" s="6">
        <f t="shared" si="70"/>
        <v>3062.6463714962038</v>
      </c>
      <c r="AU71" s="6">
        <f t="shared" si="70"/>
        <v>41457.762576526016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16203.014601441819</v>
      </c>
      <c r="K3">
        <v>1</v>
      </c>
      <c r="L3" s="2">
        <v>0</v>
      </c>
      <c r="O3">
        <f>$C$3</f>
        <v>16203.014601441819</v>
      </c>
      <c r="P3">
        <f>O3*C5</f>
        <v>1620.3014601441819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16203.014601441819</v>
      </c>
      <c r="AF3">
        <f t="shared" ref="AF3:AF34" si="4">-$Z3*P3</f>
        <v>-1620.3014601441819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13060.280554297638</v>
      </c>
      <c r="AJ3">
        <f t="shared" ref="AJ3:AJ34" si="8">AB3-AC3</f>
        <v>0</v>
      </c>
      <c r="AL3">
        <f t="shared" ref="AL3:AL34" si="9">SUM(AI3:AK3)</f>
        <v>13060.280554297638</v>
      </c>
      <c r="AN3">
        <f t="shared" ref="AN3:AN34" si="10">AE3*$K3</f>
        <v>16203.014601441819</v>
      </c>
      <c r="AO3">
        <f t="shared" ref="AO3:AO34" si="11">AF3*$K3</f>
        <v>-1620.3014601441819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13060.280554297638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13060.280554297638</v>
      </c>
      <c r="AW3">
        <v>0</v>
      </c>
      <c r="AX3">
        <f>IF(Z3&gt;0, (R3*SUMPRODUCT(K3:$K$98, X3:$X$98)-K3*$AZ$3)/Z3, 0)</f>
        <v>0</v>
      </c>
      <c r="AZ3">
        <f>C6*SUMPRODUCT(X4:X98, K4:K98)/1</f>
        <v>7656.070649160637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829.54465786284652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820.29328383864049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-820.29328383864049</v>
      </c>
      <c r="AK4">
        <f>G4*SUM(AB4, AE4:AF4)</f>
        <v>0</v>
      </c>
      <c r="AL4">
        <f t="shared" si="9"/>
        <v>-1396.4692838386404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-514.44285714285706</v>
      </c>
      <c r="AR4">
        <f t="shared" si="14"/>
        <v>-514.44285714285706</v>
      </c>
      <c r="AS4">
        <f t="shared" si="15"/>
        <v>-732.40471771307182</v>
      </c>
      <c r="AT4">
        <f t="shared" si="16"/>
        <v>0</v>
      </c>
      <c r="AU4">
        <f t="shared" si="17"/>
        <v>-1246.8475748559288</v>
      </c>
      <c r="AW4">
        <v>1</v>
      </c>
      <c r="AX4">
        <f>IF(Z4&gt;0, (R4*SUMPRODUCT(K4:$K$98, X4:$X$98)-K4*$AZ$3)/Z4, 0)</f>
        <v>829.54465786284652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500000</v>
      </c>
      <c r="S5">
        <f t="shared" si="1"/>
        <v>1061.8145915765961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820.29328383864049</v>
      </c>
      <c r="AC5">
        <f t="shared" si="2"/>
        <v>1038.2551444088558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-573.54102989265596</v>
      </c>
      <c r="AI5">
        <f t="shared" si="7"/>
        <v>-597.98633212916127</v>
      </c>
      <c r="AJ5">
        <f t="shared" si="8"/>
        <v>-217.96186057021532</v>
      </c>
      <c r="AK5">
        <f>G5*SUM(AB5, AE5:AF5)</f>
        <v>57.42052986870484</v>
      </c>
      <c r="AL5">
        <f t="shared" si="9"/>
        <v>-758.52766283067172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-457.22339755473206</v>
      </c>
      <c r="AR5">
        <f t="shared" si="14"/>
        <v>-476.71104283255835</v>
      </c>
      <c r="AS5">
        <f t="shared" si="15"/>
        <v>-173.75786078620479</v>
      </c>
      <c r="AT5">
        <f t="shared" si="16"/>
        <v>45.775294857066989</v>
      </c>
      <c r="AU5">
        <f t="shared" si="17"/>
        <v>-604.69360876169617</v>
      </c>
      <c r="AW5">
        <v>2</v>
      </c>
      <c r="AX5">
        <f>IF(Z5&gt;0, (R5*SUMPRODUCT(K5:$K$98, X5:$X$98)-K5*$AZ$3)/Z5, 0)</f>
        <v>1061.8145915765961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500000</v>
      </c>
      <c r="S6">
        <f t="shared" si="1"/>
        <v>1277.2538590283741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1038.2551444088558</v>
      </c>
      <c r="AC6">
        <f t="shared" si="2"/>
        <v>1234.9645305265085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-571.7702413453685</v>
      </c>
      <c r="AI6">
        <f t="shared" si="7"/>
        <v>-595.94250204744151</v>
      </c>
      <c r="AJ6">
        <f t="shared" si="8"/>
        <v>-196.70938611765268</v>
      </c>
      <c r="AK6">
        <f>G6*SUM(AB6, AE6:AF6)</f>
        <v>72.67786010861991</v>
      </c>
      <c r="AL6">
        <f t="shared" si="9"/>
        <v>-719.97402805647425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-406.97476407714021</v>
      </c>
      <c r="AR6">
        <f t="shared" si="14"/>
        <v>-424.18010178987208</v>
      </c>
      <c r="AS6">
        <f t="shared" si="15"/>
        <v>-140.01385559804677</v>
      </c>
      <c r="AT6">
        <f t="shared" si="16"/>
        <v>51.730665278661895</v>
      </c>
      <c r="AU6">
        <f t="shared" si="17"/>
        <v>-512.46329210925694</v>
      </c>
      <c r="AW6">
        <v>3</v>
      </c>
      <c r="AX6">
        <f>IF(Z6&gt;0, (R6*SUMPRODUCT(K6:$K$98, X6:$X$98)-K6*$AZ$3)/Z6, 0)</f>
        <v>1277.2538590283741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500000</v>
      </c>
      <c r="S7">
        <f t="shared" si="1"/>
        <v>1476.7138800925891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1234.9645305265085</v>
      </c>
      <c r="AC7">
        <f t="shared" si="2"/>
        <v>1411.8583232997116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-570.18060333785343</v>
      </c>
      <c r="AI7">
        <f t="shared" si="7"/>
        <v>-594.0826324027388</v>
      </c>
      <c r="AJ7">
        <f t="shared" si="8"/>
        <v>-176.89379277320313</v>
      </c>
      <c r="AK7">
        <f>G7*SUM(AB7, AE7:AF7)</f>
        <v>86.447517136855609</v>
      </c>
      <c r="AL7">
        <f t="shared" si="9"/>
        <v>-684.52890803908633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-362.36008137697991</v>
      </c>
      <c r="AR7">
        <f t="shared" si="14"/>
        <v>-377.55025295827227</v>
      </c>
      <c r="AS7">
        <f t="shared" si="15"/>
        <v>-112.41920326496847</v>
      </c>
      <c r="AT7">
        <f t="shared" si="16"/>
        <v>54.93895997368319</v>
      </c>
      <c r="AU7">
        <f t="shared" si="17"/>
        <v>-435.03049624955759</v>
      </c>
      <c r="AW7">
        <v>4</v>
      </c>
      <c r="AX7">
        <f>IF(Z7&gt;0, (R7*SUMPRODUCT(K7:$K$98, X7:$X$98)-K7*$AZ$3)/Z7, 0)</f>
        <v>1476.7138800925891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500000</v>
      </c>
      <c r="S8">
        <f t="shared" si="1"/>
        <v>1661.5629149785811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1411.8583232997116</v>
      </c>
      <c r="AC8">
        <f t="shared" si="2"/>
        <v>1570.809453396253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-569.84301648953897</v>
      </c>
      <c r="AI8">
        <f t="shared" si="7"/>
        <v>-593.47753311295105</v>
      </c>
      <c r="AJ8">
        <f t="shared" si="8"/>
        <v>-158.95113009654142</v>
      </c>
      <c r="AK8">
        <f t="shared" ref="AK8:AK39" si="30">G8*SUM(AB8:AB8, AE8:AF8)</f>
        <v>98.830082630979817</v>
      </c>
      <c r="AL8">
        <f t="shared" si="9"/>
        <v>-653.59858057851261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-323.34423109986102</v>
      </c>
      <c r="AR8">
        <f t="shared" si="14"/>
        <v>-336.75509055391274</v>
      </c>
      <c r="AS8">
        <f t="shared" si="15"/>
        <v>-90.193139963598512</v>
      </c>
      <c r="AT8">
        <f t="shared" si="16"/>
        <v>56.078843037706228</v>
      </c>
      <c r="AU8">
        <f t="shared" si="17"/>
        <v>-370.86938747980497</v>
      </c>
      <c r="AW8">
        <v>5</v>
      </c>
      <c r="AX8">
        <f>IF(Z8&gt;0, (R8*SUMPRODUCT(K8:$K$98, X8:$X$98)-K8*$AZ$3)/Z8, 0)</f>
        <v>1661.5629149785811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500000</v>
      </c>
      <c r="S9">
        <f t="shared" si="1"/>
        <v>1832.4306467410049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1570.809453396253</v>
      </c>
      <c r="AC9">
        <f t="shared" si="2"/>
        <v>1712.9216611120351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-572.8449054922778</v>
      </c>
      <c r="AI9">
        <f t="shared" si="7"/>
        <v>-596.21443470418114</v>
      </c>
      <c r="AJ9">
        <f t="shared" si="8"/>
        <v>-142.11220771578201</v>
      </c>
      <c r="AK9">
        <f t="shared" si="30"/>
        <v>109.95666173773772</v>
      </c>
      <c r="AL9">
        <f t="shared" si="9"/>
        <v>-628.36998068222545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-290.22105673026908</v>
      </c>
      <c r="AR9">
        <f t="shared" si="14"/>
        <v>-302.06078751628183</v>
      </c>
      <c r="AS9">
        <f t="shared" si="15"/>
        <v>-71.998467128030939</v>
      </c>
      <c r="AT9">
        <f t="shared" si="16"/>
        <v>55.70746681710547</v>
      </c>
      <c r="AU9">
        <f t="shared" si="17"/>
        <v>-318.35178782720726</v>
      </c>
      <c r="AW9">
        <v>6</v>
      </c>
      <c r="AX9">
        <f>IF(Z9&gt;0, (R9*SUMPRODUCT(K9:$K$98, X9:$X$98)-K9*$AZ$3)/Z9, 0)</f>
        <v>1832.4306467410049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500000</v>
      </c>
      <c r="S10">
        <f t="shared" si="1"/>
        <v>1988.888121863047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1712.9216611120351</v>
      </c>
      <c r="AC10">
        <f t="shared" si="2"/>
        <v>1838.2867104671632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-577.38301259856428</v>
      </c>
      <c r="AI10">
        <f t="shared" si="7"/>
        <v>-600.48997736771867</v>
      </c>
      <c r="AJ10">
        <f t="shared" si="8"/>
        <v>-125.36504935512812</v>
      </c>
      <c r="AK10">
        <f t="shared" si="30"/>
        <v>119.90451627784246</v>
      </c>
      <c r="AL10">
        <f t="shared" si="9"/>
        <v>-605.95051044500428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-261.17875269781229</v>
      </c>
      <c r="AR10">
        <f t="shared" si="14"/>
        <v>-271.63117007995652</v>
      </c>
      <c r="AS10">
        <f t="shared" si="15"/>
        <v>-56.708781706463135</v>
      </c>
      <c r="AT10">
        <f t="shared" si="16"/>
        <v>54.238713853631815</v>
      </c>
      <c r="AU10">
        <f t="shared" si="17"/>
        <v>-274.1012379327878</v>
      </c>
      <c r="AW10">
        <v>7</v>
      </c>
      <c r="AX10">
        <f>IF(Z10&gt;0, (R10*SUMPRODUCT(K10:$K$98, X10:$X$98)-K10*$AZ$3)/Z10, 0)</f>
        <v>1988.888121863047</v>
      </c>
    </row>
    <row r="11" spans="1:52" x14ac:dyDescent="0.25">
      <c r="A11" t="s">
        <v>33</v>
      </c>
      <c r="C11" s="25">
        <f>AU100</f>
        <v>4610.3019380562791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500000</v>
      </c>
      <c r="S11">
        <f t="shared" si="1"/>
        <v>2131.7705043837937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1838.2867104671632</v>
      </c>
      <c r="AC11">
        <f t="shared" si="2"/>
        <v>1948.1669810598821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-581.52558811658253</v>
      </c>
      <c r="AI11">
        <f t="shared" si="7"/>
        <v>-604.37240695863954</v>
      </c>
      <c r="AJ11">
        <f t="shared" si="8"/>
        <v>-109.88027059271894</v>
      </c>
      <c r="AK11">
        <f t="shared" si="30"/>
        <v>128.68006973270144</v>
      </c>
      <c r="AL11">
        <f t="shared" si="9"/>
        <v>-585.57260781865705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-234.86843168112645</v>
      </c>
      <c r="AR11">
        <f t="shared" si="14"/>
        <v>-244.09587862411632</v>
      </c>
      <c r="AS11">
        <f t="shared" si="15"/>
        <v>-44.378798378233881</v>
      </c>
      <c r="AT11">
        <f t="shared" si="16"/>
        <v>51.971721940253786</v>
      </c>
      <c r="AU11">
        <f t="shared" si="17"/>
        <v>-236.50295506209642</v>
      </c>
      <c r="AW11">
        <v>8</v>
      </c>
      <c r="AX11">
        <f>IF(Z11&gt;0, (R11*SUMPRODUCT(K11:$K$98, X11:$X$98)-K11*$AZ$3)/Z11, 0)</f>
        <v>2131.7705043837937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500000</v>
      </c>
      <c r="S12">
        <f t="shared" si="1"/>
        <v>2262.8352342803805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1948.1669810598821</v>
      </c>
      <c r="AC12">
        <f t="shared" si="2"/>
        <v>2044.6012487453045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-588.37321176674072</v>
      </c>
      <c r="AI12">
        <f t="shared" si="7"/>
        <v>-610.96214375978889</v>
      </c>
      <c r="AJ12">
        <f t="shared" si="8"/>
        <v>-96.434267685422355</v>
      </c>
      <c r="AK12">
        <f t="shared" si="30"/>
        <v>136.37168867419177</v>
      </c>
      <c r="AL12">
        <f t="shared" si="9"/>
        <v>-571.02472277101947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-212.17327859369661</v>
      </c>
      <c r="AR12">
        <f t="shared" si="14"/>
        <v>-220.31907392401692</v>
      </c>
      <c r="AS12">
        <f t="shared" si="15"/>
        <v>-34.775163679120489</v>
      </c>
      <c r="AT12">
        <f t="shared" si="16"/>
        <v>49.176998059580491</v>
      </c>
      <c r="AU12">
        <f t="shared" si="17"/>
        <v>-205.91723954355692</v>
      </c>
      <c r="AW12">
        <v>9</v>
      </c>
      <c r="AX12">
        <f>IF(Z12&gt;0, (R12*SUMPRODUCT(K12:$K$98, X12:$X$98)-K12*$AZ$3)/Z12, 0)</f>
        <v>2262.8352342803805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500000</v>
      </c>
      <c r="S13">
        <f t="shared" si="1"/>
        <v>2382.3578175842517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2044.6012487453045</v>
      </c>
      <c r="AC13">
        <f t="shared" si="2"/>
        <v>2128.2339517288819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-595.38280544172721</v>
      </c>
      <c r="AI13">
        <f t="shared" si="7"/>
        <v>-617.71607897457272</v>
      </c>
      <c r="AJ13">
        <f t="shared" si="8"/>
        <v>-83.632702983577474</v>
      </c>
      <c r="AK13">
        <f t="shared" si="30"/>
        <v>143.12208741217134</v>
      </c>
      <c r="AL13">
        <f t="shared" si="9"/>
        <v>-558.22669454597883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-191.69732887852157</v>
      </c>
      <c r="AR13">
        <f t="shared" si="14"/>
        <v>-198.88804524155719</v>
      </c>
      <c r="AS13">
        <f t="shared" si="15"/>
        <v>-26.927492064450799</v>
      </c>
      <c r="AT13">
        <f t="shared" si="16"/>
        <v>46.081481711713323</v>
      </c>
      <c r="AU13">
        <f t="shared" si="17"/>
        <v>-179.73405559429466</v>
      </c>
      <c r="AW13">
        <v>10</v>
      </c>
      <c r="AX13">
        <f>IF(Z13&gt;0, (R13*SUMPRODUCT(K13:$K$98, X13:$X$98)-K13*$AZ$3)/Z13, 0)</f>
        <v>2382.3578175842517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500000</v>
      </c>
      <c r="S14">
        <f t="shared" si="1"/>
        <v>2491.7093774265927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2128.2339517288819</v>
      </c>
      <c r="AC14">
        <f t="shared" si="2"/>
        <v>2200.6491064014986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-604.5581412103636</v>
      </c>
      <c r="AI14">
        <f t="shared" si="7"/>
        <v>-626.63785410082016</v>
      </c>
      <c r="AJ14">
        <f t="shared" si="8"/>
        <v>-72.415154672616609</v>
      </c>
      <c r="AK14">
        <f t="shared" si="30"/>
        <v>148.97637662102176</v>
      </c>
      <c r="AL14">
        <f t="shared" si="9"/>
        <v>-550.07663215241496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-173.79601913638911</v>
      </c>
      <c r="AR14">
        <f t="shared" si="14"/>
        <v>-180.14340897775841</v>
      </c>
      <c r="AS14">
        <f t="shared" si="15"/>
        <v>-20.817626542998422</v>
      </c>
      <c r="AT14">
        <f t="shared" si="16"/>
        <v>42.827148353772209</v>
      </c>
      <c r="AU14">
        <f t="shared" si="17"/>
        <v>-158.13388716698461</v>
      </c>
      <c r="AW14">
        <v>11</v>
      </c>
      <c r="AX14">
        <f>IF(Z14&gt;0, (R14*SUMPRODUCT(K14:$K$98, X14:$X$98)-K14*$AZ$3)/Z14, 0)</f>
        <v>2491.7093774265927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500000</v>
      </c>
      <c r="S15">
        <f t="shared" si="1"/>
        <v>2591.4804792884888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2200.6491064014986</v>
      </c>
      <c r="AC15">
        <f t="shared" si="2"/>
        <v>2262.6678047214828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-619.40174412172041</v>
      </c>
      <c r="AI15">
        <f t="shared" si="7"/>
        <v>-641.22968979606628</v>
      </c>
      <c r="AJ15">
        <f t="shared" si="8"/>
        <v>-62.018698319984196</v>
      </c>
      <c r="AK15">
        <f t="shared" si="30"/>
        <v>154.04543744810491</v>
      </c>
      <c r="AL15">
        <f t="shared" si="9"/>
        <v>-549.20295066794552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-158.98500024297866</v>
      </c>
      <c r="AR15">
        <f t="shared" si="14"/>
        <v>-164.58769022774828</v>
      </c>
      <c r="AS15">
        <f t="shared" si="15"/>
        <v>-15.918655155633987</v>
      </c>
      <c r="AT15">
        <f t="shared" si="16"/>
        <v>39.539626974805437</v>
      </c>
      <c r="AU15">
        <f t="shared" si="17"/>
        <v>-140.96671840857684</v>
      </c>
      <c r="AW15">
        <v>12</v>
      </c>
      <c r="AX15">
        <f>IF(Z15&gt;0, (R15*SUMPRODUCT(K15:$K$98, X15:$X$98)-K15*$AZ$3)/Z15, 0)</f>
        <v>2591.4804792884888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500000</v>
      </c>
      <c r="S16">
        <f t="shared" si="1"/>
        <v>2681.262280183249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2262.6678047214828</v>
      </c>
      <c r="AC16">
        <f t="shared" si="2"/>
        <v>2314.2316593502665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-636.94949563242426</v>
      </c>
      <c r="AI16">
        <f t="shared" si="7"/>
        <v>-658.52731437524506</v>
      </c>
      <c r="AJ16">
        <f t="shared" si="8"/>
        <v>-51.563854628783702</v>
      </c>
      <c r="AK16">
        <f t="shared" si="30"/>
        <v>158.3867463305038</v>
      </c>
      <c r="AL16">
        <f t="shared" si="9"/>
        <v>-551.70442267352496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-145.97238481515282</v>
      </c>
      <c r="AR16">
        <f t="shared" si="14"/>
        <v>-150.91746395030665</v>
      </c>
      <c r="AS16">
        <f t="shared" si="15"/>
        <v>-11.817104624522843</v>
      </c>
      <c r="AT16">
        <f t="shared" si="16"/>
        <v>36.298154317589123</v>
      </c>
      <c r="AU16">
        <f t="shared" si="17"/>
        <v>-126.43641425724037</v>
      </c>
      <c r="AW16">
        <v>13</v>
      </c>
      <c r="AX16">
        <f>IF(Z16&gt;0, (R16*SUMPRODUCT(K16:$K$98, X16:$X$98)-K16*$AZ$3)/Z16, 0)</f>
        <v>2681.262280183249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500000</v>
      </c>
      <c r="S17">
        <f t="shared" si="1"/>
        <v>2761.7502115012176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2314.2316593502665</v>
      </c>
      <c r="AC17">
        <f t="shared" si="2"/>
        <v>2356.249323527757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-654.56270000709537</v>
      </c>
      <c r="AI17">
        <f t="shared" si="7"/>
        <v>-675.89201242748766</v>
      </c>
      <c r="AJ17">
        <f t="shared" si="8"/>
        <v>-42.017664177490587</v>
      </c>
      <c r="AK17">
        <f t="shared" si="30"/>
        <v>161.99621615451866</v>
      </c>
      <c r="AL17">
        <f t="shared" si="9"/>
        <v>-555.91346045045952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-133.93649702081154</v>
      </c>
      <c r="AR17">
        <f t="shared" si="14"/>
        <v>-138.30089693149827</v>
      </c>
      <c r="AS17">
        <f t="shared" si="15"/>
        <v>-8.5976465705560745</v>
      </c>
      <c r="AT17">
        <f t="shared" si="16"/>
        <v>33.147635394022963</v>
      </c>
      <c r="AU17">
        <f t="shared" si="17"/>
        <v>-113.75090810803135</v>
      </c>
      <c r="AW17">
        <v>14</v>
      </c>
      <c r="AX17">
        <f>IF(Z17&gt;0, (R17*SUMPRODUCT(K17:$K$98, X17:$X$98)-K17*$AZ$3)/Z17, 0)</f>
        <v>2761.7502115012176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500000</v>
      </c>
      <c r="S18">
        <f t="shared" si="1"/>
        <v>2834.3126772671294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2356.249323527757</v>
      </c>
      <c r="AC18">
        <f t="shared" si="2"/>
        <v>2390.1610845360919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-672.99611624816635</v>
      </c>
      <c r="AI18">
        <f t="shared" si="7"/>
        <v>-694.07848573854233</v>
      </c>
      <c r="AJ18">
        <f t="shared" si="8"/>
        <v>-33.911761008334906</v>
      </c>
      <c r="AK18">
        <f t="shared" si="30"/>
        <v>164.937452646943</v>
      </c>
      <c r="AL18">
        <f t="shared" si="9"/>
        <v>-563.0527940999342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-122.95387428386644</v>
      </c>
      <c r="AR18">
        <f t="shared" si="14"/>
        <v>-126.80554436834856</v>
      </c>
      <c r="AS18">
        <f t="shared" si="15"/>
        <v>-6.1955519491078404</v>
      </c>
      <c r="AT18">
        <f t="shared" si="16"/>
        <v>30.133455941037401</v>
      </c>
      <c r="AU18">
        <f t="shared" si="17"/>
        <v>-102.86764037641899</v>
      </c>
      <c r="AW18">
        <v>15</v>
      </c>
      <c r="AX18">
        <f>IF(Z18&gt;0, (R18*SUMPRODUCT(K18:$K$98, X18:$X$98)-K18*$AZ$3)/Z18, 0)</f>
        <v>2834.3126772671294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500000</v>
      </c>
      <c r="S19">
        <f t="shared" si="1"/>
        <v>2900.0045078831754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2390.1610845360919</v>
      </c>
      <c r="AC19">
        <f t="shared" si="2"/>
        <v>2417.0717263496781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-695.05915831213724</v>
      </c>
      <c r="AI19">
        <f t="shared" si="7"/>
        <v>-715.89595114969381</v>
      </c>
      <c r="AJ19">
        <f t="shared" si="8"/>
        <v>-26.910641813586153</v>
      </c>
      <c r="AK19">
        <f t="shared" si="30"/>
        <v>167.31127591752644</v>
      </c>
      <c r="AL19">
        <f t="shared" si="9"/>
        <v>-575.4953170457535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-113.37920498309704</v>
      </c>
      <c r="AR19">
        <f t="shared" si="14"/>
        <v>-116.77813725823832</v>
      </c>
      <c r="AS19">
        <f t="shared" si="15"/>
        <v>-4.3897086138948413</v>
      </c>
      <c r="AT19">
        <f t="shared" si="16"/>
        <v>27.292093372745487</v>
      </c>
      <c r="AU19">
        <f t="shared" si="17"/>
        <v>-93.875752499387673</v>
      </c>
      <c r="AW19">
        <v>16</v>
      </c>
      <c r="AX19">
        <f>IF(Z19&gt;0, (R19*SUMPRODUCT(K19:$K$98, X19:$X$98)-K19*$AZ$3)/Z19, 0)</f>
        <v>2900.0045078831754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500000</v>
      </c>
      <c r="S20">
        <f t="shared" si="1"/>
        <v>2959.1899759224389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2417.0717263496781</v>
      </c>
      <c r="AC20">
        <f t="shared" si="2"/>
        <v>2437.5001250250202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-715.90594421834487</v>
      </c>
      <c r="AI20">
        <f t="shared" si="7"/>
        <v>-736.49857383031497</v>
      </c>
      <c r="AJ20">
        <f t="shared" si="8"/>
        <v>-20.428398675342123</v>
      </c>
      <c r="AK20">
        <f t="shared" si="30"/>
        <v>169.19502084447748</v>
      </c>
      <c r="AL20">
        <f t="shared" si="9"/>
        <v>-587.73195166117966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-104.26764941446748</v>
      </c>
      <c r="AR20">
        <f t="shared" si="14"/>
        <v>-107.26684938234486</v>
      </c>
      <c r="AS20">
        <f t="shared" si="15"/>
        <v>-2.9752806613516638</v>
      </c>
      <c r="AT20">
        <f t="shared" si="16"/>
        <v>24.642297299748328</v>
      </c>
      <c r="AU20">
        <f t="shared" si="17"/>
        <v>-85.599832743948198</v>
      </c>
      <c r="AW20">
        <v>17</v>
      </c>
      <c r="AX20">
        <f>IF(Z20&gt;0, (R20*SUMPRODUCT(K20:$K$98, X20:$X$98)-K20*$AZ$3)/Z20, 0)</f>
        <v>2959.1899759224389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500000</v>
      </c>
      <c r="S21">
        <f t="shared" si="1"/>
        <v>3013.1975402988624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2437.5001250250202</v>
      </c>
      <c r="AC21">
        <f t="shared" si="2"/>
        <v>2452.7035503055877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-740.57891652416436</v>
      </c>
      <c r="AI21">
        <f t="shared" si="7"/>
        <v>-760.92859089418857</v>
      </c>
      <c r="AJ21">
        <f t="shared" si="8"/>
        <v>-15.203425280567444</v>
      </c>
      <c r="AK21">
        <f t="shared" si="30"/>
        <v>170.62500875175144</v>
      </c>
      <c r="AL21">
        <f t="shared" si="9"/>
        <v>-605.50700742300455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-96.304578754253839</v>
      </c>
      <c r="AR21">
        <f t="shared" si="14"/>
        <v>-98.950842068350596</v>
      </c>
      <c r="AS21">
        <f t="shared" si="15"/>
        <v>-1.9770471918627017</v>
      </c>
      <c r="AT21">
        <f t="shared" si="16"/>
        <v>22.188006201824056</v>
      </c>
      <c r="AU21">
        <f t="shared" si="17"/>
        <v>-78.739883058389239</v>
      </c>
      <c r="AW21">
        <v>18</v>
      </c>
      <c r="AX21">
        <f>IF(Z21&gt;0, (R21*SUMPRODUCT(K21:$K$98, X21:$X$98)-K21*$AZ$3)/Z21, 0)</f>
        <v>3013.1975402988624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500000</v>
      </c>
      <c r="S22">
        <f t="shared" si="1"/>
        <v>3062.3260272595735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2452.7035503055877</v>
      </c>
      <c r="AC22">
        <f t="shared" si="2"/>
        <v>2463.0695739576149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-766.89904928919384</v>
      </c>
      <c r="AI22">
        <f t="shared" si="7"/>
        <v>-787.00688196305327</v>
      </c>
      <c r="AJ22">
        <f t="shared" si="8"/>
        <v>-10.366023652027252</v>
      </c>
      <c r="AK22">
        <f t="shared" si="30"/>
        <v>171.68924852139116</v>
      </c>
      <c r="AL22">
        <f t="shared" si="9"/>
        <v>-625.68365709368936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-89.04217681325801</v>
      </c>
      <c r="AR22">
        <f t="shared" si="14"/>
        <v>-91.376832455270716</v>
      </c>
      <c r="AS22">
        <f t="shared" si="15"/>
        <v>-1.2035655954062361</v>
      </c>
      <c r="AT22">
        <f t="shared" si="16"/>
        <v>19.93428527254861</v>
      </c>
      <c r="AU22">
        <f t="shared" si="17"/>
        <v>-72.646112778128341</v>
      </c>
      <c r="AW22">
        <v>19</v>
      </c>
      <c r="AX22">
        <f>IF(Z22&gt;0, (R22*SUMPRODUCT(K22:$K$98, X22:$X$98)-K22*$AZ$3)/Z22, 0)</f>
        <v>3062.3260272595735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500000</v>
      </c>
      <c r="S23">
        <f t="shared" si="1"/>
        <v>3107.2541882038722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2463.0695739576149</v>
      </c>
      <c r="AC23">
        <f t="shared" si="2"/>
        <v>2469.2690064356802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-795.69066614717508</v>
      </c>
      <c r="AI23">
        <f t="shared" si="7"/>
        <v>-815.55763596098859</v>
      </c>
      <c r="AJ23">
        <f t="shared" si="8"/>
        <v>-6.1994324780653187</v>
      </c>
      <c r="AK23">
        <f t="shared" si="30"/>
        <v>172.41487017703307</v>
      </c>
      <c r="AL23">
        <f t="shared" si="9"/>
        <v>-649.34219826202082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-82.486677364375595</v>
      </c>
      <c r="AR23">
        <f t="shared" si="14"/>
        <v>-84.546221856929336</v>
      </c>
      <c r="AS23">
        <f t="shared" si="15"/>
        <v>-0.64267511033718683</v>
      </c>
      <c r="AT23">
        <f t="shared" si="16"/>
        <v>17.873691843059863</v>
      </c>
      <c r="AU23">
        <f t="shared" si="17"/>
        <v>-67.315205124206656</v>
      </c>
      <c r="AW23">
        <v>20</v>
      </c>
      <c r="AX23">
        <f>IF(Z23&gt;0, (R23*SUMPRODUCT(K23:$K$98, X23:$X$98)-K23*$AZ$3)/Z23, 0)</f>
        <v>3107.2541882038722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500000</v>
      </c>
      <c r="S24">
        <f t="shared" si="1"/>
        <v>3148.491827053479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2469.2690064356802</v>
      </c>
      <c r="AC24">
        <f t="shared" si="2"/>
        <v>2471.819480224271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-825.7614615050453</v>
      </c>
      <c r="AI24">
        <f t="shared" si="7"/>
        <v>-845.3884735476455</v>
      </c>
      <c r="AJ24">
        <f t="shared" si="8"/>
        <v>-2.5504737885908071</v>
      </c>
      <c r="AK24">
        <f t="shared" si="30"/>
        <v>172.84883045049764</v>
      </c>
      <c r="AL24">
        <f t="shared" si="9"/>
        <v>-675.09011688573867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-76.432160216544091</v>
      </c>
      <c r="AR24">
        <f t="shared" si="14"/>
        <v>-78.248828829629872</v>
      </c>
      <c r="AS24">
        <f t="shared" si="15"/>
        <v>-0.23607086346990744</v>
      </c>
      <c r="AT24">
        <f t="shared" si="16"/>
        <v>15.998820625699523</v>
      </c>
      <c r="AU24">
        <f t="shared" si="17"/>
        <v>-62.486079067400254</v>
      </c>
      <c r="AW24">
        <v>21</v>
      </c>
      <c r="AX24">
        <f>IF(Z24&gt;0, (R24*SUMPRODUCT(K24:$K$98, X24:$X$98)-K24*$AZ$3)/Z24, 0)</f>
        <v>3148.491827053479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500000</v>
      </c>
      <c r="S25">
        <f t="shared" si="1"/>
        <v>3188.4307799687072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2471.819480224271</v>
      </c>
      <c r="AC25">
        <f t="shared" si="2"/>
        <v>2471.313347822876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-1071.0091483820502</v>
      </c>
      <c r="AI25">
        <f t="shared" si="7"/>
        <v>-1090.3863398468052</v>
      </c>
      <c r="AJ25">
        <f t="shared" si="8"/>
        <v>0.50613240139500704</v>
      </c>
      <c r="AK25">
        <f t="shared" si="30"/>
        <v>173.02736361569899</v>
      </c>
      <c r="AL25">
        <f t="shared" si="9"/>
        <v>-916.85284382971122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-88.510884713480579</v>
      </c>
      <c r="AR25">
        <f t="shared" si="14"/>
        <v>-90.112264461168948</v>
      </c>
      <c r="AS25">
        <f t="shared" si="15"/>
        <v>4.1828052260156914E-2</v>
      </c>
      <c r="AT25">
        <f t="shared" si="16"/>
        <v>14.299415701912869</v>
      </c>
      <c r="AU25">
        <f t="shared" si="17"/>
        <v>-75.771020706995927</v>
      </c>
      <c r="AW25">
        <v>22</v>
      </c>
      <c r="AX25">
        <f>IF(Z25&gt;0, (R25*SUMPRODUCT(K25:$K$98, X25:$X$98)-K25*$AZ$3)/Z25, 0)</f>
        <v>3188.4307799687072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500000</v>
      </c>
      <c r="S26">
        <f t="shared" si="1"/>
        <v>3204.87607732075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2471.313347822876</v>
      </c>
      <c r="AC26">
        <f t="shared" si="2"/>
        <v>2450.5935593729209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-1345.7207568783335</v>
      </c>
      <c r="AI26">
        <f t="shared" si="7"/>
        <v>-1364.8368903905971</v>
      </c>
      <c r="AJ26">
        <f t="shared" si="8"/>
        <v>20.719788449955104</v>
      </c>
      <c r="AK26">
        <f t="shared" si="30"/>
        <v>172.99193434760133</v>
      </c>
      <c r="AL26">
        <f t="shared" si="9"/>
        <v>-1171.1251675930407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-99.29798364578987</v>
      </c>
      <c r="AR26">
        <f t="shared" si="14"/>
        <v>-100.70852405929639</v>
      </c>
      <c r="AS26">
        <f t="shared" si="15"/>
        <v>1.5288708330697762</v>
      </c>
      <c r="AT26">
        <f t="shared" si="16"/>
        <v>12.76472119487023</v>
      </c>
      <c r="AU26">
        <f t="shared" si="17"/>
        <v>-86.4149320313564</v>
      </c>
      <c r="AW26">
        <v>23</v>
      </c>
      <c r="AX26">
        <f>IF(Z26&gt;0, (R26*SUMPRODUCT(K26:$K$98, X26:$X$98)-K26*$AZ$3)/Z26, 0)</f>
        <v>3204.87607732075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500000</v>
      </c>
      <c r="S27">
        <f t="shared" si="1"/>
        <v>3199.7995369299874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2450.5935593729209</v>
      </c>
      <c r="AC27">
        <f t="shared" si="2"/>
        <v>2411.8233402481355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-1628.4376544104521</v>
      </c>
      <c r="AI27">
        <f t="shared" si="7"/>
        <v>-1647.2812047048724</v>
      </c>
      <c r="AJ27">
        <f t="shared" si="8"/>
        <v>38.770219124785399</v>
      </c>
      <c r="AK27">
        <f t="shared" si="30"/>
        <v>171.54154915610448</v>
      </c>
      <c r="AL27">
        <f t="shared" si="9"/>
        <v>-1436.9694364239824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-107.28489782821319</v>
      </c>
      <c r="AR27">
        <f t="shared" si="14"/>
        <v>-108.52635055597487</v>
      </c>
      <c r="AS27">
        <f t="shared" si="15"/>
        <v>2.5542635828363349</v>
      </c>
      <c r="AT27">
        <f t="shared" si="16"/>
        <v>11.301518068352987</v>
      </c>
      <c r="AU27">
        <f t="shared" si="17"/>
        <v>-94.67056890478554</v>
      </c>
      <c r="AW27">
        <v>24</v>
      </c>
      <c r="AX27">
        <f>IF(Z27&gt;0, (R27*SUMPRODUCT(K27:$K$98, X27:$X$98)-K27*$AZ$3)/Z27, 0)</f>
        <v>3199.7995369299874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500000</v>
      </c>
      <c r="S28">
        <f t="shared" si="1"/>
        <v>3177.2124818277803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2411.8233402481355</v>
      </c>
      <c r="AC28">
        <f t="shared" si="2"/>
        <v>2358.5810893136772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-1930.8518666645302</v>
      </c>
      <c r="AI28">
        <f t="shared" si="7"/>
        <v>-1949.4104388626731</v>
      </c>
      <c r="AJ28">
        <f t="shared" si="8"/>
        <v>53.242250934458298</v>
      </c>
      <c r="AK28">
        <f t="shared" si="30"/>
        <v>168.8276338173695</v>
      </c>
      <c r="AL28">
        <f t="shared" si="9"/>
        <v>-1727.3405541108452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-113.57909125979886</v>
      </c>
      <c r="AR28">
        <f t="shared" si="14"/>
        <v>-114.67076784138234</v>
      </c>
      <c r="AS28">
        <f t="shared" si="15"/>
        <v>3.1318852482496538</v>
      </c>
      <c r="AT28">
        <f t="shared" si="16"/>
        <v>9.9309996585307516</v>
      </c>
      <c r="AU28">
        <f t="shared" si="17"/>
        <v>-101.60788293460193</v>
      </c>
      <c r="AW28">
        <v>25</v>
      </c>
      <c r="AX28">
        <f>IF(Z28&gt;0, (R28*SUMPRODUCT(K28:$K$98, X28:$X$98)-K28*$AZ$3)/Z28, 0)</f>
        <v>3177.2124818277803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500000</v>
      </c>
      <c r="S29">
        <f t="shared" si="1"/>
        <v>3139.6042425166534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2358.5810893136772</v>
      </c>
      <c r="AC29">
        <f t="shared" si="2"/>
        <v>2293.2543613518733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-2245.8069694701276</v>
      </c>
      <c r="AI29">
        <f t="shared" si="7"/>
        <v>-2264.0676655978154</v>
      </c>
      <c r="AJ29">
        <f t="shared" si="8"/>
        <v>65.326727961803954</v>
      </c>
      <c r="AK29">
        <f t="shared" si="30"/>
        <v>165.10067625195742</v>
      </c>
      <c r="AL29">
        <f t="shared" si="9"/>
        <v>-2033.6402613840542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-117.95159984136522</v>
      </c>
      <c r="AR29">
        <f t="shared" si="14"/>
        <v>-118.91066638259427</v>
      </c>
      <c r="AS29">
        <f t="shared" si="15"/>
        <v>3.431012629422209</v>
      </c>
      <c r="AT29">
        <f t="shared" si="16"/>
        <v>8.6712211528154235</v>
      </c>
      <c r="AU29">
        <f t="shared" si="17"/>
        <v>-106.80843260035665</v>
      </c>
      <c r="AW29">
        <v>26</v>
      </c>
      <c r="AX29">
        <f>IF(Z29&gt;0, (R29*SUMPRODUCT(K29:$K$98, X29:$X$98)-K29*$AZ$3)/Z29, 0)</f>
        <v>3139.6042425166534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500000</v>
      </c>
      <c r="S30">
        <f t="shared" si="1"/>
        <v>3089.9988666393788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2293.2543613518733</v>
      </c>
      <c r="AC30">
        <f t="shared" si="2"/>
        <v>2218.3852287408604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-2599.6405437615258</v>
      </c>
      <c r="AI30">
        <f t="shared" si="7"/>
        <v>-2617.5886509007487</v>
      </c>
      <c r="AJ30">
        <f t="shared" si="8"/>
        <v>74.869132611012901</v>
      </c>
      <c r="AK30">
        <f t="shared" si="30"/>
        <v>160.52780529463115</v>
      </c>
      <c r="AL30">
        <f t="shared" si="9"/>
        <v>-2382.1917129951048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-121.90645139616674</v>
      </c>
      <c r="AR30">
        <f t="shared" si="14"/>
        <v>-122.74810239129047</v>
      </c>
      <c r="AS30">
        <f t="shared" si="15"/>
        <v>3.5108816477032381</v>
      </c>
      <c r="AT30">
        <f t="shared" si="16"/>
        <v>7.5277234542463107</v>
      </c>
      <c r="AU30">
        <f t="shared" si="17"/>
        <v>-111.70949728934093</v>
      </c>
      <c r="AW30">
        <v>27</v>
      </c>
      <c r="AX30">
        <f>IF(Z30&gt;0, (R30*SUMPRODUCT(K30:$K$98, X30:$X$98)-K30*$AZ$3)/Z30, 0)</f>
        <v>3089.9988666393788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500000</v>
      </c>
      <c r="S31">
        <f t="shared" si="1"/>
        <v>3029.3119851296697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2218.3852287408604</v>
      </c>
      <c r="AC31">
        <f t="shared" si="2"/>
        <v>2134.9452659432231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-2991.3079947593346</v>
      </c>
      <c r="AI31">
        <f t="shared" si="7"/>
        <v>-3008.9270554274276</v>
      </c>
      <c r="AJ31">
        <f t="shared" si="8"/>
        <v>83.439962797637236</v>
      </c>
      <c r="AK31">
        <f t="shared" si="30"/>
        <v>155.28696601186024</v>
      </c>
      <c r="AL31">
        <f t="shared" si="9"/>
        <v>-2770.20012661793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-125.24387525050069</v>
      </c>
      <c r="AR31">
        <f t="shared" si="14"/>
        <v>-125.98157241849933</v>
      </c>
      <c r="AS31">
        <f t="shared" si="15"/>
        <v>3.4935701405011885</v>
      </c>
      <c r="AT31">
        <f t="shared" si="16"/>
        <v>6.5017515525956107</v>
      </c>
      <c r="AU31">
        <f t="shared" si="17"/>
        <v>-115.98625072540253</v>
      </c>
      <c r="AW31">
        <v>28</v>
      </c>
      <c r="AX31">
        <f>IF(Z31&gt;0, (R31*SUMPRODUCT(K31:$K$98, X31:$X$98)-K31*$AZ$3)/Z31, 0)</f>
        <v>3029.3119851296697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500000</v>
      </c>
      <c r="S32">
        <f t="shared" si="1"/>
        <v>2958.5545396900743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2134.9452659432231</v>
      </c>
      <c r="AC32">
        <f t="shared" si="2"/>
        <v>2044.0464697985526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-3410.588878334494</v>
      </c>
      <c r="AI32">
        <f t="shared" si="7"/>
        <v>-3427.861218951989</v>
      </c>
      <c r="AJ32">
        <f t="shared" si="8"/>
        <v>90.898796144670541</v>
      </c>
      <c r="AK32">
        <f t="shared" si="30"/>
        <v>149.44616861602563</v>
      </c>
      <c r="AL32">
        <f t="shared" si="9"/>
        <v>-3187.5162541912928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-127.49898108274739</v>
      </c>
      <c r="AR32">
        <f t="shared" si="14"/>
        <v>-128.14467773754919</v>
      </c>
      <c r="AS32">
        <f t="shared" si="15"/>
        <v>3.3980946703120103</v>
      </c>
      <c r="AT32">
        <f t="shared" si="16"/>
        <v>5.5867871810361835</v>
      </c>
      <c r="AU32">
        <f t="shared" si="17"/>
        <v>-119.15979588620098</v>
      </c>
      <c r="AW32">
        <v>29</v>
      </c>
      <c r="AX32">
        <f>IF(Z32&gt;0, (R32*SUMPRODUCT(K32:$K$98, X32:$X$98)-K32*$AZ$3)/Z32, 0)</f>
        <v>2958.5545396900743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500000</v>
      </c>
      <c r="S33">
        <f t="shared" si="1"/>
        <v>2879.4591356803953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2044.0464697985526</v>
      </c>
      <c r="AC33">
        <f t="shared" si="2"/>
        <v>1947.2127379174387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-3871.0780155334714</v>
      </c>
      <c r="AI33">
        <f t="shared" si="7"/>
        <v>-3887.9840788440151</v>
      </c>
      <c r="AJ33">
        <f t="shared" si="8"/>
        <v>96.833731881113863</v>
      </c>
      <c r="AK33">
        <f t="shared" si="30"/>
        <v>143.0832528858987</v>
      </c>
      <c r="AL33">
        <f t="shared" si="9"/>
        <v>-3648.0670940770028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-129.20854733569467</v>
      </c>
      <c r="AR33">
        <f t="shared" si="14"/>
        <v>-129.77283662998303</v>
      </c>
      <c r="AS33">
        <f t="shared" si="15"/>
        <v>3.2321089317360681</v>
      </c>
      <c r="AT33">
        <f t="shared" si="16"/>
        <v>4.7758219233163786</v>
      </c>
      <c r="AU33">
        <f t="shared" si="17"/>
        <v>-121.76490577493061</v>
      </c>
      <c r="AW33">
        <v>30</v>
      </c>
      <c r="AX33">
        <f>IF(Z33&gt;0, (R33*SUMPRODUCT(K33:$K$98, X33:$X$98)-K33*$AZ$3)/Z33, 0)</f>
        <v>2879.4591356803953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500000</v>
      </c>
      <c r="S34">
        <f t="shared" si="1"/>
        <v>2792.9424524056449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1947.2127379174387</v>
      </c>
      <c r="AC34">
        <f t="shared" si="2"/>
        <v>1845.3838773689167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-4374.5145489477991</v>
      </c>
      <c r="AI34">
        <f t="shared" si="7"/>
        <v>-4391.0328258977897</v>
      </c>
      <c r="AJ34">
        <f t="shared" si="8"/>
        <v>101.82886054852202</v>
      </c>
      <c r="AK34">
        <f t="shared" si="30"/>
        <v>136.30489165422071</v>
      </c>
      <c r="AL34">
        <f t="shared" si="9"/>
        <v>-4152.8990736950464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-130.36804788068497</v>
      </c>
      <c r="AR34">
        <f t="shared" si="14"/>
        <v>-130.86032090806367</v>
      </c>
      <c r="AS34">
        <f t="shared" si="15"/>
        <v>3.034674960863577</v>
      </c>
      <c r="AT34">
        <f t="shared" si="16"/>
        <v>4.0621199090132611</v>
      </c>
      <c r="AU34">
        <f t="shared" si="17"/>
        <v>-123.76352603818682</v>
      </c>
      <c r="AW34">
        <v>31</v>
      </c>
      <c r="AX34">
        <f>IF(Z34&gt;0, (R34*SUMPRODUCT(K34:$K$98, X34:$X$98)-K34*$AZ$3)/Z34, 0)</f>
        <v>2792.9424524056449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2699.4240423898918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1845.3838773689167</v>
      </c>
      <c r="AC35">
        <f t="shared" ref="AC35:AC66" si="33">S35*Z35</f>
        <v>1739.4619784053505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-4870.5659268527252</v>
      </c>
      <c r="AI35">
        <f t="shared" ref="AI35:AI66" si="38">SUM(AE35:AH35)</f>
        <v>-4886.6754927368738</v>
      </c>
      <c r="AJ35">
        <f t="shared" ref="AJ35:AJ66" si="39">AB35-AC35</f>
        <v>105.92189896356626</v>
      </c>
      <c r="AK35">
        <f t="shared" si="30"/>
        <v>129.17687141582419</v>
      </c>
      <c r="AL35">
        <f t="shared" ref="AL35:AL66" si="40">SUM(AI35:AK35)</f>
        <v>-4651.576722357483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-129.59931342363319</v>
      </c>
      <c r="AR35">
        <f t="shared" ref="AR35:AR66" si="45">AI35*$K35</f>
        <v>-130.02796765180574</v>
      </c>
      <c r="AS35">
        <f t="shared" ref="AS35:AS66" si="46">AJ35*$K35</f>
        <v>2.8184415504002929</v>
      </c>
      <c r="AT35">
        <f t="shared" ref="AT35:AT66" si="47">AK35*$K35</f>
        <v>3.4372255908507245</v>
      </c>
      <c r="AU35">
        <f t="shared" ref="AU35:AU66" si="48">AL35*$K35</f>
        <v>-123.7723005105547</v>
      </c>
      <c r="AW35">
        <v>32</v>
      </c>
      <c r="AX35">
        <f>IF(Z35&gt;0, (R35*SUMPRODUCT(K35:$K$98, X35:$X$98)-K35*$AZ$3)/Z35, 0)</f>
        <v>2699.4240423898918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500000</v>
      </c>
      <c r="S36">
        <f t="shared" si="32"/>
        <v>2601.569489403445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1739.4619784053505</v>
      </c>
      <c r="AC36">
        <f t="shared" si="33"/>
        <v>1631.6895836577162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-5372.248961412256</v>
      </c>
      <c r="AI36">
        <f t="shared" si="38"/>
        <v>-5387.9288191894921</v>
      </c>
      <c r="AJ36">
        <f t="shared" si="39"/>
        <v>107.77239474763428</v>
      </c>
      <c r="AK36">
        <f t="shared" si="30"/>
        <v>121.76233848837454</v>
      </c>
      <c r="AL36">
        <f t="shared" si="40"/>
        <v>-5158.3940859534832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-127.63253127418561</v>
      </c>
      <c r="AR36">
        <f t="shared" si="45"/>
        <v>-128.00504936716726</v>
      </c>
      <c r="AS36">
        <f t="shared" si="46"/>
        <v>2.5604292805345579</v>
      </c>
      <c r="AT36">
        <f t="shared" si="47"/>
        <v>2.8927988235024138</v>
      </c>
      <c r="AU36">
        <f t="shared" si="48"/>
        <v>-122.55182126313028</v>
      </c>
      <c r="AW36">
        <v>33</v>
      </c>
      <c r="AX36">
        <f>IF(Z36&gt;0, (R36*SUMPRODUCT(K36:$K$98, X36:$X$98)-K36*$AZ$3)/Z36, 0)</f>
        <v>2601.569489403445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500000</v>
      </c>
      <c r="S37">
        <f t="shared" si="32"/>
        <v>2501.1854077312842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1631.6895836577162</v>
      </c>
      <c r="AC37">
        <f t="shared" si="33"/>
        <v>1523.5453726299579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-5896.5227849113408</v>
      </c>
      <c r="AI37">
        <f t="shared" si="38"/>
        <v>-5911.7510179715591</v>
      </c>
      <c r="AJ37">
        <f t="shared" si="39"/>
        <v>108.14421102775827</v>
      </c>
      <c r="AK37">
        <f t="shared" si="30"/>
        <v>114.21827085604015</v>
      </c>
      <c r="AL37">
        <f t="shared" si="40"/>
        <v>-5689.3885360877603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-125.07865722793795</v>
      </c>
      <c r="AR37">
        <f t="shared" si="45"/>
        <v>-125.40168268083711</v>
      </c>
      <c r="AS37">
        <f t="shared" si="46"/>
        <v>2.2939846407343523</v>
      </c>
      <c r="AT37">
        <f t="shared" si="47"/>
        <v>2.4228292623794596</v>
      </c>
      <c r="AU37">
        <f t="shared" si="48"/>
        <v>-120.68486877772328</v>
      </c>
      <c r="AW37">
        <v>34</v>
      </c>
      <c r="AX37">
        <f>IF(Z37&gt;0, (R37*SUMPRODUCT(K37:$K$98, X37:$X$98)-K37*$AZ$3)/Z37, 0)</f>
        <v>2501.1854077312842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500000</v>
      </c>
      <c r="S38">
        <f t="shared" si="32"/>
        <v>2399.6373515232335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1523.5453726299579</v>
      </c>
      <c r="AC38">
        <f t="shared" si="33"/>
        <v>1415.8670013363308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-6502.1445561940927</v>
      </c>
      <c r="AI38">
        <f t="shared" si="38"/>
        <v>-6516.895399695899</v>
      </c>
      <c r="AJ38">
        <f t="shared" si="39"/>
        <v>107.67837129362715</v>
      </c>
      <c r="AK38">
        <f t="shared" si="30"/>
        <v>106.64817608409706</v>
      </c>
      <c r="AL38">
        <f t="shared" si="40"/>
        <v>-6302.5688523181752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-123.14756447160009</v>
      </c>
      <c r="AR38">
        <f t="shared" si="45"/>
        <v>-123.42693852049273</v>
      </c>
      <c r="AS38">
        <f t="shared" si="46"/>
        <v>2.0393777862792586</v>
      </c>
      <c r="AT38">
        <f t="shared" si="47"/>
        <v>2.0198663727929058</v>
      </c>
      <c r="AU38">
        <f t="shared" si="48"/>
        <v>-119.36769436142058</v>
      </c>
      <c r="AW38">
        <v>35</v>
      </c>
      <c r="AX38">
        <f>IF(Z38&gt;0, (R38*SUMPRODUCT(K38:$K$98, X38:$X$98)-K38*$AZ$3)/Z38, 0)</f>
        <v>2399.6373515232335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500000</v>
      </c>
      <c r="S39">
        <f t="shared" si="32"/>
        <v>2295.4459361314116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1415.8670013363308</v>
      </c>
      <c r="AC39">
        <f t="shared" si="33"/>
        <v>1308.2554064489357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-7099.108360393594</v>
      </c>
      <c r="AI39">
        <f t="shared" si="38"/>
        <v>-7113.3567400423626</v>
      </c>
      <c r="AJ39">
        <f t="shared" si="39"/>
        <v>107.61159488739509</v>
      </c>
      <c r="AK39">
        <f t="shared" si="30"/>
        <v>99.11069009354317</v>
      </c>
      <c r="AL39">
        <f t="shared" si="40"/>
        <v>-6906.6344550614249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-120.048016595983</v>
      </c>
      <c r="AR39">
        <f t="shared" si="45"/>
        <v>-120.28896089908508</v>
      </c>
      <c r="AS39">
        <f t="shared" si="46"/>
        <v>1.8197438147353429</v>
      </c>
      <c r="AT39">
        <f t="shared" si="47"/>
        <v>1.6759910069226409</v>
      </c>
      <c r="AU39">
        <f t="shared" si="48"/>
        <v>-116.79322607742711</v>
      </c>
      <c r="AW39">
        <v>36</v>
      </c>
      <c r="AX39">
        <f>IF(Z39&gt;0, (R39*SUMPRODUCT(K39:$K$98, X39:$X$98)-K39*$AZ$3)/Z39, 0)</f>
        <v>2295.4459361314116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500000</v>
      </c>
      <c r="S40">
        <f t="shared" si="32"/>
        <v>2189.6591376561209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1308.2554064489357</v>
      </c>
      <c r="AC40">
        <f t="shared" si="33"/>
        <v>1202.0787912674218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-7627.9814672971224</v>
      </c>
      <c r="AI40">
        <f t="shared" si="38"/>
        <v>-7641.7059640760381</v>
      </c>
      <c r="AJ40">
        <f t="shared" si="39"/>
        <v>106.17661518151385</v>
      </c>
      <c r="AK40">
        <f t="shared" ref="AK40:AK71" si="61">G40*SUM(AB40:AB40, AE40:AF40)</f>
        <v>91.577878451425505</v>
      </c>
      <c r="AL40">
        <f t="shared" si="40"/>
        <v>-7443.9514704430985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-115.17090790192223</v>
      </c>
      <c r="AR40">
        <f t="shared" si="45"/>
        <v>-115.37812691016202</v>
      </c>
      <c r="AS40">
        <f t="shared" si="46"/>
        <v>1.6031052541008557</v>
      </c>
      <c r="AT40">
        <f t="shared" si="47"/>
        <v>1.3826865534742561</v>
      </c>
      <c r="AU40">
        <f t="shared" si="48"/>
        <v>-112.3923351025869</v>
      </c>
      <c r="AW40">
        <v>37</v>
      </c>
      <c r="AX40">
        <f>IF(Z40&gt;0, (R40*SUMPRODUCT(K40:$K$98, X40:$X$98)-K40*$AZ$3)/Z40, 0)</f>
        <v>2189.6591376561209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500000</v>
      </c>
      <c r="S41">
        <f t="shared" si="32"/>
        <v>2085.3042476568162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1202.0787912674218</v>
      </c>
      <c r="AC41">
        <f t="shared" si="33"/>
        <v>1099.293063199847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-8164.0589058983614</v>
      </c>
      <c r="AI41">
        <f t="shared" si="38"/>
        <v>-8177.2379547641931</v>
      </c>
      <c r="AJ41">
        <f t="shared" si="39"/>
        <v>102.78572806757484</v>
      </c>
      <c r="AK41">
        <f t="shared" si="61"/>
        <v>84.145515388719531</v>
      </c>
      <c r="AL41">
        <f t="shared" si="40"/>
        <v>-7990.3067113078987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-110.05791173357262</v>
      </c>
      <c r="AR41">
        <f t="shared" si="45"/>
        <v>-110.23557563991218</v>
      </c>
      <c r="AS41">
        <f t="shared" si="46"/>
        <v>1.3856321613455276</v>
      </c>
      <c r="AT41">
        <f t="shared" si="47"/>
        <v>1.1343474872207107</v>
      </c>
      <c r="AU41">
        <f t="shared" si="48"/>
        <v>-107.71559599134594</v>
      </c>
      <c r="AW41">
        <v>38</v>
      </c>
      <c r="AX41">
        <f>IF(Z41&gt;0, (R41*SUMPRODUCT(K41:$K$98, X41:$X$98)-K41*$AZ$3)/Z41, 0)</f>
        <v>2085.3042476568162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500000</v>
      </c>
      <c r="S42">
        <f t="shared" si="32"/>
        <v>1982.5728016128337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1099.293063199847</v>
      </c>
      <c r="AC42">
        <f t="shared" si="33"/>
        <v>1000.293347746942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-8673.6376069185189</v>
      </c>
      <c r="AI42">
        <f t="shared" si="38"/>
        <v>-8686.2511834153465</v>
      </c>
      <c r="AJ42">
        <f t="shared" si="39"/>
        <v>98.999715452904979</v>
      </c>
      <c r="AK42">
        <f t="shared" si="61"/>
        <v>76.95051442398929</v>
      </c>
      <c r="AL42">
        <f t="shared" si="40"/>
        <v>-8510.3009535384517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-104.39949281206388</v>
      </c>
      <c r="AR42">
        <f t="shared" si="45"/>
        <v>-104.55131504034843</v>
      </c>
      <c r="AS42">
        <f t="shared" si="46"/>
        <v>1.1916015575261993</v>
      </c>
      <c r="AT42">
        <f t="shared" si="47"/>
        <v>0.92620824636296761</v>
      </c>
      <c r="AU42">
        <f t="shared" si="48"/>
        <v>-102.43350523645925</v>
      </c>
      <c r="AW42">
        <v>39</v>
      </c>
      <c r="AX42">
        <f>IF(Z42&gt;0, (R42*SUMPRODUCT(K42:$K$98, X42:$X$98)-K42*$AZ$3)/Z42, 0)</f>
        <v>1982.5728016128337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500000</v>
      </c>
      <c r="S43">
        <f t="shared" si="32"/>
        <v>1882.6324433146308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1000.293347746942</v>
      </c>
      <c r="AC43">
        <f t="shared" si="33"/>
        <v>905.76724447118841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-9190.1098067173316</v>
      </c>
      <c r="AI43">
        <f t="shared" si="38"/>
        <v>-9202.1377419588553</v>
      </c>
      <c r="AJ43">
        <f t="shared" si="39"/>
        <v>94.526103275753599</v>
      </c>
      <c r="AK43">
        <f t="shared" si="61"/>
        <v>70.020534342285941</v>
      </c>
      <c r="AL43">
        <f t="shared" si="40"/>
        <v>-9037.5911043408159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-98.764255365917748</v>
      </c>
      <c r="AR43">
        <f t="shared" si="45"/>
        <v>-98.893517158508118</v>
      </c>
      <c r="AS43">
        <f t="shared" si="46"/>
        <v>1.015852954863262</v>
      </c>
      <c r="AT43">
        <f t="shared" si="47"/>
        <v>0.75249655119297632</v>
      </c>
      <c r="AU43">
        <f t="shared" si="48"/>
        <v>-97.125167652451879</v>
      </c>
      <c r="AW43">
        <v>40</v>
      </c>
      <c r="AX43">
        <f>IF(Z43&gt;0, (R43*SUMPRODUCT(K43:$K$98, X43:$X$98)-K43*$AZ$3)/Z43, 0)</f>
        <v>1882.6324433146308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500000</v>
      </c>
      <c r="S44">
        <f t="shared" si="32"/>
        <v>1785.8471651229704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905.76724447118841</v>
      </c>
      <c r="AC44">
        <f t="shared" si="33"/>
        <v>815.8185154769767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-9740.9301634128242</v>
      </c>
      <c r="AI44">
        <f t="shared" si="38"/>
        <v>-9752.3507727937613</v>
      </c>
      <c r="AJ44">
        <f t="shared" si="39"/>
        <v>89.948728994211706</v>
      </c>
      <c r="AK44">
        <f t="shared" si="61"/>
        <v>63.403707112983192</v>
      </c>
      <c r="AL44">
        <f t="shared" si="40"/>
        <v>-9598.9983366865672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-93.467688012521208</v>
      </c>
      <c r="AR44">
        <f t="shared" si="45"/>
        <v>-93.577272819785264</v>
      </c>
      <c r="AS44">
        <f t="shared" si="46"/>
        <v>0.86309003326312994</v>
      </c>
      <c r="AT44">
        <f t="shared" si="47"/>
        <v>0.60838111102906078</v>
      </c>
      <c r="AU44">
        <f t="shared" si="48"/>
        <v>-92.105801675493083</v>
      </c>
      <c r="AW44">
        <v>41</v>
      </c>
      <c r="AX44">
        <f>IF(Z44&gt;0, (R44*SUMPRODUCT(K44:$K$98, X44:$X$98)-K44*$AZ$3)/Z44, 0)</f>
        <v>1785.8471651229704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500000</v>
      </c>
      <c r="S45">
        <f t="shared" si="32"/>
        <v>1691.2152181342865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815.8185154769767</v>
      </c>
      <c r="AC45">
        <f t="shared" si="33"/>
        <v>730.2218331534782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-10241.339640656472</v>
      </c>
      <c r="AI45">
        <f t="shared" si="38"/>
        <v>-10252.133976961568</v>
      </c>
      <c r="AJ45">
        <f t="shared" si="39"/>
        <v>85.596682323498499</v>
      </c>
      <c r="AK45">
        <f t="shared" si="61"/>
        <v>57.107296083388377</v>
      </c>
      <c r="AL45">
        <f t="shared" si="40"/>
        <v>-10109.429998554682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-87.740441832325217</v>
      </c>
      <c r="AR45">
        <f t="shared" si="45"/>
        <v>-87.832919952368826</v>
      </c>
      <c r="AS45">
        <f t="shared" si="46"/>
        <v>0.7333308912664408</v>
      </c>
      <c r="AT45">
        <f t="shared" si="47"/>
        <v>0.48925429348271576</v>
      </c>
      <c r="AU45">
        <f t="shared" si="48"/>
        <v>-86.610334767619676</v>
      </c>
      <c r="AW45">
        <v>42</v>
      </c>
      <c r="AX45">
        <f>IF(Z45&gt;0, (R45*SUMPRODUCT(K45:$K$98, X45:$X$98)-K45*$AZ$3)/Z45, 0)</f>
        <v>1691.2152181342865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500000</v>
      </c>
      <c r="S46">
        <f t="shared" si="32"/>
        <v>1599.3668917484799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730.2218331534782</v>
      </c>
      <c r="AC46">
        <f t="shared" si="33"/>
        <v>649.50907497206651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-10675.926753563137</v>
      </c>
      <c r="AI46">
        <f t="shared" si="38"/>
        <v>-10686.079350167503</v>
      </c>
      <c r="AJ46">
        <f t="shared" si="39"/>
        <v>80.712758181411687</v>
      </c>
      <c r="AK46">
        <f t="shared" si="61"/>
        <v>51.115528320743479</v>
      </c>
      <c r="AL46">
        <f t="shared" si="40"/>
        <v>-10554.25106366535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-81.66399290889126</v>
      </c>
      <c r="AR46">
        <f t="shared" si="45"/>
        <v>-81.741653761784335</v>
      </c>
      <c r="AS46">
        <f t="shared" si="46"/>
        <v>0.61740083684856439</v>
      </c>
      <c r="AT46">
        <f t="shared" si="47"/>
        <v>0.39100100990541503</v>
      </c>
      <c r="AU46">
        <f t="shared" si="48"/>
        <v>-80.733251915030365</v>
      </c>
      <c r="AW46">
        <v>43</v>
      </c>
      <c r="AX46">
        <f>IF(Z46&gt;0, (R46*SUMPRODUCT(K46:$K$98, X46:$X$98)-K46*$AZ$3)/Z46, 0)</f>
        <v>1599.3668917484799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500000</v>
      </c>
      <c r="S47">
        <f t="shared" si="32"/>
        <v>1511.4408538465011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649.50907497206651</v>
      </c>
      <c r="AC47">
        <f t="shared" si="33"/>
        <v>574.11979960863334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-11096.7464629264</v>
      </c>
      <c r="AI47">
        <f t="shared" si="38"/>
        <v>-11106.242696241576</v>
      </c>
      <c r="AJ47">
        <f t="shared" si="39"/>
        <v>75.389275363433171</v>
      </c>
      <c r="AK47">
        <f t="shared" si="61"/>
        <v>45.465635248044663</v>
      </c>
      <c r="AL47">
        <f t="shared" si="40"/>
        <v>-10985.387785630097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-75.788387323789664</v>
      </c>
      <c r="AR47">
        <f t="shared" si="45"/>
        <v>-75.85324455117717</v>
      </c>
      <c r="AS47">
        <f t="shared" si="46"/>
        <v>0.51489250659124508</v>
      </c>
      <c r="AT47">
        <f t="shared" si="47"/>
        <v>0.31052049225537098</v>
      </c>
      <c r="AU47">
        <f t="shared" si="48"/>
        <v>-75.027831552330554</v>
      </c>
      <c r="AW47">
        <v>44</v>
      </c>
      <c r="AX47">
        <f>IF(Z47&gt;0, (R47*SUMPRODUCT(K47:$K$98, X47:$X$98)-K47*$AZ$3)/Z47, 0)</f>
        <v>1511.4408538465011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500000</v>
      </c>
      <c r="S48">
        <f t="shared" si="32"/>
        <v>1427.3084763142938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574.11979960863334</v>
      </c>
      <c r="AC48">
        <f t="shared" si="33"/>
        <v>503.93383866471714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-11492.509261506846</v>
      </c>
      <c r="AI48">
        <f t="shared" si="38"/>
        <v>-11501.335907025796</v>
      </c>
      <c r="AJ48">
        <f t="shared" si="39"/>
        <v>70.1859609439162</v>
      </c>
      <c r="AK48">
        <f t="shared" si="61"/>
        <v>40.188385972604337</v>
      </c>
      <c r="AL48">
        <f t="shared" si="40"/>
        <v>-11390.961560109276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-70.081573181260026</v>
      </c>
      <c r="AR48">
        <f t="shared" si="45"/>
        <v>-70.135398258952435</v>
      </c>
      <c r="AS48">
        <f t="shared" si="46"/>
        <v>0.42799552702237265</v>
      </c>
      <c r="AT48">
        <f t="shared" si="47"/>
        <v>0.24506965785177123</v>
      </c>
      <c r="AU48">
        <f t="shared" si="48"/>
        <v>-69.462333074078288</v>
      </c>
      <c r="AW48">
        <v>45</v>
      </c>
      <c r="AX48">
        <f>IF(Z48&gt;0, (R48*SUMPRODUCT(K48:$K$98, X48:$X$98)-K48*$AZ$3)/Z48, 0)</f>
        <v>1427.3084763142938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500000</v>
      </c>
      <c r="S49">
        <f t="shared" si="32"/>
        <v>1346.995387447238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503.93383866471714</v>
      </c>
      <c r="AC49">
        <f t="shared" si="33"/>
        <v>438.85443189405817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-11866.343459618363</v>
      </c>
      <c r="AI49">
        <f t="shared" si="38"/>
        <v>-11874.488521509142</v>
      </c>
      <c r="AJ49">
        <f t="shared" si="39"/>
        <v>65.079406770658977</v>
      </c>
      <c r="AK49">
        <f t="shared" si="61"/>
        <v>35.275368706530202</v>
      </c>
      <c r="AL49">
        <f t="shared" si="40"/>
        <v>-11774.133746031952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-64.608234204392204</v>
      </c>
      <c r="AR49">
        <f t="shared" si="45"/>
        <v>-64.652581316713665</v>
      </c>
      <c r="AS49">
        <f t="shared" si="46"/>
        <v>0.35433539985002849</v>
      </c>
      <c r="AT49">
        <f t="shared" si="47"/>
        <v>0.1920624740716117</v>
      </c>
      <c r="AU49">
        <f t="shared" si="48"/>
        <v>-64.106183442792016</v>
      </c>
      <c r="AW49">
        <v>46</v>
      </c>
      <c r="AX49">
        <f>IF(Z49&gt;0, (R49*SUMPRODUCT(K49:$K$98, X49:$X$98)-K49*$AZ$3)/Z49, 0)</f>
        <v>1346.995387447238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500000</v>
      </c>
      <c r="S50">
        <f t="shared" si="32"/>
        <v>1270.3252350575626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438.85443189405817</v>
      </c>
      <c r="AC50">
        <f t="shared" si="33"/>
        <v>378.71241769913144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-12211.021563136102</v>
      </c>
      <c r="AI50">
        <f t="shared" si="38"/>
        <v>-12218.474623329817</v>
      </c>
      <c r="AJ50">
        <f t="shared" si="39"/>
        <v>60.14201419492673</v>
      </c>
      <c r="AK50">
        <f t="shared" si="61"/>
        <v>30.719810232584074</v>
      </c>
      <c r="AL50">
        <f t="shared" si="40"/>
        <v>-12127.612798902306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-59.36150903474163</v>
      </c>
      <c r="AR50">
        <f t="shared" si="45"/>
        <v>-59.397740638931189</v>
      </c>
      <c r="AS50">
        <f t="shared" si="46"/>
        <v>0.29236871792754449</v>
      </c>
      <c r="AT50">
        <f t="shared" si="47"/>
        <v>0.14933838935902652</v>
      </c>
      <c r="AU50">
        <f t="shared" si="48"/>
        <v>-58.956033531644614</v>
      </c>
      <c r="AW50">
        <v>47</v>
      </c>
      <c r="AX50">
        <f>IF(Z50&gt;0, (R50*SUMPRODUCT(K50:$K$98, X50:$X$98)-K50*$AZ$3)/Z50, 0)</f>
        <v>1270.3252350575626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500000</v>
      </c>
      <c r="S51">
        <f t="shared" si="32"/>
        <v>1196.9579639220651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378.71241769913144</v>
      </c>
      <c r="AC51">
        <f t="shared" si="33"/>
        <v>323.3386051014125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-12503.774600821453</v>
      </c>
      <c r="AI51">
        <f t="shared" si="38"/>
        <v>-12510.527941683189</v>
      </c>
      <c r="AJ51">
        <f t="shared" si="39"/>
        <v>55.373812597718938</v>
      </c>
      <c r="AK51">
        <f t="shared" si="61"/>
        <v>26.509869238939203</v>
      </c>
      <c r="AL51">
        <f t="shared" si="40"/>
        <v>-12428.644259846531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-54.272027725799099</v>
      </c>
      <c r="AR51">
        <f t="shared" si="45"/>
        <v>-54.30134027454465</v>
      </c>
      <c r="AS51">
        <f t="shared" si="46"/>
        <v>0.24034735018249384</v>
      </c>
      <c r="AT51">
        <f t="shared" si="47"/>
        <v>0.11506480277151644</v>
      </c>
      <c r="AU51">
        <f t="shared" si="48"/>
        <v>-53.94592812159064</v>
      </c>
      <c r="AW51">
        <v>48</v>
      </c>
      <c r="AX51">
        <f>IF(Z51&gt;0, (R51*SUMPRODUCT(K51:$K$98, X51:$X$98)-K51*$AZ$3)/Z51, 0)</f>
        <v>1196.9579639220651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500000</v>
      </c>
      <c r="S52">
        <f t="shared" si="32"/>
        <v>1127.0197868042403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323.3386051014125</v>
      </c>
      <c r="AC52">
        <f t="shared" si="33"/>
        <v>272.62702062295511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-12765.734608688648</v>
      </c>
      <c r="AI52">
        <f t="shared" si="38"/>
        <v>-12771.782129411333</v>
      </c>
      <c r="AJ52">
        <f t="shared" si="39"/>
        <v>50.711584478457382</v>
      </c>
      <c r="AK52">
        <f t="shared" si="61"/>
        <v>22.633702357098876</v>
      </c>
      <c r="AL52">
        <f t="shared" si="40"/>
        <v>-12698.436842575777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-49.472368254861919</v>
      </c>
      <c r="AR52">
        <f t="shared" si="45"/>
        <v>-49.495804835786764</v>
      </c>
      <c r="AS52">
        <f t="shared" si="46"/>
        <v>0.19652783478658739</v>
      </c>
      <c r="AT52">
        <f t="shared" si="47"/>
        <v>8.7714721659590947E-2</v>
      </c>
      <c r="AU52">
        <f t="shared" si="48"/>
        <v>-49.211562279340583</v>
      </c>
      <c r="AW52">
        <v>49</v>
      </c>
      <c r="AX52">
        <f>IF(Z52&gt;0, (R52*SUMPRODUCT(K52:$K$98, X52:$X$98)-K52*$AZ$3)/Z52, 0)</f>
        <v>1127.0197868042403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500000</v>
      </c>
      <c r="S53">
        <f t="shared" si="32"/>
        <v>1059.3523168989434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272.62702062295511</v>
      </c>
      <c r="AC53">
        <f t="shared" si="33"/>
        <v>226.33361955321965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-12914.49574304453</v>
      </c>
      <c r="AI53">
        <f t="shared" si="38"/>
        <v>-12919.837063772835</v>
      </c>
      <c r="AJ53">
        <f t="shared" si="39"/>
        <v>46.293401069735467</v>
      </c>
      <c r="AK53">
        <f t="shared" si="61"/>
        <v>19.083891443606859</v>
      </c>
      <c r="AL53">
        <f t="shared" si="40"/>
        <v>-12854.459771259493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-44.686497879622365</v>
      </c>
      <c r="AR53">
        <f t="shared" si="45"/>
        <v>-44.704979818224444</v>
      </c>
      <c r="AS53">
        <f t="shared" si="46"/>
        <v>0.16018356503446088</v>
      </c>
      <c r="AT53">
        <f t="shared" si="47"/>
        <v>6.6033726093330192E-2</v>
      </c>
      <c r="AU53">
        <f t="shared" si="48"/>
        <v>-44.478762527096656</v>
      </c>
      <c r="AW53">
        <v>50</v>
      </c>
      <c r="AX53">
        <f>IF(Z53&gt;0, (R53*SUMPRODUCT(K53:$K$98, X53:$X$98)-K53*$AZ$3)/Z53, 0)</f>
        <v>1059.3523168989434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500000</v>
      </c>
      <c r="S54">
        <f t="shared" si="32"/>
        <v>993.48480654151149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226.33361955321965</v>
      </c>
      <c r="AC54">
        <f t="shared" si="33"/>
        <v>184.48548523174608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-12910.487317284766</v>
      </c>
      <c r="AI54">
        <f t="shared" si="38"/>
        <v>-12915.129700439924</v>
      </c>
      <c r="AJ54">
        <f t="shared" si="39"/>
        <v>41.848134321473566</v>
      </c>
      <c r="AK54">
        <f t="shared" si="61"/>
        <v>15.843353368725376</v>
      </c>
      <c r="AL54">
        <f t="shared" si="40"/>
        <v>-12857.438212749725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-39.886274999455566</v>
      </c>
      <c r="AR54">
        <f t="shared" si="45"/>
        <v>-39.900617399291363</v>
      </c>
      <c r="AS54">
        <f t="shared" si="46"/>
        <v>0.1292876211981358</v>
      </c>
      <c r="AT54">
        <f t="shared" si="47"/>
        <v>4.8947211197248146E-2</v>
      </c>
      <c r="AU54">
        <f t="shared" si="48"/>
        <v>-39.72238256689598</v>
      </c>
      <c r="AW54">
        <v>51</v>
      </c>
      <c r="AX54">
        <f>IF(Z54&gt;0, (R54*SUMPRODUCT(K54:$K$98, X54:$X$98)-K54*$AZ$3)/Z54, 0)</f>
        <v>993.48480654151149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500000</v>
      </c>
      <c r="S55">
        <f t="shared" si="32"/>
        <v>929.01330190226747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184.48548523174608</v>
      </c>
      <c r="AC55">
        <f t="shared" si="33"/>
        <v>147.13346340920896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-12731.158104860808</v>
      </c>
      <c r="AI55">
        <f t="shared" si="38"/>
        <v>-12735.117506279172</v>
      </c>
      <c r="AJ55">
        <f t="shared" si="39"/>
        <v>37.352021822537125</v>
      </c>
      <c r="AK55">
        <f t="shared" si="61"/>
        <v>12.913983966222228</v>
      </c>
      <c r="AL55">
        <f t="shared" si="40"/>
        <v>-12684.851500490413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-35.118077483423733</v>
      </c>
      <c r="AR55">
        <f t="shared" si="45"/>
        <v>-35.128999236547273</v>
      </c>
      <c r="AS55">
        <f t="shared" si="46"/>
        <v>0.10303314009002595</v>
      </c>
      <c r="AT55">
        <f t="shared" si="47"/>
        <v>3.5622390815516644E-2</v>
      </c>
      <c r="AU55">
        <f t="shared" si="48"/>
        <v>-34.990343705641735</v>
      </c>
      <c r="AW55">
        <v>52</v>
      </c>
      <c r="AX55">
        <f>IF(Z55&gt;0, (R55*SUMPRODUCT(K55:$K$98, X55:$X$98)-K55*$AZ$3)/Z55, 0)</f>
        <v>929.01330190226747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500000</v>
      </c>
      <c r="S56">
        <f t="shared" si="32"/>
        <v>864.46006236535584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147.13346340920896</v>
      </c>
      <c r="AC56">
        <f t="shared" si="33"/>
        <v>114.27811197660533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-12298.177250843486</v>
      </c>
      <c r="AI56">
        <f t="shared" si="38"/>
        <v>-12301.482149385123</v>
      </c>
      <c r="AJ56">
        <f t="shared" si="39"/>
        <v>32.855351432603626</v>
      </c>
      <c r="AK56">
        <f t="shared" si="61"/>
        <v>10.299342438644628</v>
      </c>
      <c r="AL56">
        <f t="shared" si="40"/>
        <v>-12258.327455513876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-30.28904264153762</v>
      </c>
      <c r="AR56">
        <f t="shared" si="45"/>
        <v>-30.297182239041529</v>
      </c>
      <c r="AS56">
        <f t="shared" si="46"/>
        <v>8.0919076074999749E-2</v>
      </c>
      <c r="AT56">
        <f t="shared" si="47"/>
        <v>2.5366134829656092E-2</v>
      </c>
      <c r="AU56">
        <f t="shared" si="48"/>
        <v>-30.190897028136874</v>
      </c>
      <c r="AW56">
        <v>53</v>
      </c>
      <c r="AX56">
        <f>IF(Z56&gt;0, (R56*SUMPRODUCT(K56:$K$98, X56:$X$98)-K56*$AZ$3)/Z56, 0)</f>
        <v>864.46006236535584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500000</v>
      </c>
      <c r="S57">
        <f t="shared" si="32"/>
        <v>798.83973657624404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114.27811197660533</v>
      </c>
      <c r="AC57">
        <f t="shared" si="33"/>
        <v>86.009360451871331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-11603.063921139181</v>
      </c>
      <c r="AI57">
        <f t="shared" si="38"/>
        <v>-11605.755617499344</v>
      </c>
      <c r="AJ57">
        <f t="shared" si="39"/>
        <v>28.268751524734</v>
      </c>
      <c r="AK57">
        <f t="shared" si="61"/>
        <v>7.9994678383623743</v>
      </c>
      <c r="AL57">
        <f t="shared" si="40"/>
        <v>-11569.487398136247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-25.515228417848245</v>
      </c>
      <c r="AR57">
        <f t="shared" si="45"/>
        <v>-25.521147479220986</v>
      </c>
      <c r="AS57">
        <f t="shared" si="46"/>
        <v>6.2163205955187803E-2</v>
      </c>
      <c r="AT57">
        <f t="shared" si="47"/>
        <v>1.7590892414648313E-2</v>
      </c>
      <c r="AU57">
        <f t="shared" si="48"/>
        <v>-25.441393380851149</v>
      </c>
      <c r="AW57">
        <v>54</v>
      </c>
      <c r="AX57">
        <f>IF(Z57&gt;0, (R57*SUMPRODUCT(K57:$K$98, X57:$X$98)-K57*$AZ$3)/Z57, 0)</f>
        <v>798.83973657624404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500000</v>
      </c>
      <c r="S58">
        <f t="shared" si="32"/>
        <v>730.23359022271063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86.009360451871331</v>
      </c>
      <c r="AC58">
        <f t="shared" si="33"/>
        <v>62.297963388312041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-10639.399403061963</v>
      </c>
      <c r="AI58">
        <f t="shared" si="38"/>
        <v>-10641.532212488373</v>
      </c>
      <c r="AJ58">
        <f t="shared" si="39"/>
        <v>23.711397063559289</v>
      </c>
      <c r="AK58">
        <f t="shared" si="61"/>
        <v>6.020655231630994</v>
      </c>
      <c r="AL58">
        <f t="shared" si="40"/>
        <v>-10611.800160193183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-20.889395175742372</v>
      </c>
      <c r="AR58">
        <f t="shared" si="45"/>
        <v>-20.893582733446994</v>
      </c>
      <c r="AS58">
        <f t="shared" si="46"/>
        <v>4.6554953401512285E-2</v>
      </c>
      <c r="AT58">
        <f t="shared" si="47"/>
        <v>1.1820953569451039E-2</v>
      </c>
      <c r="AU58">
        <f t="shared" si="48"/>
        <v>-20.835206826476028</v>
      </c>
      <c r="AW58">
        <v>55</v>
      </c>
      <c r="AX58">
        <f>IF(Z58&gt;0, (R58*SUMPRODUCT(K58:$K$98, X58:$X$98)-K58*$AZ$3)/Z58, 0)</f>
        <v>730.23359022271063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500000</v>
      </c>
      <c r="S59">
        <f t="shared" si="32"/>
        <v>656.50964248773778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62.297963388312041</v>
      </c>
      <c r="AC59">
        <f t="shared" si="33"/>
        <v>43.019131921756212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-9466.1079238654966</v>
      </c>
      <c r="AI59">
        <f t="shared" si="38"/>
        <v>-9467.7460998014485</v>
      </c>
      <c r="AJ59">
        <f t="shared" si="39"/>
        <v>19.278831466555829</v>
      </c>
      <c r="AK59">
        <f t="shared" si="61"/>
        <v>4.3608574371818429</v>
      </c>
      <c r="AL59">
        <f t="shared" si="40"/>
        <v>-9444.1064108977116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-16.594423985072716</v>
      </c>
      <c r="AR59">
        <f t="shared" si="45"/>
        <v>-16.59729576577308</v>
      </c>
      <c r="AS59">
        <f t="shared" si="46"/>
        <v>3.3796477482178171E-2</v>
      </c>
      <c r="AT59">
        <f t="shared" si="47"/>
        <v>7.6447382422724797E-3</v>
      </c>
      <c r="AU59">
        <f t="shared" si="48"/>
        <v>-16.555854550048632</v>
      </c>
      <c r="AW59">
        <v>56</v>
      </c>
      <c r="AX59">
        <f>IF(Z59&gt;0, (R59*SUMPRODUCT(K59:$K$98, X59:$X$98)-K59*$AZ$3)/Z59, 0)</f>
        <v>656.50964248773778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500000</v>
      </c>
      <c r="S60">
        <f t="shared" si="32"/>
        <v>574.01193426450197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43.019131921756212</v>
      </c>
      <c r="AC60">
        <f t="shared" si="33"/>
        <v>27.862711248457209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-8165.7337446704969</v>
      </c>
      <c r="AI60">
        <f t="shared" si="38"/>
        <v>-8166.9472521598564</v>
      </c>
      <c r="AJ60">
        <f t="shared" si="39"/>
        <v>15.156420673299003</v>
      </c>
      <c r="AK60">
        <f t="shared" si="61"/>
        <v>3.0113392345229353</v>
      </c>
      <c r="AL60">
        <f t="shared" si="40"/>
        <v>-8148.7794922520343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-12.781090877631318</v>
      </c>
      <c r="AR60">
        <f t="shared" si="45"/>
        <v>-12.782990272099367</v>
      </c>
      <c r="AS60">
        <f t="shared" si="46"/>
        <v>2.3722986330711106E-2</v>
      </c>
      <c r="AT60">
        <f t="shared" si="47"/>
        <v>4.7133793022500065E-3</v>
      </c>
      <c r="AU60">
        <f t="shared" si="48"/>
        <v>-12.754553906466406</v>
      </c>
      <c r="AW60">
        <v>57</v>
      </c>
      <c r="AX60">
        <f>IF(Z60&gt;0, (R60*SUMPRODUCT(K60:$K$98, X60:$X$98)-K60*$AZ$3)/Z60, 0)</f>
        <v>574.01193426450197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500000</v>
      </c>
      <c r="S61">
        <f t="shared" si="32"/>
        <v>474.81868652317797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27.862711248457209</v>
      </c>
      <c r="AC61">
        <f t="shared" si="33"/>
        <v>16.365551899195275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-6793.9733190723409</v>
      </c>
      <c r="AI61">
        <f t="shared" si="38"/>
        <v>-6794.8349928208527</v>
      </c>
      <c r="AJ61">
        <f t="shared" si="39"/>
        <v>11.497159349261935</v>
      </c>
      <c r="AK61">
        <f t="shared" si="61"/>
        <v>1.9503897873920049</v>
      </c>
      <c r="AL61">
        <f t="shared" si="40"/>
        <v>-6781.3874436841988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-9.4946404265197106</v>
      </c>
      <c r="AR61">
        <f t="shared" si="45"/>
        <v>-9.4958446235371063</v>
      </c>
      <c r="AS61">
        <f t="shared" si="46"/>
        <v>1.6067386317399679E-2</v>
      </c>
      <c r="AT61">
        <f t="shared" si="47"/>
        <v>2.7256877313394899E-3</v>
      </c>
      <c r="AU61">
        <f t="shared" si="48"/>
        <v>-9.4770515494883671</v>
      </c>
      <c r="AW61">
        <v>58</v>
      </c>
      <c r="AX61">
        <f>IF(Z61&gt;0, (R61*SUMPRODUCT(K61:$K$98, X61:$X$98)-K61*$AZ$3)/Z61, 0)</f>
        <v>474.81868652317797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500000</v>
      </c>
      <c r="S62">
        <f t="shared" si="32"/>
        <v>344.37561806461815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16.365551899195275</v>
      </c>
      <c r="AC62">
        <f t="shared" si="33"/>
        <v>8.0172789087196605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-5420.828758043368</v>
      </c>
      <c r="AI62">
        <f t="shared" si="38"/>
        <v>-5421.4107736164924</v>
      </c>
      <c r="AJ62">
        <f t="shared" si="39"/>
        <v>8.3482729904756141</v>
      </c>
      <c r="AK62">
        <f t="shared" si="61"/>
        <v>1.1455886329436693</v>
      </c>
      <c r="AL62">
        <f t="shared" si="40"/>
        <v>-5411.916911993073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-6.7639805601776164</v>
      </c>
      <c r="AR62">
        <f t="shared" si="45"/>
        <v>-6.7647067852989125</v>
      </c>
      <c r="AS62">
        <f t="shared" si="46"/>
        <v>1.0416775504086337E-2</v>
      </c>
      <c r="AT62">
        <f t="shared" si="47"/>
        <v>1.4294381152870645E-3</v>
      </c>
      <c r="AU62">
        <f t="shared" si="48"/>
        <v>-6.7528605716795385</v>
      </c>
      <c r="AW62">
        <v>59</v>
      </c>
      <c r="AX62">
        <f>IF(Z62&gt;0, (R62*SUMPRODUCT(K62:$K$98, X62:$X$98)-K62*$AZ$3)/Z62, 0)</f>
        <v>344.37561806461815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500000</v>
      </c>
      <c r="S63">
        <f t="shared" si="32"/>
        <v>153.27966995438365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8.0172789087196605</v>
      </c>
      <c r="AC63">
        <f t="shared" si="33"/>
        <v>2.2768407021528514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-4096.8284786616778</v>
      </c>
      <c r="AI63">
        <f t="shared" si="38"/>
        <v>-4097.1998326551384</v>
      </c>
      <c r="AJ63">
        <f t="shared" si="39"/>
        <v>5.7404382065668091</v>
      </c>
      <c r="AK63">
        <f t="shared" si="61"/>
        <v>0.56120952361037624</v>
      </c>
      <c r="AL63">
        <f t="shared" si="40"/>
        <v>-4090.8981849249612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-4.5642184434919093</v>
      </c>
      <c r="AR63">
        <f t="shared" si="45"/>
        <v>-4.5646321637037381</v>
      </c>
      <c r="AS63">
        <f t="shared" si="46"/>
        <v>6.3953407062569715E-3</v>
      </c>
      <c r="AT63">
        <f t="shared" si="47"/>
        <v>6.2523556250091144E-4</v>
      </c>
      <c r="AU63">
        <f t="shared" si="48"/>
        <v>-4.5576115874349803</v>
      </c>
      <c r="AW63">
        <v>60</v>
      </c>
      <c r="AX63">
        <f>IF(Z63&gt;0, (R63*SUMPRODUCT(K63:$K$98, X63:$X$98)-K63*$AZ$3)/Z63, 0)</f>
        <v>153.27966995438365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500000</v>
      </c>
      <c r="S64">
        <f t="shared" si="32"/>
        <v>-154.37460796899177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2.2768407021528514</v>
      </c>
      <c r="AC64">
        <f t="shared" si="33"/>
        <v>-1.3735006399008425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-2904.2127049207043</v>
      </c>
      <c r="AI64">
        <f t="shared" si="38"/>
        <v>-2904.4351347389838</v>
      </c>
      <c r="AJ64">
        <f t="shared" si="39"/>
        <v>3.6503413420536939</v>
      </c>
      <c r="AK64">
        <f t="shared" si="61"/>
        <v>0.15937884915069961</v>
      </c>
      <c r="AL64">
        <f t="shared" si="40"/>
        <v>-2900.6254145477792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-2.8888769125799829</v>
      </c>
      <c r="AR64">
        <f t="shared" si="45"/>
        <v>-2.8890981678501664</v>
      </c>
      <c r="AS64">
        <f t="shared" si="46"/>
        <v>3.6310655924849263E-3</v>
      </c>
      <c r="AT64">
        <f t="shared" si="47"/>
        <v>1.5853724380618164E-4</v>
      </c>
      <c r="AU64">
        <f t="shared" si="48"/>
        <v>-2.885308565013875</v>
      </c>
      <c r="AW64">
        <v>61</v>
      </c>
      <c r="AX64">
        <f>IF(Z64&gt;0, (R64*SUMPRODUCT(K64:$K$98, X64:$X$98)-K64*$AZ$3)/Z64, 0)</f>
        <v>-154.37460796899177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500000</v>
      </c>
      <c r="S65">
        <f t="shared" si="32"/>
        <v>-654.35877770490424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-1.3735006399008425</v>
      </c>
      <c r="AC65">
        <f t="shared" si="33"/>
        <v>-3.4464158547681345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-1770.6805678799576</v>
      </c>
      <c r="AI65">
        <f t="shared" si="38"/>
        <v>-1770.8122393716603</v>
      </c>
      <c r="AJ65">
        <f t="shared" si="39"/>
        <v>2.072915214867292</v>
      </c>
      <c r="AK65">
        <f t="shared" si="61"/>
        <v>-9.6145044793058979E-2</v>
      </c>
      <c r="AL65">
        <f t="shared" si="40"/>
        <v>-1768.8354692015862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-1.5726164552750501</v>
      </c>
      <c r="AR65">
        <f t="shared" si="45"/>
        <v>-1.5727333983071805</v>
      </c>
      <c r="AS65">
        <f t="shared" si="46"/>
        <v>1.8410438542245994E-3</v>
      </c>
      <c r="AT65">
        <f t="shared" si="47"/>
        <v>-8.5390488989074283E-5</v>
      </c>
      <c r="AU65">
        <f t="shared" si="48"/>
        <v>-1.5709777449419451</v>
      </c>
      <c r="AW65">
        <v>62</v>
      </c>
      <c r="AX65">
        <f>IF(Z65&gt;0, (R65*SUMPRODUCT(K65:$K$98, X65:$X$98)-K65*$AZ$3)/Z65, 0)</f>
        <v>-654.35877770490424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500000</v>
      </c>
      <c r="S66">
        <f t="shared" si="32"/>
        <v>-1393.9294788901889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-3.4464158547681345</v>
      </c>
      <c r="AC66">
        <f t="shared" si="33"/>
        <v>-4.2904950799425681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-1068.102658055506</v>
      </c>
      <c r="AI66">
        <f t="shared" si="38"/>
        <v>-1068.179607699389</v>
      </c>
      <c r="AJ66">
        <f t="shared" si="39"/>
        <v>0.84407922517443357</v>
      </c>
      <c r="AK66">
        <f t="shared" si="61"/>
        <v>-0.24124910983376943</v>
      </c>
      <c r="AL66">
        <f t="shared" si="40"/>
        <v>-1067.5767775840482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-0.84698860510142659</v>
      </c>
      <c r="AR66">
        <f t="shared" si="45"/>
        <v>-0.847049624958501</v>
      </c>
      <c r="AS66">
        <f t="shared" si="46"/>
        <v>6.6934154702612291E-4</v>
      </c>
      <c r="AT66">
        <f t="shared" si="47"/>
        <v>-1.9130674891499664E-4</v>
      </c>
      <c r="AU66">
        <f t="shared" si="48"/>
        <v>-0.84657159016038985</v>
      </c>
      <c r="AW66">
        <v>63</v>
      </c>
      <c r="AX66">
        <f>IF(Z66&gt;0, (R66*SUMPRODUCT(K66:$K$98, X66:$X$98)-K66*$AZ$3)/Z66, 0)</f>
        <v>-1393.9294788901889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-2530.5339587350418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-4.2904950799425681</v>
      </c>
      <c r="AC67">
        <f t="shared" ref="AC67:AC98" si="64">S67*Z67</f>
        <v>-4.4870040153113004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-637.03037398739571</v>
      </c>
      <c r="AI67">
        <f t="shared" ref="AI67:AI98" si="69">SUM(AE67:AH67)</f>
        <v>-637.07470261614048</v>
      </c>
      <c r="AJ67">
        <f t="shared" ref="AJ67:AJ98" si="70">AB67-AC67</f>
        <v>0.19650893536873237</v>
      </c>
      <c r="AK67">
        <f t="shared" si="61"/>
        <v>-0.30033465559597977</v>
      </c>
      <c r="AL67">
        <f t="shared" ref="AL67:AL98" si="71">SUM(AI67:AK67)</f>
        <v>-637.17852833636778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-0.45103130821470527</v>
      </c>
      <c r="AR67">
        <f t="shared" ref="AR67:AR98" si="76">AI67*$K67</f>
        <v>-0.45106269384438724</v>
      </c>
      <c r="AS67">
        <f t="shared" ref="AS67:AS98" si="77">AJ67*$K67</f>
        <v>1.3913258427610234E-4</v>
      </c>
      <c r="AT67">
        <f t="shared" ref="AT67:AT98" si="78">AK67*$K67</f>
        <v>-2.1264344393466539E-4</v>
      </c>
      <c r="AU67">
        <f t="shared" ref="AU67:AU98" si="79">AL67*$K67</f>
        <v>-0.45113620470404581</v>
      </c>
      <c r="AW67">
        <v>64</v>
      </c>
      <c r="AX67">
        <f>IF(Z67&gt;0, (R67*SUMPRODUCT(K67:$K$98, X67:$X$98)-K67*$AZ$3)/Z67, 0)</f>
        <v>-2530.5339587350418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500000</v>
      </c>
      <c r="S68">
        <f t="shared" si="63"/>
        <v>-4335.0497186729372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-4.4870040153113004</v>
      </c>
      <c r="AC68">
        <f t="shared" si="64"/>
        <v>-4.3572499041218151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-375.14630349060775</v>
      </c>
      <c r="AI68">
        <f t="shared" si="69"/>
        <v>-375.17143151789054</v>
      </c>
      <c r="AJ68">
        <f t="shared" si="70"/>
        <v>-0.12975411118948532</v>
      </c>
      <c r="AK68">
        <f t="shared" si="61"/>
        <v>-0.31409028107179104</v>
      </c>
      <c r="AL68">
        <f t="shared" si="71"/>
        <v>-375.61527591015181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-0.23715331401168499</v>
      </c>
      <c r="AR68">
        <f t="shared" si="76"/>
        <v>-0.23716919900079256</v>
      </c>
      <c r="AS68">
        <f t="shared" si="77"/>
        <v>-8.2025644898824136E-5</v>
      </c>
      <c r="AT68">
        <f t="shared" si="78"/>
        <v>-1.9855600431606477E-4</v>
      </c>
      <c r="AU68">
        <f t="shared" si="79"/>
        <v>-0.23744978065000744</v>
      </c>
      <c r="AW68">
        <v>65</v>
      </c>
      <c r="AX68">
        <f>IF(Z68&gt;0, (R68*SUMPRODUCT(K68:$K$98, X68:$X$98)-K68*$AZ$3)/Z68, 0)</f>
        <v>-4335.0497186729372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500000</v>
      </c>
      <c r="S69">
        <f t="shared" si="63"/>
        <v>-7271.0078294306431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-4.3572499041218151</v>
      </c>
      <c r="AC69">
        <f t="shared" si="64"/>
        <v>-4.0758448079511869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-217.25434474624353</v>
      </c>
      <c r="AI69">
        <f t="shared" si="69"/>
        <v>-217.26835877601619</v>
      </c>
      <c r="AJ69">
        <f t="shared" si="70"/>
        <v>-0.28140509617062825</v>
      </c>
      <c r="AK69">
        <f t="shared" si="61"/>
        <v>-0.30500749328852711</v>
      </c>
      <c r="AL69">
        <f t="shared" si="71"/>
        <v>-217.85477136547533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-0.12262498695415805</v>
      </c>
      <c r="AR69">
        <f t="shared" si="76"/>
        <v>-0.12263289690053934</v>
      </c>
      <c r="AS69">
        <f t="shared" si="77"/>
        <v>-1.588336301723307E-4</v>
      </c>
      <c r="AT69">
        <f t="shared" si="78"/>
        <v>-1.7215554390459563E-4</v>
      </c>
      <c r="AU69">
        <f t="shared" si="79"/>
        <v>-0.12296388607461627</v>
      </c>
      <c r="AW69">
        <v>66</v>
      </c>
      <c r="AX69">
        <f>IF(Z69&gt;0, (R69*SUMPRODUCT(K69:$K$98, X69:$X$98)-K69*$AZ$3)/Z69, 0)</f>
        <v>-7271.0078294306431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500000</v>
      </c>
      <c r="S70">
        <f t="shared" si="63"/>
        <v>-12164.214493777996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-4.0758448079511869</v>
      </c>
      <c r="AC70">
        <f t="shared" si="64"/>
        <v>-3.7354712143854218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-123.93432739089705</v>
      </c>
      <c r="AI70">
        <f t="shared" si="69"/>
        <v>-123.94200456400243</v>
      </c>
      <c r="AJ70">
        <f t="shared" si="70"/>
        <v>-0.34037359356576502</v>
      </c>
      <c r="AK70">
        <f t="shared" si="61"/>
        <v>-0.28530913655658313</v>
      </c>
      <c r="AL70">
        <f t="shared" si="71"/>
        <v>-124.56768729412477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-6.2457427890863344E-2</v>
      </c>
      <c r="AR70">
        <f t="shared" si="76"/>
        <v>-6.2461296847073695E-2</v>
      </c>
      <c r="AS70">
        <f t="shared" si="77"/>
        <v>-1.7153325978068974E-4</v>
      </c>
      <c r="AT70">
        <f t="shared" si="78"/>
        <v>-1.4378320517190402E-4</v>
      </c>
      <c r="AU70">
        <f t="shared" si="79"/>
        <v>-6.2776613312026289E-2</v>
      </c>
      <c r="AW70">
        <v>67</v>
      </c>
      <c r="AX70">
        <f>IF(Z70&gt;0, (R70*SUMPRODUCT(K70:$K$98, X70:$X$98)-K70*$AZ$3)/Z70, 0)</f>
        <v>-12164.214493777996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500000</v>
      </c>
      <c r="S71">
        <f t="shared" si="63"/>
        <v>-20506.386475297764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-3.7354712143854218</v>
      </c>
      <c r="AC71">
        <f t="shared" si="64"/>
        <v>-3.3845370525263543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-69.48405241641322</v>
      </c>
      <c r="AI71">
        <f t="shared" si="69"/>
        <v>-69.488178615166717</v>
      </c>
      <c r="AJ71">
        <f t="shared" si="70"/>
        <v>-0.35093416185906756</v>
      </c>
      <c r="AK71">
        <f t="shared" si="61"/>
        <v>-0.26148298500697953</v>
      </c>
      <c r="AL71">
        <f t="shared" si="71"/>
        <v>-70.100595762032768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-3.1265083843235036E-2</v>
      </c>
      <c r="AR71">
        <f t="shared" si="76"/>
        <v>-3.1266940469978806E-2</v>
      </c>
      <c r="AS71">
        <f t="shared" si="77"/>
        <v>-1.5790653556336631E-4</v>
      </c>
      <c r="AT71">
        <f t="shared" si="78"/>
        <v>-1.1765703302433544E-4</v>
      </c>
      <c r="AU71">
        <f t="shared" si="79"/>
        <v>-3.154250403856651E-2</v>
      </c>
      <c r="AW71">
        <v>68</v>
      </c>
      <c r="AX71">
        <f>IF(Z71&gt;0, (R71*SUMPRODUCT(K71:$K$98, X71:$X$98)-K71*$AZ$3)/Z71, 0)</f>
        <v>-20506.386475297764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500000</v>
      </c>
      <c r="S72">
        <f t="shared" si="63"/>
        <v>-35043.340057510344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-3.3845370525263543</v>
      </c>
      <c r="AC72">
        <f t="shared" si="64"/>
        <v>-3.0467025026642931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-38.228242813954331</v>
      </c>
      <c r="AI72">
        <f t="shared" si="69"/>
        <v>-38.230416338579602</v>
      </c>
      <c r="AJ72">
        <f t="shared" si="70"/>
        <v>-0.33783454986206118</v>
      </c>
      <c r="AK72">
        <f t="shared" ref="AK72:AK98" si="92">G72*SUM(AB72:AB72, AE72:AF72)</f>
        <v>-0.23691759367684481</v>
      </c>
      <c r="AL72">
        <f t="shared" si="71"/>
        <v>-38.805168482118503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-1.5358216011863483E-2</v>
      </c>
      <c r="AR72">
        <f t="shared" si="76"/>
        <v>-1.535908922648819E-2</v>
      </c>
      <c r="AS72">
        <f t="shared" si="77"/>
        <v>-1.3572520239298695E-4</v>
      </c>
      <c r="AT72">
        <f t="shared" si="78"/>
        <v>-9.5181763870446249E-5</v>
      </c>
      <c r="AU72">
        <f t="shared" si="79"/>
        <v>-1.5589996192751622E-2</v>
      </c>
      <c r="AW72">
        <v>69</v>
      </c>
      <c r="AX72">
        <f>IF(Z72&gt;0, (R72*SUMPRODUCT(K72:$K$98, X72:$X$98)-K72*$AZ$3)/Z72, 0)</f>
        <v>-35043.340057510344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500000</v>
      </c>
      <c r="S73">
        <f t="shared" si="63"/>
        <v>-60994.935168599579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-3.0467025026642931</v>
      </c>
      <c r="AC73">
        <f t="shared" si="64"/>
        <v>-2.7325074742964284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-20.636325504106551</v>
      </c>
      <c r="AI73">
        <f t="shared" si="69"/>
        <v>-20.63744547721036</v>
      </c>
      <c r="AJ73">
        <f t="shared" si="70"/>
        <v>-0.31419502836786473</v>
      </c>
      <c r="AK73">
        <f t="shared" si="92"/>
        <v>-0.21326917518650054</v>
      </c>
      <c r="AL73">
        <f t="shared" si="71"/>
        <v>-21.164909680764726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-7.4023698900732588E-3</v>
      </c>
      <c r="AR73">
        <f t="shared" si="76"/>
        <v>-7.4027716309345215E-3</v>
      </c>
      <c r="AS73">
        <f t="shared" si="77"/>
        <v>-1.127035826769728E-4</v>
      </c>
      <c r="AT73">
        <f t="shared" si="78"/>
        <v>-7.6500892591908171E-5</v>
      </c>
      <c r="AU73">
        <f t="shared" si="79"/>
        <v>-7.5919761062034031E-3</v>
      </c>
      <c r="AW73">
        <v>70</v>
      </c>
      <c r="AX73">
        <f>IF(Z73&gt;0, (R73*SUMPRODUCT(K73:$K$98, X73:$X$98)-K73*$AZ$3)/Z73, 0)</f>
        <v>-60994.935168599579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500000</v>
      </c>
      <c r="S74">
        <f t="shared" si="63"/>
        <v>-108431.36302628326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-2.7325074742964284</v>
      </c>
      <c r="AC74">
        <f t="shared" si="64"/>
        <v>-2.4456658759903158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-10.897983673363786</v>
      </c>
      <c r="AI74">
        <f t="shared" si="69"/>
        <v>-10.898547547552889</v>
      </c>
      <c r="AJ74">
        <f t="shared" si="70"/>
        <v>-0.28684159830611256</v>
      </c>
      <c r="AK74">
        <f t="shared" si="92"/>
        <v>-0.19127552320075</v>
      </c>
      <c r="AL74">
        <f t="shared" si="71"/>
        <v>-11.376664669059751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-3.4903304278975041E-3</v>
      </c>
      <c r="AR74">
        <f t="shared" si="76"/>
        <v>-3.4905110216016904E-3</v>
      </c>
      <c r="AS74">
        <f t="shared" si="77"/>
        <v>-9.1867632450357188E-5</v>
      </c>
      <c r="AT74">
        <f t="shared" si="78"/>
        <v>-6.1260394468321485E-5</v>
      </c>
      <c r="AU74">
        <f t="shared" si="79"/>
        <v>-3.6436390485203689E-3</v>
      </c>
      <c r="AW74">
        <v>71</v>
      </c>
      <c r="AX74">
        <f>IF(Z74&gt;0, (R74*SUMPRODUCT(K74:$K$98, X74:$X$98)-K74*$AZ$3)/Z74, 0)</f>
        <v>-108431.36302628326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500000</v>
      </c>
      <c r="S75">
        <f t="shared" si="63"/>
        <v>-197444.60489040951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-2.4456658759903158</v>
      </c>
      <c r="AC75">
        <f t="shared" si="64"/>
        <v>-2.1864383776716192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-5.6278689305893064</v>
      </c>
      <c r="AI75">
        <f t="shared" si="69"/>
        <v>-5.6281457725899884</v>
      </c>
      <c r="AJ75">
        <f t="shared" si="70"/>
        <v>-0.25922749831869663</v>
      </c>
      <c r="AK75">
        <f t="shared" si="92"/>
        <v>-0.17119661131932212</v>
      </c>
      <c r="AL75">
        <f t="shared" si="71"/>
        <v>-6.0585698822280074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-1.6093345765177622E-3</v>
      </c>
      <c r="AR75">
        <f t="shared" si="76"/>
        <v>-1.6094137417238864E-3</v>
      </c>
      <c r="AS75">
        <f t="shared" si="77"/>
        <v>-7.4128196902551941E-5</v>
      </c>
      <c r="AT75">
        <f t="shared" si="78"/>
        <v>-4.8955053747139715E-5</v>
      </c>
      <c r="AU75">
        <f t="shared" si="79"/>
        <v>-1.7324969923735781E-3</v>
      </c>
      <c r="AW75">
        <v>72</v>
      </c>
      <c r="AX75">
        <f>IF(Z75&gt;0, (R75*SUMPRODUCT(K75:$K$98, X75:$X$98)-K75*$AZ$3)/Z75, 0)</f>
        <v>-197444.60489040951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500000</v>
      </c>
      <c r="S76">
        <f t="shared" si="63"/>
        <v>-369266.23471034865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-2.1864383776716192</v>
      </c>
      <c r="AC76">
        <f t="shared" si="64"/>
        <v>-1.9534782222958205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-2.8363905870410893</v>
      </c>
      <c r="AI76">
        <f t="shared" si="69"/>
        <v>-2.8365228410924126</v>
      </c>
      <c r="AJ76">
        <f t="shared" si="70"/>
        <v>-0.23296015537579873</v>
      </c>
      <c r="AK76">
        <f t="shared" si="92"/>
        <v>-0.15305068643701336</v>
      </c>
      <c r="AL76">
        <f t="shared" si="71"/>
        <v>-3.2225336829052247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-7.241864264718287E-4</v>
      </c>
      <c r="AR76">
        <f t="shared" si="76"/>
        <v>-7.2422019353806137E-4</v>
      </c>
      <c r="AS76">
        <f t="shared" si="77"/>
        <v>-5.9479319668704604E-5</v>
      </c>
      <c r="AT76">
        <f t="shared" si="78"/>
        <v>-3.9076857110679533E-5</v>
      </c>
      <c r="AU76">
        <f t="shared" si="79"/>
        <v>-8.2277637031744543E-4</v>
      </c>
      <c r="AW76">
        <v>73</v>
      </c>
      <c r="AX76">
        <f>IF(Z76&gt;0, (R76*SUMPRODUCT(K76:$K$98, X76:$X$98)-K76*$AZ$3)/Z76, 0)</f>
        <v>-369266.23471034865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500000</v>
      </c>
      <c r="S77">
        <f t="shared" si="63"/>
        <v>-710437.83873397275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-1.9534782222958205</v>
      </c>
      <c r="AC77">
        <f t="shared" si="64"/>
        <v>-1.7447653641220096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-1.390679458942029</v>
      </c>
      <c r="AI77">
        <f t="shared" si="69"/>
        <v>-1.3907408564798922</v>
      </c>
      <c r="AJ77">
        <f t="shared" si="70"/>
        <v>-0.20871285817381091</v>
      </c>
      <c r="AK77">
        <f t="shared" si="92"/>
        <v>-0.13674347556070746</v>
      </c>
      <c r="AL77">
        <f t="shared" si="71"/>
        <v>-1.7361971902144107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-3.1702489132928594E-4</v>
      </c>
      <c r="AR77">
        <f t="shared" si="76"/>
        <v>-3.1703888775933589E-4</v>
      </c>
      <c r="AS77">
        <f t="shared" si="77"/>
        <v>-4.7579023876511628E-5</v>
      </c>
      <c r="AT77">
        <f t="shared" si="78"/>
        <v>-3.1172593512384116E-5</v>
      </c>
      <c r="AU77">
        <f t="shared" si="79"/>
        <v>-3.9579050514823165E-4</v>
      </c>
      <c r="AW77">
        <v>74</v>
      </c>
      <c r="AX77">
        <f>IF(Z77&gt;0, (R77*SUMPRODUCT(K77:$K$98, X77:$X$98)-K77*$AZ$3)/Z77, 0)</f>
        <v>-710437.83873397275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500000</v>
      </c>
      <c r="S78">
        <f t="shared" si="63"/>
        <v>-1409371.6765584175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-1.7447653641220096</v>
      </c>
      <c r="AC78">
        <f t="shared" si="64"/>
        <v>-1.5580850277630867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-0.66291250844390459</v>
      </c>
      <c r="AI78">
        <f t="shared" si="69"/>
        <v>-0.66294014638096688</v>
      </c>
      <c r="AJ78">
        <f t="shared" si="70"/>
        <v>-0.18668033635892289</v>
      </c>
      <c r="AK78">
        <f t="shared" si="92"/>
        <v>-0.12213357548854067</v>
      </c>
      <c r="AL78">
        <f t="shared" si="71"/>
        <v>-0.97175405822843042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-1.3492875512277977E-4</v>
      </c>
      <c r="AR78">
        <f t="shared" si="76"/>
        <v>-1.3493438052944277E-4</v>
      </c>
      <c r="AS78">
        <f t="shared" si="77"/>
        <v>-3.7996787011815323E-5</v>
      </c>
      <c r="AT78">
        <f t="shared" si="78"/>
        <v>-2.4858983786632407E-5</v>
      </c>
      <c r="AU78">
        <f t="shared" si="79"/>
        <v>-1.977901513278905E-4</v>
      </c>
      <c r="AW78">
        <v>75</v>
      </c>
      <c r="AX78">
        <f>IF(Z78&gt;0, (R78*SUMPRODUCT(K78:$K$98, X78:$X$98)-K78*$AZ$3)/Z78, 0)</f>
        <v>-1409371.6765584175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500000</v>
      </c>
      <c r="S79">
        <f t="shared" si="63"/>
        <v>-2886657.4980489579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-1.5580850277630867</v>
      </c>
      <c r="AC79">
        <f t="shared" si="64"/>
        <v>-1.3912580268304842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-0.30625036068896766</v>
      </c>
      <c r="AI79">
        <f t="shared" si="69"/>
        <v>-0.30626240972862484</v>
      </c>
      <c r="AJ79">
        <f t="shared" si="70"/>
        <v>-0.1668270009326025</v>
      </c>
      <c r="AK79">
        <f t="shared" si="92"/>
        <v>-0.10906595194341608</v>
      </c>
      <c r="AL79">
        <f t="shared" si="71"/>
        <v>-0.5821553626046434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-5.565534585921227E-5</v>
      </c>
      <c r="AR79">
        <f t="shared" si="76"/>
        <v>-5.565753554959462E-5</v>
      </c>
      <c r="AS79">
        <f t="shared" si="77"/>
        <v>-3.0317725715232423E-5</v>
      </c>
      <c r="AT79">
        <f t="shared" si="78"/>
        <v>-1.9820722049826193E-5</v>
      </c>
      <c r="AU79">
        <f t="shared" si="79"/>
        <v>-1.0579598331465323E-4</v>
      </c>
      <c r="AW79">
        <v>76</v>
      </c>
      <c r="AX79">
        <f>IF(Z79&gt;0, (R79*SUMPRODUCT(K79:$K$98, X79:$X$98)-K79*$AZ$3)/Z79, 0)</f>
        <v>-2886657.4980489579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500000</v>
      </c>
      <c r="S80">
        <f t="shared" si="63"/>
        <v>-6107667.3831539117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-1.3912580268304842</v>
      </c>
      <c r="AC80">
        <f t="shared" si="64"/>
        <v>-1.2422405306694457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-0.1368758164404035</v>
      </c>
      <c r="AI80">
        <f t="shared" si="69"/>
        <v>-0.13688090119884211</v>
      </c>
      <c r="AJ80">
        <f t="shared" si="70"/>
        <v>-0.14901749616103843</v>
      </c>
      <c r="AK80">
        <f t="shared" si="92"/>
        <v>-9.7388061878133897E-2</v>
      </c>
      <c r="AL80">
        <f t="shared" si="71"/>
        <v>-0.38328645923801441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-2.220951000507418E-5</v>
      </c>
      <c r="AR80">
        <f t="shared" si="76"/>
        <v>-2.2210335059465473E-5</v>
      </c>
      <c r="AS80">
        <f t="shared" si="77"/>
        <v>-2.4179622507389444E-5</v>
      </c>
      <c r="AT80">
        <f t="shared" si="78"/>
        <v>-1.5802215401571358E-5</v>
      </c>
      <c r="AU80">
        <f t="shared" si="79"/>
        <v>-6.2192172968426274E-5</v>
      </c>
      <c r="AW80">
        <v>77</v>
      </c>
      <c r="AX80">
        <f>IF(Z80&gt;0, (R80*SUMPRODUCT(K80:$K$98, X80:$X$98)-K80*$AZ$3)/Z80, 0)</f>
        <v>-6107667.3831539117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500000</v>
      </c>
      <c r="S81">
        <f t="shared" si="63"/>
        <v>-13375377.779731672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-1.2422405306694457</v>
      </c>
      <c r="AC81">
        <f t="shared" si="64"/>
        <v>-1.1091617120482924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-5.9215398975249897E-2</v>
      </c>
      <c r="AI81">
        <f t="shared" si="69"/>
        <v>-5.9217472116155363E-2</v>
      </c>
      <c r="AJ81">
        <f t="shared" si="70"/>
        <v>-0.13307881862115334</v>
      </c>
      <c r="AK81">
        <f t="shared" si="92"/>
        <v>-8.6956837146861213E-2</v>
      </c>
      <c r="AL81">
        <f t="shared" si="71"/>
        <v>-0.27925312788416989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-8.5788463886787208E-6</v>
      </c>
      <c r="AR81">
        <f t="shared" si="76"/>
        <v>-8.5791467355087318E-6</v>
      </c>
      <c r="AS81">
        <f t="shared" si="77"/>
        <v>-1.9279828596863624E-5</v>
      </c>
      <c r="AT81">
        <f t="shared" si="78"/>
        <v>-1.2597894487548301E-5</v>
      </c>
      <c r="AU81">
        <f t="shared" si="79"/>
        <v>-4.0456869819920653E-5</v>
      </c>
      <c r="AW81">
        <v>78</v>
      </c>
      <c r="AX81">
        <f>IF(Z81&gt;0, (R81*SUMPRODUCT(K81:$K$98, X81:$X$98)-K81*$AZ$3)/Z81, 0)</f>
        <v>-13375377.779731672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500000</v>
      </c>
      <c r="S82">
        <f t="shared" si="63"/>
        <v>-30374000.46422777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-1.1091617120482924</v>
      </c>
      <c r="AC82">
        <f t="shared" si="64"/>
        <v>-0.99033008720614657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-2.4745923646676722E-2</v>
      </c>
      <c r="AI82">
        <f t="shared" si="69"/>
        <v>-2.4746738759990797E-2</v>
      </c>
      <c r="AJ82">
        <f t="shared" si="70"/>
        <v>-0.11883162484214582</v>
      </c>
      <c r="AK82">
        <f t="shared" si="92"/>
        <v>-7.7641319843380477E-2</v>
      </c>
      <c r="AL82">
        <f t="shared" si="71"/>
        <v>-0.22121968344551707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-3.2009572766877818E-6</v>
      </c>
      <c r="AR82">
        <f t="shared" si="76"/>
        <v>-3.2010627139683318E-6</v>
      </c>
      <c r="AS82">
        <f t="shared" si="77"/>
        <v>-1.5371216676738677E-5</v>
      </c>
      <c r="AT82">
        <f t="shared" si="78"/>
        <v>-1.0043130790864147E-5</v>
      </c>
      <c r="AU82">
        <f t="shared" si="79"/>
        <v>-2.8615410181571153E-5</v>
      </c>
      <c r="AW82">
        <v>79</v>
      </c>
      <c r="AX82">
        <f>IF(Z82&gt;0, (R82*SUMPRODUCT(K82:$K$98, X82:$X$98)-K82*$AZ$3)/Z82, 0)</f>
        <v>-30374000.46422777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500000</v>
      </c>
      <c r="S83">
        <f t="shared" si="63"/>
        <v>-71653740.953162044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-0.99033008720614657</v>
      </c>
      <c r="AC83">
        <f t="shared" si="64"/>
        <v>-0.88422596344151749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-9.9691124317059093E-3</v>
      </c>
      <c r="AI83">
        <f t="shared" si="69"/>
        <v>-9.9694209382652603E-3</v>
      </c>
      <c r="AJ83">
        <f t="shared" si="70"/>
        <v>-0.10610412376462908</v>
      </c>
      <c r="AK83">
        <f t="shared" si="92"/>
        <v>-6.9323106104430265E-2</v>
      </c>
      <c r="AL83">
        <f t="shared" si="71"/>
        <v>-0.18539665080732459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-1.1513693930538799E-6</v>
      </c>
      <c r="AR83">
        <f t="shared" si="76"/>
        <v>-1.1514050236089998E-6</v>
      </c>
      <c r="AS83">
        <f t="shared" si="77"/>
        <v>-1.2254354779956064E-5</v>
      </c>
      <c r="AT83">
        <f t="shared" si="78"/>
        <v>-8.0063800209753907E-6</v>
      </c>
      <c r="AU83">
        <f t="shared" si="79"/>
        <v>-2.1412139824540453E-5</v>
      </c>
      <c r="AW83">
        <v>80</v>
      </c>
      <c r="AX83">
        <f>IF(Z83&gt;0, (R83*SUMPRODUCT(K83:$K$98, X83:$X$98)-K83*$AZ$3)/Z83, 0)</f>
        <v>-71653740.953162044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500000</v>
      </c>
      <c r="S84">
        <f t="shared" si="63"/>
        <v>-175893008.40763271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-0.88422596344151749</v>
      </c>
      <c r="AC84">
        <f t="shared" si="64"/>
        <v>-0.78948843202349472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-3.8642007293309233E-3</v>
      </c>
      <c r="AI84">
        <f t="shared" si="69"/>
        <v>-3.8643129407882133E-3</v>
      </c>
      <c r="AJ84">
        <f t="shared" si="70"/>
        <v>-9.4737531418022769E-2</v>
      </c>
      <c r="AK84">
        <f t="shared" si="92"/>
        <v>-6.1895817440906227E-2</v>
      </c>
      <c r="AL84">
        <f t="shared" si="71"/>
        <v>-0.16049766179971722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-3.9847386461783158E-7</v>
      </c>
      <c r="AR84">
        <f t="shared" si="76"/>
        <v>-3.9848543579028685E-7</v>
      </c>
      <c r="AS84">
        <f t="shared" si="77"/>
        <v>-9.7692725903059293E-6</v>
      </c>
      <c r="AT84">
        <f t="shared" si="78"/>
        <v>-6.382656416409345E-6</v>
      </c>
      <c r="AU84">
        <f t="shared" si="79"/>
        <v>-1.6550414442505561E-5</v>
      </c>
      <c r="AW84">
        <v>81</v>
      </c>
      <c r="AX84">
        <f>IF(Z84&gt;0, (R84*SUMPRODUCT(K84:$K$98, X84:$X$98)-K84*$AZ$3)/Z84, 0)</f>
        <v>-175893008.40763271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500000</v>
      </c>
      <c r="S85">
        <f t="shared" si="63"/>
        <v>-450137027.35956508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-0.78948843202349472</v>
      </c>
      <c r="AC85">
        <f t="shared" si="64"/>
        <v>-0.7049007208657383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-1.43880225407922E-3</v>
      </c>
      <c r="AI85">
        <f t="shared" si="69"/>
        <v>-1.4388414033092334E-3</v>
      </c>
      <c r="AJ85">
        <f t="shared" si="70"/>
        <v>-8.4587711157756429E-2</v>
      </c>
      <c r="AK85">
        <f t="shared" si="92"/>
        <v>-5.5264190241644633E-2</v>
      </c>
      <c r="AL85">
        <f t="shared" si="71"/>
        <v>-0.14129074280271028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-1.3247174299479998E-7</v>
      </c>
      <c r="AR85">
        <f t="shared" si="76"/>
        <v>-1.3247534749758835E-7</v>
      </c>
      <c r="AS85">
        <f t="shared" si="77"/>
        <v>-7.788062258895873E-6</v>
      </c>
      <c r="AT85">
        <f t="shared" si="78"/>
        <v>-5.0882208348999376E-6</v>
      </c>
      <c r="AU85">
        <f t="shared" si="79"/>
        <v>-1.3008758441293398E-5</v>
      </c>
      <c r="AW85">
        <v>82</v>
      </c>
      <c r="AX85">
        <f>IF(Z85&gt;0, (R85*SUMPRODUCT(K85:$K$98, X85:$X$98)-K85*$AZ$3)/Z85, 0)</f>
        <v>-450137027.35956508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500000</v>
      </c>
      <c r="S86">
        <f t="shared" si="63"/>
        <v>-1203513041.7343967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-0.7049007208657383</v>
      </c>
      <c r="AC86">
        <f t="shared" si="64"/>
        <v>-0.62937575545210511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-5.1368033162609451E-4</v>
      </c>
      <c r="AI86">
        <f t="shared" si="69"/>
        <v>-5.1369340534722645E-4</v>
      </c>
      <c r="AJ86">
        <f t="shared" si="70"/>
        <v>-7.5524965413633183E-2</v>
      </c>
      <c r="AK86">
        <f t="shared" si="92"/>
        <v>-4.9343050460601688E-2</v>
      </c>
      <c r="AL86">
        <f t="shared" si="71"/>
        <v>-0.12538170927958209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-4.2227663843143141E-8</v>
      </c>
      <c r="AR86">
        <f t="shared" si="76"/>
        <v>-4.2228738582951443E-8</v>
      </c>
      <c r="AS86">
        <f t="shared" si="77"/>
        <v>-6.2086139081014087E-6</v>
      </c>
      <c r="AT86">
        <f t="shared" si="78"/>
        <v>-4.0563004256939518E-6</v>
      </c>
      <c r="AU86">
        <f t="shared" si="79"/>
        <v>-1.0307143072378312E-5</v>
      </c>
      <c r="AW86">
        <v>83</v>
      </c>
      <c r="AX86">
        <f>IF(Z86&gt;0, (R86*SUMPRODUCT(K86:$K$98, X86:$X$98)-K86*$AZ$3)/Z86, 0)</f>
        <v>-1203513041.7343967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500000</v>
      </c>
      <c r="S87">
        <f t="shared" si="63"/>
        <v>-3368724129.2135706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-0.62937575545210511</v>
      </c>
      <c r="AC87">
        <f t="shared" si="64"/>
        <v>-0.56194267456782609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-1.7545381717060243E-4</v>
      </c>
      <c r="AI87">
        <f t="shared" si="69"/>
        <v>-1.7545798746366453E-4</v>
      </c>
      <c r="AJ87">
        <f t="shared" si="70"/>
        <v>-6.7433080884279017E-2</v>
      </c>
      <c r="AK87">
        <f t="shared" si="92"/>
        <v>-4.4056302881647365E-2</v>
      </c>
      <c r="AL87">
        <f t="shared" si="71"/>
        <v>-0.11166484175339006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-1.2878014710917311E-8</v>
      </c>
      <c r="AR87">
        <f t="shared" si="76"/>
        <v>-1.2878320803405174E-8</v>
      </c>
      <c r="AS87">
        <f t="shared" si="77"/>
        <v>-4.9494745776082478E-6</v>
      </c>
      <c r="AT87">
        <f t="shared" si="78"/>
        <v>-3.233658439398976E-6</v>
      </c>
      <c r="AU87">
        <f t="shared" si="79"/>
        <v>-8.1960113378106299E-6</v>
      </c>
      <c r="AW87">
        <v>84</v>
      </c>
      <c r="AX87">
        <f>IF(Z87&gt;0, (R87*SUMPRODUCT(K87:$K$98, X87:$X$98)-K87*$AZ$3)/Z87, 0)</f>
        <v>-3368724129.2135706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500000</v>
      </c>
      <c r="S88">
        <f t="shared" si="63"/>
        <v>-9891239155.9543571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-0.56194267456782609</v>
      </c>
      <c r="AC88">
        <f t="shared" si="64"/>
        <v>-0.5017345418101774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-5.7209230059121161E-5</v>
      </c>
      <c r="AI88">
        <f t="shared" si="69"/>
        <v>-5.7210498187749689E-5</v>
      </c>
      <c r="AJ88">
        <f t="shared" si="70"/>
        <v>-6.0208132757648691E-2</v>
      </c>
      <c r="AK88">
        <f t="shared" si="92"/>
        <v>-3.9335987219747827E-2</v>
      </c>
      <c r="AL88">
        <f t="shared" si="71"/>
        <v>-9.9601330475584268E-2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-3.7491617359893807E-9</v>
      </c>
      <c r="AR88">
        <f t="shared" si="76"/>
        <v>-3.7492448417981019E-9</v>
      </c>
      <c r="AS88">
        <f t="shared" si="77"/>
        <v>-3.9456924572673213E-6</v>
      </c>
      <c r="AT88">
        <f t="shared" si="78"/>
        <v>-2.5778528740771408E-6</v>
      </c>
      <c r="AU88">
        <f t="shared" si="79"/>
        <v>-6.52729457618626E-6</v>
      </c>
      <c r="AW88">
        <v>85</v>
      </c>
      <c r="AX88">
        <f>IF(Z88&gt;0, (R88*SUMPRODUCT(K88:$K$98, X88:$X$98)-K88*$AZ$3)/Z88, 0)</f>
        <v>-9891239155.9543571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500000</v>
      </c>
      <c r="S89">
        <f t="shared" si="63"/>
        <v>-30794041180.548435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-0.5017345418101774</v>
      </c>
      <c r="AC89">
        <f t="shared" si="64"/>
        <v>-0.44797727267035414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-1.7835181280157587E-5</v>
      </c>
      <c r="AI89">
        <f t="shared" si="69"/>
        <v>-1.7835544968435817E-5</v>
      </c>
      <c r="AJ89">
        <f t="shared" si="70"/>
        <v>-5.375726913982326E-2</v>
      </c>
      <c r="AK89">
        <f t="shared" si="92"/>
        <v>-3.5121417926712424E-2</v>
      </c>
      <c r="AL89">
        <f t="shared" si="71"/>
        <v>-8.8896522611504131E-2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-1.0435843997066815E-9</v>
      </c>
      <c r="AR89">
        <f t="shared" si="76"/>
        <v>-1.0436056800854764E-9</v>
      </c>
      <c r="AS89">
        <f t="shared" si="77"/>
        <v>-3.1454823230514023E-6</v>
      </c>
      <c r="AT89">
        <f t="shared" si="78"/>
        <v>-2.0550485732753828E-6</v>
      </c>
      <c r="AU89">
        <f t="shared" si="79"/>
        <v>-5.2015745020068715E-6</v>
      </c>
      <c r="AW89">
        <v>86</v>
      </c>
      <c r="AX89">
        <f>IF(Z89&gt;0, (R89*SUMPRODUCT(K89:$K$98, X89:$X$98)-K89*$AZ$3)/Z89, 0)</f>
        <v>-30794041180.548435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500000</v>
      </c>
      <c r="S90">
        <f t="shared" si="63"/>
        <v>-101986877702.00781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-0.44797727267035414</v>
      </c>
      <c r="AC90">
        <f t="shared" si="64"/>
        <v>-0.39997970863448751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-5.2400907882240538E-6</v>
      </c>
      <c r="AI90">
        <f t="shared" si="69"/>
        <v>-5.2401888350800926E-6</v>
      </c>
      <c r="AJ90">
        <f t="shared" si="70"/>
        <v>-4.7997564035866636E-2</v>
      </c>
      <c r="AK90">
        <f t="shared" si="92"/>
        <v>-3.1358409086924791E-2</v>
      </c>
      <c r="AL90">
        <f t="shared" si="71"/>
        <v>-7.9361213311626516E-2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-2.7376053391216376E-10</v>
      </c>
      <c r="AR90">
        <f t="shared" si="76"/>
        <v>-2.7376565622029593E-10</v>
      </c>
      <c r="AS90">
        <f t="shared" si="77"/>
        <v>-2.5075593702443107E-6</v>
      </c>
      <c r="AT90">
        <f t="shared" si="78"/>
        <v>-1.6382721523765932E-6</v>
      </c>
      <c r="AU90">
        <f t="shared" si="79"/>
        <v>-4.1461052882771243E-6</v>
      </c>
      <c r="AW90">
        <v>87</v>
      </c>
      <c r="AX90">
        <f>IF(Z90&gt;0, (R90*SUMPRODUCT(K90:$K$98, X90:$X$98)-K90*$AZ$3)/Z90, 0)</f>
        <v>-101986877702.00781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500000</v>
      </c>
      <c r="S91">
        <f t="shared" si="63"/>
        <v>-360625828435.62286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-0.39997970863448751</v>
      </c>
      <c r="AC91">
        <f t="shared" si="64"/>
        <v>-0.35712474008730971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-1.4461819336942653E-6</v>
      </c>
      <c r="AI91">
        <f t="shared" si="69"/>
        <v>-1.4462066909850586E-6</v>
      </c>
      <c r="AJ91">
        <f t="shared" si="70"/>
        <v>-4.2854968547177796E-2</v>
      </c>
      <c r="AK91">
        <f t="shared" si="92"/>
        <v>-2.7998579604414129E-2</v>
      </c>
      <c r="AL91">
        <f t="shared" si="71"/>
        <v>-7.0854994358282908E-2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-6.7458539893727715E-11</v>
      </c>
      <c r="AR91">
        <f t="shared" si="76"/>
        <v>-6.7459694721242645E-11</v>
      </c>
      <c r="AS91">
        <f t="shared" si="77"/>
        <v>-1.9990110082480167E-6</v>
      </c>
      <c r="AT91">
        <f t="shared" si="78"/>
        <v>-1.3060205325531174E-6</v>
      </c>
      <c r="AU91">
        <f t="shared" si="79"/>
        <v>-3.3050990004958553E-6</v>
      </c>
      <c r="AW91">
        <v>88</v>
      </c>
      <c r="AX91">
        <f>IF(Z91&gt;0, (R91*SUMPRODUCT(K91:$K$98, X91:$X$98)-K91*$AZ$3)/Z91, 0)</f>
        <v>-360625828435.62286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500000</v>
      </c>
      <c r="S92">
        <f t="shared" si="63"/>
        <v>-1366927111649.188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-0.35712474008730971</v>
      </c>
      <c r="AC92">
        <f t="shared" si="64"/>
        <v>-0.31886137513607327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-3.7355998400351107E-7</v>
      </c>
      <c r="AI92">
        <f t="shared" si="69"/>
        <v>-3.7356581572219632E-7</v>
      </c>
      <c r="AJ92">
        <f t="shared" si="70"/>
        <v>-3.8263364951236445E-2</v>
      </c>
      <c r="AK92">
        <f t="shared" si="92"/>
        <v>-2.4998731806111681E-2</v>
      </c>
      <c r="AL92">
        <f t="shared" si="71"/>
        <v>-6.3262470323163844E-2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-1.5558091828161725E-11</v>
      </c>
      <c r="AR92">
        <f t="shared" si="76"/>
        <v>-1.5558334708605846E-11</v>
      </c>
      <c r="AS92">
        <f t="shared" si="77"/>
        <v>-1.5935993443029117E-6</v>
      </c>
      <c r="AT92">
        <f t="shared" si="78"/>
        <v>-1.0411515731926393E-6</v>
      </c>
      <c r="AU92">
        <f t="shared" si="79"/>
        <v>-2.6347664758302594E-6</v>
      </c>
      <c r="AW92">
        <v>89</v>
      </c>
      <c r="AX92">
        <f>IF(Z92&gt;0, (R92*SUMPRODUCT(K92:$K$98, X92:$X$98)-K92*$AZ$3)/Z92, 0)</f>
        <v>-1366927111649.188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500000</v>
      </c>
      <c r="S93">
        <f t="shared" si="63"/>
        <v>-5578940469301.4336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-0.31886137513607327</v>
      </c>
      <c r="AC93">
        <f t="shared" si="64"/>
        <v>-0.28469765638493938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-8.9952642418299422E-8</v>
      </c>
      <c r="AI93">
        <f t="shared" si="69"/>
        <v>-8.9953918187676924E-8</v>
      </c>
      <c r="AJ93">
        <f t="shared" si="70"/>
        <v>-3.4163718751133887E-2</v>
      </c>
      <c r="AK93">
        <f t="shared" si="92"/>
        <v>-2.232029625952513E-2</v>
      </c>
      <c r="AL93">
        <f t="shared" si="71"/>
        <v>-5.6484104964577203E-2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-3.3449673672099896E-12</v>
      </c>
      <c r="AR93">
        <f t="shared" si="76"/>
        <v>-3.3450148078056305E-12</v>
      </c>
      <c r="AS93">
        <f t="shared" si="77"/>
        <v>-1.2704076422087978E-6</v>
      </c>
      <c r="AT93">
        <f t="shared" si="78"/>
        <v>-8.2999965990306738E-7</v>
      </c>
      <c r="AU93">
        <f t="shared" si="79"/>
        <v>-2.1004106471266729E-6</v>
      </c>
      <c r="AW93">
        <v>90</v>
      </c>
      <c r="AX93">
        <f>IF(Z93&gt;0, (R93*SUMPRODUCT(K93:$K$98, X93:$X$98)-K93*$AZ$3)/Z93, 0)</f>
        <v>-5578940469301.4336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500000</v>
      </c>
      <c r="S94">
        <f t="shared" si="63"/>
        <v>-24652379905883.406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-0.28469765638493938</v>
      </c>
      <c r="AC94">
        <f t="shared" si="64"/>
        <v>-0.25419433606088088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-2.0104659708973864E-8</v>
      </c>
      <c r="AI94">
        <f t="shared" si="69"/>
        <v>-2.0104917487672139E-8</v>
      </c>
      <c r="AJ94">
        <f t="shared" si="70"/>
        <v>-3.0503320324058503E-2</v>
      </c>
      <c r="AK94">
        <f t="shared" si="92"/>
        <v>-1.9928835946945757E-2</v>
      </c>
      <c r="AL94">
        <f t="shared" si="71"/>
        <v>-5.0432176375921747E-2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-6.6750828991229593E-13</v>
      </c>
      <c r="AR94">
        <f t="shared" si="76"/>
        <v>-6.6751684859573314E-13</v>
      </c>
      <c r="AS94">
        <f t="shared" si="77"/>
        <v>-1.0127611947130291E-6</v>
      </c>
      <c r="AT94">
        <f t="shared" si="78"/>
        <v>-6.6167064727540301E-7</v>
      </c>
      <c r="AU94">
        <f t="shared" si="79"/>
        <v>-1.6744325095052809E-6</v>
      </c>
      <c r="AW94">
        <v>91</v>
      </c>
      <c r="AX94">
        <f>IF(Z94&gt;0, (R94*SUMPRODUCT(K94:$K$98, X94:$X$98)-K94*$AZ$3)/Z94, 0)</f>
        <v>-24652379905883.406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500000</v>
      </c>
      <c r="S95">
        <f t="shared" si="63"/>
        <v>-118752980349173.81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-0.25419433606088088</v>
      </c>
      <c r="AC95">
        <f t="shared" si="64"/>
        <v>-0.22695922862636664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-4.1484244042898345E-9</v>
      </c>
      <c r="AI95">
        <f t="shared" si="69"/>
        <v>-4.1484721839809122E-9</v>
      </c>
      <c r="AJ95">
        <f t="shared" si="70"/>
        <v>-2.7235107434514239E-2</v>
      </c>
      <c r="AK95">
        <f t="shared" si="92"/>
        <v>-1.7793603524261663E-2</v>
      </c>
      <c r="AL95">
        <f t="shared" si="71"/>
        <v>-4.5028715107248082E-2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-1.2297733993824231E-13</v>
      </c>
      <c r="AR95">
        <f t="shared" si="76"/>
        <v>-1.2297875633606933E-13</v>
      </c>
      <c r="AS95">
        <f t="shared" si="77"/>
        <v>-8.0736702391523319E-7</v>
      </c>
      <c r="AT95">
        <f t="shared" si="78"/>
        <v>-5.2747978896918842E-7</v>
      </c>
      <c r="AU95">
        <f t="shared" si="79"/>
        <v>-1.3348469358631778E-6</v>
      </c>
      <c r="AW95">
        <v>92</v>
      </c>
      <c r="AX95">
        <f>IF(Z95&gt;0, (R95*SUMPRODUCT(K95:$K$98, X95:$X$98)-K95*$AZ$3)/Z95, 0)</f>
        <v>-118752980349173.81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500000</v>
      </c>
      <c r="S96">
        <f t="shared" si="63"/>
        <v>-628713265505176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-0.22695922862636664</v>
      </c>
      <c r="AC96">
        <f t="shared" si="64"/>
        <v>-0.20264216841650595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-7.8488161423254177E-10</v>
      </c>
      <c r="AI96">
        <f t="shared" si="69"/>
        <v>-7.8488967204599727E-10</v>
      </c>
      <c r="AJ96">
        <f t="shared" si="70"/>
        <v>-2.4317060209860686E-2</v>
      </c>
      <c r="AK96">
        <f t="shared" si="92"/>
        <v>-1.5887146003845665E-2</v>
      </c>
      <c r="AL96">
        <f t="shared" si="71"/>
        <v>-4.0204206998596018E-2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-2.077437886179724E-14</v>
      </c>
      <c r="AR96">
        <f t="shared" si="76"/>
        <v>-2.077459213736197E-14</v>
      </c>
      <c r="AS96">
        <f t="shared" si="77"/>
        <v>-6.4362804841433089E-7</v>
      </c>
      <c r="AT96">
        <f t="shared" si="78"/>
        <v>-4.2050365829921605E-7</v>
      </c>
      <c r="AU96">
        <f t="shared" si="79"/>
        <v>-1.0641317274881388E-6</v>
      </c>
      <c r="AW96">
        <v>93</v>
      </c>
      <c r="AX96">
        <f>IF(Z96&gt;0, (R96*SUMPRODUCT(K96:$K$98, X96:$X$98)-K96*$AZ$3)/Z96, 0)</f>
        <v>-628713265505176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500000</v>
      </c>
      <c r="S97">
        <f t="shared" si="63"/>
        <v>-3694588944391766.5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-0.20264216841650595</v>
      </c>
      <c r="AC97">
        <f t="shared" si="64"/>
        <v>-0.18093050751475559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-1.3505882852502476E-10</v>
      </c>
      <c r="AI97">
        <f t="shared" si="69"/>
        <v>-1.3506005281891941E-10</v>
      </c>
      <c r="AJ97">
        <f t="shared" si="70"/>
        <v>-2.1711660901750363E-2</v>
      </c>
      <c r="AK97">
        <f t="shared" si="92"/>
        <v>-1.4184951789155418E-2</v>
      </c>
      <c r="AL97">
        <f t="shared" si="71"/>
        <v>-3.5896612825965832E-2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-3.1917498556600465E-15</v>
      </c>
      <c r="AR97">
        <f t="shared" si="76"/>
        <v>-3.1917787885325154E-15</v>
      </c>
      <c r="AS97">
        <f t="shared" si="77"/>
        <v>-5.1309633961812046E-7</v>
      </c>
      <c r="AT97">
        <f t="shared" si="78"/>
        <v>-3.3522294188411868E-7</v>
      </c>
      <c r="AU97">
        <f t="shared" si="79"/>
        <v>-8.4831928469401789E-7</v>
      </c>
      <c r="AW97">
        <v>94</v>
      </c>
      <c r="AX97">
        <f>IF(Z97&gt;0, (R97*SUMPRODUCT(K97:$K$98, X97:$X$98)-K97*$AZ$3)/Z97, 0)</f>
        <v>-3694588944391766.5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-0.18093050751475559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-0.18093050751475559</v>
      </c>
      <c r="AK98">
        <f t="shared" si="92"/>
        <v>-1.2665135526032892E-2</v>
      </c>
      <c r="AL98">
        <f t="shared" si="71"/>
        <v>-0.19359564306527438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-5.1665843694841384E-16</v>
      </c>
      <c r="AR98">
        <f t="shared" si="76"/>
        <v>-5.1665843694841384E-16</v>
      </c>
      <c r="AS98">
        <f t="shared" si="77"/>
        <v>-3.8176810983526805E-6</v>
      </c>
      <c r="AT98">
        <f t="shared" si="78"/>
        <v>-2.6723767688468768E-7</v>
      </c>
      <c r="AU98">
        <f t="shared" si="79"/>
        <v>-4.0849187757540275E-6</v>
      </c>
      <c r="AW98">
        <v>95</v>
      </c>
    </row>
    <row r="100" spans="5:50" x14ac:dyDescent="0.25">
      <c r="AN100" s="6">
        <f t="shared" ref="AN100:AU100" si="93">SUM(AN3:AN98)</f>
        <v>16203.014601441819</v>
      </c>
      <c r="AO100" s="6">
        <f t="shared" si="93"/>
        <v>-1620.3014601441819</v>
      </c>
      <c r="AP100" s="6">
        <f t="shared" si="93"/>
        <v>-1687.4467105775043</v>
      </c>
      <c r="AQ100" s="6">
        <f t="shared" si="93"/>
        <v>-7656.0706491606388</v>
      </c>
      <c r="AR100" s="6">
        <f t="shared" si="93"/>
        <v>5239.1957815594915</v>
      </c>
      <c r="AS100" s="6">
        <f t="shared" si="93"/>
        <v>-1509.3452244077189</v>
      </c>
      <c r="AT100" s="6">
        <f t="shared" si="93"/>
        <v>880.45138090450246</v>
      </c>
      <c r="AU100" s="6">
        <f t="shared" si="93"/>
        <v>4610.3019380562791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33168.476732869283</v>
      </c>
      <c r="K3">
        <v>1</v>
      </c>
      <c r="L3" s="2">
        <v>0</v>
      </c>
      <c r="O3">
        <f>$C$3</f>
        <v>33168.476732869283</v>
      </c>
      <c r="P3">
        <f>O3*C5</f>
        <v>3316.8476732869285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33168.476732869283</v>
      </c>
      <c r="AF3">
        <f t="shared" ref="AF3:AF34" si="4">-$Z3*P3</f>
        <v>-3316.8476732869285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28329.196472582356</v>
      </c>
      <c r="AJ3">
        <f t="shared" ref="AJ3:AJ34" si="8">AB3-AC3</f>
        <v>0</v>
      </c>
      <c r="AL3">
        <f t="shared" ref="AL3:AL34" si="9">SUM(AI3:AK3)</f>
        <v>28329.196472582356</v>
      </c>
      <c r="AN3">
        <f t="shared" ref="AN3:AN34" si="10">AE3*$K3</f>
        <v>33168.476732869283</v>
      </c>
      <c r="AO3">
        <f t="shared" ref="AO3:AO34" si="11">AF3*$K3</f>
        <v>-3316.8476732869285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28329.196472582356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28329.196472582356</v>
      </c>
      <c r="AW3">
        <v>0</v>
      </c>
      <c r="AX3">
        <f>IF(Z3&gt;0, (R3*SUMPRODUCT(K3:$K$98, X3:$X$98)-K3*$AZ$3)/Z3, 0)</f>
        <v>0</v>
      </c>
      <c r="AZ3">
        <f>C6*SUMPRODUCT(X4:X89, K4:K89)/1</f>
        <v>14097.100442448642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1527.6938500624262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1510.4036188337832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-1510.4036188337832</v>
      </c>
      <c r="AK4">
        <f>G4*SUM(AB4, AE4:AF4)</f>
        <v>0</v>
      </c>
      <c r="AL4">
        <f t="shared" si="9"/>
        <v>-2169.335618833783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-588.3321428571428</v>
      </c>
      <c r="AR4">
        <f t="shared" si="14"/>
        <v>-588.3321428571428</v>
      </c>
      <c r="AS4">
        <f t="shared" si="15"/>
        <v>-1348.5746596730205</v>
      </c>
      <c r="AT4">
        <f t="shared" si="16"/>
        <v>0</v>
      </c>
      <c r="AU4">
        <f t="shared" si="17"/>
        <v>-1936.9068025301633</v>
      </c>
      <c r="AW4">
        <v>1</v>
      </c>
      <c r="AX4">
        <f>IF(Z4&gt;0, (R4*SUMPRODUCT(K4:$K$98, X4:$X$98)-K4*$AZ$3)/Z4, 0)</f>
        <v>1527.6938500624262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500000</v>
      </c>
      <c r="S5">
        <f t="shared" si="1"/>
        <v>2323.0135008067623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1510.4036188337832</v>
      </c>
      <c r="AC5">
        <f t="shared" si="2"/>
        <v>2270.646135649662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-669.08668080945597</v>
      </c>
      <c r="AI5">
        <f t="shared" si="7"/>
        <v>-693.52310934141553</v>
      </c>
      <c r="AJ5">
        <f t="shared" si="8"/>
        <v>-760.24251681587884</v>
      </c>
      <c r="AK5">
        <f>G5*SUM(AB5, AE5:AF5)</f>
        <v>105.72825331836484</v>
      </c>
      <c r="AL5">
        <f t="shared" si="9"/>
        <v>-1348.0373728389295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-533.39180549223204</v>
      </c>
      <c r="AR5">
        <f t="shared" si="14"/>
        <v>-552.87237670712329</v>
      </c>
      <c r="AS5">
        <f t="shared" si="15"/>
        <v>-606.06067985959726</v>
      </c>
      <c r="AT5">
        <f t="shared" si="16"/>
        <v>84.285916229563796</v>
      </c>
      <c r="AU5">
        <f t="shared" si="17"/>
        <v>-1074.6471403371568</v>
      </c>
      <c r="AW5">
        <v>2</v>
      </c>
      <c r="AX5">
        <f>IF(Z5&gt;0, (R5*SUMPRODUCT(K5:$K$98, X5:$X$98)-K5*$AZ$3)/Z5, 0)</f>
        <v>2323.0135008067623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500000</v>
      </c>
      <c r="S6">
        <f t="shared" si="1"/>
        <v>3043.8825618759392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2270.646135649662</v>
      </c>
      <c r="AC6">
        <f t="shared" si="2"/>
        <v>2941.3388477226254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-685.5146408784899</v>
      </c>
      <c r="AI6">
        <f t="shared" si="7"/>
        <v>-709.67242939308585</v>
      </c>
      <c r="AJ6">
        <f t="shared" si="8"/>
        <v>-670.69271207296333</v>
      </c>
      <c r="AK6">
        <f>G6*SUM(AB6, AE6:AF6)</f>
        <v>158.94522949547635</v>
      </c>
      <c r="AL6">
        <f t="shared" si="9"/>
        <v>-1221.4199119705729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-487.935780964213</v>
      </c>
      <c r="AR6">
        <f t="shared" si="14"/>
        <v>-505.13081765975608</v>
      </c>
      <c r="AS6">
        <f t="shared" si="15"/>
        <v>-477.38582480594255</v>
      </c>
      <c r="AT6">
        <f t="shared" si="16"/>
        <v>113.13407483904965</v>
      </c>
      <c r="AU6">
        <f t="shared" si="17"/>
        <v>-869.38256762664901</v>
      </c>
      <c r="AW6">
        <v>3</v>
      </c>
      <c r="AX6">
        <f>IF(Z6&gt;0, (R6*SUMPRODUCT(K6:$K$98, X6:$X$98)-K6*$AZ$3)/Z6, 0)</f>
        <v>3043.8825618759392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500000</v>
      </c>
      <c r="S7">
        <f t="shared" si="1"/>
        <v>3693.819216740701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2941.3388477226254</v>
      </c>
      <c r="AC7">
        <f t="shared" si="2"/>
        <v>3528.4785288701951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-704.93538143862827</v>
      </c>
      <c r="AI7">
        <f t="shared" si="7"/>
        <v>-728.81634529900634</v>
      </c>
      <c r="AJ7">
        <f t="shared" si="8"/>
        <v>-587.13968114756972</v>
      </c>
      <c r="AK7">
        <f>G7*SUM(AB7, AE7:AF7)</f>
        <v>205.8937193405838</v>
      </c>
      <c r="AL7">
        <f t="shared" si="9"/>
        <v>-1110.0623071059922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-447.99917901145375</v>
      </c>
      <c r="AR7">
        <f t="shared" si="14"/>
        <v>-463.17596327445642</v>
      </c>
      <c r="AS7">
        <f t="shared" si="15"/>
        <v>-373.13788191812881</v>
      </c>
      <c r="AT7">
        <f t="shared" si="16"/>
        <v>130.84918087095144</v>
      </c>
      <c r="AU7">
        <f t="shared" si="17"/>
        <v>-705.46466432163379</v>
      </c>
      <c r="AW7">
        <v>4</v>
      </c>
      <c r="AX7">
        <f>IF(Z7&gt;0, (R7*SUMPRODUCT(K7:$K$98, X7:$X$98)-K7*$AZ$3)/Z7, 0)</f>
        <v>3693.819216740701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500000</v>
      </c>
      <c r="S8">
        <f t="shared" si="1"/>
        <v>4278.9753222445806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3528.4785288701951</v>
      </c>
      <c r="AC8">
        <f t="shared" si="2"/>
        <v>4040.3681553156898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-724.42856108529281</v>
      </c>
      <c r="AI8">
        <f t="shared" si="7"/>
        <v>-748.03449387901287</v>
      </c>
      <c r="AJ8">
        <f t="shared" si="8"/>
        <v>-511.88962644549474</v>
      </c>
      <c r="AK8">
        <f t="shared" ref="AK8:AK39" si="30">G8*SUM(AB8:AB8, AE8:AF8)</f>
        <v>246.99349702091368</v>
      </c>
      <c r="AL8">
        <f t="shared" si="9"/>
        <v>-1012.930623303594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-411.06022060937693</v>
      </c>
      <c r="AR8">
        <f t="shared" si="14"/>
        <v>-424.4548608308221</v>
      </c>
      <c r="AS8">
        <f t="shared" si="15"/>
        <v>-290.45992120893544</v>
      </c>
      <c r="AT8">
        <f t="shared" si="16"/>
        <v>140.15074339751828</v>
      </c>
      <c r="AU8">
        <f t="shared" si="17"/>
        <v>-574.76403864223926</v>
      </c>
      <c r="AW8">
        <v>5</v>
      </c>
      <c r="AX8">
        <f>IF(Z8&gt;0, (R8*SUMPRODUCT(K8:$K$98, X8:$X$98)-K8*$AZ$3)/Z8, 0)</f>
        <v>4278.9753222445806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500000</v>
      </c>
      <c r="S9">
        <f t="shared" si="1"/>
        <v>4806.9496754295924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4040.3681553156898</v>
      </c>
      <c r="AC9">
        <f t="shared" si="2"/>
        <v>4486.3515110071603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-744.82949930444363</v>
      </c>
      <c r="AI9">
        <f t="shared" si="7"/>
        <v>-768.16213129526125</v>
      </c>
      <c r="AJ9">
        <f t="shared" si="8"/>
        <v>-445.98335569147048</v>
      </c>
      <c r="AK9">
        <f t="shared" si="30"/>
        <v>282.8257708720983</v>
      </c>
      <c r="AL9">
        <f t="shared" si="9"/>
        <v>-931.31971611463337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-377.35380431855276</v>
      </c>
      <c r="AR9">
        <f t="shared" si="14"/>
        <v>-389.1748418240785</v>
      </c>
      <c r="AS9">
        <f t="shared" si="15"/>
        <v>-225.94904752039355</v>
      </c>
      <c r="AT9">
        <f t="shared" si="16"/>
        <v>143.28833739477119</v>
      </c>
      <c r="AU9">
        <f t="shared" si="17"/>
        <v>-471.8355519497008</v>
      </c>
      <c r="AW9">
        <v>6</v>
      </c>
      <c r="AX9">
        <f>IF(Z9&gt;0, (R9*SUMPRODUCT(K9:$K$98, X9:$X$98)-K9*$AZ$3)/Z9, 0)</f>
        <v>4806.9496754295924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500000</v>
      </c>
      <c r="S10">
        <f t="shared" si="1"/>
        <v>5284.0816820397158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4486.3515110071603</v>
      </c>
      <c r="AC10">
        <f t="shared" si="2"/>
        <v>4874.2151855286502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-769.24747762094933</v>
      </c>
      <c r="AI10">
        <f t="shared" si="7"/>
        <v>-792.30832091797777</v>
      </c>
      <c r="AJ10">
        <f t="shared" si="8"/>
        <v>-387.86367452148988</v>
      </c>
      <c r="AK10">
        <f t="shared" si="30"/>
        <v>314.04460577050128</v>
      </c>
      <c r="AL10">
        <f t="shared" si="9"/>
        <v>-866.12738966896632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-347.96849290172099</v>
      </c>
      <c r="AR10">
        <f t="shared" si="14"/>
        <v>-358.40004727213886</v>
      </c>
      <c r="AS10">
        <f t="shared" si="15"/>
        <v>-175.44982882748022</v>
      </c>
      <c r="AT10">
        <f t="shared" si="16"/>
        <v>142.05783100107033</v>
      </c>
      <c r="AU10">
        <f t="shared" si="17"/>
        <v>-391.79204509854873</v>
      </c>
      <c r="AW10">
        <v>7</v>
      </c>
      <c r="AX10">
        <f>IF(Z10&gt;0, (R10*SUMPRODUCT(K10:$K$98, X10:$X$98)-K10*$AZ$3)/Z10, 0)</f>
        <v>5284.0816820397158</v>
      </c>
    </row>
    <row r="11" spans="1:52" x14ac:dyDescent="0.25">
      <c r="A11" t="s">
        <v>33</v>
      </c>
      <c r="C11" s="25">
        <f>AU91</f>
        <v>12535.419452900089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500000</v>
      </c>
      <c r="S11">
        <f t="shared" si="1"/>
        <v>5714.4966185900939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4874.2151855286502</v>
      </c>
      <c r="AC11">
        <f t="shared" si="2"/>
        <v>5209.4765844483945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-792.31938061377718</v>
      </c>
      <c r="AI11">
        <f t="shared" si="7"/>
        <v>-815.10999950880466</v>
      </c>
      <c r="AJ11">
        <f t="shared" si="8"/>
        <v>-335.26139891974435</v>
      </c>
      <c r="AK11">
        <f t="shared" si="30"/>
        <v>341.19506298700554</v>
      </c>
      <c r="AL11">
        <f t="shared" si="9"/>
        <v>-809.17633544154364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-320.00450903290675</v>
      </c>
      <c r="AR11">
        <f t="shared" si="14"/>
        <v>-329.20925775987808</v>
      </c>
      <c r="AS11">
        <f t="shared" si="15"/>
        <v>-135.40645601258535</v>
      </c>
      <c r="AT11">
        <f t="shared" si="16"/>
        <v>137.80296340981599</v>
      </c>
      <c r="AU11">
        <f t="shared" si="17"/>
        <v>-326.81275036264748</v>
      </c>
      <c r="AW11">
        <v>8</v>
      </c>
      <c r="AX11">
        <f>IF(Z11&gt;0, (R11*SUMPRODUCT(K11:$K$98, X11:$X$98)-K11*$AZ$3)/Z11, 0)</f>
        <v>5714.4966185900939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500000</v>
      </c>
      <c r="S12">
        <f t="shared" si="1"/>
        <v>6104.6580564001024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5209.4765844483945</v>
      </c>
      <c r="AC12">
        <f t="shared" si="2"/>
        <v>5499.4987645417987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-819.62586450754054</v>
      </c>
      <c r="AI12">
        <f t="shared" si="7"/>
        <v>-842.14759592039229</v>
      </c>
      <c r="AJ12">
        <f t="shared" si="8"/>
        <v>-290.02218009340413</v>
      </c>
      <c r="AK12">
        <f t="shared" si="30"/>
        <v>364.66336091138766</v>
      </c>
      <c r="AL12">
        <f t="shared" si="9"/>
        <v>-767.50641510240871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-295.56530347561301</v>
      </c>
      <c r="AR12">
        <f t="shared" si="14"/>
        <v>-303.6868656030299</v>
      </c>
      <c r="AS12">
        <f t="shared" si="15"/>
        <v>-104.58490560869465</v>
      </c>
      <c r="AT12">
        <f t="shared" si="16"/>
        <v>131.50126368812229</v>
      </c>
      <c r="AU12">
        <f t="shared" si="17"/>
        <v>-276.77050752360225</v>
      </c>
      <c r="AW12">
        <v>9</v>
      </c>
      <c r="AX12">
        <f>IF(Z12&gt;0, (R12*SUMPRODUCT(K12:$K$98, X12:$X$98)-K12*$AZ$3)/Z12, 0)</f>
        <v>6104.6580564001024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500000</v>
      </c>
      <c r="S13">
        <f t="shared" si="1"/>
        <v>6457.9181605375097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5499.4987645417987</v>
      </c>
      <c r="AC13">
        <f t="shared" si="2"/>
        <v>5748.6001477861055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-848.75532132861747</v>
      </c>
      <c r="AI13">
        <f t="shared" si="7"/>
        <v>-871.00939766127431</v>
      </c>
      <c r="AJ13">
        <f t="shared" si="8"/>
        <v>-249.10138324430682</v>
      </c>
      <c r="AK13">
        <f t="shared" si="30"/>
        <v>384.96491351792594</v>
      </c>
      <c r="AL13">
        <f t="shared" si="9"/>
        <v>-735.14586738765524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-273.2764978817512</v>
      </c>
      <c r="AR13">
        <f t="shared" si="14"/>
        <v>-280.44171486591313</v>
      </c>
      <c r="AS13">
        <f t="shared" si="15"/>
        <v>-80.203978602388844</v>
      </c>
      <c r="AT13">
        <f t="shared" si="16"/>
        <v>123.94839917922401</v>
      </c>
      <c r="AU13">
        <f t="shared" si="17"/>
        <v>-236.69729428907797</v>
      </c>
      <c r="AW13">
        <v>10</v>
      </c>
      <c r="AX13">
        <f>IF(Z13&gt;0, (R13*SUMPRODUCT(K13:$K$98, X13:$X$98)-K13*$AZ$3)/Z13, 0)</f>
        <v>6457.9181605375097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500000</v>
      </c>
      <c r="S14">
        <f t="shared" si="1"/>
        <v>6778.4331478339554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5748.6001477861055</v>
      </c>
      <c r="AC14">
        <f t="shared" si="2"/>
        <v>5961.6331916185682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-880.62006029330394</v>
      </c>
      <c r="AI14">
        <f t="shared" si="7"/>
        <v>-902.60756485961952</v>
      </c>
      <c r="AJ14">
        <f t="shared" si="8"/>
        <v>-213.03304383246268</v>
      </c>
      <c r="AK14">
        <f t="shared" si="30"/>
        <v>402.40201034502741</v>
      </c>
      <c r="AL14">
        <f t="shared" si="9"/>
        <v>-713.23859834705479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-253.15722412440084</v>
      </c>
      <c r="AR14">
        <f t="shared" si="14"/>
        <v>-259.47810627598062</v>
      </c>
      <c r="AS14">
        <f t="shared" si="15"/>
        <v>-61.241909485272878</v>
      </c>
      <c r="AT14">
        <f t="shared" si="16"/>
        <v>115.68096221552787</v>
      </c>
      <c r="AU14">
        <f t="shared" si="17"/>
        <v>-205.03905354572561</v>
      </c>
      <c r="AW14">
        <v>11</v>
      </c>
      <c r="AX14">
        <f>IF(Z14&gt;0, (R14*SUMPRODUCT(K14:$K$98, X14:$X$98)-K14*$AZ$3)/Z14, 0)</f>
        <v>6778.4331478339554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500000</v>
      </c>
      <c r="S15">
        <f t="shared" si="1"/>
        <v>7069.6752594332556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5961.6331916185682</v>
      </c>
      <c r="AC15">
        <f t="shared" si="2"/>
        <v>6142.6809154532857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-913.9005130468081</v>
      </c>
      <c r="AI15">
        <f t="shared" si="7"/>
        <v>-935.62244754180824</v>
      </c>
      <c r="AJ15">
        <f t="shared" si="8"/>
        <v>-181.04772383471754</v>
      </c>
      <c r="AK15">
        <f t="shared" si="30"/>
        <v>417.3143234132998</v>
      </c>
      <c r="AL15">
        <f t="shared" si="9"/>
        <v>-699.35584796322598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-234.57549912912819</v>
      </c>
      <c r="AR15">
        <f t="shared" si="14"/>
        <v>-240.15097868458602</v>
      </c>
      <c r="AS15">
        <f t="shared" si="15"/>
        <v>-46.47044134282725</v>
      </c>
      <c r="AT15">
        <f t="shared" si="16"/>
        <v>107.11419274955087</v>
      </c>
      <c r="AU15">
        <f t="shared" si="17"/>
        <v>-179.5072272778624</v>
      </c>
      <c r="AW15">
        <v>12</v>
      </c>
      <c r="AX15">
        <f>IF(Z15&gt;0, (R15*SUMPRODUCT(K15:$K$98, X15:$X$98)-K15*$AZ$3)/Z15, 0)</f>
        <v>7069.6752594332556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500000</v>
      </c>
      <c r="S16">
        <f t="shared" si="1"/>
        <v>7339.3059254635109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6142.6809154532857</v>
      </c>
      <c r="AC16">
        <f t="shared" si="2"/>
        <v>6295.7884055733684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-1185.3251281553059</v>
      </c>
      <c r="AI16">
        <f t="shared" si="7"/>
        <v>-1206.7705770489483</v>
      </c>
      <c r="AJ16">
        <f t="shared" si="8"/>
        <v>-153.10749012008273</v>
      </c>
      <c r="AK16">
        <f t="shared" si="30"/>
        <v>429.98766408173003</v>
      </c>
      <c r="AL16">
        <f t="shared" si="9"/>
        <v>-929.89040308730102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-271.64592628550741</v>
      </c>
      <c r="AR16">
        <f t="shared" si="14"/>
        <v>-276.56066966767816</v>
      </c>
      <c r="AS16">
        <f t="shared" si="15"/>
        <v>-35.088285051078095</v>
      </c>
      <c r="AT16">
        <f t="shared" si="16"/>
        <v>98.542074681739976</v>
      </c>
      <c r="AU16">
        <f t="shared" si="17"/>
        <v>-213.10688003701631</v>
      </c>
      <c r="AW16">
        <v>13</v>
      </c>
      <c r="AX16">
        <f>IF(Z16&gt;0, (R16*SUMPRODUCT(K16:$K$98, X16:$X$98)-K16*$AZ$3)/Z16, 0)</f>
        <v>7339.3059254635109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500000</v>
      </c>
      <c r="S17">
        <f t="shared" si="1"/>
        <v>7527.5683985921505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6295.7884055733684</v>
      </c>
      <c r="AC17">
        <f t="shared" si="2"/>
        <v>6370.2880054032285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-1489.3585465798994</v>
      </c>
      <c r="AI17">
        <f t="shared" si="7"/>
        <v>-1510.5150730572764</v>
      </c>
      <c r="AJ17">
        <f t="shared" si="8"/>
        <v>-74.499599829860017</v>
      </c>
      <c r="AK17">
        <f t="shared" si="30"/>
        <v>440.70518839013585</v>
      </c>
      <c r="AL17">
        <f t="shared" si="9"/>
        <v>-1144.3094844970005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-304.75226671907302</v>
      </c>
      <c r="AR17">
        <f t="shared" si="14"/>
        <v>-309.08131120247725</v>
      </c>
      <c r="AS17">
        <f t="shared" si="15"/>
        <v>-15.244094157145733</v>
      </c>
      <c r="AT17">
        <f t="shared" si="16"/>
        <v>90.177013067245923</v>
      </c>
      <c r="AU17">
        <f t="shared" si="17"/>
        <v>-234.14839229237708</v>
      </c>
      <c r="AW17">
        <v>14</v>
      </c>
      <c r="AX17">
        <f>IF(Z17&gt;0, (R17*SUMPRODUCT(K17:$K$98, X17:$X$98)-K17*$AZ$3)/Z17, 0)</f>
        <v>7527.5683985921505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500000</v>
      </c>
      <c r="S18">
        <f t="shared" si="1"/>
        <v>7641.6213300785885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6370.2880054032285</v>
      </c>
      <c r="AC18">
        <f t="shared" si="2"/>
        <v>6374.5942441443076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-1802.2517121566586</v>
      </c>
      <c r="AI18">
        <f t="shared" si="7"/>
        <v>-1823.106560783654</v>
      </c>
      <c r="AJ18">
        <f t="shared" si="8"/>
        <v>-4.3062387410791416</v>
      </c>
      <c r="AK18">
        <f t="shared" si="30"/>
        <v>445.92016037822606</v>
      </c>
      <c r="AL18">
        <f t="shared" si="9"/>
        <v>-1381.4926391465071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-329.26464966802342</v>
      </c>
      <c r="AR18">
        <f t="shared" si="14"/>
        <v>-333.07475254140627</v>
      </c>
      <c r="AS18">
        <f t="shared" si="15"/>
        <v>-0.78673371810621151</v>
      </c>
      <c r="AT18">
        <f t="shared" si="16"/>
        <v>81.467946123434047</v>
      </c>
      <c r="AU18">
        <f t="shared" si="17"/>
        <v>-252.39354013607849</v>
      </c>
      <c r="AW18">
        <v>15</v>
      </c>
      <c r="AX18">
        <f>IF(Z18&gt;0, (R18*SUMPRODUCT(K18:$K$98, X18:$X$98)-K18*$AZ$3)/Z18, 0)</f>
        <v>7641.6213300785885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500000</v>
      </c>
      <c r="S19">
        <f t="shared" si="1"/>
        <v>7694.0640975219312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6374.5942441443076</v>
      </c>
      <c r="AC19">
        <f t="shared" si="2"/>
        <v>6321.2746886371342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-2136.944618783617</v>
      </c>
      <c r="AI19">
        <f t="shared" si="7"/>
        <v>-2157.4840716934032</v>
      </c>
      <c r="AJ19">
        <f t="shared" si="8"/>
        <v>53.319555507173391</v>
      </c>
      <c r="AK19">
        <f t="shared" si="30"/>
        <v>446.22159709010157</v>
      </c>
      <c r="AL19">
        <f t="shared" si="9"/>
        <v>-1657.9429190961282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-348.58195748251472</v>
      </c>
      <c r="AR19">
        <f t="shared" si="14"/>
        <v>-351.93238717450578</v>
      </c>
      <c r="AS19">
        <f t="shared" si="15"/>
        <v>8.6975745030620768</v>
      </c>
      <c r="AT19">
        <f t="shared" si="16"/>
        <v>72.7884084675906</v>
      </c>
      <c r="AU19">
        <f t="shared" si="17"/>
        <v>-270.44640420385309</v>
      </c>
      <c r="AW19">
        <v>16</v>
      </c>
      <c r="AX19">
        <f>IF(Z19&gt;0, (R19*SUMPRODUCT(K19:$K$98, X19:$X$98)-K19*$AZ$3)/Z19, 0)</f>
        <v>7694.0640975219312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500000</v>
      </c>
      <c r="S20">
        <f t="shared" si="1"/>
        <v>7693.1459676803224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6321.2746886371342</v>
      </c>
      <c r="AC20">
        <f t="shared" si="2"/>
        <v>6219.0722795125184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-2485.5169892065819</v>
      </c>
      <c r="AI20">
        <f t="shared" si="7"/>
        <v>-2505.7267717378099</v>
      </c>
      <c r="AJ20">
        <f t="shared" si="8"/>
        <v>102.20240912461577</v>
      </c>
      <c r="AK20">
        <f t="shared" si="30"/>
        <v>442.48922820459944</v>
      </c>
      <c r="AL20">
        <f t="shared" si="9"/>
        <v>-1961.0351344085948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-362.00148376649526</v>
      </c>
      <c r="AR20">
        <f t="shared" si="14"/>
        <v>-364.94492422362049</v>
      </c>
      <c r="AS20">
        <f t="shared" si="15"/>
        <v>14.885202518543835</v>
      </c>
      <c r="AT20">
        <f t="shared" si="16"/>
        <v>64.446052011050213</v>
      </c>
      <c r="AU20">
        <f t="shared" si="17"/>
        <v>-285.61366969402644</v>
      </c>
      <c r="AW20">
        <v>17</v>
      </c>
      <c r="AX20">
        <f>IF(Z20&gt;0, (R20*SUMPRODUCT(K20:$K$98, X20:$X$98)-K20*$AZ$3)/Z20, 0)</f>
        <v>7693.1459676803224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500000</v>
      </c>
      <c r="S21">
        <f t="shared" si="1"/>
        <v>7648.3901825634584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6219.0722795125184</v>
      </c>
      <c r="AC21">
        <f t="shared" si="2"/>
        <v>6077.0525353512949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-2877.1175907758507</v>
      </c>
      <c r="AI21">
        <f t="shared" si="7"/>
        <v>-2896.9814196022276</v>
      </c>
      <c r="AJ21">
        <f t="shared" si="8"/>
        <v>142.01974416122357</v>
      </c>
      <c r="AK21">
        <f t="shared" si="30"/>
        <v>435.33505956587635</v>
      </c>
      <c r="AL21">
        <f t="shared" si="9"/>
        <v>-2319.6266158751278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-374.139192223522</v>
      </c>
      <c r="AR21">
        <f t="shared" si="14"/>
        <v>-376.72227638226258</v>
      </c>
      <c r="AS21">
        <f t="shared" si="15"/>
        <v>18.468189319277315</v>
      </c>
      <c r="AT21">
        <f t="shared" si="16"/>
        <v>56.610792709600133</v>
      </c>
      <c r="AU21">
        <f t="shared" si="17"/>
        <v>-301.64329435338516</v>
      </c>
      <c r="AW21">
        <v>18</v>
      </c>
      <c r="AX21">
        <f>IF(Z21&gt;0, (R21*SUMPRODUCT(K21:$K$98, X21:$X$98)-K21*$AZ$3)/Z21, 0)</f>
        <v>7648.3901825634584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500000</v>
      </c>
      <c r="S22">
        <f t="shared" si="1"/>
        <v>7563.3694402760748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6077.0525353512949</v>
      </c>
      <c r="AC22">
        <f t="shared" si="2"/>
        <v>5899.3256106324725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-3310.5903321147807</v>
      </c>
      <c r="AI22">
        <f t="shared" si="7"/>
        <v>-3330.0899931362883</v>
      </c>
      <c r="AJ22">
        <f t="shared" si="8"/>
        <v>177.72692471882237</v>
      </c>
      <c r="AK22">
        <f t="shared" si="30"/>
        <v>425.39367747459067</v>
      </c>
      <c r="AL22">
        <f t="shared" si="9"/>
        <v>-2726.9693909428752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-384.38197306626984</v>
      </c>
      <c r="AR22">
        <f t="shared" si="14"/>
        <v>-386.64601585793184</v>
      </c>
      <c r="AS22">
        <f t="shared" si="15"/>
        <v>20.63530039574006</v>
      </c>
      <c r="AT22">
        <f t="shared" si="16"/>
        <v>49.391088801116709</v>
      </c>
      <c r="AU22">
        <f t="shared" si="17"/>
        <v>-316.61962666107507</v>
      </c>
      <c r="AW22">
        <v>19</v>
      </c>
      <c r="AX22">
        <f>IF(Z22&gt;0, (R22*SUMPRODUCT(K22:$K$98, X22:$X$98)-K22*$AZ$3)/Z22, 0)</f>
        <v>7563.3694402760748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500000</v>
      </c>
      <c r="S23">
        <f t="shared" si="1"/>
        <v>7441.8440218962169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5899.3256106324725</v>
      </c>
      <c r="AC23">
        <f t="shared" si="2"/>
        <v>5690.3117335525458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-3774.6238726382944</v>
      </c>
      <c r="AI23">
        <f t="shared" si="7"/>
        <v>-3793.7398058559547</v>
      </c>
      <c r="AJ23">
        <f t="shared" si="8"/>
        <v>209.01387707992671</v>
      </c>
      <c r="AK23">
        <f t="shared" si="30"/>
        <v>412.9527927442731</v>
      </c>
      <c r="AL23">
        <f t="shared" si="9"/>
        <v>-3171.7731360317548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-391.30304627275206</v>
      </c>
      <c r="AR23">
        <f t="shared" si="14"/>
        <v>-393.28473323092538</v>
      </c>
      <c r="AS23">
        <f t="shared" si="15"/>
        <v>21.66779249384863</v>
      </c>
      <c r="AT23">
        <f t="shared" si="16"/>
        <v>42.809480154834731</v>
      </c>
      <c r="AU23">
        <f t="shared" si="17"/>
        <v>-328.80746058224202</v>
      </c>
      <c r="AW23">
        <v>20</v>
      </c>
      <c r="AX23">
        <f>IF(Z23&gt;0, (R23*SUMPRODUCT(K23:$K$98, X23:$X$98)-K23*$AZ$3)/Z23, 0)</f>
        <v>7441.8440218962169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500000</v>
      </c>
      <c r="S24">
        <f t="shared" si="1"/>
        <v>7289.449308294299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5690.3117335525458</v>
      </c>
      <c r="AC24">
        <f t="shared" si="2"/>
        <v>5455.5873444104573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-4284.2640996980508</v>
      </c>
      <c r="AI24">
        <f t="shared" si="7"/>
        <v>-4302.9746603785497</v>
      </c>
      <c r="AJ24">
        <f t="shared" si="8"/>
        <v>234.72438914208851</v>
      </c>
      <c r="AK24">
        <f t="shared" si="30"/>
        <v>398.32182134867827</v>
      </c>
      <c r="AL24">
        <f t="shared" si="9"/>
        <v>-3669.9284498877828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-396.54982139912897</v>
      </c>
      <c r="AR24">
        <f t="shared" si="14"/>
        <v>-398.28166363001583</v>
      </c>
      <c r="AS24">
        <f t="shared" si="15"/>
        <v>21.725998310625855</v>
      </c>
      <c r="AT24">
        <f t="shared" si="16"/>
        <v>36.868513107379762</v>
      </c>
      <c r="AU24">
        <f t="shared" si="17"/>
        <v>-339.68715221201018</v>
      </c>
      <c r="AW24">
        <v>21</v>
      </c>
      <c r="AX24">
        <f>IF(Z24&gt;0, (R24*SUMPRODUCT(K24:$K$98, X24:$X$98)-K24*$AZ$3)/Z24, 0)</f>
        <v>7289.449308294299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500000</v>
      </c>
      <c r="S25">
        <f t="shared" si="1"/>
        <v>7109.4728098209907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5455.5873444104573</v>
      </c>
      <c r="AC25">
        <f t="shared" si="2"/>
        <v>5198.8398954494205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-4841.4357862227434</v>
      </c>
      <c r="AI25">
        <f t="shared" si="7"/>
        <v>-4859.7171695071265</v>
      </c>
      <c r="AJ25">
        <f t="shared" si="8"/>
        <v>256.74744896103675</v>
      </c>
      <c r="AK25">
        <f t="shared" si="30"/>
        <v>381.89111410873204</v>
      </c>
      <c r="AL25">
        <f t="shared" si="9"/>
        <v>-4221.0786064373578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-400.10840744865328</v>
      </c>
      <c r="AR25">
        <f t="shared" si="14"/>
        <v>-401.61922685736835</v>
      </c>
      <c r="AS25">
        <f t="shared" si="15"/>
        <v>21.218253728084989</v>
      </c>
      <c r="AT25">
        <f t="shared" si="16"/>
        <v>31.560440380032095</v>
      </c>
      <c r="AU25">
        <f t="shared" si="17"/>
        <v>-348.84053274925128</v>
      </c>
      <c r="AW25">
        <v>22</v>
      </c>
      <c r="AX25">
        <f>IF(Z25&gt;0, (R25*SUMPRODUCT(K25:$K$98, X25:$X$98)-K25*$AZ$3)/Z25, 0)</f>
        <v>7109.4728098209907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500000</v>
      </c>
      <c r="S26">
        <f t="shared" si="1"/>
        <v>6903.8390385818975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5198.8398954494205</v>
      </c>
      <c r="AC26">
        <f t="shared" si="2"/>
        <v>4923.5550348204933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-5390.434050126486</v>
      </c>
      <c r="AI26">
        <f t="shared" si="7"/>
        <v>-5408.2630978755187</v>
      </c>
      <c r="AJ26">
        <f t="shared" si="8"/>
        <v>275.28486062892716</v>
      </c>
      <c r="AK26">
        <f t="shared" si="30"/>
        <v>363.91879268145948</v>
      </c>
      <c r="AL26">
        <f t="shared" si="9"/>
        <v>-4769.0594445651323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-397.74910910552404</v>
      </c>
      <c r="AR26">
        <f t="shared" si="14"/>
        <v>-399.06467809170078</v>
      </c>
      <c r="AS26">
        <f t="shared" si="15"/>
        <v>20.312707111744526</v>
      </c>
      <c r="AT26">
        <f t="shared" si="16"/>
        <v>26.852823767023345</v>
      </c>
      <c r="AU26">
        <f t="shared" si="17"/>
        <v>-351.89914721293292</v>
      </c>
      <c r="AW26">
        <v>23</v>
      </c>
      <c r="AX26">
        <f>IF(Z26&gt;0, (R26*SUMPRODUCT(K26:$K$98, X26:$X$98)-K26*$AZ$3)/Z26, 0)</f>
        <v>6903.8390385818975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500000</v>
      </c>
      <c r="S27">
        <f t="shared" si="1"/>
        <v>6680.5867175886324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4923.5550348204933</v>
      </c>
      <c r="AC27">
        <f t="shared" si="2"/>
        <v>4637.2555210897235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-5945.6650751190873</v>
      </c>
      <c r="AI27">
        <f t="shared" si="7"/>
        <v>-5963.0185491368738</v>
      </c>
      <c r="AJ27">
        <f t="shared" si="8"/>
        <v>286.29951373076983</v>
      </c>
      <c r="AK27">
        <f t="shared" si="30"/>
        <v>344.64885243743458</v>
      </c>
      <c r="AL27">
        <f t="shared" si="9"/>
        <v>-5332.0701829686695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-391.71292089524934</v>
      </c>
      <c r="AR27">
        <f t="shared" si="14"/>
        <v>-392.85620426377153</v>
      </c>
      <c r="AS27">
        <f t="shared" si="15"/>
        <v>18.862014149379775</v>
      </c>
      <c r="AT27">
        <f t="shared" si="16"/>
        <v>22.706191311786807</v>
      </c>
      <c r="AU27">
        <f t="shared" si="17"/>
        <v>-351.28799880260499</v>
      </c>
      <c r="AW27">
        <v>24</v>
      </c>
      <c r="AX27">
        <f>IF(Z27&gt;0, (R27*SUMPRODUCT(K27:$K$98, X27:$X$98)-K27*$AZ$3)/Z27, 0)</f>
        <v>6680.5867175886324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500000</v>
      </c>
      <c r="S28">
        <f t="shared" si="1"/>
        <v>6445.2694505461805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4637.2555210897235</v>
      </c>
      <c r="AC28">
        <f t="shared" si="2"/>
        <v>4345.0511674933632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-6525.8981552625337</v>
      </c>
      <c r="AI28">
        <f t="shared" si="7"/>
        <v>-6542.7517996323795</v>
      </c>
      <c r="AJ28">
        <f t="shared" si="8"/>
        <v>292.20435359636031</v>
      </c>
      <c r="AK28">
        <f t="shared" si="30"/>
        <v>324.60788647628067</v>
      </c>
      <c r="AL28">
        <f t="shared" si="9"/>
        <v>-5925.9395595597389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-383.87490771579462</v>
      </c>
      <c r="AR28">
        <f t="shared" si="14"/>
        <v>-384.86629480508469</v>
      </c>
      <c r="AS28">
        <f t="shared" si="15"/>
        <v>17.188426267501825</v>
      </c>
      <c r="AT28">
        <f t="shared" si="16"/>
        <v>19.094509215473408</v>
      </c>
      <c r="AU28">
        <f t="shared" si="17"/>
        <v>-348.58335932210952</v>
      </c>
      <c r="AW28">
        <v>25</v>
      </c>
      <c r="AX28">
        <f>IF(Z28&gt;0, (R28*SUMPRODUCT(K28:$K$98, X28:$X$98)-K28*$AZ$3)/Z28, 0)</f>
        <v>6445.2694505461805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500000</v>
      </c>
      <c r="S29">
        <f t="shared" si="1"/>
        <v>6202.0655637685659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4345.0511674933632</v>
      </c>
      <c r="AC29">
        <f t="shared" si="2"/>
        <v>4050.023194865862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-7196.1619945059465</v>
      </c>
      <c r="AI29">
        <f t="shared" si="7"/>
        <v>-7212.487294332368</v>
      </c>
      <c r="AJ29">
        <f t="shared" si="8"/>
        <v>295.02797262750119</v>
      </c>
      <c r="AK29">
        <f t="shared" si="30"/>
        <v>304.15358172453546</v>
      </c>
      <c r="AL29">
        <f t="shared" si="9"/>
        <v>-6613.3057399803311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-377.94825268080382</v>
      </c>
      <c r="AR29">
        <f t="shared" si="14"/>
        <v>-378.80567064173869</v>
      </c>
      <c r="AS29">
        <f t="shared" si="15"/>
        <v>15.495107924426248</v>
      </c>
      <c r="AT29">
        <f t="shared" si="16"/>
        <v>15.974392300668107</v>
      </c>
      <c r="AU29">
        <f t="shared" si="17"/>
        <v>-347.33617041664434</v>
      </c>
      <c r="AW29">
        <v>26</v>
      </c>
      <c r="AX29">
        <f>IF(Z29&gt;0, (R29*SUMPRODUCT(K29:$K$98, X29:$X$98)-K29*$AZ$3)/Z29, 0)</f>
        <v>6202.0655637685659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500000</v>
      </c>
      <c r="S30">
        <f t="shared" si="1"/>
        <v>5947.3553806485143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4050.023194865862</v>
      </c>
      <c r="AC30">
        <f t="shared" si="2"/>
        <v>3751.4025627996052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-7856.8437438502924</v>
      </c>
      <c r="AI30">
        <f t="shared" si="7"/>
        <v>-7872.6129484912572</v>
      </c>
      <c r="AJ30">
        <f t="shared" si="8"/>
        <v>298.6206320662568</v>
      </c>
      <c r="AK30">
        <f t="shared" si="30"/>
        <v>283.50162364061038</v>
      </c>
      <c r="AL30">
        <f t="shared" si="9"/>
        <v>-7290.4906927843904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-368.43552939864628</v>
      </c>
      <c r="AR30">
        <f t="shared" si="14"/>
        <v>-369.17500385550272</v>
      </c>
      <c r="AS30">
        <f t="shared" si="15"/>
        <v>14.003390451898252</v>
      </c>
      <c r="AT30">
        <f t="shared" si="16"/>
        <v>13.294406023177025</v>
      </c>
      <c r="AU30">
        <f t="shared" si="17"/>
        <v>-341.87720738042742</v>
      </c>
      <c r="AW30">
        <v>27</v>
      </c>
      <c r="AX30">
        <f>IF(Z30&gt;0, (R30*SUMPRODUCT(K30:$K$98, X30:$X$98)-K30*$AZ$3)/Z30, 0)</f>
        <v>5947.3553806485143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500000</v>
      </c>
      <c r="S31">
        <f t="shared" si="1"/>
        <v>5684.5469557418019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3751.4025627996052</v>
      </c>
      <c r="AC31">
        <f t="shared" si="2"/>
        <v>3453.7952660925184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-8442.1670197208514</v>
      </c>
      <c r="AI31">
        <f t="shared" si="7"/>
        <v>-8457.3564239644202</v>
      </c>
      <c r="AJ31">
        <f t="shared" si="8"/>
        <v>297.60729670708679</v>
      </c>
      <c r="AK31">
        <f t="shared" si="30"/>
        <v>262.59817939597241</v>
      </c>
      <c r="AL31">
        <f t="shared" si="9"/>
        <v>-7897.1509478613607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-353.46735104316025</v>
      </c>
      <c r="AR31">
        <f t="shared" si="14"/>
        <v>-354.10332027586509</v>
      </c>
      <c r="AS31">
        <f t="shared" si="15"/>
        <v>12.460599579756733</v>
      </c>
      <c r="AT31">
        <f t="shared" si="16"/>
        <v>10.994793474592989</v>
      </c>
      <c r="AU31">
        <f t="shared" si="17"/>
        <v>-330.64792722151537</v>
      </c>
      <c r="AW31">
        <v>28</v>
      </c>
      <c r="AX31">
        <f>IF(Z31&gt;0, (R31*SUMPRODUCT(K31:$K$98, X31:$X$98)-K31*$AZ$3)/Z31, 0)</f>
        <v>5684.5469557418019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500000</v>
      </c>
      <c r="S32">
        <f t="shared" si="1"/>
        <v>5422.3646770020569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3453.7952660925184</v>
      </c>
      <c r="AC32">
        <f t="shared" si="2"/>
        <v>3163.5674085239648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-9035.4635938641295</v>
      </c>
      <c r="AI32">
        <f t="shared" si="7"/>
        <v>-9050.0493308855694</v>
      </c>
      <c r="AJ32">
        <f t="shared" si="8"/>
        <v>290.22785756855365</v>
      </c>
      <c r="AK32">
        <f t="shared" si="30"/>
        <v>241.76566862647633</v>
      </c>
      <c r="AL32">
        <f t="shared" si="9"/>
        <v>-8518.0558046905389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-337.77521798244476</v>
      </c>
      <c r="AR32">
        <f t="shared" si="14"/>
        <v>-338.32048059688293</v>
      </c>
      <c r="AS32">
        <f t="shared" si="15"/>
        <v>10.849667738284982</v>
      </c>
      <c r="AT32">
        <f t="shared" si="16"/>
        <v>9.0379924142946564</v>
      </c>
      <c r="AU32">
        <f t="shared" si="17"/>
        <v>-318.43282044430327</v>
      </c>
      <c r="AW32">
        <v>29</v>
      </c>
      <c r="AX32">
        <f>IF(Z32&gt;0, (R32*SUMPRODUCT(K32:$K$98, X32:$X$98)-K32*$AZ$3)/Z32, 0)</f>
        <v>5422.3646770020569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500000</v>
      </c>
      <c r="S33">
        <f t="shared" si="1"/>
        <v>5161.6672978584502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3163.5674085239648</v>
      </c>
      <c r="AC33">
        <f t="shared" si="2"/>
        <v>2882.2560240009907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-9599.4330426820106</v>
      </c>
      <c r="AI33">
        <f t="shared" si="7"/>
        <v>-9613.3929506811019</v>
      </c>
      <c r="AJ33">
        <f t="shared" si="8"/>
        <v>281.31138452297409</v>
      </c>
      <c r="AK33">
        <f t="shared" si="30"/>
        <v>221.44971859667757</v>
      </c>
      <c r="AL33">
        <f t="shared" si="9"/>
        <v>-9110.6318475614498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-320.40914538899597</v>
      </c>
      <c r="AR33">
        <f t="shared" si="14"/>
        <v>-320.87509813556028</v>
      </c>
      <c r="AS33">
        <f t="shared" si="15"/>
        <v>9.3895899791617676</v>
      </c>
      <c r="AT33">
        <f t="shared" si="16"/>
        <v>7.391531850548847</v>
      </c>
      <c r="AU33">
        <f t="shared" si="17"/>
        <v>-304.09397630584965</v>
      </c>
      <c r="AW33">
        <v>30</v>
      </c>
      <c r="AX33">
        <f>IF(Z33&gt;0, (R33*SUMPRODUCT(K33:$K$98, X33:$X$98)-K33*$AZ$3)/Z33, 0)</f>
        <v>5161.6672978584502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500000</v>
      </c>
      <c r="S34">
        <f t="shared" si="1"/>
        <v>4905.9281784650075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2882.2560240009907</v>
      </c>
      <c r="AC34">
        <f t="shared" si="2"/>
        <v>2612.2610156293799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-10171.031779574219</v>
      </c>
      <c r="AI34">
        <f t="shared" si="7"/>
        <v>-10184.343536904342</v>
      </c>
      <c r="AJ34">
        <f t="shared" si="8"/>
        <v>269.99500837161077</v>
      </c>
      <c r="AK34">
        <f t="shared" si="30"/>
        <v>201.75792168006936</v>
      </c>
      <c r="AL34">
        <f t="shared" si="9"/>
        <v>-9712.5906068526619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-303.11421832039332</v>
      </c>
      <c r="AR34">
        <f t="shared" si="14"/>
        <v>-303.51093155510114</v>
      </c>
      <c r="AS34">
        <f t="shared" si="15"/>
        <v>8.0463150333795159</v>
      </c>
      <c r="AT34">
        <f t="shared" si="16"/>
        <v>6.0127326357210018</v>
      </c>
      <c r="AU34">
        <f t="shared" si="17"/>
        <v>-289.45188388600064</v>
      </c>
      <c r="AW34">
        <v>31</v>
      </c>
      <c r="AX34">
        <f>IF(Z34&gt;0, (R34*SUMPRODUCT(K34:$K$98, X34:$X$98)-K34*$AZ$3)/Z34, 0)</f>
        <v>4905.9281784650075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4656.3143224157302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2612.2610156293799</v>
      </c>
      <c r="AC35">
        <f t="shared" ref="AC35:AC66" si="33">S35*Z35</f>
        <v>2354.1594196459369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-10780.644882204535</v>
      </c>
      <c r="AI35">
        <f t="shared" ref="AI35:AI66" si="38">SUM(AE35:AH35)</f>
        <v>-10793.284489717245</v>
      </c>
      <c r="AJ35">
        <f t="shared" ref="AJ35:AJ66" si="39">AB35-AC35</f>
        <v>258.10159598344308</v>
      </c>
      <c r="AK35">
        <f t="shared" si="30"/>
        <v>182.85827109405662</v>
      </c>
      <c r="AL35">
        <f t="shared" ref="AL35:AL66" si="40">SUM(AI35:AK35)</f>
        <v>-10352.324622639746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-286.85869280503425</v>
      </c>
      <c r="AR35">
        <f t="shared" ref="AR35:AR66" si="45">AI35*$K35</f>
        <v>-287.19501603321606</v>
      </c>
      <c r="AS35">
        <f t="shared" ref="AS35:AS66" si="46">AJ35*$K35</f>
        <v>6.8677418877713166</v>
      </c>
      <c r="AT35">
        <f t="shared" ref="AT35:AT66" si="47">AK35*$K35</f>
        <v>4.8656165923075321</v>
      </c>
      <c r="AU35">
        <f t="shared" ref="AU35:AU66" si="48">AL35*$K35</f>
        <v>-275.46165755313723</v>
      </c>
      <c r="AW35">
        <v>32</v>
      </c>
      <c r="AX35">
        <f>IF(Z35&gt;0, (R35*SUMPRODUCT(K35:$K$98, X35:$X$98)-K35*$AZ$3)/Z35, 0)</f>
        <v>4656.3143224157302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500000</v>
      </c>
      <c r="S36">
        <f t="shared" si="32"/>
        <v>4410.2721812442769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2354.1594196459369</v>
      </c>
      <c r="AC36">
        <f t="shared" si="33"/>
        <v>2107.4905682131798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-11334.466414578941</v>
      </c>
      <c r="AI36">
        <f t="shared" si="38"/>
        <v>-11346.412902695796</v>
      </c>
      <c r="AJ36">
        <f t="shared" si="39"/>
        <v>246.66885143275704</v>
      </c>
      <c r="AK36">
        <f t="shared" si="30"/>
        <v>164.79115937521559</v>
      </c>
      <c r="AL36">
        <f t="shared" si="40"/>
        <v>-10934.952891887822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-269.28138467258577</v>
      </c>
      <c r="AR36">
        <f t="shared" si="45"/>
        <v>-269.56520631397717</v>
      </c>
      <c r="AS36">
        <f t="shared" si="46"/>
        <v>5.8602961480367748</v>
      </c>
      <c r="AT36">
        <f t="shared" si="47"/>
        <v>3.9150666608603024</v>
      </c>
      <c r="AU36">
        <f t="shared" si="48"/>
        <v>-259.78984350508006</v>
      </c>
      <c r="AW36">
        <v>33</v>
      </c>
      <c r="AX36">
        <f>IF(Z36&gt;0, (R36*SUMPRODUCT(K36:$K$98, X36:$X$98)-K36*$AZ$3)/Z36, 0)</f>
        <v>4410.2721812442769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500000</v>
      </c>
      <c r="S37">
        <f t="shared" si="32"/>
        <v>4169.746943419219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2107.4905682131798</v>
      </c>
      <c r="AC37">
        <f t="shared" si="33"/>
        <v>1874.092970480127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-11815.439920808025</v>
      </c>
      <c r="AI37">
        <f t="shared" si="38"/>
        <v>-11826.67617204767</v>
      </c>
      <c r="AJ37">
        <f t="shared" si="39"/>
        <v>233.39759773305286</v>
      </c>
      <c r="AK37">
        <f t="shared" si="30"/>
        <v>147.52433977492259</v>
      </c>
      <c r="AL37">
        <f t="shared" si="40"/>
        <v>-11445.754234539694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-250.63234956604379</v>
      </c>
      <c r="AR37">
        <f t="shared" si="45"/>
        <v>-250.87069600658106</v>
      </c>
      <c r="AS37">
        <f t="shared" si="46"/>
        <v>4.9508938046299109</v>
      </c>
      <c r="AT37">
        <f t="shared" si="47"/>
        <v>3.1293267236586857</v>
      </c>
      <c r="AU37">
        <f t="shared" si="48"/>
        <v>-242.79047547829248</v>
      </c>
      <c r="AW37">
        <v>34</v>
      </c>
      <c r="AX37">
        <f>IF(Z37&gt;0, (R37*SUMPRODUCT(K37:$K$98, X37:$X$98)-K37*$AZ$3)/Z37, 0)</f>
        <v>4169.746943419219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500000</v>
      </c>
      <c r="S38">
        <f t="shared" si="32"/>
        <v>3937.979330016145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1874.092970480127</v>
      </c>
      <c r="AC38">
        <f t="shared" si="33"/>
        <v>1655.4997163958101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-12281.176536302697</v>
      </c>
      <c r="AI38">
        <f t="shared" si="38"/>
        <v>-12291.686366203132</v>
      </c>
      <c r="AJ38">
        <f t="shared" si="39"/>
        <v>218.59325408431687</v>
      </c>
      <c r="AK38">
        <f t="shared" si="30"/>
        <v>131.18650793360891</v>
      </c>
      <c r="AL38">
        <f t="shared" si="40"/>
        <v>-11941.906604185206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-232.59971632754528</v>
      </c>
      <c r="AR38">
        <f t="shared" si="45"/>
        <v>-232.79876757041811</v>
      </c>
      <c r="AS38">
        <f t="shared" si="46"/>
        <v>4.1400535804393019</v>
      </c>
      <c r="AT38">
        <f t="shared" si="47"/>
        <v>2.4846108547630288</v>
      </c>
      <c r="AU38">
        <f t="shared" si="48"/>
        <v>-226.17410313521577</v>
      </c>
      <c r="AW38">
        <v>35</v>
      </c>
      <c r="AX38">
        <f>IF(Z38&gt;0, (R38*SUMPRODUCT(K38:$K$98, X38:$X$98)-K38*$AZ$3)/Z38, 0)</f>
        <v>3937.979330016145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500000</v>
      </c>
      <c r="S39">
        <f t="shared" si="32"/>
        <v>3714.6589636603608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1655.4997163958101</v>
      </c>
      <c r="AC39">
        <f t="shared" si="33"/>
        <v>1451.5063353198059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-12719.18174910143</v>
      </c>
      <c r="AI39">
        <f t="shared" si="38"/>
        <v>-12728.950521615405</v>
      </c>
      <c r="AJ39">
        <f t="shared" si="39"/>
        <v>203.9933810760042</v>
      </c>
      <c r="AK39">
        <f t="shared" si="30"/>
        <v>115.88498014770671</v>
      </c>
      <c r="AL39">
        <f t="shared" si="40"/>
        <v>-12409.072160391694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-215.08511550861809</v>
      </c>
      <c r="AR39">
        <f t="shared" si="45"/>
        <v>-215.25030833359631</v>
      </c>
      <c r="AS39">
        <f t="shared" si="46"/>
        <v>3.4495882516047547</v>
      </c>
      <c r="AT39">
        <f t="shared" si="47"/>
        <v>1.9596492001181045</v>
      </c>
      <c r="AU39">
        <f t="shared" si="48"/>
        <v>-209.84107088187346</v>
      </c>
      <c r="AW39">
        <v>36</v>
      </c>
      <c r="AX39">
        <f>IF(Z39&gt;0, (R39*SUMPRODUCT(K39:$K$98, X39:$X$98)-K39*$AZ$3)/Z39, 0)</f>
        <v>3714.6589636603608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500000</v>
      </c>
      <c r="S40">
        <f t="shared" si="32"/>
        <v>3499.8367745323862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1451.5063353198059</v>
      </c>
      <c r="AC40">
        <f t="shared" si="33"/>
        <v>1261.9625905714922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-13132.917775030595</v>
      </c>
      <c r="AI40">
        <f t="shared" si="38"/>
        <v>-13141.932213930679</v>
      </c>
      <c r="AJ40">
        <f t="shared" si="39"/>
        <v>189.54374474831366</v>
      </c>
      <c r="AK40">
        <f t="shared" ref="AK40:AK71" si="61">G40*SUM(AB40:AB40, AE40:AF40)</f>
        <v>101.60544347238643</v>
      </c>
      <c r="AL40">
        <f t="shared" si="40"/>
        <v>-12850.783025709979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-198.28706585564265</v>
      </c>
      <c r="AR40">
        <f t="shared" si="45"/>
        <v>-198.42317016014314</v>
      </c>
      <c r="AS40">
        <f t="shared" si="46"/>
        <v>2.8618219988319722</v>
      </c>
      <c r="AT40">
        <f t="shared" si="47"/>
        <v>1.534087520094439</v>
      </c>
      <c r="AU40">
        <f t="shared" si="48"/>
        <v>-194.02726064121674</v>
      </c>
      <c r="AW40">
        <v>37</v>
      </c>
      <c r="AX40">
        <f>IF(Z40&gt;0, (R40*SUMPRODUCT(K40:$K$98, X40:$X$98)-K40*$AZ$3)/Z40, 0)</f>
        <v>3499.8367745323862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500000</v>
      </c>
      <c r="S41">
        <f t="shared" si="32"/>
        <v>3292.9332949453119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1261.9625905714922</v>
      </c>
      <c r="AC41">
        <f t="shared" si="33"/>
        <v>1086.4803200375502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-13514.385681109354</v>
      </c>
      <c r="AI41">
        <f t="shared" si="38"/>
        <v>-13522.634256336381</v>
      </c>
      <c r="AJ41">
        <f t="shared" si="39"/>
        <v>175.48227053394203</v>
      </c>
      <c r="AK41">
        <f t="shared" si="61"/>
        <v>88.33738134000447</v>
      </c>
      <c r="AL41">
        <f t="shared" si="40"/>
        <v>-13258.814604462435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-182.18450939279737</v>
      </c>
      <c r="AR41">
        <f t="shared" si="45"/>
        <v>-182.29570665077011</v>
      </c>
      <c r="AS41">
        <f t="shared" si="46"/>
        <v>2.3656385217012721</v>
      </c>
      <c r="AT41">
        <f t="shared" si="47"/>
        <v>1.1908571251573223</v>
      </c>
      <c r="AU41">
        <f t="shared" si="48"/>
        <v>-178.73921100391152</v>
      </c>
      <c r="AW41">
        <v>38</v>
      </c>
      <c r="AX41">
        <f>IF(Z41&gt;0, (R41*SUMPRODUCT(K41:$K$98, X41:$X$98)-K41*$AZ$3)/Z41, 0)</f>
        <v>3292.9332949453119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500000</v>
      </c>
      <c r="S42">
        <f t="shared" si="32"/>
        <v>3092.8424652045996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1086.4803200375502</v>
      </c>
      <c r="AC42">
        <f t="shared" si="33"/>
        <v>924.65723503912875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-13838.386211297595</v>
      </c>
      <c r="AI42">
        <f t="shared" si="38"/>
        <v>-13845.860381461787</v>
      </c>
      <c r="AJ42">
        <f t="shared" si="39"/>
        <v>161.82308499842145</v>
      </c>
      <c r="AK42">
        <f t="shared" si="61"/>
        <v>76.05362240262852</v>
      </c>
      <c r="AL42">
        <f t="shared" si="40"/>
        <v>-13607.983674060737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-166.56454503523958</v>
      </c>
      <c r="AR42">
        <f t="shared" si="45"/>
        <v>-166.65450724137443</v>
      </c>
      <c r="AS42">
        <f t="shared" si="46"/>
        <v>1.9477696400000644</v>
      </c>
      <c r="AT42">
        <f t="shared" si="47"/>
        <v>0.91541288271270815</v>
      </c>
      <c r="AU42">
        <f t="shared" si="48"/>
        <v>-163.79132471866166</v>
      </c>
      <c r="AW42">
        <v>39</v>
      </c>
      <c r="AX42">
        <f>IF(Z42&gt;0, (R42*SUMPRODUCT(K42:$K$98, X42:$X$98)-K42*$AZ$3)/Z42, 0)</f>
        <v>3092.8424652045996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500000</v>
      </c>
      <c r="S43">
        <f t="shared" si="32"/>
        <v>2899.5630217600674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924.65723503912875</v>
      </c>
      <c r="AC43">
        <f t="shared" si="33"/>
        <v>776.27253321315266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-14128.306965350748</v>
      </c>
      <c r="AI43">
        <f t="shared" si="38"/>
        <v>-14134.99997846503</v>
      </c>
      <c r="AJ43">
        <f t="shared" si="39"/>
        <v>148.38470182597609</v>
      </c>
      <c r="AK43">
        <f t="shared" si="61"/>
        <v>64.726006452739014</v>
      </c>
      <c r="AL43">
        <f t="shared" si="40"/>
        <v>-13921.889270186315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-151.83406361413179</v>
      </c>
      <c r="AR43">
        <f t="shared" si="45"/>
        <v>-151.90599207530244</v>
      </c>
      <c r="AS43">
        <f t="shared" si="46"/>
        <v>1.5946604438637286</v>
      </c>
      <c r="AT43">
        <f t="shared" si="47"/>
        <v>0.69559732849348532</v>
      </c>
      <c r="AU43">
        <f t="shared" si="48"/>
        <v>-149.61573430294521</v>
      </c>
      <c r="AW43">
        <v>40</v>
      </c>
      <c r="AX43">
        <f>IF(Z43&gt;0, (R43*SUMPRODUCT(K43:$K$98, X43:$X$98)-K43*$AZ$3)/Z43, 0)</f>
        <v>2899.5630217600674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500000</v>
      </c>
      <c r="S44">
        <f t="shared" si="32"/>
        <v>2709.453797777287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776.27253321315266</v>
      </c>
      <c r="AC44">
        <f t="shared" si="33"/>
        <v>640.67047246443497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-14292.946371943393</v>
      </c>
      <c r="AI44">
        <f t="shared" si="38"/>
        <v>-14298.857807607936</v>
      </c>
      <c r="AJ44">
        <f t="shared" si="39"/>
        <v>135.60206074871769</v>
      </c>
      <c r="AK44">
        <f t="shared" si="61"/>
        <v>54.339077324920694</v>
      </c>
      <c r="AL44">
        <f t="shared" si="40"/>
        <v>-14108.916669534297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-137.14590186574617</v>
      </c>
      <c r="AR44">
        <f t="shared" si="45"/>
        <v>-137.20262419258049</v>
      </c>
      <c r="AS44">
        <f t="shared" si="46"/>
        <v>1.3011499821158246</v>
      </c>
      <c r="AT44">
        <f t="shared" si="47"/>
        <v>0.52140276555627174</v>
      </c>
      <c r="AU44">
        <f t="shared" si="48"/>
        <v>-135.3800714449084</v>
      </c>
      <c r="AW44">
        <v>41</v>
      </c>
      <c r="AX44">
        <f>IF(Z44&gt;0, (R44*SUMPRODUCT(K44:$K$98, X44:$X$98)-K44*$AZ$3)/Z44, 0)</f>
        <v>2709.453797777287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500000</v>
      </c>
      <c r="S45">
        <f t="shared" si="32"/>
        <v>2520.57189447153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640.67047246443497</v>
      </c>
      <c r="AC45">
        <f t="shared" si="33"/>
        <v>518.01743029995146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-14288.510100054798</v>
      </c>
      <c r="AI45">
        <f t="shared" si="38"/>
        <v>-14293.647995857693</v>
      </c>
      <c r="AJ45">
        <f t="shared" si="39"/>
        <v>122.65304216448351</v>
      </c>
      <c r="AK45">
        <f t="shared" si="61"/>
        <v>44.846933072510453</v>
      </c>
      <c r="AL45">
        <f t="shared" si="40"/>
        <v>-14126.148020620698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-122.41369130338582</v>
      </c>
      <c r="AR45">
        <f t="shared" si="45"/>
        <v>-122.45770910414743</v>
      </c>
      <c r="AS45">
        <f t="shared" si="46"/>
        <v>1.05080316532699</v>
      </c>
      <c r="AT45">
        <f t="shared" si="47"/>
        <v>0.38421630965014636</v>
      </c>
      <c r="AU45">
        <f t="shared" si="48"/>
        <v>-121.02268962917027</v>
      </c>
      <c r="AW45">
        <v>42</v>
      </c>
      <c r="AX45">
        <f>IF(Z45&gt;0, (R45*SUMPRODUCT(K45:$K$98, X45:$X$98)-K45*$AZ$3)/Z45, 0)</f>
        <v>2520.57189447153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500000</v>
      </c>
      <c r="S46">
        <f t="shared" si="32"/>
        <v>2330.7987661150123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518.01743029995146</v>
      </c>
      <c r="AC46">
        <f t="shared" si="33"/>
        <v>408.54379230126443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-14090.039879684098</v>
      </c>
      <c r="AI46">
        <f t="shared" si="38"/>
        <v>-14094.42189453498</v>
      </c>
      <c r="AJ46">
        <f t="shared" si="39"/>
        <v>109.47363799868702</v>
      </c>
      <c r="AK46">
        <f t="shared" si="61"/>
        <v>36.261220120996605</v>
      </c>
      <c r="AL46">
        <f t="shared" si="40"/>
        <v>-13948.687036415298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-107.77976876213422</v>
      </c>
      <c r="AR46">
        <f t="shared" si="45"/>
        <v>-107.81328836544076</v>
      </c>
      <c r="AS46">
        <f t="shared" si="46"/>
        <v>0.83740312233329284</v>
      </c>
      <c r="AT46">
        <f t="shared" si="47"/>
        <v>0.27737507864040806</v>
      </c>
      <c r="AU46">
        <f t="shared" si="48"/>
        <v>-106.69851016446707</v>
      </c>
      <c r="AW46">
        <v>43</v>
      </c>
      <c r="AX46">
        <f>IF(Z46&gt;0, (R46*SUMPRODUCT(K46:$K$98, X46:$X$98)-K46*$AZ$3)/Z46, 0)</f>
        <v>2330.7987661150123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500000</v>
      </c>
      <c r="S47">
        <f t="shared" si="32"/>
        <v>2134.6864053950981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408.54379230126443</v>
      </c>
      <c r="AC47">
        <f t="shared" si="33"/>
        <v>312.31764256118277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-13610.844079113962</v>
      </c>
      <c r="AI47">
        <f t="shared" si="38"/>
        <v>-13614.501731612379</v>
      </c>
      <c r="AJ47">
        <f t="shared" si="39"/>
        <v>96.226149740081667</v>
      </c>
      <c r="AK47">
        <f t="shared" si="61"/>
        <v>28.598065461088513</v>
      </c>
      <c r="AL47">
        <f t="shared" si="40"/>
        <v>-13489.67751641121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-92.959132329275775</v>
      </c>
      <c r="AR47">
        <f t="shared" si="45"/>
        <v>-92.984113307724911</v>
      </c>
      <c r="AS47">
        <f t="shared" si="46"/>
        <v>0.65720386885860682</v>
      </c>
      <c r="AT47">
        <f t="shared" si="47"/>
        <v>0.19531862506881925</v>
      </c>
      <c r="AU47">
        <f t="shared" si="48"/>
        <v>-92.131590813797487</v>
      </c>
      <c r="AW47">
        <v>44</v>
      </c>
      <c r="AX47">
        <f>IF(Z47&gt;0, (R47*SUMPRODUCT(K47:$K$98, X47:$X$98)-K47*$AZ$3)/Z47, 0)</f>
        <v>2134.6864053950981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500000</v>
      </c>
      <c r="S48">
        <f t="shared" si="32"/>
        <v>1927.4446771247426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312.31764256118277</v>
      </c>
      <c r="AC48">
        <f t="shared" si="33"/>
        <v>229.67424150159667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-12841.536648025332</v>
      </c>
      <c r="AI48">
        <f t="shared" si="38"/>
        <v>-12844.515647166363</v>
      </c>
      <c r="AJ48">
        <f t="shared" si="39"/>
        <v>82.643401059586097</v>
      </c>
      <c r="AK48">
        <f t="shared" si="61"/>
        <v>21.862234979282796</v>
      </c>
      <c r="AL48">
        <f t="shared" si="40"/>
        <v>-12740.010011127495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-78.307971730137368</v>
      </c>
      <c r="AR48">
        <f t="shared" si="45"/>
        <v>-78.326137732144275</v>
      </c>
      <c r="AS48">
        <f t="shared" si="46"/>
        <v>0.50396126968586963</v>
      </c>
      <c r="AT48">
        <f t="shared" si="47"/>
        <v>0.13331638772206852</v>
      </c>
      <c r="AU48">
        <f t="shared" si="48"/>
        <v>-77.688860074736354</v>
      </c>
      <c r="AW48">
        <v>45</v>
      </c>
      <c r="AX48">
        <f>IF(Z48&gt;0, (R48*SUMPRODUCT(K48:$K$98, X48:$X$98)-K48*$AZ$3)/Z48, 0)</f>
        <v>1927.4446771247426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500000</v>
      </c>
      <c r="S49">
        <f t="shared" si="32"/>
        <v>1700.694449144758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229.67424150159667</v>
      </c>
      <c r="AC49">
        <f t="shared" si="33"/>
        <v>160.57674411939649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-11775.013761536287</v>
      </c>
      <c r="AI49">
        <f t="shared" si="38"/>
        <v>-11777.374219997831</v>
      </c>
      <c r="AJ49">
        <f t="shared" si="39"/>
        <v>69.097497382200174</v>
      </c>
      <c r="AK49">
        <f t="shared" si="61"/>
        <v>16.077196905111769</v>
      </c>
      <c r="AL49">
        <f t="shared" si="40"/>
        <v>-11692.199525710521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-64.110974830130601</v>
      </c>
      <c r="AR49">
        <f t="shared" si="45"/>
        <v>-64.123826729591642</v>
      </c>
      <c r="AS49">
        <f t="shared" si="46"/>
        <v>0.37621254677134913</v>
      </c>
      <c r="AT49">
        <f t="shared" si="47"/>
        <v>8.7534909682194323E-2</v>
      </c>
      <c r="AU49">
        <f t="shared" si="48"/>
        <v>-63.660079273138102</v>
      </c>
      <c r="AW49">
        <v>46</v>
      </c>
      <c r="AX49">
        <f>IF(Z49&gt;0, (R49*SUMPRODUCT(K49:$K$98, X49:$X$98)-K49*$AZ$3)/Z49, 0)</f>
        <v>1700.694449144758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500000</v>
      </c>
      <c r="S50">
        <f t="shared" si="32"/>
        <v>1443.5701596351098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160.57674411939649</v>
      </c>
      <c r="AC50">
        <f t="shared" si="33"/>
        <v>104.68940709992417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-10476.489024335835</v>
      </c>
      <c r="AI50">
        <f t="shared" si="38"/>
        <v>-10478.302053761547</v>
      </c>
      <c r="AJ50">
        <f t="shared" si="39"/>
        <v>55.887337019472326</v>
      </c>
      <c r="AK50">
        <f t="shared" si="61"/>
        <v>11.240372088357756</v>
      </c>
      <c r="AL50">
        <f t="shared" si="40"/>
        <v>-10411.174344653717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-50.929416073421734</v>
      </c>
      <c r="AR50">
        <f t="shared" si="45"/>
        <v>-50.938229763748801</v>
      </c>
      <c r="AS50">
        <f t="shared" si="46"/>
        <v>0.2716854314158646</v>
      </c>
      <c r="AT50">
        <f t="shared" si="47"/>
        <v>5.4642885185892741E-2</v>
      </c>
      <c r="AU50">
        <f t="shared" si="48"/>
        <v>-50.611901447147048</v>
      </c>
      <c r="AW50">
        <v>47</v>
      </c>
      <c r="AX50">
        <f>IF(Z50&gt;0, (R50*SUMPRODUCT(K50:$K$98, X50:$X$98)-K50*$AZ$3)/Z50, 0)</f>
        <v>1443.5701596351098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500000</v>
      </c>
      <c r="S51">
        <f t="shared" si="32"/>
        <v>1137.39782333273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104.68940709992417</v>
      </c>
      <c r="AC51">
        <f t="shared" si="33"/>
        <v>61.102524786018705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-9037.3171993960859</v>
      </c>
      <c r="AI51">
        <f t="shared" si="38"/>
        <v>-9038.6602326675711</v>
      </c>
      <c r="AJ51">
        <f t="shared" si="39"/>
        <v>43.586882313905463</v>
      </c>
      <c r="AK51">
        <f t="shared" si="61"/>
        <v>7.3282584969946925</v>
      </c>
      <c r="AL51">
        <f t="shared" si="40"/>
        <v>-8987.7450918566701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-39.226037358370419</v>
      </c>
      <c r="AR51">
        <f t="shared" si="45"/>
        <v>-39.231866729202316</v>
      </c>
      <c r="AS51">
        <f t="shared" si="46"/>
        <v>0.18918675047661301</v>
      </c>
      <c r="AT51">
        <f t="shared" si="47"/>
        <v>3.1807950881055556E-2</v>
      </c>
      <c r="AU51">
        <f t="shared" si="48"/>
        <v>-39.010872027844648</v>
      </c>
      <c r="AW51">
        <v>48</v>
      </c>
      <c r="AX51">
        <f>IF(Z51&gt;0, (R51*SUMPRODUCT(K51:$K$98, X51:$X$98)-K51*$AZ$3)/Z51, 0)</f>
        <v>1137.39782333273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500000</v>
      </c>
      <c r="S52">
        <f t="shared" si="32"/>
        <v>745.35840250341755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61.102524786018705</v>
      </c>
      <c r="AC52">
        <f t="shared" si="33"/>
        <v>28.432321141502101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-7519.1395958463436</v>
      </c>
      <c r="AI52">
        <f t="shared" si="38"/>
        <v>-7520.0932418053217</v>
      </c>
      <c r="AJ52">
        <f t="shared" si="39"/>
        <v>32.670203644516604</v>
      </c>
      <c r="AK52">
        <f t="shared" si="61"/>
        <v>4.2771767350213095</v>
      </c>
      <c r="AL52">
        <f t="shared" si="40"/>
        <v>-7483.1458614257836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-29.139697357662392</v>
      </c>
      <c r="AR52">
        <f t="shared" si="45"/>
        <v>-29.143393120226278</v>
      </c>
      <c r="AS52">
        <f t="shared" si="46"/>
        <v>0.12661021047412233</v>
      </c>
      <c r="AT52">
        <f t="shared" si="47"/>
        <v>1.6575784239011286E-2</v>
      </c>
      <c r="AU52">
        <f t="shared" si="48"/>
        <v>-29.000207125513146</v>
      </c>
      <c r="AW52">
        <v>49</v>
      </c>
      <c r="AX52">
        <f>IF(Z52&gt;0, (R52*SUMPRODUCT(K52:$K$98, X52:$X$98)-K52*$AZ$3)/Z52, 0)</f>
        <v>745.35840250341755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500000</v>
      </c>
      <c r="S53">
        <f t="shared" si="32"/>
        <v>199.72609887127572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28.432321141502101</v>
      </c>
      <c r="AC53">
        <f t="shared" si="33"/>
        <v>5.1460467426377576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-5999.4301188206409</v>
      </c>
      <c r="AI53">
        <f t="shared" si="38"/>
        <v>-6000.0742568140877</v>
      </c>
      <c r="AJ53">
        <f t="shared" si="39"/>
        <v>23.286274398864343</v>
      </c>
      <c r="AK53">
        <f t="shared" si="61"/>
        <v>1.9902624799051472</v>
      </c>
      <c r="AL53">
        <f t="shared" si="40"/>
        <v>-5974.7977199353181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-20.759116470188978</v>
      </c>
      <c r="AR53">
        <f t="shared" si="45"/>
        <v>-20.761345304488902</v>
      </c>
      <c r="AS53">
        <f t="shared" si="46"/>
        <v>8.057473340448397E-2</v>
      </c>
      <c r="AT53">
        <f t="shared" si="47"/>
        <v>6.8866692016274298E-3</v>
      </c>
      <c r="AU53">
        <f t="shared" si="48"/>
        <v>-20.673883901882789</v>
      </c>
      <c r="AW53">
        <v>50</v>
      </c>
      <c r="AX53">
        <f>IF(Z53&gt;0, (R53*SUMPRODUCT(K53:$K$98, X53:$X$98)-K53*$AZ$3)/Z53, 0)</f>
        <v>199.72609887127572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500000</v>
      </c>
      <c r="S54">
        <f t="shared" si="32"/>
        <v>-631.81413296418384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5.1460467426377576</v>
      </c>
      <c r="AC54">
        <f t="shared" si="33"/>
        <v>-10.38679922862439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-4534.1104217792335</v>
      </c>
      <c r="AI54">
        <f t="shared" si="38"/>
        <v>-4534.521412871657</v>
      </c>
      <c r="AJ54">
        <f t="shared" si="39"/>
        <v>15.532845971262148</v>
      </c>
      <c r="AK54">
        <f t="shared" si="61"/>
        <v>0.36022327198464305</v>
      </c>
      <c r="AL54">
        <f t="shared" si="40"/>
        <v>-4518.6283436284102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-14.007896891611578</v>
      </c>
      <c r="AR54">
        <f t="shared" si="45"/>
        <v>-14.009166627085682</v>
      </c>
      <c r="AS54">
        <f t="shared" si="46"/>
        <v>4.7987914840711521E-2</v>
      </c>
      <c r="AT54">
        <f t="shared" si="47"/>
        <v>1.1128909493870996E-3</v>
      </c>
      <c r="AU54">
        <f t="shared" si="48"/>
        <v>-13.960065821295583</v>
      </c>
      <c r="AW54">
        <v>51</v>
      </c>
      <c r="AX54">
        <f>IF(Z54&gt;0, (R54*SUMPRODUCT(K54:$K$98, X54:$X$98)-K54*$AZ$3)/Z54, 0)</f>
        <v>-631.81413296418384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500000</v>
      </c>
      <c r="S55">
        <f t="shared" si="32"/>
        <v>-2003.5223213978954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-10.38679922862439</v>
      </c>
      <c r="AC55">
        <f t="shared" si="33"/>
        <v>-19.728383174765575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-3214.1987786479785</v>
      </c>
      <c r="AI55">
        <f t="shared" si="38"/>
        <v>-3214.4449498905456</v>
      </c>
      <c r="AJ55">
        <f t="shared" si="39"/>
        <v>9.3415839461411849</v>
      </c>
      <c r="AK55">
        <f t="shared" si="61"/>
        <v>-0.7270759460037074</v>
      </c>
      <c r="AL55">
        <f t="shared" si="40"/>
        <v>-3205.8304418904081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-8.8661597653546487</v>
      </c>
      <c r="AR55">
        <f t="shared" si="45"/>
        <v>-8.8668388128300997</v>
      </c>
      <c r="AS55">
        <f t="shared" si="46"/>
        <v>2.5768156057479116E-2</v>
      </c>
      <c r="AT55">
        <f t="shared" si="47"/>
        <v>-2.0055920441631315E-3</v>
      </c>
      <c r="AU55">
        <f t="shared" si="48"/>
        <v>-8.8430762488167822</v>
      </c>
      <c r="AW55">
        <v>52</v>
      </c>
      <c r="AX55">
        <f>IF(Z55&gt;0, (R55*SUMPRODUCT(K55:$K$98, X55:$X$98)-K55*$AZ$3)/Z55, 0)</f>
        <v>-2003.5223213978954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500000</v>
      </c>
      <c r="S56">
        <f t="shared" si="32"/>
        <v>-4190.7839186190722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-19.728383174765575</v>
      </c>
      <c r="AC56">
        <f t="shared" si="33"/>
        <v>-24.42819209595023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-1959.6771644902169</v>
      </c>
      <c r="AI56">
        <f t="shared" si="38"/>
        <v>-1959.8228901621337</v>
      </c>
      <c r="AJ56">
        <f t="shared" si="39"/>
        <v>4.6998089211846548</v>
      </c>
      <c r="AK56">
        <f t="shared" si="61"/>
        <v>-1.3809868222335904</v>
      </c>
      <c r="AL56">
        <f t="shared" si="40"/>
        <v>-1956.5040680631826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-4.8264668810835891</v>
      </c>
      <c r="AR56">
        <f t="shared" si="45"/>
        <v>-4.8268257872044416</v>
      </c>
      <c r="AS56">
        <f t="shared" si="46"/>
        <v>1.1575106612736247E-2</v>
      </c>
      <c r="AT56">
        <f t="shared" si="47"/>
        <v>-3.4012169358809551E-3</v>
      </c>
      <c r="AU56">
        <f t="shared" si="48"/>
        <v>-4.8186518975275856</v>
      </c>
      <c r="AW56">
        <v>53</v>
      </c>
      <c r="AX56">
        <f>IF(Z56&gt;0, (R56*SUMPRODUCT(K56:$K$98, X56:$X$98)-K56*$AZ$3)/Z56, 0)</f>
        <v>-4190.7839186190722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500000</v>
      </c>
      <c r="S57">
        <f t="shared" si="32"/>
        <v>-7495.8328252154743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-24.42819209595023</v>
      </c>
      <c r="AC57">
        <f t="shared" si="33"/>
        <v>-25.534702866167756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-1182.1084086492222</v>
      </c>
      <c r="AI57">
        <f t="shared" si="38"/>
        <v>-1182.1935716439873</v>
      </c>
      <c r="AJ57">
        <f t="shared" si="39"/>
        <v>1.1065107702175254</v>
      </c>
      <c r="AK57">
        <f t="shared" si="61"/>
        <v>-1.7099734467165162</v>
      </c>
      <c r="AL57">
        <f t="shared" si="40"/>
        <v>-1182.7970343204863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-2.5994656468618969</v>
      </c>
      <c r="AR57">
        <f t="shared" si="45"/>
        <v>-2.5996529209542358</v>
      </c>
      <c r="AS57">
        <f t="shared" si="46"/>
        <v>2.4332258479997644E-3</v>
      </c>
      <c r="AT57">
        <f t="shared" si="47"/>
        <v>-3.7602449989040105E-3</v>
      </c>
      <c r="AU57">
        <f t="shared" si="48"/>
        <v>-2.6009799401051401</v>
      </c>
      <c r="AW57">
        <v>54</v>
      </c>
      <c r="AX57">
        <f>IF(Z57&gt;0, (R57*SUMPRODUCT(K57:$K$98, X57:$X$98)-K57*$AZ$3)/Z57, 0)</f>
        <v>-7495.8328252154743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500000</v>
      </c>
      <c r="S58">
        <f t="shared" si="32"/>
        <v>-12644.067641152364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-25.534702866167756</v>
      </c>
      <c r="AC58">
        <f t="shared" si="33"/>
        <v>-24.812779128327811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-705.02489248212896</v>
      </c>
      <c r="AI58">
        <f t="shared" si="38"/>
        <v>-705.07395260232238</v>
      </c>
      <c r="AJ58">
        <f t="shared" si="39"/>
        <v>-0.72192373783994412</v>
      </c>
      <c r="AK58">
        <f t="shared" si="61"/>
        <v>-1.7874292006317432</v>
      </c>
      <c r="AL58">
        <f t="shared" si="40"/>
        <v>-707.58330554079407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-1.3842457670642536</v>
      </c>
      <c r="AR58">
        <f t="shared" si="45"/>
        <v>-1.3843420916968072</v>
      </c>
      <c r="AS58">
        <f t="shared" si="46"/>
        <v>-1.4174249574790403E-3</v>
      </c>
      <c r="AT58">
        <f t="shared" si="47"/>
        <v>-3.5094382216642804E-3</v>
      </c>
      <c r="AU58">
        <f t="shared" si="48"/>
        <v>-1.3892689548759505</v>
      </c>
      <c r="AW58">
        <v>55</v>
      </c>
      <c r="AX58">
        <f>IF(Z58&gt;0, (R58*SUMPRODUCT(K58:$K$98, X58:$X$98)-K58*$AZ$3)/Z58, 0)</f>
        <v>-12644.067641152364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500000</v>
      </c>
      <c r="S59">
        <f t="shared" si="32"/>
        <v>-20884.040653099848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-24.812779128327811</v>
      </c>
      <c r="AC59">
        <f t="shared" si="33"/>
        <v>-23.231498659051137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-415.18818110353862</v>
      </c>
      <c r="AI59">
        <f t="shared" si="38"/>
        <v>-415.21599121347492</v>
      </c>
      <c r="AJ59">
        <f t="shared" si="39"/>
        <v>-1.581280469276674</v>
      </c>
      <c r="AK59">
        <f t="shared" si="61"/>
        <v>-1.7368945389829469</v>
      </c>
      <c r="AL59">
        <f t="shared" si="40"/>
        <v>-418.53416622173455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-0.72783965344965285</v>
      </c>
      <c r="AR59">
        <f t="shared" si="45"/>
        <v>-0.72788840556182666</v>
      </c>
      <c r="AS59">
        <f t="shared" si="46"/>
        <v>-2.7720409230002274E-3</v>
      </c>
      <c r="AT59">
        <f t="shared" si="47"/>
        <v>-3.044837923786381E-3</v>
      </c>
      <c r="AU59">
        <f t="shared" si="48"/>
        <v>-0.73370528440861338</v>
      </c>
      <c r="AW59">
        <v>56</v>
      </c>
      <c r="AX59">
        <f>IF(Z59&gt;0, (R59*SUMPRODUCT(K59:$K$98, X59:$X$98)-K59*$AZ$3)/Z59, 0)</f>
        <v>-20884.040653099848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500000</v>
      </c>
      <c r="S60">
        <f t="shared" si="32"/>
        <v>-34351.65290344954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-23.231498659051137</v>
      </c>
      <c r="AC60">
        <f t="shared" si="33"/>
        <v>-21.311547030053532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-240.443356079323</v>
      </c>
      <c r="AI60">
        <f t="shared" si="38"/>
        <v>-240.45886592035595</v>
      </c>
      <c r="AJ60">
        <f t="shared" si="39"/>
        <v>-1.9199516289976053</v>
      </c>
      <c r="AK60">
        <f t="shared" si="61"/>
        <v>-1.6262049061335797</v>
      </c>
      <c r="AL60">
        <f t="shared" si="40"/>
        <v>-244.00502245548714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-0.37634442673057061</v>
      </c>
      <c r="AR60">
        <f t="shared" si="45"/>
        <v>-0.37636870289410201</v>
      </c>
      <c r="AS60">
        <f t="shared" si="46"/>
        <v>-3.0051281389000127E-3</v>
      </c>
      <c r="AT60">
        <f t="shared" si="47"/>
        <v>-2.5453527314074687E-3</v>
      </c>
      <c r="AU60">
        <f t="shared" si="48"/>
        <v>-0.38191918376440953</v>
      </c>
      <c r="AW60">
        <v>57</v>
      </c>
      <c r="AX60">
        <f>IF(Z60&gt;0, (R60*SUMPRODUCT(K60:$K$98, X60:$X$98)-K60*$AZ$3)/Z60, 0)</f>
        <v>-34351.65290344954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500000</v>
      </c>
      <c r="S61">
        <f t="shared" si="32"/>
        <v>-56857.363973162996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-21.311547030053532</v>
      </c>
      <c r="AC61">
        <f t="shared" si="33"/>
        <v>-19.323792097456192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-137.16266823619463</v>
      </c>
      <c r="AI61">
        <f t="shared" si="38"/>
        <v>-137.17116484540543</v>
      </c>
      <c r="AJ61">
        <f t="shared" si="39"/>
        <v>-1.9877549325973405</v>
      </c>
      <c r="AK61">
        <f t="shared" si="61"/>
        <v>-1.4918082921037474</v>
      </c>
      <c r="AL61">
        <f t="shared" si="40"/>
        <v>-140.65072807010651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-0.19168609496725311</v>
      </c>
      <c r="AR61">
        <f t="shared" si="45"/>
        <v>-0.19169796905705486</v>
      </c>
      <c r="AS61">
        <f t="shared" si="46"/>
        <v>-2.7779058666703186E-3</v>
      </c>
      <c r="AT61">
        <f t="shared" si="47"/>
        <v>-2.0848158586468462E-3</v>
      </c>
      <c r="AU61">
        <f t="shared" si="48"/>
        <v>-0.19656069078237201</v>
      </c>
      <c r="AW61">
        <v>58</v>
      </c>
      <c r="AX61">
        <f>IF(Z61&gt;0, (R61*SUMPRODUCT(K61:$K$98, X61:$X$98)-K61*$AZ$3)/Z61, 0)</f>
        <v>-56857.363973162996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500000</v>
      </c>
      <c r="S62">
        <f t="shared" si="32"/>
        <v>-95282.134425258118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-19.323792097456192</v>
      </c>
      <c r="AC62">
        <f t="shared" si="33"/>
        <v>-17.404675193023529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-76.900550718596676</v>
      </c>
      <c r="AI62">
        <f t="shared" si="38"/>
        <v>-76.905117334179437</v>
      </c>
      <c r="AJ62">
        <f t="shared" si="39"/>
        <v>-1.9191169044326628</v>
      </c>
      <c r="AK62">
        <f t="shared" si="61"/>
        <v>-1.3526654468219335</v>
      </c>
      <c r="AL62">
        <f t="shared" si="40"/>
        <v>-80.176899685434023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-9.5954669174107748E-2</v>
      </c>
      <c r="AR62">
        <f t="shared" si="45"/>
        <v>-9.5960367287884499E-2</v>
      </c>
      <c r="AS62">
        <f t="shared" si="46"/>
        <v>-2.394628204226134E-3</v>
      </c>
      <c r="AT62">
        <f t="shared" si="47"/>
        <v>-1.6878236142677889E-3</v>
      </c>
      <c r="AU62">
        <f t="shared" si="48"/>
        <v>-0.10004281910637841</v>
      </c>
      <c r="AW62">
        <v>59</v>
      </c>
      <c r="AX62">
        <f>IF(Z62&gt;0, (R62*SUMPRODUCT(K62:$K$98, X62:$X$98)-K62*$AZ$3)/Z62, 0)</f>
        <v>-95282.134425258118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500000</v>
      </c>
      <c r="S63">
        <f t="shared" si="32"/>
        <v>-162293.26498851815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-17.404675193023529</v>
      </c>
      <c r="AC63">
        <f t="shared" si="33"/>
        <v>-15.61598432701914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-42.308599213233329</v>
      </c>
      <c r="AI63">
        <f t="shared" si="38"/>
        <v>-42.311004732699608</v>
      </c>
      <c r="AJ63">
        <f t="shared" si="39"/>
        <v>-1.788690866004389</v>
      </c>
      <c r="AK63">
        <f t="shared" si="61"/>
        <v>-1.2183272635116471</v>
      </c>
      <c r="AL63">
        <f t="shared" si="40"/>
        <v>-45.318022862215642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-4.7135409708543428E-2</v>
      </c>
      <c r="AR63">
        <f t="shared" si="45"/>
        <v>-4.7138089663628528E-2</v>
      </c>
      <c r="AS63">
        <f t="shared" si="46"/>
        <v>-1.992755098936848E-3</v>
      </c>
      <c r="AT63">
        <f t="shared" si="47"/>
        <v>-1.3573211071178212E-3</v>
      </c>
      <c r="AU63">
        <f t="shared" si="48"/>
        <v>-5.0488165869683195E-2</v>
      </c>
      <c r="AW63">
        <v>60</v>
      </c>
      <c r="AX63">
        <f>IF(Z63&gt;0, (R63*SUMPRODUCT(K63:$K$98, X63:$X$98)-K63*$AZ$3)/Z63, 0)</f>
        <v>-162293.26498851815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500000</v>
      </c>
      <c r="S64">
        <f t="shared" si="32"/>
        <v>-281973.12529812107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-15.61598432701914</v>
      </c>
      <c r="AC64">
        <f t="shared" si="33"/>
        <v>-13.980400508889739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-22.838978742396357</v>
      </c>
      <c r="AI64">
        <f t="shared" si="38"/>
        <v>-22.84021825773085</v>
      </c>
      <c r="AJ64">
        <f t="shared" si="39"/>
        <v>-1.6355838181294011</v>
      </c>
      <c r="AK64">
        <f t="shared" si="61"/>
        <v>-1.0931189028913399</v>
      </c>
      <c r="AL64">
        <f t="shared" si="40"/>
        <v>-25.568920978751592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-2.2718376751132394E-2</v>
      </c>
      <c r="AR64">
        <f t="shared" si="45"/>
        <v>-2.2719609721164699E-2</v>
      </c>
      <c r="AS64">
        <f t="shared" si="46"/>
        <v>-1.6269470630638451E-3</v>
      </c>
      <c r="AT64">
        <f t="shared" si="47"/>
        <v>-1.0873466519573589E-3</v>
      </c>
      <c r="AU64">
        <f t="shared" si="48"/>
        <v>-2.5433903436185904E-2</v>
      </c>
      <c r="AW64">
        <v>61</v>
      </c>
      <c r="AX64">
        <f>IF(Z64&gt;0, (R64*SUMPRODUCT(K64:$K$98, X64:$X$98)-K64*$AZ$3)/Z64, 0)</f>
        <v>-281973.12529812107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500000</v>
      </c>
      <c r="S65">
        <f t="shared" si="32"/>
        <v>-500780.60745552008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-13.980400508889739</v>
      </c>
      <c r="AC65">
        <f t="shared" si="33"/>
        <v>-12.500691003642705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-12.061198462943807</v>
      </c>
      <c r="AI65">
        <f t="shared" si="38"/>
        <v>-12.061822523201808</v>
      </c>
      <c r="AJ65">
        <f t="shared" si="39"/>
        <v>-1.4797095052470333</v>
      </c>
      <c r="AK65">
        <f t="shared" si="61"/>
        <v>-0.97862803562228184</v>
      </c>
      <c r="AL65">
        <f t="shared" si="40"/>
        <v>-14.520160064071124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-1.0712061518737733E-2</v>
      </c>
      <c r="AR65">
        <f t="shared" si="45"/>
        <v>-1.0712615773101068E-2</v>
      </c>
      <c r="AS65">
        <f t="shared" si="46"/>
        <v>-1.3141927229508889E-3</v>
      </c>
      <c r="AT65">
        <f t="shared" si="47"/>
        <v>-8.6916103352043699E-4</v>
      </c>
      <c r="AU65">
        <f t="shared" si="48"/>
        <v>-1.2895969529572393E-2</v>
      </c>
      <c r="AW65">
        <v>62</v>
      </c>
      <c r="AX65">
        <f>IF(Z65&gt;0, (R65*SUMPRODUCT(K65:$K$98, X65:$X$98)-K65*$AZ$3)/Z65, 0)</f>
        <v>-500780.60745552008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500000</v>
      </c>
      <c r="S66">
        <f t="shared" si="32"/>
        <v>-911412.39854424226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-12.500691003642705</v>
      </c>
      <c r="AC66">
        <f t="shared" si="33"/>
        <v>-11.169949599091655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-6.2285690756886023</v>
      </c>
      <c r="AI66">
        <f t="shared" si="38"/>
        <v>-6.2288754668902397</v>
      </c>
      <c r="AJ66">
        <f t="shared" si="39"/>
        <v>-1.3307414045510502</v>
      </c>
      <c r="AK66">
        <f t="shared" si="61"/>
        <v>-0.87504837025498949</v>
      </c>
      <c r="AL66">
        <f t="shared" si="40"/>
        <v>-8.4346652416962797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-4.9391572929886086E-3</v>
      </c>
      <c r="AR66">
        <f t="shared" si="45"/>
        <v>-4.9394002563915487E-3</v>
      </c>
      <c r="AS66">
        <f t="shared" si="46"/>
        <v>-1.055256999400552E-3</v>
      </c>
      <c r="AT66">
        <f t="shared" si="47"/>
        <v>-6.9389959188738816E-4</v>
      </c>
      <c r="AU66">
        <f t="shared" si="48"/>
        <v>-6.6885568476794891E-3</v>
      </c>
      <c r="AW66">
        <v>63</v>
      </c>
      <c r="AX66">
        <f>IF(Z66&gt;0, (R66*SUMPRODUCT(K66:$K$98, X66:$X$98)-K66*$AZ$3)/Z66, 0)</f>
        <v>-911412.39854424226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-1704094.8216898162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-11.169949599091655</v>
      </c>
      <c r="AC67">
        <f t="shared" ref="AC67:AC89" si="64">S67*Z67</f>
        <v>-9.9771624473937592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-3.1391375518705371</v>
      </c>
      <c r="AI67">
        <f t="shared" ref="AI67:AI89" si="69">SUM(AE67:AH67)</f>
        <v>-3.1392839222825648</v>
      </c>
      <c r="AJ67">
        <f t="shared" ref="AJ67:AJ89" si="70">AB67-AC67</f>
        <v>-1.1927871516978961</v>
      </c>
      <c r="AK67">
        <f t="shared" si="61"/>
        <v>-0.78189647193641598</v>
      </c>
      <c r="AL67">
        <f t="shared" ref="AL67:AL89" si="71">SUM(AI67:AK67)</f>
        <v>-5.1139675459168767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-2.2225774068256429E-3</v>
      </c>
      <c r="AR67">
        <f t="shared" ref="AR67:AR89" si="76">AI67*$K67</f>
        <v>-2.2226810402489719E-3</v>
      </c>
      <c r="AS67">
        <f t="shared" ref="AS67:AS89" si="77">AJ67*$K67</f>
        <v>-8.4451914919623399E-4</v>
      </c>
      <c r="AT67">
        <f t="shared" ref="AT67:AT89" si="78">AK67*$K67</f>
        <v>-5.5359964457977638E-4</v>
      </c>
      <c r="AU67">
        <f t="shared" ref="AU67:AU89" si="79">AL67*$K67</f>
        <v>-3.6207998340249824E-3</v>
      </c>
      <c r="AW67">
        <v>64</v>
      </c>
      <c r="AX67">
        <f>IF(Z67&gt;0, (R67*SUMPRODUCT(K67:$K$98, X67:$X$98)-K67*$AZ$3)/Z67, 0)</f>
        <v>-1704094.8216898162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500000</v>
      </c>
      <c r="S68">
        <f t="shared" si="63"/>
        <v>-3278096.9220377631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-9.9771624473937592</v>
      </c>
      <c r="AC68">
        <f t="shared" si="64"/>
        <v>-8.9099865346301534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-1.5391159920376236</v>
      </c>
      <c r="AI68">
        <f t="shared" si="69"/>
        <v>-1.5391839429459291</v>
      </c>
      <c r="AJ68">
        <f t="shared" si="70"/>
        <v>-1.0671759127636058</v>
      </c>
      <c r="AK68">
        <f t="shared" si="61"/>
        <v>-0.69840137131756319</v>
      </c>
      <c r="AL68">
        <f t="shared" si="71"/>
        <v>-3.3047612270270976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-9.7297095763398077E-4</v>
      </c>
      <c r="AR68">
        <f t="shared" si="76"/>
        <v>-9.7301391362993441E-4</v>
      </c>
      <c r="AS68">
        <f t="shared" si="77"/>
        <v>-6.7462827699612464E-4</v>
      </c>
      <c r="AT68">
        <f t="shared" si="78"/>
        <v>-4.4150295012146423E-4</v>
      </c>
      <c r="AU68">
        <f t="shared" si="79"/>
        <v>-2.0891451407475232E-3</v>
      </c>
      <c r="AW68">
        <v>65</v>
      </c>
      <c r="AX68">
        <f>IF(Z68&gt;0, (R68*SUMPRODUCT(K68:$K$98, X68:$X$98)-K68*$AZ$3)/Z68, 0)</f>
        <v>-3278096.9220377631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500000</v>
      </c>
      <c r="S69">
        <f t="shared" si="63"/>
        <v>-6502681.151467287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-8.9099865346301534</v>
      </c>
      <c r="AC69">
        <f t="shared" si="64"/>
        <v>-7.9561394250784749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-0.73366960050160723</v>
      </c>
      <c r="AI69">
        <f t="shared" si="69"/>
        <v>-0.73370018842080453</v>
      </c>
      <c r="AJ69">
        <f t="shared" si="70"/>
        <v>-0.95384710955167851</v>
      </c>
      <c r="AK69">
        <f t="shared" si="61"/>
        <v>-0.6236990574241108</v>
      </c>
      <c r="AL69">
        <f t="shared" si="71"/>
        <v>-2.3112463553965936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-4.1410552822432112E-4</v>
      </c>
      <c r="AR69">
        <f t="shared" si="76"/>
        <v>-4.1412279298004741E-4</v>
      </c>
      <c r="AS69">
        <f t="shared" si="77"/>
        <v>-5.3838043838273276E-4</v>
      </c>
      <c r="AT69">
        <f t="shared" si="78"/>
        <v>-3.5203479529619244E-4</v>
      </c>
      <c r="AU69">
        <f t="shared" si="79"/>
        <v>-1.3045380266589724E-3</v>
      </c>
      <c r="AW69">
        <v>66</v>
      </c>
      <c r="AX69">
        <f>IF(Z69&gt;0, (R69*SUMPRODUCT(K69:$K$98, X69:$X$98)-K69*$AZ$3)/Z69, 0)</f>
        <v>-6502681.151467287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500000</v>
      </c>
      <c r="S70">
        <f t="shared" si="63"/>
        <v>-13318287.734601961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-7.9561394250784749</v>
      </c>
      <c r="AC70">
        <f t="shared" si="64"/>
        <v>-7.1040356015805246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-0.33893851287791915</v>
      </c>
      <c r="AI70">
        <f t="shared" si="69"/>
        <v>-0.33895184799228062</v>
      </c>
      <c r="AJ70">
        <f t="shared" si="70"/>
        <v>-0.85210382349795033</v>
      </c>
      <c r="AK70">
        <f t="shared" si="61"/>
        <v>-0.5569297597554933</v>
      </c>
      <c r="AL70">
        <f t="shared" si="71"/>
        <v>-1.7479854312457244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-1.7081004248919632E-4</v>
      </c>
      <c r="AR70">
        <f t="shared" si="76"/>
        <v>-1.7081676279793711E-4</v>
      </c>
      <c r="AS70">
        <f t="shared" si="77"/>
        <v>-4.2942269694006663E-4</v>
      </c>
      <c r="AT70">
        <f t="shared" si="78"/>
        <v>-2.8066800411553672E-4</v>
      </c>
      <c r="AU70">
        <f t="shared" si="79"/>
        <v>-8.8090746385354054E-4</v>
      </c>
      <c r="AW70">
        <v>67</v>
      </c>
      <c r="AX70">
        <f>IF(Z70&gt;0, (R70*SUMPRODUCT(K70:$K$98, X70:$X$98)-K70*$AZ$3)/Z70, 0)</f>
        <v>-13318287.734601961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500000</v>
      </c>
      <c r="S71">
        <f t="shared" si="63"/>
        <v>-28178775.454289142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-7.1040356015805246</v>
      </c>
      <c r="AC71">
        <f t="shared" si="64"/>
        <v>-6.3430296892782163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-0.15148548909099341</v>
      </c>
      <c r="AI71">
        <f t="shared" si="69"/>
        <v>-0.1514911165797567</v>
      </c>
      <c r="AJ71">
        <f t="shared" si="70"/>
        <v>-0.7610059123023083</v>
      </c>
      <c r="AK71">
        <f t="shared" si="61"/>
        <v>-0.49728249211063674</v>
      </c>
      <c r="AL71">
        <f t="shared" si="71"/>
        <v>-1.4097795209927018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-6.8162497044352145E-5</v>
      </c>
      <c r="AR71">
        <f t="shared" si="76"/>
        <v>-6.8165029192404714E-5</v>
      </c>
      <c r="AS71">
        <f t="shared" si="77"/>
        <v>-3.4242265420473633E-4</v>
      </c>
      <c r="AT71">
        <f t="shared" si="78"/>
        <v>-2.2375751368726072E-4</v>
      </c>
      <c r="AU71">
        <f t="shared" si="79"/>
        <v>-6.3434519708440178E-4</v>
      </c>
      <c r="AW71">
        <v>68</v>
      </c>
      <c r="AX71">
        <f>IF(Z71&gt;0, (R71*SUMPRODUCT(K71:$K$98, X71:$X$98)-K71*$AZ$3)/Z71, 0)</f>
        <v>-28178775.454289142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500000</v>
      </c>
      <c r="S72">
        <f t="shared" si="63"/>
        <v>-61709201.17489548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-6.3430296892782163</v>
      </c>
      <c r="AC72">
        <f t="shared" si="64"/>
        <v>-5.6634757782531198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-6.5535855118641392E-2</v>
      </c>
      <c r="AI72">
        <f t="shared" si="69"/>
        <v>-6.5538149539761101E-2</v>
      </c>
      <c r="AJ72">
        <f t="shared" si="70"/>
        <v>-0.67955391102509655</v>
      </c>
      <c r="AK72">
        <f t="shared" ref="AK72:AK89" si="92">G72*SUM(AB72:AB72, AE72:AF72)</f>
        <v>-0.44401207824947519</v>
      </c>
      <c r="AL72">
        <f t="shared" si="71"/>
        <v>-1.1891041388143329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-2.6329063157118985E-5</v>
      </c>
      <c r="AR72">
        <f t="shared" si="76"/>
        <v>-2.6329984941971879E-5</v>
      </c>
      <c r="AS72">
        <f t="shared" si="77"/>
        <v>-2.7301112970383256E-4</v>
      </c>
      <c r="AT72">
        <f t="shared" si="78"/>
        <v>-1.7838207847582964E-4</v>
      </c>
      <c r="AU72">
        <f t="shared" si="79"/>
        <v>-4.7772319312163407E-4</v>
      </c>
      <c r="AW72">
        <v>69</v>
      </c>
      <c r="AX72">
        <f>IF(Z72&gt;0, (R72*SUMPRODUCT(K72:$K$98, X72:$X$98)-K72*$AZ$3)/Z72, 0)</f>
        <v>-61709201.17489548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500000</v>
      </c>
      <c r="S73">
        <f t="shared" si="63"/>
        <v>-140134353.7686207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-5.6634757782531198</v>
      </c>
      <c r="AC73">
        <f t="shared" si="64"/>
        <v>-5.0566966845286512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-2.7387221819841226E-2</v>
      </c>
      <c r="AI73">
        <f t="shared" si="69"/>
        <v>-2.7388123935658749E-2</v>
      </c>
      <c r="AJ73">
        <f t="shared" si="70"/>
        <v>-0.60677909372446859</v>
      </c>
      <c r="AK73">
        <f t="shared" si="92"/>
        <v>-0.39644330447771842</v>
      </c>
      <c r="AL73">
        <f t="shared" si="71"/>
        <v>-1.0306105221378457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-9.8239556325862123E-6</v>
      </c>
      <c r="AR73">
        <f t="shared" si="76"/>
        <v>-9.8242792267727676E-6</v>
      </c>
      <c r="AS73">
        <f t="shared" si="77"/>
        <v>-2.1765518732577339E-4</v>
      </c>
      <c r="AT73">
        <f t="shared" si="78"/>
        <v>-1.4220651731835832E-4</v>
      </c>
      <c r="AU73">
        <f t="shared" si="79"/>
        <v>-3.6968598387090442E-4</v>
      </c>
      <c r="AW73">
        <v>70</v>
      </c>
      <c r="AX73">
        <f>IF(Z73&gt;0, (R73*SUMPRODUCT(K73:$K$98, X73:$X$98)-K73*$AZ$3)/Z73, 0)</f>
        <v>-140134353.7686207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500000</v>
      </c>
      <c r="S74">
        <f t="shared" si="63"/>
        <v>-330583341.95036483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-5.0566966845286512</v>
      </c>
      <c r="AC74">
        <f t="shared" si="64"/>
        <v>-4.5149159524239026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-1.1033182572303494E-2</v>
      </c>
      <c r="AI74">
        <f t="shared" si="69"/>
        <v>-1.1033524007834227E-2</v>
      </c>
      <c r="AJ74">
        <f t="shared" si="70"/>
        <v>-0.54178073210474853</v>
      </c>
      <c r="AK74">
        <f t="shared" si="92"/>
        <v>-0.3539687679170056</v>
      </c>
      <c r="AL74">
        <f t="shared" si="71"/>
        <v>-0.90678302402958832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-3.5336309910962604E-6</v>
      </c>
      <c r="AR74">
        <f t="shared" si="76"/>
        <v>-3.5337403436937501E-6</v>
      </c>
      <c r="AS74">
        <f t="shared" si="77"/>
        <v>-1.7351776541339902E-4</v>
      </c>
      <c r="AT74">
        <f t="shared" si="78"/>
        <v>-1.1336665554067337E-4</v>
      </c>
      <c r="AU74">
        <f t="shared" si="79"/>
        <v>-2.9041816129776613E-4</v>
      </c>
      <c r="AW74">
        <v>71</v>
      </c>
      <c r="AX74">
        <f>IF(Z74&gt;0, (R74*SUMPRODUCT(K74:$K$98, X74:$X$98)-K74*$AZ$3)/Z74, 0)</f>
        <v>-330583341.95036483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500000</v>
      </c>
      <c r="S75">
        <f t="shared" si="63"/>
        <v>-811503620.43054545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-4.5149159524239026</v>
      </c>
      <c r="AC75">
        <f t="shared" si="64"/>
        <v>-4.0311779181438405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-4.2766527546766559E-3</v>
      </c>
      <c r="AI75">
        <f t="shared" si="69"/>
        <v>-4.276776943214349E-3</v>
      </c>
      <c r="AJ75">
        <f t="shared" si="70"/>
        <v>-0.48373803428006212</v>
      </c>
      <c r="AK75">
        <f t="shared" si="92"/>
        <v>-0.31604411666967319</v>
      </c>
      <c r="AL75">
        <f t="shared" si="71"/>
        <v>-0.80405892789294964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-1.2229433973581168E-6</v>
      </c>
      <c r="AR75">
        <f t="shared" si="76"/>
        <v>-1.2229789100735302E-6</v>
      </c>
      <c r="AS75">
        <f t="shared" si="77"/>
        <v>-1.3832879801309097E-4</v>
      </c>
      <c r="AT75">
        <f t="shared" si="78"/>
        <v>-9.0375367822978064E-5</v>
      </c>
      <c r="AU75">
        <f t="shared" si="79"/>
        <v>-2.2992714474614256E-4</v>
      </c>
      <c r="AW75">
        <v>72</v>
      </c>
      <c r="AX75">
        <f>IF(Z75&gt;0, (R75*SUMPRODUCT(K75:$K$98, X75:$X$98)-K75*$AZ$3)/Z75, 0)</f>
        <v>-811503620.43054545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500000</v>
      </c>
      <c r="S76">
        <f t="shared" si="63"/>
        <v>-2076761102.7656319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-4.0311779181438405</v>
      </c>
      <c r="AC76">
        <f t="shared" si="64"/>
        <v>-3.5992670268809408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-1.592375255414928E-3</v>
      </c>
      <c r="AI76">
        <f t="shared" si="69"/>
        <v>-1.592418583304473E-3</v>
      </c>
      <c r="AJ76">
        <f t="shared" si="70"/>
        <v>-0.43191089126289972</v>
      </c>
      <c r="AK76">
        <f t="shared" si="92"/>
        <v>-0.28218245427006888</v>
      </c>
      <c r="AL76">
        <f t="shared" si="71"/>
        <v>-0.71568576411627305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-4.0656479086122305E-7</v>
      </c>
      <c r="AR76">
        <f t="shared" si="76"/>
        <v>-4.0657585332548292E-7</v>
      </c>
      <c r="AS76">
        <f t="shared" si="77"/>
        <v>-1.1027536416422708E-4</v>
      </c>
      <c r="AT76">
        <f t="shared" si="78"/>
        <v>-7.2046742823269374E-5</v>
      </c>
      <c r="AU76">
        <f t="shared" si="79"/>
        <v>-1.8272868284082192E-4</v>
      </c>
      <c r="AW76">
        <v>73</v>
      </c>
      <c r="AX76">
        <f>IF(Z76&gt;0, (R76*SUMPRODUCT(K76:$K$98, X76:$X$98)-K76*$AZ$3)/Z76, 0)</f>
        <v>-2076761102.7656319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500000</v>
      </c>
      <c r="S77">
        <f t="shared" si="63"/>
        <v>-5552551207.0165291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-3.5992670268809408</v>
      </c>
      <c r="AC77">
        <f t="shared" si="64"/>
        <v>-3.2136316171901087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-5.6850887393014202E-4</v>
      </c>
      <c r="AI77">
        <f t="shared" si="69"/>
        <v>-5.6852334309709504E-4</v>
      </c>
      <c r="AJ77">
        <f t="shared" si="70"/>
        <v>-0.3856354096908321</v>
      </c>
      <c r="AK77">
        <f t="shared" si="92"/>
        <v>-0.25194869188166585</v>
      </c>
      <c r="AL77">
        <f t="shared" si="71"/>
        <v>-0.6381526249155951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-1.2959957294152498E-7</v>
      </c>
      <c r="AR77">
        <f t="shared" si="76"/>
        <v>-1.296028713911076E-7</v>
      </c>
      <c r="AS77">
        <f t="shared" si="77"/>
        <v>-8.7911001391340025E-5</v>
      </c>
      <c r="AT77">
        <f t="shared" si="78"/>
        <v>-5.7435238689083447E-5</v>
      </c>
      <c r="AU77">
        <f t="shared" si="79"/>
        <v>-1.454758429518146E-4</v>
      </c>
      <c r="AW77">
        <v>74</v>
      </c>
      <c r="AX77">
        <f>IF(Z77&gt;0, (R77*SUMPRODUCT(K77:$K$98, X77:$X$98)-K77*$AZ$3)/Z77, 0)</f>
        <v>-5552551207.0165291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500000</v>
      </c>
      <c r="S78">
        <f t="shared" si="63"/>
        <v>-15542010851.666943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-3.2136316171901087</v>
      </c>
      <c r="AC78">
        <f t="shared" si="64"/>
        <v>-2.8693140537043038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-1.9418117822546805E-4</v>
      </c>
      <c r="AI78">
        <f t="shared" si="69"/>
        <v>-1.941857936418403E-4</v>
      </c>
      <c r="AJ78">
        <f t="shared" si="70"/>
        <v>-0.34431756348580489</v>
      </c>
      <c r="AK78">
        <f t="shared" si="92"/>
        <v>-0.22495421320330763</v>
      </c>
      <c r="AL78">
        <f t="shared" si="71"/>
        <v>-0.56946596248275438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-3.9523503196129725E-8</v>
      </c>
      <c r="AR78">
        <f t="shared" si="76"/>
        <v>-3.9524442614797417E-8</v>
      </c>
      <c r="AS78">
        <f t="shared" si="77"/>
        <v>-7.0082159585588258E-5</v>
      </c>
      <c r="AT78">
        <f t="shared" si="78"/>
        <v>-4.578702552829433E-5</v>
      </c>
      <c r="AU78">
        <f t="shared" si="79"/>
        <v>-1.159087095564974E-4</v>
      </c>
      <c r="AW78">
        <v>75</v>
      </c>
      <c r="AX78">
        <f>IF(Z78&gt;0, (R78*SUMPRODUCT(K78:$K$98, X78:$X$98)-K78*$AZ$3)/Z78, 0)</f>
        <v>-15542010851.666943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500000</v>
      </c>
      <c r="S79">
        <f t="shared" si="63"/>
        <v>-45634412039.610535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-2.8693140537043038</v>
      </c>
      <c r="AC79">
        <f t="shared" si="64"/>
        <v>-2.5618875815444344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-6.3315554357248419E-5</v>
      </c>
      <c r="AI79">
        <f t="shared" si="69"/>
        <v>-6.3316957841739099E-5</v>
      </c>
      <c r="AJ79">
        <f t="shared" si="70"/>
        <v>-0.3074264721598694</v>
      </c>
      <c r="AK79">
        <f t="shared" si="92"/>
        <v>-0.20085198375930127</v>
      </c>
      <c r="AL79">
        <f t="shared" si="71"/>
        <v>-0.50834177287701243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-1.150643241070102E-8</v>
      </c>
      <c r="AR79">
        <f t="shared" si="76"/>
        <v>-1.1506687468081398E-8</v>
      </c>
      <c r="AS79">
        <f t="shared" si="77"/>
        <v>-5.586908239338243E-5</v>
      </c>
      <c r="AT79">
        <f t="shared" si="78"/>
        <v>-3.650113781902067E-5</v>
      </c>
      <c r="AU79">
        <f t="shared" si="79"/>
        <v>-9.2381726899871182E-5</v>
      </c>
      <c r="AW79">
        <v>76</v>
      </c>
      <c r="AX79">
        <f>IF(Z79&gt;0, (R79*SUMPRODUCT(K79:$K$98, X79:$X$98)-K79*$AZ$3)/Z79, 0)</f>
        <v>-45634412039.610535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500000</v>
      </c>
      <c r="S80">
        <f t="shared" si="63"/>
        <v>-142071982836.56244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-2.5618875815444344</v>
      </c>
      <c r="AC80">
        <f t="shared" si="64"/>
        <v>-2.2873996361907127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-1.9738849634022585E-5</v>
      </c>
      <c r="AI80">
        <f t="shared" si="69"/>
        <v>-1.9739252141186651E-5</v>
      </c>
      <c r="AJ80">
        <f t="shared" si="70"/>
        <v>-0.27448794535372167</v>
      </c>
      <c r="AK80">
        <f t="shared" si="92"/>
        <v>-0.17933213070811044</v>
      </c>
      <c r="AL80">
        <f t="shared" si="71"/>
        <v>-0.45383981531397327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-3.2028315142606437E-9</v>
      </c>
      <c r="AR80">
        <f t="shared" si="76"/>
        <v>-3.2028968251907987E-9</v>
      </c>
      <c r="AS80">
        <f t="shared" si="77"/>
        <v>-4.4538494287338733E-5</v>
      </c>
      <c r="AT80">
        <f t="shared" si="78"/>
        <v>-2.9098483974539195E-5</v>
      </c>
      <c r="AU80">
        <f t="shared" si="79"/>
        <v>-7.3640181158703117E-5</v>
      </c>
      <c r="AW80">
        <v>77</v>
      </c>
      <c r="AX80">
        <f>IF(Z80&gt;0, (R80*SUMPRODUCT(K80:$K$98, X80:$X$98)-K80*$AZ$3)/Z80, 0)</f>
        <v>-142071982836.56244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500000</v>
      </c>
      <c r="S81">
        <f t="shared" si="63"/>
        <v>-470528627294.2951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-2.2873996361907127</v>
      </c>
      <c r="AC81">
        <f t="shared" si="64"/>
        <v>-2.0423211064826918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-5.79940077494225E-6</v>
      </c>
      <c r="AI81">
        <f t="shared" si="69"/>
        <v>-5.7995092869959279E-6</v>
      </c>
      <c r="AJ81">
        <f t="shared" si="70"/>
        <v>-0.24507852970802091</v>
      </c>
      <c r="AK81">
        <f t="shared" si="92"/>
        <v>-0.16011797453334992</v>
      </c>
      <c r="AL81">
        <f t="shared" si="71"/>
        <v>-0.4052023037506578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-8.401897015911128E-10</v>
      </c>
      <c r="AR81">
        <f t="shared" si="76"/>
        <v>-8.4020542230322373E-10</v>
      </c>
      <c r="AS81">
        <f t="shared" si="77"/>
        <v>-3.5505815985587103E-5</v>
      </c>
      <c r="AT81">
        <f t="shared" si="78"/>
        <v>-2.319713337002275E-5</v>
      </c>
      <c r="AU81">
        <f t="shared" si="79"/>
        <v>-5.8703789561032153E-5</v>
      </c>
      <c r="AW81">
        <v>78</v>
      </c>
      <c r="AX81">
        <f>IF(Z81&gt;0, (R81*SUMPRODUCT(K81:$K$98, X81:$X$98)-K81*$AZ$3)/Z81, 0)</f>
        <v>-470528627294.2951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500000</v>
      </c>
      <c r="S82">
        <f t="shared" si="63"/>
        <v>-1663790281646.9858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-2.0423211064826918</v>
      </c>
      <c r="AC82">
        <f t="shared" si="64"/>
        <v>-1.8235009886524778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-1.6005426176626382E-6</v>
      </c>
      <c r="AI82">
        <f t="shared" si="69"/>
        <v>-1.6005700174648965E-6</v>
      </c>
      <c r="AJ82">
        <f t="shared" si="70"/>
        <v>-0.21882011783021404</v>
      </c>
      <c r="AK82">
        <f t="shared" si="92"/>
        <v>-0.14296247745378843</v>
      </c>
      <c r="AL82">
        <f t="shared" si="71"/>
        <v>-0.36178419585401994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-2.0703484791298814E-10</v>
      </c>
      <c r="AR82">
        <f t="shared" si="76"/>
        <v>-2.0703839215719055E-10</v>
      </c>
      <c r="AS82">
        <f t="shared" si="77"/>
        <v>-2.8305019382388941E-5</v>
      </c>
      <c r="AT82">
        <f t="shared" si="78"/>
        <v>-1.8492612724135398E-5</v>
      </c>
      <c r="AU82">
        <f t="shared" si="79"/>
        <v>-4.6797839144916496E-5</v>
      </c>
      <c r="AW82">
        <v>79</v>
      </c>
      <c r="AX82">
        <f>IF(Z82&gt;0, (R82*SUMPRODUCT(K82:$K$98, X82:$X$98)-K82*$AZ$3)/Z82, 0)</f>
        <v>-1663790281646.9858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500000</v>
      </c>
      <c r="S83">
        <f t="shared" si="63"/>
        <v>-6306481301636.2344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-1.8235009886524778</v>
      </c>
      <c r="AC83">
        <f t="shared" si="64"/>
        <v>-1.6281258829037948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-4.1343254311279014E-7</v>
      </c>
      <c r="AI83">
        <f t="shared" si="69"/>
        <v>-4.1343899728987018E-7</v>
      </c>
      <c r="AJ83">
        <f t="shared" si="70"/>
        <v>-0.195375105748683</v>
      </c>
      <c r="AK83">
        <f t="shared" si="92"/>
        <v>-0.12764506920567345</v>
      </c>
      <c r="AL83">
        <f t="shared" si="71"/>
        <v>-0.32302058839335374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-4.7748842185646814E-11</v>
      </c>
      <c r="AR83">
        <f t="shared" si="76"/>
        <v>-4.7749587602252178E-11</v>
      </c>
      <c r="AS83">
        <f t="shared" si="77"/>
        <v>-2.2564588218332051E-5</v>
      </c>
      <c r="AT83">
        <f t="shared" si="78"/>
        <v>-1.4742197649435867E-5</v>
      </c>
      <c r="AU83">
        <f t="shared" si="79"/>
        <v>-3.7306833617355522E-5</v>
      </c>
      <c r="AW83">
        <v>80</v>
      </c>
      <c r="AX83">
        <f>IF(Z83&gt;0, (R83*SUMPRODUCT(K83:$K$98, X83:$X$98)-K83*$AZ$3)/Z83, 0)</f>
        <v>-6306481301636.2344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500000</v>
      </c>
      <c r="S84">
        <f t="shared" si="63"/>
        <v>-25739107412596.18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-1.6281258829037948</v>
      </c>
      <c r="AC84">
        <f t="shared" si="64"/>
        <v>-1.4536838240625107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-9.9553890425167808E-8</v>
      </c>
      <c r="AI84">
        <f t="shared" si="69"/>
        <v>-9.9555302365955771E-8</v>
      </c>
      <c r="AJ84">
        <f t="shared" si="70"/>
        <v>-0.17444205884128405</v>
      </c>
      <c r="AK84">
        <f t="shared" si="92"/>
        <v>-0.11396881180326565</v>
      </c>
      <c r="AL84">
        <f t="shared" si="71"/>
        <v>-0.28841097019985207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-1.0265932396924281E-11</v>
      </c>
      <c r="AR84">
        <f t="shared" si="76"/>
        <v>-1.0266077995339529E-11</v>
      </c>
      <c r="AS84">
        <f t="shared" si="77"/>
        <v>-1.798835159125215E-5</v>
      </c>
      <c r="AT84">
        <f t="shared" si="78"/>
        <v>-1.1752389709064844E-5</v>
      </c>
      <c r="AU84">
        <f t="shared" si="79"/>
        <v>-2.9740751566394988E-5</v>
      </c>
      <c r="AW84">
        <v>81</v>
      </c>
      <c r="AX84">
        <f>IF(Z84&gt;0, (R84*SUMPRODUCT(K84:$K$98, X84:$X$98)-K84*$AZ$3)/Z84, 0)</f>
        <v>-25739107412596.18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500000</v>
      </c>
      <c r="S85">
        <f t="shared" si="63"/>
        <v>-113736695679462.2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-1.4536838240625107</v>
      </c>
      <c r="AC85">
        <f t="shared" si="64"/>
        <v>-1.2979319857789968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-2.2250564695977153E-8</v>
      </c>
      <c r="AI85">
        <f t="shared" si="69"/>
        <v>-2.2250849989122436E-8</v>
      </c>
      <c r="AJ85">
        <f t="shared" si="70"/>
        <v>-0.15575183828351391</v>
      </c>
      <c r="AK85">
        <f t="shared" si="92"/>
        <v>-0.10175786768437577</v>
      </c>
      <c r="AL85">
        <f t="shared" si="71"/>
        <v>-0.25750972821873969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-2.0486283501001262E-12</v>
      </c>
      <c r="AR85">
        <f t="shared" si="76"/>
        <v>-2.0486546172818136E-12</v>
      </c>
      <c r="AS85">
        <f t="shared" si="77"/>
        <v>-1.4340203758761467E-5</v>
      </c>
      <c r="AT85">
        <f t="shared" si="78"/>
        <v>-9.3689331229260644E-6</v>
      </c>
      <c r="AU85">
        <f t="shared" si="79"/>
        <v>-2.3709138930342151E-5</v>
      </c>
      <c r="AW85">
        <v>82</v>
      </c>
      <c r="AX85">
        <f>IF(Z85&gt;0, (R85*SUMPRODUCT(K85:$K$98, X85:$X$98)-K85*$AZ$3)/Z85, 0)</f>
        <v>-113736695679462.2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500000</v>
      </c>
      <c r="S86">
        <f t="shared" si="63"/>
        <v>-547881041852919.25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-1.2979319857789968</v>
      </c>
      <c r="AC86">
        <f t="shared" si="64"/>
        <v>-1.1588678444473135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-4.591213526127009E-9</v>
      </c>
      <c r="AI86">
        <f t="shared" si="69"/>
        <v>-4.5912664056645329E-9</v>
      </c>
      <c r="AJ86">
        <f t="shared" si="70"/>
        <v>-0.13906414133168332</v>
      </c>
      <c r="AK86">
        <f t="shared" si="92"/>
        <v>-9.0855239004529784E-2</v>
      </c>
      <c r="AL86">
        <f t="shared" si="71"/>
        <v>-0.22991938492747949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-3.7742582200812165E-13</v>
      </c>
      <c r="AR86">
        <f t="shared" si="76"/>
        <v>-3.7743016902940563E-13</v>
      </c>
      <c r="AS86">
        <f t="shared" si="77"/>
        <v>-1.1431922639903859E-5</v>
      </c>
      <c r="AT86">
        <f t="shared" si="78"/>
        <v>-7.4688561248328217E-6</v>
      </c>
      <c r="AU86">
        <f t="shared" si="79"/>
        <v>-1.8900779142166846E-5</v>
      </c>
      <c r="AW86">
        <v>83</v>
      </c>
      <c r="AX86">
        <f>IF(Z86&gt;0, (R86*SUMPRODUCT(K86:$K$98, X86:$X$98)-K86*$AZ$3)/Z86, 0)</f>
        <v>-547881041852919.25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500000</v>
      </c>
      <c r="S87">
        <f t="shared" si="63"/>
        <v>-2900643654743025.5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-1.1588678444473135</v>
      </c>
      <c r="AC87">
        <f t="shared" si="64"/>
        <v>-1.034703432542573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-8.6865728587134149E-10</v>
      </c>
      <c r="AI87">
        <f t="shared" si="69"/>
        <v>-8.6866620374919642E-10</v>
      </c>
      <c r="AJ87">
        <f t="shared" si="70"/>
        <v>-0.12416441190474048</v>
      </c>
      <c r="AK87">
        <f t="shared" si="92"/>
        <v>-8.1120749111311952E-2</v>
      </c>
      <c r="AL87">
        <f t="shared" si="71"/>
        <v>-0.20528516188471863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-6.3757981938457195E-14</v>
      </c>
      <c r="AR87">
        <f t="shared" si="76"/>
        <v>-6.3758636495673774E-14</v>
      </c>
      <c r="AS87">
        <f t="shared" si="77"/>
        <v>-9.1134587372748145E-6</v>
      </c>
      <c r="AT87">
        <f t="shared" si="78"/>
        <v>-5.9541263750353136E-6</v>
      </c>
      <c r="AU87">
        <f t="shared" si="79"/>
        <v>-1.5067585176068763E-5</v>
      </c>
      <c r="AW87">
        <v>84</v>
      </c>
      <c r="AX87">
        <f>IF(Z87&gt;0, (R87*SUMPRODUCT(K87:$K$98, X87:$X$98)-K87*$AZ$3)/Z87, 0)</f>
        <v>-2900643654743025.5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500000</v>
      </c>
      <c r="S88">
        <f t="shared" si="63"/>
        <v>-1.7045426852608778E+16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-1.034703432542573</v>
      </c>
      <c r="AC88">
        <f t="shared" si="64"/>
        <v>-0.92384235048449581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-1.4947456188565E-10</v>
      </c>
      <c r="AI88">
        <f t="shared" si="69"/>
        <v>-1.4947591685663205E-10</v>
      </c>
      <c r="AJ88">
        <f t="shared" si="70"/>
        <v>-0.11086108205807721</v>
      </c>
      <c r="AK88">
        <f t="shared" si="92"/>
        <v>-7.2429240277980117E-2</v>
      </c>
      <c r="AL88">
        <f t="shared" si="71"/>
        <v>-0.18329032248553323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-9.7956974311019849E-15</v>
      </c>
      <c r="AR88">
        <f t="shared" si="76"/>
        <v>-9.7957862280557999E-15</v>
      </c>
      <c r="AS88">
        <f t="shared" si="77"/>
        <v>-7.2651935086872394E-6</v>
      </c>
      <c r="AT88">
        <f t="shared" si="78"/>
        <v>-4.7465930923447114E-6</v>
      </c>
      <c r="AU88">
        <f t="shared" si="79"/>
        <v>-1.2011786610827736E-5</v>
      </c>
      <c r="AW88">
        <v>85</v>
      </c>
      <c r="AX88">
        <f>IF(Z88&gt;0, (R88*SUMPRODUCT(K88:$K$98, X88:$X$98)-K88*$AZ$3)/Z88, 0)</f>
        <v>-1.7045426852608778E+16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-0.92384235048449581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-0.92384235048449581</v>
      </c>
      <c r="AK89">
        <f t="shared" si="92"/>
        <v>-6.4668964533914713E-2</v>
      </c>
      <c r="AL89">
        <f t="shared" si="71"/>
        <v>-0.98851131504550993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-1.5856598895423576E-15</v>
      </c>
      <c r="AR89">
        <f t="shared" si="76"/>
        <v>-1.5856598895423576E-15</v>
      </c>
      <c r="AS89">
        <f t="shared" si="77"/>
        <v>-5.4056499320619945E-5</v>
      </c>
      <c r="AT89">
        <f t="shared" si="78"/>
        <v>-3.7839549524433965E-6</v>
      </c>
      <c r="AU89">
        <f t="shared" si="79"/>
        <v>-5.7840454274649E-5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33168.476732869283</v>
      </c>
      <c r="AO91" s="6">
        <f t="shared" si="93"/>
        <v>-3316.8476732869285</v>
      </c>
      <c r="AP91" s="6">
        <f t="shared" si="93"/>
        <v>-1684.6758075923733</v>
      </c>
      <c r="AQ91" s="6">
        <f t="shared" si="93"/>
        <v>-14097.10044244864</v>
      </c>
      <c r="AR91" s="6">
        <f t="shared" si="93"/>
        <v>14069.852809541355</v>
      </c>
      <c r="AS91" s="6">
        <f t="shared" si="93"/>
        <v>-3682.6400559390031</v>
      </c>
      <c r="AT91" s="6">
        <f t="shared" si="93"/>
        <v>2148.2066992977529</v>
      </c>
      <c r="AU91" s="6">
        <f t="shared" si="93"/>
        <v>12535.419452900089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85655.822812583036</v>
      </c>
      <c r="K3">
        <v>1</v>
      </c>
      <c r="L3" s="2">
        <v>0</v>
      </c>
      <c r="O3">
        <f>$C$3</f>
        <v>85655.822812583036</v>
      </c>
      <c r="P3">
        <f>O3*C5</f>
        <v>8565.5822812583046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85655.822812583036</v>
      </c>
      <c r="AF3">
        <f t="shared" ref="AF3:AF34" si="4">-$Z3*P3</f>
        <v>-8565.5822812583046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75567.807944324726</v>
      </c>
      <c r="AJ3">
        <f t="shared" ref="AJ3:AJ34" si="8">AB3-AC3</f>
        <v>0</v>
      </c>
      <c r="AL3">
        <f t="shared" ref="AL3:AL34" si="9">SUM(AI3:AK3)</f>
        <v>75567.807944324726</v>
      </c>
      <c r="AN3">
        <f t="shared" ref="AN3:AN34" si="10">AE3*$K3</f>
        <v>85655.822812583036</v>
      </c>
      <c r="AO3">
        <f t="shared" ref="AO3:AO34" si="11">AF3*$K3</f>
        <v>-8565.5822812583046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75567.807944324726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75567.807944324726</v>
      </c>
      <c r="AW3">
        <v>0</v>
      </c>
      <c r="AX3">
        <f>IF(Z3&gt;0, (R3*SUMPRODUCT(K3:$K$98, X3:$X$98)-K3*$AZ$3)/Z3, 0)</f>
        <v>0</v>
      </c>
      <c r="AZ3">
        <f>C6*ABS(SUMPRODUCT(X4:X79, K4:K79))/1</f>
        <v>34940.367919210235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3788.9975795442406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3743.6108484868128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-3743.6108484868128</v>
      </c>
      <c r="AK4">
        <f>G4*SUM(AB4, AE4:AF4)</f>
        <v>0</v>
      </c>
      <c r="AL4">
        <f t="shared" si="9"/>
        <v>-4732.8903484868124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-883.2852678571428</v>
      </c>
      <c r="AR4">
        <f t="shared" si="14"/>
        <v>-883.2852678571428</v>
      </c>
      <c r="AS4">
        <f t="shared" si="15"/>
        <v>-3342.5096861489396</v>
      </c>
      <c r="AT4">
        <f t="shared" si="16"/>
        <v>0</v>
      </c>
      <c r="AU4">
        <f t="shared" si="17"/>
        <v>-4225.7949540060818</v>
      </c>
      <c r="AW4">
        <v>1</v>
      </c>
      <c r="AX4">
        <f>IF(Z4&gt;0, (R4*SUMPRODUCT(K4:$K$98, X4:$X$98)-K4*$AZ$3)/Z4, 0)</f>
        <v>3788.9975795442406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500000</v>
      </c>
      <c r="S5">
        <f t="shared" si="1"/>
        <v>6354.7917215918369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3743.6108484868128</v>
      </c>
      <c r="AC5">
        <f t="shared" si="2"/>
        <v>6202.8352667786021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-1026.6664176325537</v>
      </c>
      <c r="AI5">
        <f t="shared" si="7"/>
        <v>-1051.0686149764222</v>
      </c>
      <c r="AJ5">
        <f t="shared" si="8"/>
        <v>-2459.2244182917893</v>
      </c>
      <c r="AK5">
        <f>G5*SUM(AB5, AE5:AF5)</f>
        <v>262.05275939407693</v>
      </c>
      <c r="AL5">
        <f t="shared" si="9"/>
        <v>-3248.2402738741348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-818.4521824239107</v>
      </c>
      <c r="AR5">
        <f t="shared" si="14"/>
        <v>-837.90546474523444</v>
      </c>
      <c r="AS5">
        <f t="shared" si="15"/>
        <v>-1960.478649786184</v>
      </c>
      <c r="AT5">
        <f t="shared" si="16"/>
        <v>208.90685538430876</v>
      </c>
      <c r="AU5">
        <f t="shared" si="17"/>
        <v>-2589.4772591471096</v>
      </c>
      <c r="AW5">
        <v>2</v>
      </c>
      <c r="AX5">
        <f>IF(Z5&gt;0, (R5*SUMPRODUCT(K5:$K$98, X5:$X$98)-K5*$AZ$3)/Z5, 0)</f>
        <v>6354.7917215918369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500000</v>
      </c>
      <c r="S6">
        <f t="shared" si="1"/>
        <v>8684.3215361633484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6202.8352667786021</v>
      </c>
      <c r="AC6">
        <f t="shared" si="2"/>
        <v>8368.7667327019626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-1331.5820329238907</v>
      </c>
      <c r="AI6">
        <f t="shared" si="7"/>
        <v>-1355.6736291926741</v>
      </c>
      <c r="AJ6">
        <f t="shared" si="8"/>
        <v>-2165.9314659233605</v>
      </c>
      <c r="AK6">
        <f>G6*SUM(AB6, AE6:AF6)</f>
        <v>434.19846867450218</v>
      </c>
      <c r="AL6">
        <f t="shared" si="9"/>
        <v>-3087.4066264415324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-947.79378937845252</v>
      </c>
      <c r="AR6">
        <f t="shared" si="14"/>
        <v>-964.94171174086773</v>
      </c>
      <c r="AS6">
        <f t="shared" si="15"/>
        <v>-1541.6672355617941</v>
      </c>
      <c r="AT6">
        <f t="shared" si="16"/>
        <v>309.05389363334075</v>
      </c>
      <c r="AU6">
        <f t="shared" si="17"/>
        <v>-2197.5550536693213</v>
      </c>
      <c r="AW6">
        <v>3</v>
      </c>
      <c r="AX6">
        <f>IF(Z6&gt;0, (R6*SUMPRODUCT(K6:$K$98, X6:$X$98)-K6*$AZ$3)/Z6, 0)</f>
        <v>8684.3215361633484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500000</v>
      </c>
      <c r="S7">
        <f t="shared" si="1"/>
        <v>10608.818003409877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8368.7667327019626</v>
      </c>
      <c r="AC7">
        <f t="shared" si="2"/>
        <v>10085.601200776426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-1673.1300417918642</v>
      </c>
      <c r="AI7">
        <f t="shared" si="7"/>
        <v>-1696.8970655958703</v>
      </c>
      <c r="AJ7">
        <f t="shared" si="8"/>
        <v>-1716.8344680744631</v>
      </c>
      <c r="AK7">
        <f>G7*SUM(AB7, AE7:AF7)</f>
        <v>585.81367128913746</v>
      </c>
      <c r="AL7">
        <f t="shared" si="9"/>
        <v>-2827.9178623811958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-1063.3043890809604</v>
      </c>
      <c r="AR7">
        <f t="shared" si="14"/>
        <v>-1078.4087623782843</v>
      </c>
      <c r="AS7">
        <f t="shared" si="15"/>
        <v>-1091.0793420898633</v>
      </c>
      <c r="AT7">
        <f t="shared" si="16"/>
        <v>372.29517868095206</v>
      </c>
      <c r="AU7">
        <f t="shared" si="17"/>
        <v>-1797.1929257871955</v>
      </c>
      <c r="AW7">
        <v>4</v>
      </c>
      <c r="AX7">
        <f>IF(Z7&gt;0, (R7*SUMPRODUCT(K7:$K$98, X7:$X$98)-K7*$AZ$3)/Z7, 0)</f>
        <v>10608.818003409877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500000</v>
      </c>
      <c r="S8">
        <f t="shared" si="1"/>
        <v>12166.392569402624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10085.601200776426</v>
      </c>
      <c r="AC8">
        <f t="shared" si="2"/>
        <v>11401.429184421271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-2024.6309993013906</v>
      </c>
      <c r="AI8">
        <f t="shared" si="7"/>
        <v>-2048.0591213173916</v>
      </c>
      <c r="AJ8">
        <f t="shared" si="8"/>
        <v>-1315.8279836448455</v>
      </c>
      <c r="AK8">
        <f t="shared" ref="AK8:AK39" si="30">G8*SUM(AB8:AB8, AE8:AF8)</f>
        <v>705.9920840543499</v>
      </c>
      <c r="AL8">
        <f t="shared" si="9"/>
        <v>-2657.8950209078871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-1148.8300019239937</v>
      </c>
      <c r="AR8">
        <f t="shared" si="14"/>
        <v>-1162.1237475349249</v>
      </c>
      <c r="AS8">
        <f t="shared" si="15"/>
        <v>-746.63613542613916</v>
      </c>
      <c r="AT8">
        <f t="shared" si="16"/>
        <v>400.59886841718082</v>
      </c>
      <c r="AU8">
        <f t="shared" si="17"/>
        <v>-1508.1610145438831</v>
      </c>
      <c r="AW8">
        <v>5</v>
      </c>
      <c r="AX8">
        <f>IF(Z8&gt;0, (R8*SUMPRODUCT(K8:$K$98, X8:$X$98)-K8*$AZ$3)/Z8, 0)</f>
        <v>12166.392569402624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500000</v>
      </c>
      <c r="S9">
        <f t="shared" si="1"/>
        <v>13410.035736048681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11401.429184421271</v>
      </c>
      <c r="AC9">
        <f t="shared" si="2"/>
        <v>12376.82451528819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-2400.6215612370161</v>
      </c>
      <c r="AI9">
        <f t="shared" si="7"/>
        <v>-2423.6953709547952</v>
      </c>
      <c r="AJ9">
        <f t="shared" si="8"/>
        <v>-975.39533086691881</v>
      </c>
      <c r="AK9">
        <f t="shared" si="30"/>
        <v>798.10004290948905</v>
      </c>
      <c r="AL9">
        <f t="shared" si="9"/>
        <v>-2600.9906589122247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-1216.2295930919597</v>
      </c>
      <c r="AR9">
        <f t="shared" si="14"/>
        <v>-1227.9195031791103</v>
      </c>
      <c r="AS9">
        <f t="shared" si="15"/>
        <v>-494.16563006823083</v>
      </c>
      <c r="AT9">
        <f t="shared" si="16"/>
        <v>404.34231955090229</v>
      </c>
      <c r="AU9">
        <f t="shared" si="17"/>
        <v>-1317.7428136964388</v>
      </c>
      <c r="AW9">
        <v>6</v>
      </c>
      <c r="AX9">
        <f>IF(Z9&gt;0, (R9*SUMPRODUCT(K9:$K$98, X9:$X$98)-K9*$AZ$3)/Z9, 0)</f>
        <v>13410.035736048681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500000</v>
      </c>
      <c r="S10">
        <f t="shared" si="1"/>
        <v>14378.010963396573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12376.82451528819</v>
      </c>
      <c r="AC10">
        <f t="shared" si="2"/>
        <v>13057.224683616681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-2792.2041697583263</v>
      </c>
      <c r="AI10">
        <f t="shared" si="7"/>
        <v>-2814.9076311704398</v>
      </c>
      <c r="AJ10">
        <f t="shared" si="8"/>
        <v>-680.40016832849142</v>
      </c>
      <c r="AK10">
        <f t="shared" si="30"/>
        <v>866.37771607017339</v>
      </c>
      <c r="AL10">
        <f t="shared" si="9"/>
        <v>-2628.9300834287578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-1263.0513652505813</v>
      </c>
      <c r="AR10">
        <f t="shared" si="14"/>
        <v>-1273.3212582057822</v>
      </c>
      <c r="AS10">
        <f t="shared" si="15"/>
        <v>-307.77848225848339</v>
      </c>
      <c r="AT10">
        <f t="shared" si="16"/>
        <v>391.90528004971287</v>
      </c>
      <c r="AU10">
        <f t="shared" si="17"/>
        <v>-1189.1944604145526</v>
      </c>
      <c r="AW10">
        <v>7</v>
      </c>
      <c r="AX10">
        <f>IF(Z10&gt;0, (R10*SUMPRODUCT(K10:$K$98, X10:$X$98)-K10*$AZ$3)/Z10, 0)</f>
        <v>14378.010963396573</v>
      </c>
    </row>
    <row r="11" spans="1:52" x14ac:dyDescent="0.25">
      <c r="A11" t="s">
        <v>33</v>
      </c>
      <c r="C11" s="25">
        <f>AU81</f>
        <v>36972.386807227776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500000</v>
      </c>
      <c r="S11">
        <f t="shared" si="1"/>
        <v>15110.577179551103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13057.224683616681</v>
      </c>
      <c r="AC11">
        <f t="shared" si="2"/>
        <v>13487.592748205792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-3232.1242496973587</v>
      </c>
      <c r="AI11">
        <f t="shared" si="7"/>
        <v>-3254.4390702828659</v>
      </c>
      <c r="AJ11">
        <f t="shared" si="8"/>
        <v>-430.36806458911087</v>
      </c>
      <c r="AK11">
        <f t="shared" si="30"/>
        <v>914.00572785316774</v>
      </c>
      <c r="AL11">
        <f t="shared" si="9"/>
        <v>-2770.8014070188092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-1305.400775198166</v>
      </c>
      <c r="AR11">
        <f t="shared" si="14"/>
        <v>-1314.4133569680212</v>
      </c>
      <c r="AS11">
        <f t="shared" si="15"/>
        <v>-173.81844314548377</v>
      </c>
      <c r="AT11">
        <f t="shared" si="16"/>
        <v>369.15158375697024</v>
      </c>
      <c r="AU11">
        <f t="shared" si="17"/>
        <v>-1119.0802163565347</v>
      </c>
      <c r="AW11">
        <v>8</v>
      </c>
      <c r="AX11">
        <f>IF(Z11&gt;0, (R11*SUMPRODUCT(K11:$K$98, X11:$X$98)-K11*$AZ$3)/Z11, 0)</f>
        <v>15110.577179551103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500000</v>
      </c>
      <c r="S12">
        <f t="shared" si="1"/>
        <v>15628.537563914473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13487.592748205792</v>
      </c>
      <c r="AC12">
        <f t="shared" si="2"/>
        <v>13694.173606793067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-3719.0830599163523</v>
      </c>
      <c r="AI12">
        <f t="shared" si="7"/>
        <v>-3740.9887781430089</v>
      </c>
      <c r="AJ12">
        <f t="shared" si="8"/>
        <v>-206.58085858727463</v>
      </c>
      <c r="AK12">
        <f t="shared" si="30"/>
        <v>944.13149237440552</v>
      </c>
      <c r="AL12">
        <f t="shared" si="9"/>
        <v>-3003.4381443558777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-1341.1386351450053</v>
      </c>
      <c r="AR12">
        <f t="shared" si="14"/>
        <v>-1349.0380567419595</v>
      </c>
      <c r="AS12">
        <f t="shared" si="15"/>
        <v>-74.495128575873267</v>
      </c>
      <c r="AT12">
        <f t="shared" si="16"/>
        <v>340.46328105103044</v>
      </c>
      <c r="AU12">
        <f t="shared" si="17"/>
        <v>-1083.0699042668023</v>
      </c>
      <c r="AW12">
        <v>9</v>
      </c>
      <c r="AX12">
        <f>IF(Z12&gt;0, (R12*SUMPRODUCT(K12:$K$98, X12:$X$98)-K12*$AZ$3)/Z12, 0)</f>
        <v>15628.537563914473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500000</v>
      </c>
      <c r="S13">
        <f t="shared" si="1"/>
        <v>15952.55736900239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13694.173606793067</v>
      </c>
      <c r="AC13">
        <f t="shared" si="2"/>
        <v>13703.018573242203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-4240.3735569775199</v>
      </c>
      <c r="AI13">
        <f t="shared" si="7"/>
        <v>-4261.848199344061</v>
      </c>
      <c r="AJ13">
        <f t="shared" si="8"/>
        <v>-8.8449664491363365</v>
      </c>
      <c r="AK13">
        <f t="shared" si="30"/>
        <v>958.59215247551481</v>
      </c>
      <c r="AL13">
        <f t="shared" si="9"/>
        <v>-3312.1010133176824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-1365.2867984936543</v>
      </c>
      <c r="AR13">
        <f t="shared" si="14"/>
        <v>-1372.2010586010372</v>
      </c>
      <c r="AS13">
        <f t="shared" si="15"/>
        <v>-2.8478424751645424</v>
      </c>
      <c r="AT13">
        <f t="shared" si="16"/>
        <v>308.64101790298349</v>
      </c>
      <c r="AU13">
        <f t="shared" si="17"/>
        <v>-1066.4078831732184</v>
      </c>
      <c r="AW13">
        <v>10</v>
      </c>
      <c r="AX13">
        <f>IF(Z13&gt;0, (R13*SUMPRODUCT(K13:$K$98, X13:$X$98)-K13*$AZ$3)/Z13, 0)</f>
        <v>15952.55736900239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500000</v>
      </c>
      <c r="S14">
        <f t="shared" si="1"/>
        <v>16107.941064261784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13703.018573242203</v>
      </c>
      <c r="AC14">
        <f t="shared" si="2"/>
        <v>13543.074276171888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-4812.8981356677186</v>
      </c>
      <c r="AI14">
        <f t="shared" si="7"/>
        <v>-4833.9173867038107</v>
      </c>
      <c r="AJ14">
        <f t="shared" si="8"/>
        <v>159.94429707031486</v>
      </c>
      <c r="AK14">
        <f t="shared" si="30"/>
        <v>959.21130012695437</v>
      </c>
      <c r="AL14">
        <f t="shared" si="9"/>
        <v>-3714.7617895065414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-1383.5932054663056</v>
      </c>
      <c r="AR14">
        <f t="shared" si="14"/>
        <v>-1389.6357378652367</v>
      </c>
      <c r="AS14">
        <f t="shared" si="15"/>
        <v>45.980163394600943</v>
      </c>
      <c r="AT14">
        <f t="shared" si="16"/>
        <v>275.75032756807587</v>
      </c>
      <c r="AU14">
        <f t="shared" si="17"/>
        <v>-1067.9052469025598</v>
      </c>
      <c r="AW14">
        <v>11</v>
      </c>
      <c r="AX14">
        <f>IF(Z14&gt;0, (R14*SUMPRODUCT(K14:$K$98, X14:$X$98)-K14*$AZ$3)/Z14, 0)</f>
        <v>16107.941064261784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500000</v>
      </c>
      <c r="S15">
        <f t="shared" si="1"/>
        <v>16111.900423723462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13543.074276171888</v>
      </c>
      <c r="AC15">
        <f t="shared" si="2"/>
        <v>13235.679732690711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-5438.8190660581977</v>
      </c>
      <c r="AI15">
        <f t="shared" si="7"/>
        <v>-5459.3561836306262</v>
      </c>
      <c r="AJ15">
        <f t="shared" si="8"/>
        <v>307.39454348117761</v>
      </c>
      <c r="AK15">
        <f t="shared" si="30"/>
        <v>948.01519933203224</v>
      </c>
      <c r="AL15">
        <f t="shared" si="9"/>
        <v>-4203.9464408174163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-1396.0093892936418</v>
      </c>
      <c r="AR15">
        <f t="shared" si="14"/>
        <v>-1401.2807558553754</v>
      </c>
      <c r="AS15">
        <f t="shared" si="15"/>
        <v>78.900523018936696</v>
      </c>
      <c r="AT15">
        <f t="shared" si="16"/>
        <v>243.33188940219088</v>
      </c>
      <c r="AU15">
        <f t="shared" si="17"/>
        <v>-1079.0483434342477</v>
      </c>
      <c r="AW15">
        <v>12</v>
      </c>
      <c r="AX15">
        <f>IF(Z15&gt;0, (R15*SUMPRODUCT(K15:$K$98, X15:$X$98)-K15*$AZ$3)/Z15, 0)</f>
        <v>16111.900423723462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500000</v>
      </c>
      <c r="S16">
        <f t="shared" si="1"/>
        <v>15977.560214639097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13235.679732690711</v>
      </c>
      <c r="AC16">
        <f t="shared" si="2"/>
        <v>12800.562005883785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-6055.5580577121809</v>
      </c>
      <c r="AI16">
        <f t="shared" si="7"/>
        <v>-6075.5870262059998</v>
      </c>
      <c r="AJ16">
        <f t="shared" si="8"/>
        <v>435.11772680692593</v>
      </c>
      <c r="AK16">
        <f t="shared" si="30"/>
        <v>926.49758128834981</v>
      </c>
      <c r="AL16">
        <f t="shared" si="9"/>
        <v>-4713.9717181107244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-1387.7776136602442</v>
      </c>
      <c r="AR16">
        <f t="shared" si="14"/>
        <v>-1392.3677362939507</v>
      </c>
      <c r="AS16">
        <f t="shared" si="15"/>
        <v>99.717752652101879</v>
      </c>
      <c r="AT16">
        <f t="shared" si="16"/>
        <v>212.32933284898689</v>
      </c>
      <c r="AU16">
        <f t="shared" si="17"/>
        <v>-1080.3206507928619</v>
      </c>
      <c r="AW16">
        <v>13</v>
      </c>
      <c r="AX16">
        <f>IF(Z16&gt;0, (R16*SUMPRODUCT(K16:$K$98, X16:$X$98)-K16*$AZ$3)/Z16, 0)</f>
        <v>15977.560214639097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500000</v>
      </c>
      <c r="S17">
        <f t="shared" si="1"/>
        <v>15735.962401510569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12800.562005883785</v>
      </c>
      <c r="AC17">
        <f t="shared" si="2"/>
        <v>12270.723376586684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-6679.2988689381045</v>
      </c>
      <c r="AI17">
        <f t="shared" si="7"/>
        <v>-6698.7935828035379</v>
      </c>
      <c r="AJ17">
        <f t="shared" si="8"/>
        <v>529.83862929710085</v>
      </c>
      <c r="AK17">
        <f t="shared" si="30"/>
        <v>896.03934041186506</v>
      </c>
      <c r="AL17">
        <f t="shared" si="9"/>
        <v>-5272.9156130945721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-1366.7168829677294</v>
      </c>
      <c r="AR17">
        <f t="shared" si="14"/>
        <v>-1370.705887665875</v>
      </c>
      <c r="AS17">
        <f t="shared" si="15"/>
        <v>108.4154810434398</v>
      </c>
      <c r="AT17">
        <f t="shared" si="16"/>
        <v>183.34740193155335</v>
      </c>
      <c r="AU17">
        <f t="shared" si="17"/>
        <v>-1078.9430046908819</v>
      </c>
      <c r="AW17">
        <v>14</v>
      </c>
      <c r="AX17">
        <f>IF(Z17&gt;0, (R17*SUMPRODUCT(K17:$K$98, X17:$X$98)-K17*$AZ$3)/Z17, 0)</f>
        <v>15735.962401510569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500000</v>
      </c>
      <c r="S18">
        <f t="shared" si="1"/>
        <v>15409.4620027745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12270.723376586684</v>
      </c>
      <c r="AC18">
        <f t="shared" si="2"/>
        <v>11670.023443943192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-7331.1267312475138</v>
      </c>
      <c r="AI18">
        <f t="shared" si="7"/>
        <v>-7350.0599416377308</v>
      </c>
      <c r="AJ18">
        <f t="shared" si="8"/>
        <v>600.6999326434925</v>
      </c>
      <c r="AK18">
        <f t="shared" si="30"/>
        <v>858.95063636106795</v>
      </c>
      <c r="AL18">
        <f t="shared" si="9"/>
        <v>-5890.4093726331703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-1339.3694446529512</v>
      </c>
      <c r="AR18">
        <f t="shared" si="14"/>
        <v>-1342.8284714049723</v>
      </c>
      <c r="AS18">
        <f t="shared" si="15"/>
        <v>109.74563183562243</v>
      </c>
      <c r="AT18">
        <f t="shared" si="16"/>
        <v>156.92706987367191</v>
      </c>
      <c r="AU18">
        <f t="shared" si="17"/>
        <v>-1076.1557696956779</v>
      </c>
      <c r="AW18">
        <v>15</v>
      </c>
      <c r="AX18">
        <f>IF(Z18&gt;0, (R18*SUMPRODUCT(K18:$K$98, X18:$X$98)-K18*$AZ$3)/Z18, 0)</f>
        <v>15409.4620027745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500000</v>
      </c>
      <c r="S19">
        <f t="shared" si="1"/>
        <v>15014.713402228554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11670.023443943192</v>
      </c>
      <c r="AC19">
        <f t="shared" si="2"/>
        <v>11014.597704936881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-8084.094220466367</v>
      </c>
      <c r="AI19">
        <f t="shared" si="7"/>
        <v>-8102.4338940416583</v>
      </c>
      <c r="AJ19">
        <f t="shared" si="8"/>
        <v>655.42573900631032</v>
      </c>
      <c r="AK19">
        <f t="shared" si="30"/>
        <v>816.90164107602345</v>
      </c>
      <c r="AL19">
        <f t="shared" si="9"/>
        <v>-6630.1065139593247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-1318.6908837381491</v>
      </c>
      <c r="AR19">
        <f t="shared" si="14"/>
        <v>-1321.6824817694094</v>
      </c>
      <c r="AS19">
        <f t="shared" si="15"/>
        <v>106.91413576140873</v>
      </c>
      <c r="AT19">
        <f t="shared" si="16"/>
        <v>133.25435325462351</v>
      </c>
      <c r="AU19">
        <f t="shared" si="17"/>
        <v>-1081.5139927533771</v>
      </c>
      <c r="AW19">
        <v>16</v>
      </c>
      <c r="AX19">
        <f>IF(Z19&gt;0, (R19*SUMPRODUCT(K19:$K$98, X19:$X$98)-K19*$AZ$3)/Z19, 0)</f>
        <v>15014.713402228554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500000</v>
      </c>
      <c r="S20">
        <f t="shared" si="1"/>
        <v>14545.00842082085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11014.597704936881</v>
      </c>
      <c r="AC20">
        <f t="shared" si="2"/>
        <v>10306.570844097518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-8826.2972886463158</v>
      </c>
      <c r="AI20">
        <f t="shared" si="7"/>
        <v>-8844.0122506214211</v>
      </c>
      <c r="AJ20">
        <f t="shared" si="8"/>
        <v>708.02686083936351</v>
      </c>
      <c r="AK20">
        <f t="shared" si="30"/>
        <v>771.02183934558172</v>
      </c>
      <c r="AL20">
        <f t="shared" si="9"/>
        <v>-7364.963550436476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-1285.5002514684479</v>
      </c>
      <c r="AR20">
        <f t="shared" si="14"/>
        <v>-1288.0803354299348</v>
      </c>
      <c r="AS20">
        <f t="shared" si="15"/>
        <v>103.12010550859313</v>
      </c>
      <c r="AT20">
        <f t="shared" si="16"/>
        <v>112.29496763511152</v>
      </c>
      <c r="AU20">
        <f t="shared" si="17"/>
        <v>-1072.6652622862302</v>
      </c>
      <c r="AW20">
        <v>17</v>
      </c>
      <c r="AX20">
        <f>IF(Z20&gt;0, (R20*SUMPRODUCT(K20:$K$98, X20:$X$98)-K20*$AZ$3)/Z20, 0)</f>
        <v>14545.00842082085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500000</v>
      </c>
      <c r="S21">
        <f t="shared" si="1"/>
        <v>14015.645894787622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10306.570844097518</v>
      </c>
      <c r="AC21">
        <f t="shared" si="2"/>
        <v>9566.3063273601256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-9483.8434243756419</v>
      </c>
      <c r="AI21">
        <f t="shared" si="7"/>
        <v>-9500.9070445597772</v>
      </c>
      <c r="AJ21">
        <f t="shared" si="8"/>
        <v>740.26451673739211</v>
      </c>
      <c r="AK21">
        <f t="shared" si="30"/>
        <v>721.4599590868263</v>
      </c>
      <c r="AL21">
        <f t="shared" si="9"/>
        <v>-8039.1825687355586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-1233.2751116416573</v>
      </c>
      <c r="AR21">
        <f t="shared" si="14"/>
        <v>-1235.4940578163182</v>
      </c>
      <c r="AS21">
        <f t="shared" si="15"/>
        <v>96.263694334849035</v>
      </c>
      <c r="AT21">
        <f t="shared" si="16"/>
        <v>93.818357365633915</v>
      </c>
      <c r="AU21">
        <f t="shared" si="17"/>
        <v>-1045.4120061158351</v>
      </c>
      <c r="AW21">
        <v>18</v>
      </c>
      <c r="AX21">
        <f>IF(Z21&gt;0, (R21*SUMPRODUCT(K21:$K$98, X21:$X$98)-K21*$AZ$3)/Z21, 0)</f>
        <v>14015.645894787622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500000</v>
      </c>
      <c r="S22">
        <f t="shared" si="1"/>
        <v>13456.816679927326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9566.3063273601256</v>
      </c>
      <c r="AC22">
        <f t="shared" si="2"/>
        <v>8819.8488360140545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-10150.346681211158</v>
      </c>
      <c r="AI22">
        <f t="shared" si="7"/>
        <v>-10166.732147859393</v>
      </c>
      <c r="AJ22">
        <f t="shared" si="8"/>
        <v>746.45749134607104</v>
      </c>
      <c r="AK22">
        <f t="shared" si="30"/>
        <v>669.64144291520881</v>
      </c>
      <c r="AL22">
        <f t="shared" si="9"/>
        <v>-8750.6332135981138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-1178.5240374753009</v>
      </c>
      <c r="AR22">
        <f t="shared" si="14"/>
        <v>-1180.4265011956722</v>
      </c>
      <c r="AS22">
        <f t="shared" si="15"/>
        <v>86.668773405864258</v>
      </c>
      <c r="AT22">
        <f t="shared" si="16"/>
        <v>77.749909609102204</v>
      </c>
      <c r="AU22">
        <f t="shared" si="17"/>
        <v>-1016.0078181807057</v>
      </c>
      <c r="AW22">
        <v>19</v>
      </c>
      <c r="AX22">
        <f>IF(Z22&gt;0, (R22*SUMPRODUCT(K22:$K$98, X22:$X$98)-K22*$AZ$3)/Z22, 0)</f>
        <v>13456.816679927326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500000</v>
      </c>
      <c r="S23">
        <f t="shared" si="1"/>
        <v>12874.2647008476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8819.8488360140545</v>
      </c>
      <c r="AC23">
        <f t="shared" si="2"/>
        <v>8075.9833880883862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-10783.904147703577</v>
      </c>
      <c r="AI23">
        <f t="shared" si="7"/>
        <v>-10799.586564477944</v>
      </c>
      <c r="AJ23">
        <f t="shared" si="8"/>
        <v>743.86544792566838</v>
      </c>
      <c r="AK23">
        <f t="shared" si="30"/>
        <v>617.3894185209839</v>
      </c>
      <c r="AL23">
        <f t="shared" si="9"/>
        <v>-9438.3316980312902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-1117.9324579326471</v>
      </c>
      <c r="AR23">
        <f t="shared" si="14"/>
        <v>-1119.5582033482929</v>
      </c>
      <c r="AS23">
        <f t="shared" si="15"/>
        <v>77.11412464175126</v>
      </c>
      <c r="AT23">
        <f t="shared" si="16"/>
        <v>64.002763813117596</v>
      </c>
      <c r="AU23">
        <f t="shared" si="17"/>
        <v>-978.44131489342385</v>
      </c>
      <c r="AW23">
        <v>20</v>
      </c>
      <c r="AX23">
        <f>IF(Z23&gt;0, (R23*SUMPRODUCT(K23:$K$98, X23:$X$98)-K23*$AZ$3)/Z23, 0)</f>
        <v>12874.2647008476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500000</v>
      </c>
      <c r="S24">
        <f t="shared" si="1"/>
        <v>12280.988380039083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8075.9833880883862</v>
      </c>
      <c r="AC24">
        <f t="shared" si="2"/>
        <v>7346.1389565393356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-11426.032277790709</v>
      </c>
      <c r="AI24">
        <f t="shared" si="7"/>
        <v>-11440.986568783443</v>
      </c>
      <c r="AJ24">
        <f t="shared" si="8"/>
        <v>729.84443154905057</v>
      </c>
      <c r="AK24">
        <f t="shared" si="30"/>
        <v>565.31883716618711</v>
      </c>
      <c r="AL24">
        <f t="shared" si="9"/>
        <v>-10145.823300068205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-1057.5891106661531</v>
      </c>
      <c r="AR24">
        <f t="shared" si="14"/>
        <v>-1058.9732740333782</v>
      </c>
      <c r="AS24">
        <f t="shared" si="15"/>
        <v>67.554117170396367</v>
      </c>
      <c r="AT24">
        <f t="shared" si="16"/>
        <v>52.32569204303126</v>
      </c>
      <c r="AU24">
        <f t="shared" si="17"/>
        <v>-939.09346481995044</v>
      </c>
      <c r="AW24">
        <v>21</v>
      </c>
      <c r="AX24">
        <f>IF(Z24&gt;0, (R24*SUMPRODUCT(K24:$K$98, X24:$X$98)-K24*$AZ$3)/Z24, 0)</f>
        <v>12280.988380039083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500000</v>
      </c>
      <c r="S25">
        <f t="shared" si="1"/>
        <v>11682.092586694605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7346.1389565393356</v>
      </c>
      <c r="AC25">
        <f t="shared" si="2"/>
        <v>6635.0570122871086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-12110.86535456925</v>
      </c>
      <c r="AI25">
        <f t="shared" si="7"/>
        <v>-12125.064559384327</v>
      </c>
      <c r="AJ25">
        <f t="shared" si="8"/>
        <v>711.081944252227</v>
      </c>
      <c r="AK25">
        <f t="shared" si="30"/>
        <v>514.22972695775354</v>
      </c>
      <c r="AL25">
        <f t="shared" si="9"/>
        <v>-10899.752888174346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-1000.8723163552116</v>
      </c>
      <c r="AR25">
        <f t="shared" si="14"/>
        <v>-1002.0457742872087</v>
      </c>
      <c r="AS25">
        <f t="shared" si="15"/>
        <v>58.765596992916706</v>
      </c>
      <c r="AT25">
        <f t="shared" si="16"/>
        <v>42.49723557241385</v>
      </c>
      <c r="AU25">
        <f t="shared" si="17"/>
        <v>-900.78294172187805</v>
      </c>
      <c r="AW25">
        <v>22</v>
      </c>
      <c r="AX25">
        <f>IF(Z25&gt;0, (R25*SUMPRODUCT(K25:$K$98, X25:$X$98)-K25*$AZ$3)/Z25, 0)</f>
        <v>11682.092586694605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500000</v>
      </c>
      <c r="S26">
        <f t="shared" si="1"/>
        <v>11071.753661976536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6635.0570122871086</v>
      </c>
      <c r="AC26">
        <f t="shared" si="2"/>
        <v>5943.5660945157606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-12733.022756314227</v>
      </c>
      <c r="AI26">
        <f t="shared" si="7"/>
        <v>-12746.443317943338</v>
      </c>
      <c r="AJ26">
        <f t="shared" si="8"/>
        <v>691.49091777134799</v>
      </c>
      <c r="AK26">
        <f t="shared" si="30"/>
        <v>464.45399086009763</v>
      </c>
      <c r="AL26">
        <f t="shared" si="9"/>
        <v>-11590.498409311893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-939.54371956846569</v>
      </c>
      <c r="AR26">
        <f t="shared" si="14"/>
        <v>-940.53399537594896</v>
      </c>
      <c r="AS26">
        <f t="shared" si="15"/>
        <v>51.023701234534357</v>
      </c>
      <c r="AT26">
        <f t="shared" si="16"/>
        <v>34.271110520455068</v>
      </c>
      <c r="AU26">
        <f t="shared" si="17"/>
        <v>-855.23918362095958</v>
      </c>
      <c r="AW26">
        <v>23</v>
      </c>
      <c r="AX26">
        <f>IF(Z26&gt;0, (R26*SUMPRODUCT(K26:$K$98, X26:$X$98)-K26*$AZ$3)/Z26, 0)</f>
        <v>11071.753661976536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500000</v>
      </c>
      <c r="S27">
        <f t="shared" si="1"/>
        <v>10457.866451928701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5943.5660945157606</v>
      </c>
      <c r="AC27">
        <f t="shared" si="2"/>
        <v>5280.25576654003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-13273.343436264528</v>
      </c>
      <c r="AI27">
        <f t="shared" si="7"/>
        <v>-13285.966125105535</v>
      </c>
      <c r="AJ27">
        <f t="shared" si="8"/>
        <v>663.31032797573062</v>
      </c>
      <c r="AK27">
        <f t="shared" si="30"/>
        <v>416.0496266161033</v>
      </c>
      <c r="AL27">
        <f t="shared" si="9"/>
        <v>-12206.606170513702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-874.47578391570016</v>
      </c>
      <c r="AR27">
        <f t="shared" si="14"/>
        <v>-875.30739320633336</v>
      </c>
      <c r="AS27">
        <f t="shared" si="15"/>
        <v>43.700279573207396</v>
      </c>
      <c r="AT27">
        <f t="shared" si="16"/>
        <v>27.410224494676481</v>
      </c>
      <c r="AU27">
        <f t="shared" si="17"/>
        <v>-804.19688913844959</v>
      </c>
      <c r="AW27">
        <v>24</v>
      </c>
      <c r="AX27">
        <f>IF(Z27&gt;0, (R27*SUMPRODUCT(K27:$K$98, X27:$X$98)-K27*$AZ$3)/Z27, 0)</f>
        <v>10457.866451928701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500000</v>
      </c>
      <c r="S28">
        <f t="shared" si="1"/>
        <v>9851.2766316565921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5280.25576654003</v>
      </c>
      <c r="AC28">
        <f t="shared" si="2"/>
        <v>4652.4169394035571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-13796.547150196284</v>
      </c>
      <c r="AI28">
        <f t="shared" si="7"/>
        <v>-13808.35378479137</v>
      </c>
      <c r="AJ28">
        <f t="shared" si="8"/>
        <v>627.8388271364729</v>
      </c>
      <c r="AK28">
        <f t="shared" si="30"/>
        <v>369.61790365780212</v>
      </c>
      <c r="AL28">
        <f t="shared" si="9"/>
        <v>-12810.897053997096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-811.55852237861745</v>
      </c>
      <c r="AR28">
        <f t="shared" si="14"/>
        <v>-812.25302766475477</v>
      </c>
      <c r="AS28">
        <f t="shared" si="15"/>
        <v>36.931555794056131</v>
      </c>
      <c r="AT28">
        <f t="shared" si="16"/>
        <v>21.74214725406425</v>
      </c>
      <c r="AU28">
        <f t="shared" si="17"/>
        <v>-753.57932461663438</v>
      </c>
      <c r="AW28">
        <v>25</v>
      </c>
      <c r="AX28">
        <f>IF(Z28&gt;0, (R28*SUMPRODUCT(K28:$K$98, X28:$X$98)-K28*$AZ$3)/Z28, 0)</f>
        <v>9851.2766316565921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500000</v>
      </c>
      <c r="S29">
        <f t="shared" si="1"/>
        <v>9251.4552183525648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4652.4169394035571</v>
      </c>
      <c r="AC29">
        <f t="shared" si="2"/>
        <v>4061.069985577823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-14288.597692141246</v>
      </c>
      <c r="AI29">
        <f t="shared" si="7"/>
        <v>-14299.571830505774</v>
      </c>
      <c r="AJ29">
        <f t="shared" si="8"/>
        <v>591.34695382573409</v>
      </c>
      <c r="AK29">
        <f t="shared" si="30"/>
        <v>325.669185758249</v>
      </c>
      <c r="AL29">
        <f t="shared" si="9"/>
        <v>-13382.555690921792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-750.44871629165038</v>
      </c>
      <c r="AR29">
        <f t="shared" si="14"/>
        <v>-751.02508692126071</v>
      </c>
      <c r="AS29">
        <f t="shared" si="15"/>
        <v>31.058020663957624</v>
      </c>
      <c r="AT29">
        <f t="shared" si="16"/>
        <v>17.10440923971457</v>
      </c>
      <c r="AU29">
        <f t="shared" si="17"/>
        <v>-702.8626570175885</v>
      </c>
      <c r="AW29">
        <v>26</v>
      </c>
      <c r="AX29">
        <f>IF(Z29&gt;0, (R29*SUMPRODUCT(K29:$K$98, X29:$X$98)-K29*$AZ$3)/Z29, 0)</f>
        <v>9251.4552183525648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500000</v>
      </c>
      <c r="S30">
        <f t="shared" si="1"/>
        <v>8658.3712562498276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4061.069985577823</v>
      </c>
      <c r="AC30">
        <f t="shared" si="2"/>
        <v>3507.2387412083881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-14753.384479676917</v>
      </c>
      <c r="AI30">
        <f t="shared" si="7"/>
        <v>-14763.511207433818</v>
      </c>
      <c r="AJ30">
        <f t="shared" si="8"/>
        <v>553.8312443694349</v>
      </c>
      <c r="AK30">
        <f t="shared" si="30"/>
        <v>284.27489899044764</v>
      </c>
      <c r="AL30">
        <f t="shared" si="9"/>
        <v>-13925.405064073935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-691.83901301920946</v>
      </c>
      <c r="AR30">
        <f t="shared" si="14"/>
        <v>-692.31389153580335</v>
      </c>
      <c r="AS30">
        <f t="shared" si="15"/>
        <v>25.971129676147452</v>
      </c>
      <c r="AT30">
        <f t="shared" si="16"/>
        <v>13.330667672533513</v>
      </c>
      <c r="AU30">
        <f t="shared" si="17"/>
        <v>-653.01209418712233</v>
      </c>
      <c r="AW30">
        <v>27</v>
      </c>
      <c r="AX30">
        <f>IF(Z30&gt;0, (R30*SUMPRODUCT(K30:$K$98, X30:$X$98)-K30*$AZ$3)/Z30, 0)</f>
        <v>8658.3712562498276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500000</v>
      </c>
      <c r="S31">
        <f t="shared" si="1"/>
        <v>8069.3757373804556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3507.2387412083881</v>
      </c>
      <c r="AC31">
        <f t="shared" si="2"/>
        <v>2990.9510424054424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-15181.921593930192</v>
      </c>
      <c r="AI31">
        <f t="shared" si="7"/>
        <v>-15191.187958329827</v>
      </c>
      <c r="AJ31">
        <f t="shared" si="8"/>
        <v>516.28769880294567</v>
      </c>
      <c r="AK31">
        <f t="shared" si="30"/>
        <v>245.50671188458719</v>
      </c>
      <c r="AL31">
        <f t="shared" si="9"/>
        <v>-14429.393547642294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-635.65593964390689</v>
      </c>
      <c r="AR31">
        <f t="shared" si="14"/>
        <v>-636.04391553569963</v>
      </c>
      <c r="AS31">
        <f t="shared" si="15"/>
        <v>21.616587879124953</v>
      </c>
      <c r="AT31">
        <f t="shared" si="16"/>
        <v>10.279186245717135</v>
      </c>
      <c r="AU31">
        <f t="shared" si="17"/>
        <v>-604.14814141085753</v>
      </c>
      <c r="AW31">
        <v>28</v>
      </c>
      <c r="AX31">
        <f>IF(Z31&gt;0, (R31*SUMPRODUCT(K31:$K$98, X31:$X$98)-K31*$AZ$3)/Z31, 0)</f>
        <v>8069.3757373804556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500000</v>
      </c>
      <c r="S32">
        <f t="shared" si="1"/>
        <v>7479.50202575604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2990.9510424054424</v>
      </c>
      <c r="AC32">
        <f t="shared" si="2"/>
        <v>2512.0373475974875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-15545.900450370962</v>
      </c>
      <c r="AI32">
        <f t="shared" si="7"/>
        <v>-15554.296856104082</v>
      </c>
      <c r="AJ32">
        <f t="shared" si="8"/>
        <v>478.91369480795493</v>
      </c>
      <c r="AK32">
        <f t="shared" si="30"/>
        <v>209.36657296838098</v>
      </c>
      <c r="AL32">
        <f t="shared" si="9"/>
        <v>-14866.016588327744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-581.15666770251164</v>
      </c>
      <c r="AR32">
        <f t="shared" si="14"/>
        <v>-581.47055284490762</v>
      </c>
      <c r="AS32">
        <f t="shared" si="15"/>
        <v>17.903362232391451</v>
      </c>
      <c r="AT32">
        <f t="shared" si="16"/>
        <v>7.8268081198021306</v>
      </c>
      <c r="AU32">
        <f t="shared" si="17"/>
        <v>-555.74038249271393</v>
      </c>
      <c r="AW32">
        <v>29</v>
      </c>
      <c r="AX32">
        <f>IF(Z32&gt;0, (R32*SUMPRODUCT(K32:$K$98, X32:$X$98)-K32*$AZ$3)/Z32, 0)</f>
        <v>7479.50202575604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500000</v>
      </c>
      <c r="S33">
        <f t="shared" si="1"/>
        <v>6885.4473106359837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2512.0373475974875</v>
      </c>
      <c r="AC33">
        <f t="shared" si="2"/>
        <v>2070.8291127842167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-15871.594437530188</v>
      </c>
      <c r="AI33">
        <f t="shared" si="7"/>
        <v>-15879.113299484099</v>
      </c>
      <c r="AJ33">
        <f t="shared" si="8"/>
        <v>441.20823481327079</v>
      </c>
      <c r="AK33">
        <f t="shared" si="30"/>
        <v>175.84261433182414</v>
      </c>
      <c r="AL33">
        <f t="shared" si="9"/>
        <v>-15262.062450339003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-529.76087098878975</v>
      </c>
      <c r="AR33">
        <f t="shared" si="14"/>
        <v>-530.01183499075091</v>
      </c>
      <c r="AS33">
        <f t="shared" si="15"/>
        <v>14.726614876789704</v>
      </c>
      <c r="AT33">
        <f t="shared" si="16"/>
        <v>5.869261396013151</v>
      </c>
      <c r="AU33">
        <f t="shared" si="17"/>
        <v>-509.41595871794806</v>
      </c>
      <c r="AW33">
        <v>30</v>
      </c>
      <c r="AX33">
        <f>IF(Z33&gt;0, (R33*SUMPRODUCT(K33:$K$98, X33:$X$98)-K33*$AZ$3)/Z33, 0)</f>
        <v>6885.4473106359837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500000</v>
      </c>
      <c r="S34">
        <f t="shared" si="1"/>
        <v>6271.8749401481518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2070.8291127842167</v>
      </c>
      <c r="AC34">
        <f t="shared" si="2"/>
        <v>1666.0221997322501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-16056.548650110833</v>
      </c>
      <c r="AI34">
        <f t="shared" si="7"/>
        <v>-16063.189496012701</v>
      </c>
      <c r="AJ34">
        <f t="shared" si="8"/>
        <v>404.8069130519666</v>
      </c>
      <c r="AK34">
        <f t="shared" si="30"/>
        <v>144.95803789489517</v>
      </c>
      <c r="AL34">
        <f t="shared" si="9"/>
        <v>-15513.424545065838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-478.51273090855034</v>
      </c>
      <c r="AR34">
        <f t="shared" si="14"/>
        <v>-478.71063952373856</v>
      </c>
      <c r="AS34">
        <f t="shared" si="15"/>
        <v>12.06394136599334</v>
      </c>
      <c r="AT34">
        <f t="shared" si="16"/>
        <v>4.3199985309266706</v>
      </c>
      <c r="AU34">
        <f t="shared" si="17"/>
        <v>-462.32669962681848</v>
      </c>
      <c r="AW34">
        <v>31</v>
      </c>
      <c r="AX34">
        <f>IF(Z34&gt;0, (R34*SUMPRODUCT(K34:$K$98, X34:$X$98)-K34*$AZ$3)/Z34, 0)</f>
        <v>6271.8749401481518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5626.7636612234046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1666.0221997322501</v>
      </c>
      <c r="AC35">
        <f t="shared" ref="AC35:AC66" si="33">S35*Z35</f>
        <v>1299.0755026958627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-16051.564987991724</v>
      </c>
      <c r="AI35">
        <f t="shared" ref="AI35:AI66" si="38">SUM(AE35:AH35)</f>
        <v>-16057.336847185172</v>
      </c>
      <c r="AJ35">
        <f t="shared" ref="AJ35:AJ66" si="39">AB35-AC35</f>
        <v>366.94669703638738</v>
      </c>
      <c r="AK35">
        <f t="shared" si="30"/>
        <v>116.62155398125752</v>
      </c>
      <c r="AL35">
        <f t="shared" ref="AL35:AL66" si="40">SUM(AI35:AK35)</f>
        <v>-15573.768596167527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-427.11090108635324</v>
      </c>
      <c r="AR35">
        <f t="shared" ref="AR35:AR66" si="45">AI35*$K35</f>
        <v>-427.2644826207956</v>
      </c>
      <c r="AS35">
        <f t="shared" ref="AS35:AS66" si="46">AJ35*$K35</f>
        <v>9.7639659770945002</v>
      </c>
      <c r="AT35">
        <f t="shared" ref="AT35:AT66" si="47">AK35*$K35</f>
        <v>3.1031452100956578</v>
      </c>
      <c r="AU35">
        <f t="shared" ref="AU35:AU66" si="48">AL35*$K35</f>
        <v>-414.39737143360543</v>
      </c>
      <c r="AW35">
        <v>32</v>
      </c>
      <c r="AX35">
        <f>IF(Z35&gt;0, (R35*SUMPRODUCT(K35:$K$98, X35:$X$98)-K35*$AZ$3)/Z35, 0)</f>
        <v>5626.7636612234046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500000</v>
      </c>
      <c r="S36">
        <f t="shared" si="32"/>
        <v>4934.1575487726905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1299.0755026958627</v>
      </c>
      <c r="AC36">
        <f t="shared" si="33"/>
        <v>971.57713185251237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-15828.605587875609</v>
      </c>
      <c r="AI36">
        <f t="shared" si="38"/>
        <v>-15833.528298197729</v>
      </c>
      <c r="AJ36">
        <f t="shared" si="39"/>
        <v>327.49837084335036</v>
      </c>
      <c r="AK36">
        <f t="shared" si="30"/>
        <v>90.935285188710395</v>
      </c>
      <c r="AL36">
        <f t="shared" si="40"/>
        <v>-15415.094642165668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-376.05200582331184</v>
      </c>
      <c r="AR36">
        <f t="shared" si="45"/>
        <v>-376.16895832935813</v>
      </c>
      <c r="AS36">
        <f t="shared" si="46"/>
        <v>7.7806234147273248</v>
      </c>
      <c r="AT36">
        <f t="shared" si="47"/>
        <v>2.1604174925884307</v>
      </c>
      <c r="AU36">
        <f t="shared" si="48"/>
        <v>-366.22791742204237</v>
      </c>
      <c r="AW36">
        <v>33</v>
      </c>
      <c r="AX36">
        <f>IF(Z36&gt;0, (R36*SUMPRODUCT(K36:$K$98, X36:$X$98)-K36*$AZ$3)/Z36, 0)</f>
        <v>4934.1575487726905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500000</v>
      </c>
      <c r="S37">
        <f t="shared" si="32"/>
        <v>4164.4562484531743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971.57713185251237</v>
      </c>
      <c r="AC37">
        <f t="shared" si="33"/>
        <v>684.4648851747387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-15290.281964141404</v>
      </c>
      <c r="AI37">
        <f t="shared" si="38"/>
        <v>-15294.390933262097</v>
      </c>
      <c r="AJ37">
        <f t="shared" si="39"/>
        <v>287.11224667777367</v>
      </c>
      <c r="AK37">
        <f t="shared" si="30"/>
        <v>68.010399229675869</v>
      </c>
      <c r="AL37">
        <f t="shared" si="40"/>
        <v>-14939.268287354647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-324.341651253387</v>
      </c>
      <c r="AR37">
        <f t="shared" si="45"/>
        <v>-324.42881183241889</v>
      </c>
      <c r="AS37">
        <f t="shared" si="46"/>
        <v>6.0903036582928056</v>
      </c>
      <c r="AT37">
        <f t="shared" si="47"/>
        <v>1.4426552263906409</v>
      </c>
      <c r="AU37">
        <f t="shared" si="48"/>
        <v>-316.89585294773542</v>
      </c>
      <c r="AW37">
        <v>34</v>
      </c>
      <c r="AX37">
        <f>IF(Z37&gt;0, (R37*SUMPRODUCT(K37:$K$98, X37:$X$98)-K37*$AZ$3)/Z37, 0)</f>
        <v>4164.4562484531743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500000</v>
      </c>
      <c r="S38">
        <f t="shared" si="32"/>
        <v>3283.4575592053984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684.4648851747387</v>
      </c>
      <c r="AC38">
        <f t="shared" si="33"/>
        <v>439.53373315843953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-14426.049924593995</v>
      </c>
      <c r="AI38">
        <f t="shared" si="38"/>
        <v>-14429.396501527252</v>
      </c>
      <c r="AJ38">
        <f t="shared" si="39"/>
        <v>244.93115201629917</v>
      </c>
      <c r="AK38">
        <f t="shared" si="30"/>
        <v>47.912541962231714</v>
      </c>
      <c r="AL38">
        <f t="shared" si="40"/>
        <v>-14136.55280754872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-273.22261106408263</v>
      </c>
      <c r="AR38">
        <f t="shared" si="45"/>
        <v>-273.28599365963794</v>
      </c>
      <c r="AS38">
        <f t="shared" si="46"/>
        <v>4.6388809989308566</v>
      </c>
      <c r="AT38">
        <f t="shared" si="47"/>
        <v>0.90744104491977207</v>
      </c>
      <c r="AU38">
        <f t="shared" si="48"/>
        <v>-267.7396716157873</v>
      </c>
      <c r="AW38">
        <v>35</v>
      </c>
      <c r="AX38">
        <f>IF(Z38&gt;0, (R38*SUMPRODUCT(K38:$K$98, X38:$X$98)-K38*$AZ$3)/Z38, 0)</f>
        <v>3283.4575592053984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500000</v>
      </c>
      <c r="S39">
        <f t="shared" si="32"/>
        <v>2236.4147317840652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439.53373315843953</v>
      </c>
      <c r="AC39">
        <f t="shared" si="33"/>
        <v>237.21335355604265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-13227.929105573559</v>
      </c>
      <c r="AI39">
        <f t="shared" si="38"/>
        <v>-13230.580820282205</v>
      </c>
      <c r="AJ39">
        <f t="shared" si="39"/>
        <v>202.32037960239688</v>
      </c>
      <c r="AK39">
        <f t="shared" si="30"/>
        <v>30.767361321090771</v>
      </c>
      <c r="AL39">
        <f t="shared" si="40"/>
        <v>-12997.493079358717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-223.68818338593988</v>
      </c>
      <c r="AR39">
        <f t="shared" si="45"/>
        <v>-223.7330246639132</v>
      </c>
      <c r="AS39">
        <f t="shared" si="46"/>
        <v>3.4212973031542115</v>
      </c>
      <c r="AT39">
        <f t="shared" si="47"/>
        <v>0.52028515624518923</v>
      </c>
      <c r="AU39">
        <f t="shared" si="48"/>
        <v>-219.7914422045138</v>
      </c>
      <c r="AW39">
        <v>36</v>
      </c>
      <c r="AX39">
        <f>IF(Z39&gt;0, (R39*SUMPRODUCT(K39:$K$98, X39:$X$98)-K39*$AZ$3)/Z39, 0)</f>
        <v>2236.4147317840652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500000</v>
      </c>
      <c r="S40">
        <f t="shared" si="32"/>
        <v>943.06082092754957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237.21335355604265</v>
      </c>
      <c r="AC40">
        <f t="shared" si="33"/>
        <v>76.830733975178987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-11769.179798491641</v>
      </c>
      <c r="AI40">
        <f t="shared" si="38"/>
        <v>-11771.216537063274</v>
      </c>
      <c r="AJ40">
        <f t="shared" si="39"/>
        <v>160.38261958086366</v>
      </c>
      <c r="AK40">
        <f t="shared" ref="AK40:AK71" si="61">G40*SUM(AB40:AB40, AE40:AF40)</f>
        <v>16.604934748922986</v>
      </c>
      <c r="AL40">
        <f t="shared" si="40"/>
        <v>-11594.228982733488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-177.69669846006286</v>
      </c>
      <c r="AR40">
        <f t="shared" si="45"/>
        <v>-177.72745011191984</v>
      </c>
      <c r="AS40">
        <f t="shared" si="46"/>
        <v>2.4215334014650916</v>
      </c>
      <c r="AT40">
        <f t="shared" si="47"/>
        <v>0.25070923662892353</v>
      </c>
      <c r="AU40">
        <f t="shared" si="48"/>
        <v>-175.05520747382582</v>
      </c>
      <c r="AW40">
        <v>37</v>
      </c>
      <c r="AX40">
        <f>IF(Z40&gt;0, (R40*SUMPRODUCT(K40:$K$98, X40:$X$98)-K40*$AZ$3)/Z40, 0)</f>
        <v>943.06082092754957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500000</v>
      </c>
      <c r="S41">
        <f t="shared" si="32"/>
        <v>-734.76632020308284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76.830733975178987</v>
      </c>
      <c r="AC41">
        <f t="shared" si="33"/>
        <v>-44.343139658923064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-10152.42900256237</v>
      </c>
      <c r="AI41">
        <f t="shared" si="38"/>
        <v>-10153.937752298159</v>
      </c>
      <c r="AJ41">
        <f t="shared" si="39"/>
        <v>121.17387363410205</v>
      </c>
      <c r="AK41">
        <f t="shared" si="61"/>
        <v>5.3781513782625296</v>
      </c>
      <c r="AL41">
        <f t="shared" si="40"/>
        <v>-10027.385727285795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-136.86269880268827</v>
      </c>
      <c r="AR41">
        <f t="shared" si="45"/>
        <v>-136.88303793144314</v>
      </c>
      <c r="AS41">
        <f t="shared" si="46"/>
        <v>1.6335187732663226</v>
      </c>
      <c r="AT41">
        <f t="shared" si="47"/>
        <v>7.2501695112827794E-2</v>
      </c>
      <c r="AU41">
        <f t="shared" si="48"/>
        <v>-135.177017463064</v>
      </c>
      <c r="AW41">
        <v>38</v>
      </c>
      <c r="AX41">
        <f>IF(Z41&gt;0, (R41*SUMPRODUCT(K41:$K$98, X41:$X$98)-K41*$AZ$3)/Z41, 0)</f>
        <v>-734.76632020308284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500000</v>
      </c>
      <c r="S42">
        <f t="shared" si="32"/>
        <v>-3050.8978083775555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-44.343139658923064</v>
      </c>
      <c r="AC42">
        <f t="shared" si="33"/>
        <v>-130.73903058128906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-8446.9239291818521</v>
      </c>
      <c r="AI42">
        <f t="shared" si="38"/>
        <v>-8447.9952452238249</v>
      </c>
      <c r="AJ42">
        <f t="shared" si="39"/>
        <v>86.395890922365993</v>
      </c>
      <c r="AK42">
        <f t="shared" si="61"/>
        <v>-3.1040197761246149</v>
      </c>
      <c r="AL42">
        <f t="shared" si="40"/>
        <v>-8364.7033740775842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-101.67067313548594</v>
      </c>
      <c r="AR42">
        <f t="shared" si="45"/>
        <v>-101.68356793885357</v>
      </c>
      <c r="AS42">
        <f t="shared" si="46"/>
        <v>1.0398967079448718</v>
      </c>
      <c r="AT42">
        <f t="shared" si="47"/>
        <v>-3.7361266978406069E-2</v>
      </c>
      <c r="AU42">
        <f t="shared" si="48"/>
        <v>-100.68103249788712</v>
      </c>
      <c r="AW42">
        <v>39</v>
      </c>
      <c r="AX42">
        <f>IF(Z42&gt;0, (R42*SUMPRODUCT(K42:$K$98, X42:$X$98)-K42*$AZ$3)/Z42, 0)</f>
        <v>-3050.8978083775555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500000</v>
      </c>
      <c r="S43">
        <f t="shared" si="32"/>
        <v>-6472.6851096097917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-130.73903058128906</v>
      </c>
      <c r="AC43">
        <f t="shared" si="33"/>
        <v>-187.35005382363013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-6739.6979649260384</v>
      </c>
      <c r="AI43">
        <f t="shared" si="38"/>
        <v>-6740.4215829093446</v>
      </c>
      <c r="AJ43">
        <f t="shared" si="39"/>
        <v>56.611023242341076</v>
      </c>
      <c r="AK43">
        <f t="shared" si="61"/>
        <v>-9.1517321406902354</v>
      </c>
      <c r="AL43">
        <f t="shared" si="40"/>
        <v>-6692.9622918076939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-72.430173838681881</v>
      </c>
      <c r="AR43">
        <f t="shared" si="45"/>
        <v>-72.437950415109555</v>
      </c>
      <c r="AS43">
        <f t="shared" si="46"/>
        <v>0.60838724167862934</v>
      </c>
      <c r="AT43">
        <f t="shared" si="47"/>
        <v>-9.8351818334417043E-2</v>
      </c>
      <c r="AU43">
        <f t="shared" si="48"/>
        <v>-71.927914991765334</v>
      </c>
      <c r="AW43">
        <v>40</v>
      </c>
      <c r="AX43">
        <f>IF(Z43&gt;0, (R43*SUMPRODUCT(K43:$K$98, X43:$X$98)-K43*$AZ$3)/Z43, 0)</f>
        <v>-6472.6851096097917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500000</v>
      </c>
      <c r="S44">
        <f t="shared" si="32"/>
        <v>-11887.9627430692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-187.35005382363013</v>
      </c>
      <c r="AC44">
        <f t="shared" si="33"/>
        <v>-219.54839740057542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-5093.5729189596086</v>
      </c>
      <c r="AI44">
        <f t="shared" si="38"/>
        <v>-5094.0346221171339</v>
      </c>
      <c r="AJ44">
        <f t="shared" si="39"/>
        <v>32.198343576945291</v>
      </c>
      <c r="AK44">
        <f t="shared" si="61"/>
        <v>-13.11450376765411</v>
      </c>
      <c r="AL44">
        <f t="shared" si="40"/>
        <v>-5074.9507823078429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-48.87464302398233</v>
      </c>
      <c r="AR44">
        <f t="shared" si="45"/>
        <v>-48.879073229923449</v>
      </c>
      <c r="AS44">
        <f t="shared" si="46"/>
        <v>0.30895455377286896</v>
      </c>
      <c r="AT44">
        <f t="shared" si="47"/>
        <v>-0.1258383261177867</v>
      </c>
      <c r="AU44">
        <f t="shared" si="48"/>
        <v>-48.695957002268365</v>
      </c>
      <c r="AW44">
        <v>41</v>
      </c>
      <c r="AX44">
        <f>IF(Z44&gt;0, (R44*SUMPRODUCT(K44:$K$98, X44:$X$98)-K44*$AZ$3)/Z44, 0)</f>
        <v>-11887.9627430692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500000</v>
      </c>
      <c r="S45">
        <f t="shared" si="32"/>
        <v>-21018.344532620864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-219.54839740057542</v>
      </c>
      <c r="AC45">
        <f t="shared" si="33"/>
        <v>-232.5017634051502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-3610.7977821700124</v>
      </c>
      <c r="AI45">
        <f t="shared" si="38"/>
        <v>-3611.0743284068535</v>
      </c>
      <c r="AJ45">
        <f t="shared" si="39"/>
        <v>12.953366004574775</v>
      </c>
      <c r="AK45">
        <f t="shared" si="61"/>
        <v>-15.368387818040281</v>
      </c>
      <c r="AL45">
        <f t="shared" si="40"/>
        <v>-3613.489350220319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-30.93472181286521</v>
      </c>
      <c r="AR45">
        <f t="shared" si="45"/>
        <v>-30.937091062383228</v>
      </c>
      <c r="AS45">
        <f t="shared" si="46"/>
        <v>0.11097513570835543</v>
      </c>
      <c r="AT45">
        <f t="shared" si="47"/>
        <v>-0.13166530793025671</v>
      </c>
      <c r="AU45">
        <f t="shared" si="48"/>
        <v>-30.957781234605132</v>
      </c>
      <c r="AW45">
        <v>42</v>
      </c>
      <c r="AX45">
        <f>IF(Z45&gt;0, (R45*SUMPRODUCT(K45:$K$98, X45:$X$98)-K45*$AZ$3)/Z45, 0)</f>
        <v>-21018.344532620864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500000</v>
      </c>
      <c r="S46">
        <f t="shared" si="32"/>
        <v>-35332.074229561571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-232.5017634051502</v>
      </c>
      <c r="AC46">
        <f t="shared" si="33"/>
        <v>-231.36391645068716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-2201.4811300149104</v>
      </c>
      <c r="AI46">
        <f t="shared" si="38"/>
        <v>-2201.6448367328826</v>
      </c>
      <c r="AJ46">
        <f t="shared" si="39"/>
        <v>-1.1378469544630434</v>
      </c>
      <c r="AK46">
        <f t="shared" si="61"/>
        <v>-16.275123438360517</v>
      </c>
      <c r="AL46">
        <f t="shared" si="40"/>
        <v>-2219.0578071257059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-16.83991877619361</v>
      </c>
      <c r="AR46">
        <f t="shared" si="45"/>
        <v>-16.841171027596623</v>
      </c>
      <c r="AS46">
        <f t="shared" si="46"/>
        <v>-8.7037994701172575E-3</v>
      </c>
      <c r="AT46">
        <f t="shared" si="47"/>
        <v>-0.12449425663378713</v>
      </c>
      <c r="AU46">
        <f t="shared" si="48"/>
        <v>-16.974369083700527</v>
      </c>
      <c r="AW46">
        <v>43</v>
      </c>
      <c r="AX46">
        <f>IF(Z46&gt;0, (R46*SUMPRODUCT(K46:$K$98, X46:$X$98)-K46*$AZ$3)/Z46, 0)</f>
        <v>-35332.074229561571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500000</v>
      </c>
      <c r="S47">
        <f t="shared" si="32"/>
        <v>-57375.558901791759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-231.36391645068716</v>
      </c>
      <c r="AC47">
        <f t="shared" si="33"/>
        <v>-219.56761311319491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-1327.9684033824992</v>
      </c>
      <c r="AI47">
        <f t="shared" si="38"/>
        <v>-1328.0640746131226</v>
      </c>
      <c r="AJ47">
        <f t="shared" si="39"/>
        <v>-11.796303337492247</v>
      </c>
      <c r="AK47">
        <f t="shared" si="61"/>
        <v>-16.195474151548101</v>
      </c>
      <c r="AL47">
        <f t="shared" si="40"/>
        <v>-1356.0558521021628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-9.0697380575067879</v>
      </c>
      <c r="AR47">
        <f t="shared" si="45"/>
        <v>-9.070391471397647</v>
      </c>
      <c r="AS47">
        <f t="shared" si="46"/>
        <v>-8.0566210043426206E-2</v>
      </c>
      <c r="AT47">
        <f t="shared" si="47"/>
        <v>-0.11061159881328472</v>
      </c>
      <c r="AU47">
        <f t="shared" si="48"/>
        <v>-9.2615692802543581</v>
      </c>
      <c r="AW47">
        <v>44</v>
      </c>
      <c r="AX47">
        <f>IF(Z47&gt;0, (R47*SUMPRODUCT(K47:$K$98, X47:$X$98)-K47*$AZ$3)/Z47, 0)</f>
        <v>-57375.558901791759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500000</v>
      </c>
      <c r="S48">
        <f t="shared" si="32"/>
        <v>-92113.912272975882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-219.56761311319491</v>
      </c>
      <c r="AC48">
        <f t="shared" si="33"/>
        <v>-203.06929571205359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-792.01769817731929</v>
      </c>
      <c r="AI48">
        <f t="shared" si="38"/>
        <v>-792.07281181072744</v>
      </c>
      <c r="AJ48">
        <f t="shared" si="39"/>
        <v>-16.498317401141321</v>
      </c>
      <c r="AK48">
        <f t="shared" si="61"/>
        <v>-15.369732917923645</v>
      </c>
      <c r="AL48">
        <f t="shared" si="40"/>
        <v>-823.94086212979244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-4.8297412699573705</v>
      </c>
      <c r="AR48">
        <f t="shared" si="45"/>
        <v>-4.8300773541009718</v>
      </c>
      <c r="AS48">
        <f t="shared" si="46"/>
        <v>-0.10060710085206769</v>
      </c>
      <c r="AT48">
        <f t="shared" si="47"/>
        <v>-9.3724967955575791E-2</v>
      </c>
      <c r="AU48">
        <f t="shared" si="48"/>
        <v>-5.0244094229086151</v>
      </c>
      <c r="AW48">
        <v>45</v>
      </c>
      <c r="AX48">
        <f>IF(Z48&gt;0, (R48*SUMPRODUCT(K48:$K$98, X48:$X$98)-K48*$AZ$3)/Z48, 0)</f>
        <v>-92113.912272975882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500000</v>
      </c>
      <c r="S49">
        <f t="shared" si="32"/>
        <v>-148096.18425950696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-203.06929571205359</v>
      </c>
      <c r="AC49">
        <f t="shared" si="33"/>
        <v>-185.07041603678945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-466.41812369254473</v>
      </c>
      <c r="AI49">
        <f t="shared" si="38"/>
        <v>-466.44936528343413</v>
      </c>
      <c r="AJ49">
        <f t="shared" si="39"/>
        <v>-17.998879675264135</v>
      </c>
      <c r="AK49">
        <f t="shared" si="61"/>
        <v>-14.214850699843753</v>
      </c>
      <c r="AL49">
        <f t="shared" si="40"/>
        <v>-498.66309565854203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-2.5394892264200708</v>
      </c>
      <c r="AR49">
        <f t="shared" si="45"/>
        <v>-2.5396593263356824</v>
      </c>
      <c r="AS49">
        <f t="shared" si="46"/>
        <v>-9.7997823628942854E-2</v>
      </c>
      <c r="AT49">
        <f t="shared" si="47"/>
        <v>-7.7395063299938435E-2</v>
      </c>
      <c r="AU49">
        <f t="shared" si="48"/>
        <v>-2.7150522132645638</v>
      </c>
      <c r="AW49">
        <v>46</v>
      </c>
      <c r="AX49">
        <f>IF(Z49&gt;0, (R49*SUMPRODUCT(K49:$K$98, X49:$X$98)-K49*$AZ$3)/Z49, 0)</f>
        <v>-148096.18425950696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500000</v>
      </c>
      <c r="S50">
        <f t="shared" si="32"/>
        <v>-239943.59733393989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-185.07041603678945</v>
      </c>
      <c r="AC50">
        <f t="shared" si="33"/>
        <v>-167.22720799069026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-270.11158819303984</v>
      </c>
      <c r="AI50">
        <f t="shared" si="38"/>
        <v>-270.12901178861068</v>
      </c>
      <c r="AJ50">
        <f t="shared" si="39"/>
        <v>-17.843208046099193</v>
      </c>
      <c r="AK50">
        <f t="shared" si="61"/>
        <v>-12.954929122575264</v>
      </c>
      <c r="AL50">
        <f t="shared" si="40"/>
        <v>-300.92714895728517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-1.3130950101108121</v>
      </c>
      <c r="AR50">
        <f t="shared" si="45"/>
        <v>-1.3131797115357133</v>
      </c>
      <c r="AS50">
        <f t="shared" si="46"/>
        <v>-8.6741289429453944E-2</v>
      </c>
      <c r="AT50">
        <f t="shared" si="47"/>
        <v>-6.2977871112421813E-2</v>
      </c>
      <c r="AU50">
        <f t="shared" si="48"/>
        <v>-1.4628988720775893</v>
      </c>
      <c r="AW50">
        <v>47</v>
      </c>
      <c r="AX50">
        <f>IF(Z50&gt;0, (R50*SUMPRODUCT(K50:$K$98, X50:$X$98)-K50*$AZ$3)/Z50, 0)</f>
        <v>-239943.59733393989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500000</v>
      </c>
      <c r="S51">
        <f t="shared" si="32"/>
        <v>-393770.07705837686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-167.22720799069026</v>
      </c>
      <c r="AC51">
        <f t="shared" si="33"/>
        <v>-150.34146615033754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-154.08712788824528</v>
      </c>
      <c r="AI51">
        <f t="shared" si="38"/>
        <v>-154.09667289146603</v>
      </c>
      <c r="AJ51">
        <f t="shared" si="39"/>
        <v>-16.885741840352722</v>
      </c>
      <c r="AK51">
        <f t="shared" si="61"/>
        <v>-11.705904559348319</v>
      </c>
      <c r="AL51">
        <f t="shared" si="40"/>
        <v>-182.68831929116706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-0.66880771158416485</v>
      </c>
      <c r="AR51">
        <f t="shared" si="45"/>
        <v>-0.66884914120809658</v>
      </c>
      <c r="AS51">
        <f t="shared" si="46"/>
        <v>-7.3291744180201651E-2</v>
      </c>
      <c r="AT51">
        <f t="shared" si="47"/>
        <v>-5.0808911475321454E-2</v>
      </c>
      <c r="AU51">
        <f t="shared" si="48"/>
        <v>-0.79294979686361966</v>
      </c>
      <c r="AW51">
        <v>48</v>
      </c>
      <c r="AX51">
        <f>IF(Z51&gt;0, (R51*SUMPRODUCT(K51:$K$98, X51:$X$98)-K51*$AZ$3)/Z51, 0)</f>
        <v>-393770.07705837686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500000</v>
      </c>
      <c r="S52">
        <f t="shared" si="32"/>
        <v>-656720.16359248897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-150.34146615033754</v>
      </c>
      <c r="AC52">
        <f t="shared" si="33"/>
        <v>-134.76131238829348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-86.389286134680717</v>
      </c>
      <c r="AI52">
        <f t="shared" si="38"/>
        <v>-86.39441622356253</v>
      </c>
      <c r="AJ52">
        <f t="shared" si="39"/>
        <v>-15.580153762044063</v>
      </c>
      <c r="AK52">
        <f t="shared" si="61"/>
        <v>-10.523902630523629</v>
      </c>
      <c r="AL52">
        <f t="shared" si="40"/>
        <v>-112.49847261613021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-0.33479331256194689</v>
      </c>
      <c r="AR52">
        <f t="shared" si="45"/>
        <v>-0.3348131937246156</v>
      </c>
      <c r="AS52">
        <f t="shared" si="46"/>
        <v>-6.0379377138124198E-2</v>
      </c>
      <c r="AT52">
        <f t="shared" si="47"/>
        <v>-4.078436552027441E-2</v>
      </c>
      <c r="AU52">
        <f t="shared" si="48"/>
        <v>-0.43597693638301421</v>
      </c>
      <c r="AW52">
        <v>49</v>
      </c>
      <c r="AX52">
        <f>IF(Z52&gt;0, (R52*SUMPRODUCT(K52:$K$98, X52:$X$98)-K52*$AZ$3)/Z52, 0)</f>
        <v>-656720.16359248897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500000</v>
      </c>
      <c r="S53">
        <f t="shared" si="32"/>
        <v>-1115591.421070674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-134.76131238829348</v>
      </c>
      <c r="AC53">
        <f t="shared" si="33"/>
        <v>-120.58810438511595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-47.529044320688591</v>
      </c>
      <c r="AI53">
        <f t="shared" si="38"/>
        <v>-47.53174665646555</v>
      </c>
      <c r="AJ53">
        <f t="shared" si="39"/>
        <v>-14.173208003177521</v>
      </c>
      <c r="AK53">
        <f t="shared" si="61"/>
        <v>-9.4332918671805448</v>
      </c>
      <c r="AL53">
        <f t="shared" si="40"/>
        <v>-71.138246526823622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-0.1644591148207098</v>
      </c>
      <c r="AR53">
        <f t="shared" si="45"/>
        <v>-0.16446846539268486</v>
      </c>
      <c r="AS53">
        <f t="shared" si="46"/>
        <v>-4.9041870622207474E-2</v>
      </c>
      <c r="AT53">
        <f t="shared" si="47"/>
        <v>-3.2640901000540817E-2</v>
      </c>
      <c r="AU53">
        <f t="shared" si="48"/>
        <v>-0.24615123701543318</v>
      </c>
      <c r="AW53">
        <v>50</v>
      </c>
      <c r="AX53">
        <f>IF(Z53&gt;0, (R53*SUMPRODUCT(K53:$K$98, X53:$X$98)-K53*$AZ$3)/Z53, 0)</f>
        <v>-1115591.421070674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500000</v>
      </c>
      <c r="S54">
        <f t="shared" si="32"/>
        <v>-1935407.2557524401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-120.58810438511595</v>
      </c>
      <c r="AC54">
        <f t="shared" si="33"/>
        <v>-107.79899089659786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-25.657073339055202</v>
      </c>
      <c r="AI54">
        <f t="shared" si="38"/>
        <v>-25.658465797807438</v>
      </c>
      <c r="AJ54">
        <f t="shared" si="39"/>
        <v>-12.789113488518097</v>
      </c>
      <c r="AK54">
        <f t="shared" si="61"/>
        <v>-8.4411673069581177</v>
      </c>
      <c r="AL54">
        <f t="shared" si="40"/>
        <v>-46.888746593283656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-7.9266185522885571E-2</v>
      </c>
      <c r="AR54">
        <f t="shared" si="45"/>
        <v>-7.9270487451337385E-2</v>
      </c>
      <c r="AS54">
        <f t="shared" si="46"/>
        <v>-3.9511296906611405E-2</v>
      </c>
      <c r="AT54">
        <f t="shared" si="47"/>
        <v>-2.6078544693737757E-2</v>
      </c>
      <c r="AU54">
        <f t="shared" si="48"/>
        <v>-0.14486032905168655</v>
      </c>
      <c r="AW54">
        <v>51</v>
      </c>
      <c r="AX54">
        <f>IF(Z54&gt;0, (R54*SUMPRODUCT(K54:$K$98, X54:$X$98)-K54*$AZ$3)/Z54, 0)</f>
        <v>-1935407.2557524401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500000</v>
      </c>
      <c r="S55">
        <f t="shared" si="32"/>
        <v>-3434519.6574599585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-107.79899089659786</v>
      </c>
      <c r="AC55">
        <f t="shared" si="33"/>
        <v>-96.312567257711109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-13.54942604969472</v>
      </c>
      <c r="AI55">
        <f t="shared" si="38"/>
        <v>-13.55012711255695</v>
      </c>
      <c r="AJ55">
        <f t="shared" si="39"/>
        <v>-11.486423638886748</v>
      </c>
      <c r="AK55">
        <f t="shared" si="61"/>
        <v>-7.5459293627618509</v>
      </c>
      <c r="AL55">
        <f t="shared" si="40"/>
        <v>-32.582480114205552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-3.7375216767390973E-2</v>
      </c>
      <c r="AR55">
        <f t="shared" si="45"/>
        <v>-3.7377150604023412E-2</v>
      </c>
      <c r="AS55">
        <f t="shared" si="46"/>
        <v>-3.1684557841115985E-2</v>
      </c>
      <c r="AT55">
        <f t="shared" si="47"/>
        <v>-2.0814958848459783E-2</v>
      </c>
      <c r="AU55">
        <f t="shared" si="48"/>
        <v>-8.987666729359918E-2</v>
      </c>
      <c r="AW55">
        <v>52</v>
      </c>
      <c r="AX55">
        <f>IF(Z55&gt;0, (R55*SUMPRODUCT(K55:$K$98, X55:$X$98)-K55*$AZ$3)/Z55, 0)</f>
        <v>-3434519.6574599585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500000</v>
      </c>
      <c r="S56">
        <f t="shared" si="32"/>
        <v>-6248130.0043389993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-96.312567257711109</v>
      </c>
      <c r="AC56">
        <f t="shared" si="33"/>
        <v>-86.023433702684173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-6.9971103075489864</v>
      </c>
      <c r="AI56">
        <f t="shared" si="38"/>
        <v>-6.9974545042672167</v>
      </c>
      <c r="AJ56">
        <f t="shared" si="39"/>
        <v>-10.289133555026936</v>
      </c>
      <c r="AK56">
        <f t="shared" si="61"/>
        <v>-6.7418797080397779</v>
      </c>
      <c r="AL56">
        <f t="shared" si="40"/>
        <v>-24.028467767333932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-1.7233104398325188E-2</v>
      </c>
      <c r="AR56">
        <f t="shared" si="45"/>
        <v>-1.723395211655716E-2</v>
      </c>
      <c r="AS56">
        <f t="shared" si="46"/>
        <v>-2.5340991484840703E-2</v>
      </c>
      <c r="AT56">
        <f t="shared" si="47"/>
        <v>-1.6604499821055056E-2</v>
      </c>
      <c r="AU56">
        <f t="shared" si="48"/>
        <v>-5.9179443422452918E-2</v>
      </c>
      <c r="AW56">
        <v>53</v>
      </c>
      <c r="AX56">
        <f>IF(Z56&gt;0, (R56*SUMPRODUCT(K56:$K$98, X56:$X$98)-K56*$AZ$3)/Z56, 0)</f>
        <v>-6248130.0043389993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500000</v>
      </c>
      <c r="S57">
        <f t="shared" si="32"/>
        <v>-11679756.845009694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-86.023433702684173</v>
      </c>
      <c r="AC57">
        <f t="shared" si="33"/>
        <v>-76.820569689408998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-3.5264747735946211</v>
      </c>
      <c r="AI57">
        <f t="shared" si="38"/>
        <v>-3.526639204606989</v>
      </c>
      <c r="AJ57">
        <f t="shared" si="39"/>
        <v>-9.2028640132751747</v>
      </c>
      <c r="AK57">
        <f t="shared" si="61"/>
        <v>-6.0216403591878924</v>
      </c>
      <c r="AL57">
        <f t="shared" si="40"/>
        <v>-18.751143577070057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-7.7547456404267034E-3</v>
      </c>
      <c r="AR57">
        <f t="shared" si="45"/>
        <v>-7.7551072255104417E-3</v>
      </c>
      <c r="AS57">
        <f t="shared" si="46"/>
        <v>-2.0237170026213031E-2</v>
      </c>
      <c r="AT57">
        <f t="shared" si="47"/>
        <v>-1.3241634300996612E-2</v>
      </c>
      <c r="AU57">
        <f t="shared" si="48"/>
        <v>-4.1233911552720083E-2</v>
      </c>
      <c r="AW57">
        <v>54</v>
      </c>
      <c r="AX57">
        <f>IF(Z57&gt;0, (R57*SUMPRODUCT(K57:$K$98, X57:$X$98)-K57*$AZ$3)/Z57, 0)</f>
        <v>-11679756.845009694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500000</v>
      </c>
      <c r="S58">
        <f t="shared" si="32"/>
        <v>-22465376.392048325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-76.820569689408998</v>
      </c>
      <c r="AC58">
        <f t="shared" si="33"/>
        <v>-68.596094865698078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-1.7290270432152715</v>
      </c>
      <c r="AI58">
        <f t="shared" si="38"/>
        <v>-1.7291033785653549</v>
      </c>
      <c r="AJ58">
        <f t="shared" si="39"/>
        <v>-8.2244748237109206</v>
      </c>
      <c r="AK58">
        <f t="shared" si="61"/>
        <v>-5.3774398782586301</v>
      </c>
      <c r="AL58">
        <f t="shared" si="40"/>
        <v>-15.331018080534907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-3.3947714346426855E-3</v>
      </c>
      <c r="AR58">
        <f t="shared" si="45"/>
        <v>-3.3949213114574718E-3</v>
      </c>
      <c r="AS58">
        <f t="shared" si="46"/>
        <v>-1.614793262258743E-2</v>
      </c>
      <c r="AT58">
        <f t="shared" si="47"/>
        <v>-1.0558064642108659E-2</v>
      </c>
      <c r="AU58">
        <f t="shared" si="48"/>
        <v>-3.0100918576153563E-2</v>
      </c>
      <c r="AW58">
        <v>55</v>
      </c>
      <c r="AX58">
        <f>IF(Z58&gt;0, (R58*SUMPRODUCT(K58:$K$98, X58:$X$98)-K58*$AZ$3)/Z58, 0)</f>
        <v>-22465376.392048325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500000</v>
      </c>
      <c r="S59">
        <f t="shared" si="32"/>
        <v>-44561588.104501083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-68.596094865698078</v>
      </c>
      <c r="AC59">
        <f t="shared" si="33"/>
        <v>-61.24928466449758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-0.82419686795198599</v>
      </c>
      <c r="AI59">
        <f t="shared" si="38"/>
        <v>-0.82423123010517096</v>
      </c>
      <c r="AJ59">
        <f t="shared" si="39"/>
        <v>-7.3468102012004977</v>
      </c>
      <c r="AK59">
        <f t="shared" si="61"/>
        <v>-4.8017266405988659</v>
      </c>
      <c r="AL59">
        <f t="shared" si="40"/>
        <v>-12.972768071904536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-1.4448464336099811E-3</v>
      </c>
      <c r="AR59">
        <f t="shared" si="45"/>
        <v>-1.444906671687085E-3</v>
      </c>
      <c r="AS59">
        <f t="shared" si="46"/>
        <v>-1.2879219674773564E-2</v>
      </c>
      <c r="AT59">
        <f t="shared" si="47"/>
        <v>-8.4175976415424448E-3</v>
      </c>
      <c r="AU59">
        <f t="shared" si="48"/>
        <v>-2.2741723988003098E-2</v>
      </c>
      <c r="AW59">
        <v>56</v>
      </c>
      <c r="AX59">
        <f>IF(Z59&gt;0, (R59*SUMPRODUCT(K59:$K$98, X59:$X$98)-K59*$AZ$3)/Z59, 0)</f>
        <v>-44561588.104501083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500000</v>
      </c>
      <c r="S60">
        <f t="shared" si="32"/>
        <v>-91265206.154216319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-61.24928466449758</v>
      </c>
      <c r="AC60">
        <f t="shared" si="33"/>
        <v>-54.688046499649843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-0.38076003224243299</v>
      </c>
      <c r="AI60">
        <f t="shared" si="38"/>
        <v>-0.380775012772474</v>
      </c>
      <c r="AJ60">
        <f t="shared" si="39"/>
        <v>-6.5612381648477367</v>
      </c>
      <c r="AK60">
        <f t="shared" si="61"/>
        <v>-4.2874499265148307</v>
      </c>
      <c r="AL60">
        <f t="shared" si="40"/>
        <v>-11.229463104135041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-5.9596953890844013E-4</v>
      </c>
      <c r="AR60">
        <f t="shared" si="45"/>
        <v>-5.9599298658893484E-4</v>
      </c>
      <c r="AS60">
        <f t="shared" si="46"/>
        <v>-1.0269717808204846E-2</v>
      </c>
      <c r="AT60">
        <f t="shared" si="47"/>
        <v>-6.7107609502752626E-3</v>
      </c>
      <c r="AU60">
        <f t="shared" si="48"/>
        <v>-1.7576471745069044E-2</v>
      </c>
      <c r="AW60">
        <v>57</v>
      </c>
      <c r="AX60">
        <f>IF(Z60&gt;0, (R60*SUMPRODUCT(K60:$K$98, X60:$X$98)-K60*$AZ$3)/Z60, 0)</f>
        <v>-91265206.154216319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500000</v>
      </c>
      <c r="S61">
        <f t="shared" si="32"/>
        <v>-193096184.61374539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-54.688046499649843</v>
      </c>
      <c r="AC61">
        <f t="shared" si="33"/>
        <v>-48.82910406625895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-0.17017723722450728</v>
      </c>
      <c r="AI61">
        <f t="shared" si="38"/>
        <v>-0.17018355908738664</v>
      </c>
      <c r="AJ61">
        <f t="shared" si="39"/>
        <v>-5.8589424333908937</v>
      </c>
      <c r="AK61">
        <f t="shared" si="61"/>
        <v>-3.8281632549754896</v>
      </c>
      <c r="AL61">
        <f t="shared" si="40"/>
        <v>-9.857289247453771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-2.3782425987593688E-4</v>
      </c>
      <c r="AR61">
        <f t="shared" si="45"/>
        <v>-2.3783309473766599E-4</v>
      </c>
      <c r="AS61">
        <f t="shared" si="46"/>
        <v>-8.1879261327921365E-3</v>
      </c>
      <c r="AT61">
        <f t="shared" si="47"/>
        <v>-5.3498934854472532E-3</v>
      </c>
      <c r="AU61">
        <f t="shared" si="48"/>
        <v>-1.3775652712977057E-2</v>
      </c>
      <c r="AW61">
        <v>58</v>
      </c>
      <c r="AX61">
        <f>IF(Z61&gt;0, (R61*SUMPRODUCT(K61:$K$98, X61:$X$98)-K61*$AZ$3)/Z61, 0)</f>
        <v>-193096184.61374539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500000</v>
      </c>
      <c r="S62">
        <f t="shared" si="32"/>
        <v>-422862463.49594676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-48.82910406625895</v>
      </c>
      <c r="AC62">
        <f t="shared" si="33"/>
        <v>-43.597611173617231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-7.3622304223058863E-2</v>
      </c>
      <c r="AI62">
        <f t="shared" si="38"/>
        <v>-7.3624881752098276E-2</v>
      </c>
      <c r="AJ62">
        <f t="shared" si="39"/>
        <v>-5.2314928926417181</v>
      </c>
      <c r="AK62">
        <f t="shared" si="61"/>
        <v>-3.4180372846381268</v>
      </c>
      <c r="AL62">
        <f t="shared" si="40"/>
        <v>-8.723155059031944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-9.1864151550877791E-5</v>
      </c>
      <c r="AR62">
        <f t="shared" si="45"/>
        <v>-9.1867367730007231E-5</v>
      </c>
      <c r="AS62">
        <f t="shared" si="46"/>
        <v>-6.5277317926767196E-3</v>
      </c>
      <c r="AT62">
        <f t="shared" si="47"/>
        <v>-4.2649452287069674E-3</v>
      </c>
      <c r="AU62">
        <f t="shared" si="48"/>
        <v>-1.0884544389113694E-2</v>
      </c>
      <c r="AW62">
        <v>59</v>
      </c>
      <c r="AX62">
        <f>IF(Z62&gt;0, (R62*SUMPRODUCT(K62:$K$98, X62:$X$98)-K62*$AZ$3)/Z62, 0)</f>
        <v>-422862463.49594676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500000</v>
      </c>
      <c r="S63">
        <f t="shared" si="32"/>
        <v>-960268756.03909171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-43.597611173617231</v>
      </c>
      <c r="AC63">
        <f t="shared" si="33"/>
        <v>-38.926514897678075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-3.0766522737737428E-2</v>
      </c>
      <c r="AI63">
        <f t="shared" si="38"/>
        <v>-3.0767536165349565E-2</v>
      </c>
      <c r="AJ63">
        <f t="shared" si="39"/>
        <v>-4.6710962759391563</v>
      </c>
      <c r="AK63">
        <f t="shared" si="61"/>
        <v>-3.0518327821532063</v>
      </c>
      <c r="AL63">
        <f t="shared" si="40"/>
        <v>-7.7536965942577121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-3.42765461754375E-5</v>
      </c>
      <c r="AR63">
        <f t="shared" si="45"/>
        <v>-3.4277675220752077E-5</v>
      </c>
      <c r="AS63">
        <f t="shared" si="46"/>
        <v>-5.2040020432909369E-3</v>
      </c>
      <c r="AT63">
        <f t="shared" si="47"/>
        <v>-3.4000035743032109E-3</v>
      </c>
      <c r="AU63">
        <f t="shared" si="48"/>
        <v>-8.6382832928148991E-3</v>
      </c>
      <c r="AW63">
        <v>60</v>
      </c>
      <c r="AX63">
        <f>IF(Z63&gt;0, (R63*SUMPRODUCT(K63:$K$98, X63:$X$98)-K63*$AZ$3)/Z63, 0)</f>
        <v>-960268756.03909171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500000</v>
      </c>
      <c r="S64">
        <f t="shared" si="32"/>
        <v>-2265315612.0121775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-38.926514897678075</v>
      </c>
      <c r="AC64">
        <f t="shared" si="33"/>
        <v>-34.755845477714679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-1.2394563592954889E-2</v>
      </c>
      <c r="AI64">
        <f t="shared" si="38"/>
        <v>-1.2394947158111257E-2</v>
      </c>
      <c r="AJ64">
        <f t="shared" si="39"/>
        <v>-4.1706694199633958</v>
      </c>
      <c r="AK64">
        <f t="shared" si="61"/>
        <v>-2.7248560428374655</v>
      </c>
      <c r="AL64">
        <f t="shared" si="40"/>
        <v>-6.9079204099589724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-1.2329113685276516E-5</v>
      </c>
      <c r="AR64">
        <f t="shared" si="45"/>
        <v>-1.2329495225004244E-5</v>
      </c>
      <c r="AS64">
        <f t="shared" si="46"/>
        <v>-4.1486460605730923E-3</v>
      </c>
      <c r="AT64">
        <f t="shared" si="47"/>
        <v>-2.7104673493507547E-3</v>
      </c>
      <c r="AU64">
        <f t="shared" si="48"/>
        <v>-6.871442905148851E-3</v>
      </c>
      <c r="AW64">
        <v>61</v>
      </c>
      <c r="AX64">
        <f>IF(Z64&gt;0, (R64*SUMPRODUCT(K64:$K$98, X64:$X$98)-K64*$AZ$3)/Z64, 0)</f>
        <v>-2265315612.0121775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500000</v>
      </c>
      <c r="S65">
        <f t="shared" si="32"/>
        <v>-5560809784.1170292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-34.755845477714679</v>
      </c>
      <c r="AC65">
        <f t="shared" si="33"/>
        <v>-31.032015220659119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-4.804347629113759E-3</v>
      </c>
      <c r="AI65">
        <f t="shared" si="38"/>
        <v>-4.8044871412371067E-3</v>
      </c>
      <c r="AJ65">
        <f t="shared" si="39"/>
        <v>-3.7238302570555604</v>
      </c>
      <c r="AK65">
        <f t="shared" si="61"/>
        <v>-2.4329091834400276</v>
      </c>
      <c r="AL65">
        <f t="shared" si="40"/>
        <v>-6.1615439276368251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-4.2669447417340067E-6</v>
      </c>
      <c r="AR65">
        <f t="shared" si="45"/>
        <v>-4.267068648363394E-6</v>
      </c>
      <c r="AS65">
        <f t="shared" si="46"/>
        <v>-3.3072914703685327E-3</v>
      </c>
      <c r="AT65">
        <f t="shared" si="47"/>
        <v>-2.1607697545630695E-3</v>
      </c>
      <c r="AU65">
        <f t="shared" si="48"/>
        <v>-5.4723282935799662E-3</v>
      </c>
      <c r="AW65">
        <v>62</v>
      </c>
      <c r="AX65">
        <f>IF(Z65&gt;0, (R65*SUMPRODUCT(K65:$K$98, X65:$X$98)-K65*$AZ$3)/Z65, 0)</f>
        <v>-5560809784.1170292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500000</v>
      </c>
      <c r="S66">
        <f t="shared" si="32"/>
        <v>-14230955185.439926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-31.032015220659119</v>
      </c>
      <c r="AC66">
        <f t="shared" si="33"/>
        <v>-27.70716003566703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-1.7888579507995479E-3</v>
      </c>
      <c r="AI66">
        <f t="shared" si="38"/>
        <v>-1.7889066249041224E-3</v>
      </c>
      <c r="AJ66">
        <f t="shared" si="39"/>
        <v>-3.3248551849920887</v>
      </c>
      <c r="AK66">
        <f t="shared" si="61"/>
        <v>-2.1722410654461384</v>
      </c>
      <c r="AL66">
        <f t="shared" si="40"/>
        <v>-5.498885157063131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-1.4185362137667933E-6</v>
      </c>
      <c r="AR66">
        <f t="shared" si="45"/>
        <v>-1.4185748115660097E-6</v>
      </c>
      <c r="AS66">
        <f t="shared" si="46"/>
        <v>-2.6365578571140957E-3</v>
      </c>
      <c r="AT66">
        <f t="shared" si="47"/>
        <v>-1.7225529925332789E-3</v>
      </c>
      <c r="AU66">
        <f t="shared" si="48"/>
        <v>-4.3605294244589404E-3</v>
      </c>
      <c r="AW66">
        <v>63</v>
      </c>
      <c r="AX66">
        <f>IF(Z66&gt;0, (R66*SUMPRODUCT(K66:$K$98, X66:$X$98)-K66*$AZ$3)/Z66, 0)</f>
        <v>-14230955185.439926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-38048720516.240379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-27.70716003566703</v>
      </c>
      <c r="AC67">
        <f t="shared" ref="AC67:AC79" si="64">S67*Z67</f>
        <v>-24.738536943545355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-6.3865700987989524E-4</v>
      </c>
      <c r="AI67">
        <f t="shared" ref="AI67:AI79" si="69">SUM(AE67:AH67)</f>
        <v>-6.3867326439293005E-4</v>
      </c>
      <c r="AJ67">
        <f t="shared" ref="AJ67:AJ79" si="70">AB67-AC67</f>
        <v>-2.9686230921216747</v>
      </c>
      <c r="AK67">
        <f t="shared" si="61"/>
        <v>-1.9395012024966922</v>
      </c>
      <c r="AL67">
        <f t="shared" ref="AL67:AL79" si="71">SUM(AI67:AK67)</f>
        <v>-4.90876296788276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-4.5218300167319891E-7</v>
      </c>
      <c r="AR67">
        <f t="shared" ref="AR67:AR79" si="76">AI67*$K67</f>
        <v>-4.5219451022063692E-7</v>
      </c>
      <c r="AS67">
        <f t="shared" ref="AS67:AS79" si="77">AJ67*$K67</f>
        <v>-2.1018494745472134E-3</v>
      </c>
      <c r="AT67">
        <f t="shared" ref="AT67:AT79" si="78">AK67*$K67</f>
        <v>-1.3732088772636538E-3</v>
      </c>
      <c r="AU67">
        <f t="shared" ref="AU67:AU79" si="79">AL67*$K67</f>
        <v>-3.4755105463210876E-3</v>
      </c>
      <c r="AW67">
        <v>64</v>
      </c>
      <c r="AX67">
        <f>IF(Z67&gt;0, (R67*SUMPRODUCT(K67:$K$98, X67:$X$98)-K67*$AZ$3)/Z67, 0)</f>
        <v>-38048720516.240379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500000</v>
      </c>
      <c r="S68">
        <f t="shared" si="63"/>
        <v>-106501244695.81119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-24.738536943545355</v>
      </c>
      <c r="AC68">
        <f t="shared" si="64"/>
        <v>-22.087979796926675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-2.1814113437334195E-4</v>
      </c>
      <c r="AI68">
        <f t="shared" si="69"/>
        <v>-2.1814631928452773E-4</v>
      </c>
      <c r="AJ68">
        <f t="shared" si="70"/>
        <v>-2.6505571466186808</v>
      </c>
      <c r="AK68">
        <f t="shared" si="61"/>
        <v>-1.7316975860481751</v>
      </c>
      <c r="AL68">
        <f t="shared" si="71"/>
        <v>-4.3824728789861407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-1.3790058027374786E-7</v>
      </c>
      <c r="AR68">
        <f t="shared" si="76"/>
        <v>-1.3790385797863026E-7</v>
      </c>
      <c r="AS68">
        <f t="shared" si="77"/>
        <v>-1.6755820474550224E-3</v>
      </c>
      <c r="AT68">
        <f t="shared" si="78"/>
        <v>-1.0947137625404899E-3</v>
      </c>
      <c r="AU68">
        <f t="shared" si="79"/>
        <v>-2.7704337138534912E-3</v>
      </c>
      <c r="AW68">
        <v>65</v>
      </c>
      <c r="AX68">
        <f>IF(Z68&gt;0, (R68*SUMPRODUCT(K68:$K$98, X68:$X$98)-K68*$AZ$3)/Z68, 0)</f>
        <v>-106501244695.81119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500000</v>
      </c>
      <c r="S69">
        <f t="shared" si="63"/>
        <v>-312708676806.35376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-22.087979796926675</v>
      </c>
      <c r="AC69">
        <f t="shared" si="64"/>
        <v>-19.7214106501829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-7.1128041230288878E-5</v>
      </c>
      <c r="AI69">
        <f t="shared" si="69"/>
        <v>-7.1129617890301292E-5</v>
      </c>
      <c r="AJ69">
        <f t="shared" si="70"/>
        <v>-2.3665691467437746</v>
      </c>
      <c r="AK69">
        <f t="shared" si="61"/>
        <v>-1.5461585857848674</v>
      </c>
      <c r="AL69">
        <f t="shared" si="71"/>
        <v>-3.9127988621465324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-4.0146838665650209E-8</v>
      </c>
      <c r="AR69">
        <f t="shared" si="76"/>
        <v>-4.0147728580711186E-8</v>
      </c>
      <c r="AS69">
        <f t="shared" si="77"/>
        <v>-1.3357638996105098E-3</v>
      </c>
      <c r="AT69">
        <f t="shared" si="78"/>
        <v>-8.7269912430235574E-4</v>
      </c>
      <c r="AU69">
        <f t="shared" si="79"/>
        <v>-2.208503171641446E-3</v>
      </c>
      <c r="AW69">
        <v>66</v>
      </c>
      <c r="AX69">
        <f>IF(Z69&gt;0, (R69*SUMPRODUCT(K69:$K$98, X69:$X$98)-K69*$AZ$3)/Z69, 0)</f>
        <v>-312708676806.35376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500000</v>
      </c>
      <c r="S70">
        <f t="shared" si="63"/>
        <v>-973544736838.48547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-19.7214106501829</v>
      </c>
      <c r="AC70">
        <f t="shared" si="64"/>
        <v>-17.608402400468702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-2.2174420248861035E-5</v>
      </c>
      <c r="AI70">
        <f t="shared" si="69"/>
        <v>-2.2174872421260879E-5</v>
      </c>
      <c r="AJ70">
        <f t="shared" si="70"/>
        <v>-2.1130082497141984</v>
      </c>
      <c r="AK70">
        <f t="shared" si="61"/>
        <v>-1.380498745512803</v>
      </c>
      <c r="AL70">
        <f t="shared" si="71"/>
        <v>-3.4935291700994231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-1.1174928551850622E-8</v>
      </c>
      <c r="AR70">
        <f t="shared" si="76"/>
        <v>-1.1175156426771576E-8</v>
      </c>
      <c r="AS70">
        <f t="shared" si="77"/>
        <v>-1.0648628444407673E-3</v>
      </c>
      <c r="AT70">
        <f t="shared" si="78"/>
        <v>-6.95710402972875E-4</v>
      </c>
      <c r="AU70">
        <f t="shared" si="79"/>
        <v>-1.7605844225700691E-3</v>
      </c>
      <c r="AW70">
        <v>67</v>
      </c>
      <c r="AX70">
        <f>IF(Z70&gt;0, (R70*SUMPRODUCT(K70:$K$98, X70:$X$98)-K70*$AZ$3)/Z70, 0)</f>
        <v>-973544736838.48547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500000</v>
      </c>
      <c r="S71">
        <f t="shared" si="63"/>
        <v>-3224285739891.6567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-17.608402400468702</v>
      </c>
      <c r="AC71">
        <f t="shared" si="64"/>
        <v>-15.721787867124847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-6.5149870615298232E-6</v>
      </c>
      <c r="AI71">
        <f t="shared" si="69"/>
        <v>-6.5151089628525918E-6</v>
      </c>
      <c r="AJ71">
        <f t="shared" si="70"/>
        <v>-1.8866145333438542</v>
      </c>
      <c r="AK71">
        <f t="shared" si="61"/>
        <v>-1.2325881680328092</v>
      </c>
      <c r="AL71">
        <f t="shared" si="71"/>
        <v>-3.1192092164856264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-2.9314872928770954E-9</v>
      </c>
      <c r="AR71">
        <f t="shared" si="76"/>
        <v>-2.9315421436657932E-9</v>
      </c>
      <c r="AS71">
        <f t="shared" si="77"/>
        <v>-8.4890215112047964E-4</v>
      </c>
      <c r="AT71">
        <f t="shared" si="78"/>
        <v>-5.546160748768047E-4</v>
      </c>
      <c r="AU71">
        <f t="shared" si="79"/>
        <v>-1.4035211575394281E-3</v>
      </c>
      <c r="AW71">
        <v>68</v>
      </c>
      <c r="AX71">
        <f>IF(Z71&gt;0, (R71*SUMPRODUCT(K71:$K$98, X71:$X$98)-K71*$AZ$3)/Z71, 0)</f>
        <v>-3224285739891.6567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500000</v>
      </c>
      <c r="S72">
        <f t="shared" si="63"/>
        <v>-11401081606813.443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-15.721787867124847</v>
      </c>
      <c r="AC72">
        <f t="shared" si="64"/>
        <v>-14.037310598164566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-1.7980330813752045E-6</v>
      </c>
      <c r="AI72">
        <f t="shared" si="69"/>
        <v>-1.798063862030677E-6</v>
      </c>
      <c r="AJ72">
        <f t="shared" si="70"/>
        <v>-1.6844772689602809</v>
      </c>
      <c r="AK72">
        <f t="shared" ref="AK72:AK79" si="92">G72*SUM(AB72:AB72, AE72:AF72)</f>
        <v>-1.1005251506987395</v>
      </c>
      <c r="AL72">
        <f t="shared" si="71"/>
        <v>-2.7850042177228822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-7.2236070579097721E-10</v>
      </c>
      <c r="AR72">
        <f t="shared" si="76"/>
        <v>-7.2237307193498316E-10</v>
      </c>
      <c r="AS72">
        <f t="shared" si="77"/>
        <v>-6.7673960034392191E-4</v>
      </c>
      <c r="AT72">
        <f t="shared" si="78"/>
        <v>-4.4213653955211705E-4</v>
      </c>
      <c r="AU72">
        <f t="shared" si="79"/>
        <v>-1.1188768622691107E-3</v>
      </c>
      <c r="AW72">
        <v>69</v>
      </c>
      <c r="AX72">
        <f>IF(Z72&gt;0, (R72*SUMPRODUCT(K72:$K$98, X72:$X$98)-K72*$AZ$3)/Z72, 0)</f>
        <v>-11401081606813.443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500000</v>
      </c>
      <c r="S73">
        <f t="shared" si="63"/>
        <v>-43215006579024.18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-14.037310598164566</v>
      </c>
      <c r="AC73">
        <f t="shared" si="64"/>
        <v>-12.533313034697846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-4.6444585806746931E-7</v>
      </c>
      <c r="AI73">
        <f t="shared" si="69"/>
        <v>-4.644531086234838E-7</v>
      </c>
      <c r="AJ73">
        <f t="shared" si="70"/>
        <v>-1.5039975634667204</v>
      </c>
      <c r="AK73">
        <f t="shared" si="92"/>
        <v>-0.98261174187151978</v>
      </c>
      <c r="AL73">
        <f t="shared" si="71"/>
        <v>-2.486609769791349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-1.6659942850018159E-10</v>
      </c>
      <c r="AR73">
        <f t="shared" si="76"/>
        <v>-1.6660202931676191E-10</v>
      </c>
      <c r="AS73">
        <f t="shared" si="77"/>
        <v>-5.3949266677026111E-4</v>
      </c>
      <c r="AT73">
        <f t="shared" si="78"/>
        <v>-3.5246854243575217E-4</v>
      </c>
      <c r="AU73">
        <f t="shared" si="79"/>
        <v>-8.9196137580804271E-4</v>
      </c>
      <c r="AW73">
        <v>70</v>
      </c>
      <c r="AX73">
        <f>IF(Z73&gt;0, (R73*SUMPRODUCT(K73:$K$98, X73:$X$98)-K73*$AZ$3)/Z73, 0)</f>
        <v>-43215006579024.18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500000</v>
      </c>
      <c r="S74">
        <f t="shared" si="63"/>
        <v>-176376594642038.59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-12.533313034697846</v>
      </c>
      <c r="AC74">
        <f t="shared" si="64"/>
        <v>-11.190458066838479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-1.1183781449409911E-7</v>
      </c>
      <c r="AI74">
        <f t="shared" si="69"/>
        <v>-1.1183940065382874E-7</v>
      </c>
      <c r="AJ74">
        <f t="shared" si="70"/>
        <v>-1.3428549678593669</v>
      </c>
      <c r="AK74">
        <f t="shared" si="92"/>
        <v>-0.87733191242884934</v>
      </c>
      <c r="AL74">
        <f t="shared" si="71"/>
        <v>-2.2201869921276169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-3.581863752213022E-11</v>
      </c>
      <c r="AR74">
        <f t="shared" si="76"/>
        <v>-3.5819145526338497E-11</v>
      </c>
      <c r="AS74">
        <f t="shared" si="77"/>
        <v>-4.3008025108613284E-4</v>
      </c>
      <c r="AT74">
        <f t="shared" si="78"/>
        <v>-2.8098576407306597E-4</v>
      </c>
      <c r="AU74">
        <f t="shared" si="79"/>
        <v>-7.1106605097834437E-4</v>
      </c>
      <c r="AW74">
        <v>71</v>
      </c>
      <c r="AX74">
        <f>IF(Z74&gt;0, (R74*SUMPRODUCT(K74:$K$98, X74:$X$98)-K74*$AZ$3)/Z74, 0)</f>
        <v>-176376594642038.59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500000</v>
      </c>
      <c r="S75">
        <f t="shared" si="63"/>
        <v>-779377883938936.88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-11.190458066838479</v>
      </c>
      <c r="AC75">
        <f t="shared" si="64"/>
        <v>-9.9914804168511164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-2.4996055063545234E-8</v>
      </c>
      <c r="AI75">
        <f t="shared" si="69"/>
        <v>-2.4996375558924393E-8</v>
      </c>
      <c r="AJ75">
        <f t="shared" si="70"/>
        <v>-1.1989776499873628</v>
      </c>
      <c r="AK75">
        <f t="shared" si="92"/>
        <v>-0.78333206467869365</v>
      </c>
      <c r="AL75">
        <f t="shared" si="71"/>
        <v>-1.9823097396624321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-7.1478238364184819E-12</v>
      </c>
      <c r="AR75">
        <f t="shared" si="76"/>
        <v>-7.1479154846607663E-12</v>
      </c>
      <c r="AS75">
        <f t="shared" si="77"/>
        <v>-3.4285734305376336E-4</v>
      </c>
      <c r="AT75">
        <f t="shared" si="78"/>
        <v>-2.2400013080092559E-4</v>
      </c>
      <c r="AU75">
        <f t="shared" si="79"/>
        <v>-5.6685748100260443E-4</v>
      </c>
      <c r="AW75">
        <v>72</v>
      </c>
      <c r="AX75">
        <f>IF(Z75&gt;0, (R75*SUMPRODUCT(K75:$K$98, X75:$X$98)-K75*$AZ$3)/Z75, 0)</f>
        <v>-779377883938936.88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500000</v>
      </c>
      <c r="S76">
        <f t="shared" si="63"/>
        <v>-3754341239635076.5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-9.9914804168511164</v>
      </c>
      <c r="AC76">
        <f t="shared" si="64"/>
        <v>-8.9209646579089963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-5.1577219578752132E-9</v>
      </c>
      <c r="AI76">
        <f t="shared" si="69"/>
        <v>-5.1577813622026871E-9</v>
      </c>
      <c r="AJ76">
        <f t="shared" si="70"/>
        <v>-1.0705157589421201</v>
      </c>
      <c r="AK76">
        <f t="shared" si="92"/>
        <v>-0.69940362917957821</v>
      </c>
      <c r="AL76">
        <f t="shared" si="71"/>
        <v>-1.7699193932794797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-1.3168680824404475E-12</v>
      </c>
      <c r="AR76">
        <f t="shared" si="76"/>
        <v>-1.3168832495362017E-12</v>
      </c>
      <c r="AS76">
        <f t="shared" si="77"/>
        <v>-2.7332377476221013E-4</v>
      </c>
      <c r="AT76">
        <f t="shared" si="78"/>
        <v>-1.7857153284568046E-4</v>
      </c>
      <c r="AU76">
        <f t="shared" si="79"/>
        <v>-4.5189530892477379E-4</v>
      </c>
      <c r="AW76">
        <v>73</v>
      </c>
      <c r="AX76">
        <f>IF(Z76&gt;0, (R76*SUMPRODUCT(K76:$K$98, X76:$X$98)-K76*$AZ$3)/Z76, 0)</f>
        <v>-3754341239635076.5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500000</v>
      </c>
      <c r="S77">
        <f t="shared" si="63"/>
        <v>-1.9876588643505428E+16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-8.9209646579089963</v>
      </c>
      <c r="AC77">
        <f t="shared" si="64"/>
        <v>-7.9651470159913229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-9.7584064250357955E-10</v>
      </c>
      <c r="AI77">
        <f t="shared" si="69"/>
        <v>-9.7585066075565342E-10</v>
      </c>
      <c r="AJ77">
        <f t="shared" si="70"/>
        <v>-0.95581764191767338</v>
      </c>
      <c r="AK77">
        <f t="shared" si="92"/>
        <v>-0.62446752605362976</v>
      </c>
      <c r="AL77">
        <f t="shared" si="71"/>
        <v>-1.5802851689471538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-2.2245656369998479E-13</v>
      </c>
      <c r="AR77">
        <f t="shared" si="76"/>
        <v>-2.2245884750108261E-13</v>
      </c>
      <c r="AS77">
        <f t="shared" si="77"/>
        <v>-2.1789203983072289E-4</v>
      </c>
      <c r="AT77">
        <f t="shared" si="78"/>
        <v>-1.4235613268957656E-4</v>
      </c>
      <c r="AU77">
        <f t="shared" si="79"/>
        <v>-3.6024817274275827E-4</v>
      </c>
      <c r="AW77">
        <v>74</v>
      </c>
      <c r="AX77">
        <f>IF(Z77&gt;0, (R77*SUMPRODUCT(K77:$K$98, X77:$X$98)-K77*$AZ$3)/Z77, 0)</f>
        <v>-1.9876588643505428E+16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500000</v>
      </c>
      <c r="S78">
        <f t="shared" si="63"/>
        <v>-1.1680336440095074E+17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-7.9651470159913229</v>
      </c>
      <c r="AC78">
        <f t="shared" si="64"/>
        <v>-7.1117384071353031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-1.679181823267846E-10</v>
      </c>
      <c r="AI78">
        <f t="shared" si="69"/>
        <v>-1.6791970448722141E-10</v>
      </c>
      <c r="AJ78">
        <f t="shared" si="70"/>
        <v>-0.85340860885601977</v>
      </c>
      <c r="AK78">
        <f t="shared" si="92"/>
        <v>-0.55756029111939265</v>
      </c>
      <c r="AL78">
        <f t="shared" si="71"/>
        <v>-1.4109689001433321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-3.4177951110044912E-14</v>
      </c>
      <c r="AR78">
        <f t="shared" si="76"/>
        <v>-3.4178260929531223E-14</v>
      </c>
      <c r="AS78">
        <f t="shared" si="77"/>
        <v>-1.7370220012034957E-4</v>
      </c>
      <c r="AT78">
        <f t="shared" si="78"/>
        <v>-1.1348543741198745E-4</v>
      </c>
      <c r="AU78">
        <f t="shared" si="79"/>
        <v>-2.8718763756651526E-4</v>
      </c>
      <c r="AW78">
        <v>75</v>
      </c>
      <c r="AX78">
        <f>IF(Z78&gt;0, (R78*SUMPRODUCT(K78:$K$98, X78:$X$98)-K78*$AZ$3)/Z78, 0)</f>
        <v>-1.1680336440095074E+17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-7.1117384071353031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-7.1117384071353031</v>
      </c>
      <c r="AK79">
        <f t="shared" si="92"/>
        <v>-0.49782168849947128</v>
      </c>
      <c r="AL79">
        <f t="shared" si="71"/>
        <v>-7.6095600956652181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-5.53249082703049E-15</v>
      </c>
      <c r="AR79">
        <f t="shared" si="76"/>
        <v>-5.53249082703049E-15</v>
      </c>
      <c r="AS79">
        <f t="shared" si="77"/>
        <v>-1.2924270842291196E-3</v>
      </c>
      <c r="AT79">
        <f t="shared" si="78"/>
        <v>-9.0469895896038376E-5</v>
      </c>
      <c r="AU79">
        <f t="shared" si="79"/>
        <v>-1.3828969801306904E-3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85655.822812583036</v>
      </c>
      <c r="AO81" s="6">
        <f t="shared" si="93"/>
        <v>-8565.5822812583046</v>
      </c>
      <c r="AP81" s="6">
        <f t="shared" si="93"/>
        <v>-1675.711916950941</v>
      </c>
      <c r="AQ81" s="6">
        <f t="shared" si="93"/>
        <v>-34940.367919210235</v>
      </c>
      <c r="AR81" s="6">
        <f t="shared" si="93"/>
        <v>40474.160695163577</v>
      </c>
      <c r="AS81" s="6">
        <f t="shared" si="93"/>
        <v>-8404.2573310459065</v>
      </c>
      <c r="AT81" s="6">
        <f t="shared" si="93"/>
        <v>4902.4834431101035</v>
      </c>
      <c r="AU81" s="6">
        <f t="shared" si="93"/>
        <v>36972.386807227776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194976.90817433523</v>
      </c>
      <c r="K3">
        <v>1</v>
      </c>
      <c r="L3" s="2">
        <v>0</v>
      </c>
      <c r="O3">
        <f>$C$3</f>
        <v>194976.90817433523</v>
      </c>
      <c r="P3" s="2">
        <f>O3*C5</f>
        <v>19497.690817433522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194976.90817433523</v>
      </c>
      <c r="AF3">
        <f t="shared" ref="AF3:AF34" si="4">-$Z3*P3</f>
        <v>-19497.690817433522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173956.78476990171</v>
      </c>
      <c r="AJ3">
        <f t="shared" ref="AJ3:AJ34" si="8">AB3-AC3</f>
        <v>0</v>
      </c>
      <c r="AL3">
        <f t="shared" ref="AL3:AL34" si="9">SUM(AI3:AK3)</f>
        <v>173956.78476990171</v>
      </c>
      <c r="AN3">
        <f t="shared" ref="AN3:AN34" si="10">AE3*$K3</f>
        <v>194976.90817433523</v>
      </c>
      <c r="AO3">
        <f t="shared" ref="AO3:AO34" si="11">AF3*$K3</f>
        <v>-19497.690817433522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173956.78476990171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173956.78476990171</v>
      </c>
      <c r="AW3">
        <v>0</v>
      </c>
      <c r="AX3">
        <f>IF(Z3&gt;0, (R3*SUMPRODUCT(K3:$K$98, X3:$X$98)-K3*$AZ$3)/Z3, 0)</f>
        <v>0</v>
      </c>
      <c r="AZ3">
        <f>C6*ABS(SUMPRODUCT(X4:X69, K4:K69))/1</f>
        <v>85286.042016918276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9335.7644653580701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9137.790216098394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-9137.790216098394</v>
      </c>
      <c r="AK4">
        <f>G4*SUM(AB4, AE4:AF4)</f>
        <v>0</v>
      </c>
      <c r="AL4">
        <f t="shared" si="9"/>
        <v>-14740.791716098394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-5002.6799107142861</v>
      </c>
      <c r="AR4">
        <f t="shared" si="14"/>
        <v>-5002.6799107142861</v>
      </c>
      <c r="AS4">
        <f t="shared" si="15"/>
        <v>-8158.7412643735652</v>
      </c>
      <c r="AT4">
        <f t="shared" si="16"/>
        <v>0</v>
      </c>
      <c r="AU4">
        <f t="shared" si="17"/>
        <v>-13161.421175087851</v>
      </c>
      <c r="AW4">
        <v>1</v>
      </c>
      <c r="AX4">
        <f>IF(Z4&gt;0, (R4*SUMPRODUCT(K4:$K$98, X4:$X$98)-K4*$AZ$3)/Z4, 0)</f>
        <v>9335.7644653580701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500000</v>
      </c>
      <c r="S5">
        <f t="shared" si="1"/>
        <v>12855.069112635345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9137.790216098394</v>
      </c>
      <c r="AC5">
        <f t="shared" si="2"/>
        <v>12293.851569757666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-6331.6759520664373</v>
      </c>
      <c r="AI5">
        <f t="shared" si="7"/>
        <v>-6355.5845196945838</v>
      </c>
      <c r="AJ5">
        <f t="shared" si="8"/>
        <v>-3156.0613536592718</v>
      </c>
      <c r="AK5">
        <f>G5*SUM(AB5, AE5:AF5)</f>
        <v>639.64531512688768</v>
      </c>
      <c r="AL5">
        <f t="shared" si="9"/>
        <v>-8872.0005582269696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-5047.5733036243919</v>
      </c>
      <c r="AR5">
        <f t="shared" si="14"/>
        <v>-5066.6330673585644</v>
      </c>
      <c r="AS5">
        <f t="shared" si="15"/>
        <v>-2515.992788312557</v>
      </c>
      <c r="AT5">
        <f t="shared" si="16"/>
        <v>509.92132902334794</v>
      </c>
      <c r="AU5">
        <f t="shared" si="17"/>
        <v>-7072.7045266477753</v>
      </c>
      <c r="AW5">
        <v>2</v>
      </c>
      <c r="AX5">
        <f>IF(Z5&gt;0, (R5*SUMPRODUCT(K5:$K$98, X5:$X$98)-K5*$AZ$3)/Z5, 0)</f>
        <v>12855.069112635345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500000</v>
      </c>
      <c r="S6">
        <f t="shared" si="1"/>
        <v>15579.694395676859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12293.851569757666</v>
      </c>
      <c r="AC6">
        <f t="shared" si="2"/>
        <v>14530.868680752537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-7049.6611239812255</v>
      </c>
      <c r="AI6">
        <f t="shared" si="7"/>
        <v>-7072.9781228768916</v>
      </c>
      <c r="AJ6">
        <f t="shared" si="8"/>
        <v>-2237.0171109948715</v>
      </c>
      <c r="AK6">
        <f>G6*SUM(AB6, AE6:AF6)</f>
        <v>860.56960988303672</v>
      </c>
      <c r="AL6">
        <f t="shared" si="9"/>
        <v>-8449.4256239887254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-5017.8095418279263</v>
      </c>
      <c r="AR6">
        <f t="shared" si="14"/>
        <v>-5034.4061210801483</v>
      </c>
      <c r="AS6">
        <f t="shared" si="15"/>
        <v>-1592.2645936267704</v>
      </c>
      <c r="AT6">
        <f t="shared" si="16"/>
        <v>612.53645018323834</v>
      </c>
      <c r="AU6">
        <f t="shared" si="17"/>
        <v>-6014.13426452368</v>
      </c>
      <c r="AW6">
        <v>3</v>
      </c>
      <c r="AX6">
        <f>IF(Z6&gt;0, (R6*SUMPRODUCT(K6:$K$98, X6:$X$98)-K6*$AZ$3)/Z6, 0)</f>
        <v>15579.694395676859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500000</v>
      </c>
      <c r="S7">
        <f t="shared" si="1"/>
        <v>17643.897531038667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14530.868680752537</v>
      </c>
      <c r="AC7">
        <f t="shared" si="2"/>
        <v>16017.157723406075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-7775.7975603646273</v>
      </c>
      <c r="AI7">
        <f t="shared" si="7"/>
        <v>-7798.4925993933184</v>
      </c>
      <c r="AJ7">
        <f t="shared" si="8"/>
        <v>-1486.2890426535378</v>
      </c>
      <c r="AK7">
        <f>G7*SUM(AB7, AE7:AF7)</f>
        <v>1017.1608076526777</v>
      </c>
      <c r="AL7">
        <f t="shared" si="9"/>
        <v>-8267.620834394178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-4941.6599236279026</v>
      </c>
      <c r="AR7">
        <f t="shared" si="14"/>
        <v>-4956.083031220739</v>
      </c>
      <c r="AS7">
        <f t="shared" si="15"/>
        <v>-944.56355634133251</v>
      </c>
      <c r="AT7">
        <f t="shared" si="16"/>
        <v>646.42408190813592</v>
      </c>
      <c r="AU7">
        <f t="shared" si="17"/>
        <v>-5254.2225056539355</v>
      </c>
      <c r="AW7">
        <v>4</v>
      </c>
      <c r="AX7">
        <f>IF(Z7&gt;0, (R7*SUMPRODUCT(K7:$K$98, X7:$X$98)-K7*$AZ$3)/Z7, 0)</f>
        <v>17643.897531038667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500000</v>
      </c>
      <c r="S8">
        <f t="shared" si="1"/>
        <v>19148.921555082634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16017.157723406075</v>
      </c>
      <c r="AC8">
        <f t="shared" si="2"/>
        <v>16882.728678779487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-8534.6319232187925</v>
      </c>
      <c r="AI8">
        <f t="shared" si="7"/>
        <v>-8556.6732802610368</v>
      </c>
      <c r="AJ8">
        <f t="shared" si="8"/>
        <v>-865.57095537341229</v>
      </c>
      <c r="AK8">
        <f t="shared" ref="AK8:AK39" si="30">G8*SUM(AB8:AB8, AE8:AF8)</f>
        <v>1121.2010406384254</v>
      </c>
      <c r="AL8">
        <f t="shared" si="9"/>
        <v>-8301.0431949960239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-4842.7793569076211</v>
      </c>
      <c r="AR8">
        <f t="shared" si="14"/>
        <v>-4855.2862148298727</v>
      </c>
      <c r="AS8">
        <f t="shared" si="15"/>
        <v>-491.14820560887938</v>
      </c>
      <c r="AT8">
        <f t="shared" si="16"/>
        <v>636.19958111788321</v>
      </c>
      <c r="AU8">
        <f t="shared" si="17"/>
        <v>-4710.2348393208695</v>
      </c>
      <c r="AW8">
        <v>5</v>
      </c>
      <c r="AX8">
        <f>IF(Z8&gt;0, (R8*SUMPRODUCT(K8:$K$98, X8:$X$98)-K8*$AZ$3)/Z8, 0)</f>
        <v>19148.921555082634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500000</v>
      </c>
      <c r="S9">
        <f t="shared" si="1"/>
        <v>20169.400344986119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16882.728678779487</v>
      </c>
      <c r="AC9">
        <f t="shared" si="2"/>
        <v>17224.976892408769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-9411.2093725271334</v>
      </c>
      <c r="AI9">
        <f t="shared" si="7"/>
        <v>-9432.5597555303284</v>
      </c>
      <c r="AJ9">
        <f t="shared" si="8"/>
        <v>-342.24821362928196</v>
      </c>
      <c r="AK9">
        <f t="shared" si="30"/>
        <v>1181.7910075145642</v>
      </c>
      <c r="AL9">
        <f t="shared" si="9"/>
        <v>-8593.0169616450457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-4768.0115560379309</v>
      </c>
      <c r="AR9">
        <f t="shared" si="14"/>
        <v>-4778.8283245164048</v>
      </c>
      <c r="AS9">
        <f t="shared" si="15"/>
        <v>-173.39359619193831</v>
      </c>
      <c r="AT9">
        <f t="shared" si="16"/>
        <v>598.73210313437914</v>
      </c>
      <c r="AU9">
        <f t="shared" si="17"/>
        <v>-4353.4898175739645</v>
      </c>
      <c r="AW9">
        <v>6</v>
      </c>
      <c r="AX9">
        <f>IF(Z9&gt;0, (R9*SUMPRODUCT(K9:$K$98, X9:$X$98)-K9*$AZ$3)/Z9, 0)</f>
        <v>20169.400344986119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500000</v>
      </c>
      <c r="S10">
        <f t="shared" si="1"/>
        <v>20712.745226470059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17224.976892408769</v>
      </c>
      <c r="AC10">
        <f t="shared" si="2"/>
        <v>17086.45423863591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-10275.255273166145</v>
      </c>
      <c r="AI10">
        <f t="shared" si="7"/>
        <v>-10295.87838957565</v>
      </c>
      <c r="AJ10">
        <f t="shared" si="8"/>
        <v>138.52265377285948</v>
      </c>
      <c r="AK10">
        <f t="shared" si="30"/>
        <v>1205.748382468614</v>
      </c>
      <c r="AL10">
        <f t="shared" si="9"/>
        <v>-8951.6073533341769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-4648.0036602029832</v>
      </c>
      <c r="AR10">
        <f t="shared" si="14"/>
        <v>-4657.3325107286246</v>
      </c>
      <c r="AS10">
        <f t="shared" si="15"/>
        <v>62.660613740537165</v>
      </c>
      <c r="AT10">
        <f t="shared" si="16"/>
        <v>545.41933470340609</v>
      </c>
      <c r="AU10">
        <f t="shared" si="17"/>
        <v>-4049.2525622846811</v>
      </c>
      <c r="AW10">
        <v>7</v>
      </c>
      <c r="AX10">
        <f>IF(Z10&gt;0, (R10*SUMPRODUCT(K10:$K$98, X10:$X$98)-K10*$AZ$3)/Z10, 0)</f>
        <v>20712.745226470059</v>
      </c>
    </row>
    <row r="11" spans="1:52" x14ac:dyDescent="0.25">
      <c r="A11" t="s">
        <v>33</v>
      </c>
      <c r="C11" s="25">
        <f>AU71</f>
        <v>84163.73571846656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500000</v>
      </c>
      <c r="S11">
        <f t="shared" si="1"/>
        <v>20855.839023967645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17086.45423863591</v>
      </c>
      <c r="AC11">
        <f t="shared" si="2"/>
        <v>16571.922812598183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-11040.746642598482</v>
      </c>
      <c r="AI11">
        <f t="shared" si="7"/>
        <v>-11060.611490511761</v>
      </c>
      <c r="AJ11">
        <f t="shared" si="8"/>
        <v>514.53142603772721</v>
      </c>
      <c r="AK11">
        <f t="shared" si="30"/>
        <v>1196.0517967045139</v>
      </c>
      <c r="AL11">
        <f t="shared" si="9"/>
        <v>-9350.0282677695195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-4459.1723933150579</v>
      </c>
      <c r="AR11">
        <f t="shared" si="14"/>
        <v>-4467.1954722135924</v>
      </c>
      <c r="AS11">
        <f t="shared" si="15"/>
        <v>207.81061324494533</v>
      </c>
      <c r="AT11">
        <f t="shared" si="16"/>
        <v>483.06526048354334</v>
      </c>
      <c r="AU11">
        <f t="shared" si="17"/>
        <v>-3776.3195984851036</v>
      </c>
      <c r="AW11">
        <v>8</v>
      </c>
      <c r="AX11">
        <f>IF(Z11&gt;0, (R11*SUMPRODUCT(K11:$K$98, X11:$X$98)-K11*$AZ$3)/Z11, 0)</f>
        <v>20855.839023967645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500000</v>
      </c>
      <c r="S12">
        <f t="shared" si="1"/>
        <v>20711.726447756562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16571.922812598183</v>
      </c>
      <c r="AC12">
        <f t="shared" si="2"/>
        <v>15803.350628359236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-11816.665567648863</v>
      </c>
      <c r="AI12">
        <f t="shared" si="7"/>
        <v>-11835.740933804627</v>
      </c>
      <c r="AJ12">
        <f t="shared" si="8"/>
        <v>768.57218423894665</v>
      </c>
      <c r="AK12">
        <f t="shared" si="30"/>
        <v>1160.0345968818729</v>
      </c>
      <c r="AL12">
        <f t="shared" si="9"/>
        <v>-9907.1341526838078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-4261.208065548828</v>
      </c>
      <c r="AR12">
        <f t="shared" si="14"/>
        <v>-4268.0868338147911</v>
      </c>
      <c r="AS12">
        <f t="shared" si="15"/>
        <v>277.15483455855377</v>
      </c>
      <c r="AT12">
        <f t="shared" si="16"/>
        <v>418.32010496106881</v>
      </c>
      <c r="AU12">
        <f t="shared" si="17"/>
        <v>-3572.6118942951684</v>
      </c>
      <c r="AW12">
        <v>9</v>
      </c>
      <c r="AX12">
        <f>IF(Z12&gt;0, (R12*SUMPRODUCT(K12:$K$98, X12:$X$98)-K12*$AZ$3)/Z12, 0)</f>
        <v>20711.726447756562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500000</v>
      </c>
      <c r="S13">
        <f t="shared" si="1"/>
        <v>20317.414951303061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15803.350628359236</v>
      </c>
      <c r="AC13">
        <f t="shared" si="2"/>
        <v>14837.321320914089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-12554.230198154126</v>
      </c>
      <c r="AI13">
        <f t="shared" si="7"/>
        <v>-12572.487099138425</v>
      </c>
      <c r="AJ13">
        <f t="shared" si="8"/>
        <v>966.02930744514742</v>
      </c>
      <c r="AK13">
        <f t="shared" si="30"/>
        <v>1106.2345439851467</v>
      </c>
      <c r="AL13">
        <f t="shared" si="9"/>
        <v>-10500.223247708131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-4042.1261298043391</v>
      </c>
      <c r="AR13">
        <f t="shared" si="14"/>
        <v>-4048.0043633043697</v>
      </c>
      <c r="AS13">
        <f t="shared" si="15"/>
        <v>311.03558275958272</v>
      </c>
      <c r="AT13">
        <f t="shared" si="16"/>
        <v>356.1779165553304</v>
      </c>
      <c r="AU13">
        <f t="shared" si="17"/>
        <v>-3380.7908639894567</v>
      </c>
      <c r="AW13">
        <v>10</v>
      </c>
      <c r="AX13">
        <f>IF(Z13&gt;0, (R13*SUMPRODUCT(K13:$K$98, X13:$X$98)-K13*$AZ$3)/Z13, 0)</f>
        <v>20317.414951303061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500000</v>
      </c>
      <c r="S14">
        <f t="shared" si="1"/>
        <v>19727.04787610691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14837.321320914089</v>
      </c>
      <c r="AC14">
        <f t="shared" si="2"/>
        <v>13737.319082273745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-13301.77248445503</v>
      </c>
      <c r="AI14">
        <f t="shared" si="7"/>
        <v>-13319.181727805264</v>
      </c>
      <c r="AJ14">
        <f t="shared" si="8"/>
        <v>1100.0022386403434</v>
      </c>
      <c r="AK14">
        <f t="shared" si="30"/>
        <v>1038.6124924639862</v>
      </c>
      <c r="AL14">
        <f t="shared" si="9"/>
        <v>-11180.566996700934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-3823.9417314402231</v>
      </c>
      <c r="AR14">
        <f t="shared" si="14"/>
        <v>-3828.9464728938569</v>
      </c>
      <c r="AS14">
        <f t="shared" si="15"/>
        <v>316.22435806432372</v>
      </c>
      <c r="AT14">
        <f t="shared" si="16"/>
        <v>298.57627300192814</v>
      </c>
      <c r="AU14">
        <f t="shared" si="17"/>
        <v>-3214.1458418276047</v>
      </c>
      <c r="AW14">
        <v>11</v>
      </c>
      <c r="AX14">
        <f>IF(Z14&gt;0, (R14*SUMPRODUCT(K14:$K$98, X14:$X$98)-K14*$AZ$3)/Z14, 0)</f>
        <v>19727.04787610691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500000</v>
      </c>
      <c r="S15">
        <f t="shared" si="1"/>
        <v>18965.702376408812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13737.319082273745</v>
      </c>
      <c r="AC15">
        <f t="shared" si="2"/>
        <v>12540.273682229952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-14099.030321267202</v>
      </c>
      <c r="AI15">
        <f t="shared" si="7"/>
        <v>-14115.56052066787</v>
      </c>
      <c r="AJ15">
        <f t="shared" si="8"/>
        <v>1197.0454000437931</v>
      </c>
      <c r="AK15">
        <f t="shared" si="30"/>
        <v>961.61233575916231</v>
      </c>
      <c r="AL15">
        <f t="shared" si="9"/>
        <v>-11956.902784864915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-3618.8699181511174</v>
      </c>
      <c r="AR15">
        <f t="shared" si="14"/>
        <v>-3623.1128086186895</v>
      </c>
      <c r="AS15">
        <f t="shared" si="15"/>
        <v>307.251739316091</v>
      </c>
      <c r="AT15">
        <f t="shared" si="16"/>
        <v>246.82193565841564</v>
      </c>
      <c r="AU15">
        <f t="shared" si="17"/>
        <v>-3069.039133644183</v>
      </c>
      <c r="AW15">
        <v>12</v>
      </c>
      <c r="AX15">
        <f>IF(Z15&gt;0, (R15*SUMPRODUCT(K15:$K$98, X15:$X$98)-K15*$AZ$3)/Z15, 0)</f>
        <v>18965.702376408812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500000</v>
      </c>
      <c r="S16">
        <f t="shared" si="1"/>
        <v>18028.41899095356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12540.273682229952</v>
      </c>
      <c r="AC16">
        <f t="shared" si="2"/>
        <v>11266.846917111345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-14823.32340974529</v>
      </c>
      <c r="AI16">
        <f t="shared" si="7"/>
        <v>-14838.947140981463</v>
      </c>
      <c r="AJ16">
        <f t="shared" si="8"/>
        <v>1273.4267651186074</v>
      </c>
      <c r="AK16">
        <f t="shared" si="30"/>
        <v>877.81915775609673</v>
      </c>
      <c r="AL16">
        <f t="shared" si="9"/>
        <v>-12687.701218106758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-3397.1231374606546</v>
      </c>
      <c r="AR16">
        <f t="shared" si="14"/>
        <v>-3400.7036934135108</v>
      </c>
      <c r="AS16">
        <f t="shared" si="15"/>
        <v>291.83654758568269</v>
      </c>
      <c r="AT16">
        <f t="shared" si="16"/>
        <v>201.17349455918682</v>
      </c>
      <c r="AU16">
        <f t="shared" si="17"/>
        <v>-2907.6936512686411</v>
      </c>
      <c r="AW16">
        <v>13</v>
      </c>
      <c r="AX16">
        <f>IF(Z16&gt;0, (R16*SUMPRODUCT(K16:$K$98, X16:$X$98)-K16*$AZ$3)/Z16, 0)</f>
        <v>18028.41899095356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500000</v>
      </c>
      <c r="S17">
        <f t="shared" si="1"/>
        <v>16951.26416912927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11266.846917111345</v>
      </c>
      <c r="AC17">
        <f t="shared" si="2"/>
        <v>9963.8694520011522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-15452.345154005112</v>
      </c>
      <c r="AI17">
        <f t="shared" si="7"/>
        <v>-15467.040030671224</v>
      </c>
      <c r="AJ17">
        <f t="shared" si="8"/>
        <v>1302.9774651101925</v>
      </c>
      <c r="AK17">
        <f t="shared" si="30"/>
        <v>788.67928419779423</v>
      </c>
      <c r="AL17">
        <f t="shared" si="9"/>
        <v>-13375.383281363236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-3161.8559698887861</v>
      </c>
      <c r="AR17">
        <f t="shared" si="14"/>
        <v>-3164.8628327986198</v>
      </c>
      <c r="AS17">
        <f t="shared" si="15"/>
        <v>266.61500475359219</v>
      </c>
      <c r="AT17">
        <f t="shared" si="16"/>
        <v>161.37940734659733</v>
      </c>
      <c r="AU17">
        <f t="shared" si="17"/>
        <v>-2736.8684206984303</v>
      </c>
      <c r="AW17">
        <v>14</v>
      </c>
      <c r="AX17">
        <f>IF(Z17&gt;0, (R17*SUMPRODUCT(K17:$K$98, X17:$X$98)-K17*$AZ$3)/Z17, 0)</f>
        <v>16951.26416912927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500000</v>
      </c>
      <c r="S18">
        <f t="shared" si="1"/>
        <v>15772.785225290711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9963.8694520011522</v>
      </c>
      <c r="AC18">
        <f t="shared" si="2"/>
        <v>8671.7864038538537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-16061.439947065486</v>
      </c>
      <c r="AI18">
        <f t="shared" si="7"/>
        <v>-16075.184802967584</v>
      </c>
      <c r="AJ18">
        <f t="shared" si="8"/>
        <v>1292.0830481472985</v>
      </c>
      <c r="AK18">
        <f t="shared" si="30"/>
        <v>697.47086164008067</v>
      </c>
      <c r="AL18">
        <f t="shared" si="9"/>
        <v>-14085.630893180205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-2934.3650288483236</v>
      </c>
      <c r="AR18">
        <f t="shared" si="14"/>
        <v>-2936.8761626332521</v>
      </c>
      <c r="AS18">
        <f t="shared" si="15"/>
        <v>236.05874213936187</v>
      </c>
      <c r="AT18">
        <f t="shared" si="16"/>
        <v>127.42531876236238</v>
      </c>
      <c r="AU18">
        <f t="shared" si="17"/>
        <v>-2573.3921017315279</v>
      </c>
      <c r="AW18">
        <v>15</v>
      </c>
      <c r="AX18">
        <f>IF(Z18&gt;0, (R18*SUMPRODUCT(K18:$K$98, X18:$X$98)-K18*$AZ$3)/Z18, 0)</f>
        <v>15772.785225290711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500000</v>
      </c>
      <c r="S19">
        <f t="shared" si="1"/>
        <v>14494.04920345754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8671.7864038538537</v>
      </c>
      <c r="AC19">
        <f t="shared" si="2"/>
        <v>7406.8614837032819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-16634.267346873094</v>
      </c>
      <c r="AI19">
        <f t="shared" si="7"/>
        <v>-16647.043040848825</v>
      </c>
      <c r="AJ19">
        <f t="shared" si="8"/>
        <v>1264.9249201505718</v>
      </c>
      <c r="AK19">
        <f t="shared" si="30"/>
        <v>607.02504826976985</v>
      </c>
      <c r="AL19">
        <f t="shared" si="9"/>
        <v>-14775.093072428483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-2713.409333163273</v>
      </c>
      <c r="AR19">
        <f t="shared" si="14"/>
        <v>-2715.4933255957926</v>
      </c>
      <c r="AS19">
        <f t="shared" si="15"/>
        <v>206.33665508162974</v>
      </c>
      <c r="AT19">
        <f t="shared" si="16"/>
        <v>99.018934654113451</v>
      </c>
      <c r="AU19">
        <f t="shared" si="17"/>
        <v>-2410.1377358600494</v>
      </c>
      <c r="AW19">
        <v>16</v>
      </c>
      <c r="AX19">
        <f>IF(Z19&gt;0, (R19*SUMPRODUCT(K19:$K$98, X19:$X$98)-K19*$AZ$3)/Z19, 0)</f>
        <v>14494.04920345754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500000</v>
      </c>
      <c r="S20">
        <f t="shared" si="1"/>
        <v>13113.781669635438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7406.8614837032819</v>
      </c>
      <c r="AC20">
        <f t="shared" si="2"/>
        <v>6184.0236761630003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-17175.355272346358</v>
      </c>
      <c r="AI20">
        <f t="shared" si="7"/>
        <v>-17187.144441618715</v>
      </c>
      <c r="AJ20">
        <f t="shared" si="8"/>
        <v>1222.8378075402816</v>
      </c>
      <c r="AK20">
        <f t="shared" si="30"/>
        <v>518.48030385922982</v>
      </c>
      <c r="AL20">
        <f t="shared" si="9"/>
        <v>-15445.826330219204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-2501.4932989014928</v>
      </c>
      <c r="AR20">
        <f t="shared" si="14"/>
        <v>-2503.2103246902925</v>
      </c>
      <c r="AS20">
        <f t="shared" si="15"/>
        <v>178.09940654505732</v>
      </c>
      <c r="AT20">
        <f t="shared" si="16"/>
        <v>75.513722141428005</v>
      </c>
      <c r="AU20">
        <f t="shared" si="17"/>
        <v>-2249.5971960038073</v>
      </c>
      <c r="AW20">
        <v>17</v>
      </c>
      <c r="AX20">
        <f>IF(Z20&gt;0, (R20*SUMPRODUCT(K20:$K$98, X20:$X$98)-K20*$AZ$3)/Z20, 0)</f>
        <v>13113.781669635438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500000</v>
      </c>
      <c r="S21">
        <f t="shared" si="1"/>
        <v>11618.464414536231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6184.0236761630003</v>
      </c>
      <c r="AC21">
        <f t="shared" si="2"/>
        <v>5013.3978108534702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-17674.24264255114</v>
      </c>
      <c r="AI21">
        <f t="shared" si="7"/>
        <v>-17685.030207998647</v>
      </c>
      <c r="AJ21">
        <f t="shared" si="8"/>
        <v>1170.6258653095301</v>
      </c>
      <c r="AK21">
        <f t="shared" si="30"/>
        <v>432.88165733141005</v>
      </c>
      <c r="AL21">
        <f t="shared" si="9"/>
        <v>-16081.522685357704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-2298.351268869561</v>
      </c>
      <c r="AR21">
        <f t="shared" si="14"/>
        <v>-2299.7540794587176</v>
      </c>
      <c r="AS21">
        <f t="shared" si="15"/>
        <v>152.22770770546194</v>
      </c>
      <c r="AT21">
        <f t="shared" si="16"/>
        <v>56.291753288637473</v>
      </c>
      <c r="AU21">
        <f t="shared" si="17"/>
        <v>-2091.2346184646176</v>
      </c>
      <c r="AW21">
        <v>18</v>
      </c>
      <c r="AX21">
        <f>IF(Z21&gt;0, (R21*SUMPRODUCT(K21:$K$98, X21:$X$98)-K21*$AZ$3)/Z21, 0)</f>
        <v>11618.464414536231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500000</v>
      </c>
      <c r="S22">
        <f t="shared" si="1"/>
        <v>9983.131587471511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5013.3978108534702</v>
      </c>
      <c r="AC22">
        <f t="shared" si="2"/>
        <v>3903.3210362624541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-18097.973629810647</v>
      </c>
      <c r="AI22">
        <f t="shared" si="7"/>
        <v>-18107.748420922188</v>
      </c>
      <c r="AJ22">
        <f t="shared" si="8"/>
        <v>1110.0767745910161</v>
      </c>
      <c r="AK22">
        <f t="shared" si="30"/>
        <v>350.93784675974297</v>
      </c>
      <c r="AL22">
        <f t="shared" si="9"/>
        <v>-16646.73379957143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-2101.2973864042415</v>
      </c>
      <c r="AR22">
        <f t="shared" si="14"/>
        <v>-2102.432305894979</v>
      </c>
      <c r="AS22">
        <f t="shared" si="15"/>
        <v>128.88743639862167</v>
      </c>
      <c r="AT22">
        <f t="shared" si="16"/>
        <v>40.74626227612066</v>
      </c>
      <c r="AU22">
        <f t="shared" si="17"/>
        <v>-1932.7986072202366</v>
      </c>
      <c r="AW22">
        <v>19</v>
      </c>
      <c r="AX22">
        <f>IF(Z22&gt;0, (R22*SUMPRODUCT(K22:$K$98, X22:$X$98)-K22*$AZ$3)/Z22, 0)</f>
        <v>9983.131587471511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500000</v>
      </c>
      <c r="S23">
        <f t="shared" si="1"/>
        <v>8176.9736999385686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3903.3210362624541</v>
      </c>
      <c r="AC23">
        <f t="shared" si="2"/>
        <v>2862.9830197497595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-18477.134760413086</v>
      </c>
      <c r="AI23">
        <f t="shared" si="7"/>
        <v>-18485.887946875489</v>
      </c>
      <c r="AJ23">
        <f t="shared" si="8"/>
        <v>1040.3380165126946</v>
      </c>
      <c r="AK23">
        <f t="shared" si="30"/>
        <v>273.23247253837184</v>
      </c>
      <c r="AL23">
        <f t="shared" si="9"/>
        <v>-17172.317457824422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-1915.4647885719637</v>
      </c>
      <c r="AR23">
        <f t="shared" si="14"/>
        <v>-1916.3722030966692</v>
      </c>
      <c r="AS23">
        <f t="shared" si="15"/>
        <v>107.84847676233076</v>
      </c>
      <c r="AT23">
        <f t="shared" si="16"/>
        <v>28.325126543051017</v>
      </c>
      <c r="AU23">
        <f t="shared" si="17"/>
        <v>-1780.1985997912873</v>
      </c>
      <c r="AW23">
        <v>20</v>
      </c>
      <c r="AX23">
        <f>IF(Z23&gt;0, (R23*SUMPRODUCT(K23:$K$98, X23:$X$98)-K23*$AZ$3)/Z23, 0)</f>
        <v>8176.9736999385686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500000</v>
      </c>
      <c r="S24">
        <f t="shared" si="1"/>
        <v>6127.2653519235419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2862.9830197497595</v>
      </c>
      <c r="AC24">
        <f t="shared" si="2"/>
        <v>1894.8033828666839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-18692.451748495758</v>
      </c>
      <c r="AI24">
        <f t="shared" si="7"/>
        <v>-18700.182780506115</v>
      </c>
      <c r="AJ24">
        <f t="shared" si="8"/>
        <v>968.17963688307555</v>
      </c>
      <c r="AK24">
        <f t="shared" si="30"/>
        <v>200.40881138248318</v>
      </c>
      <c r="AL24">
        <f t="shared" si="9"/>
        <v>-17531.594332240555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-1730.1660751726886</v>
      </c>
      <c r="AR24">
        <f t="shared" si="14"/>
        <v>-1730.8816564934466</v>
      </c>
      <c r="AS24">
        <f t="shared" si="15"/>
        <v>89.614331225592778</v>
      </c>
      <c r="AT24">
        <f t="shared" si="16"/>
        <v>18.549761758649876</v>
      </c>
      <c r="AU24">
        <f t="shared" si="17"/>
        <v>-1622.717563509204</v>
      </c>
      <c r="AW24">
        <v>21</v>
      </c>
      <c r="AX24">
        <f>IF(Z24&gt;0, (R24*SUMPRODUCT(K24:$K$98, X24:$X$98)-K24*$AZ$3)/Z24, 0)</f>
        <v>6127.2653519235419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500000</v>
      </c>
      <c r="S25">
        <f t="shared" si="1"/>
        <v>3759.3730349401999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1894.8033828666839</v>
      </c>
      <c r="AC25">
        <f t="shared" si="2"/>
        <v>1010.4276217019287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-18686.649949757913</v>
      </c>
      <c r="AI25">
        <f t="shared" si="7"/>
        <v>-18693.369338950677</v>
      </c>
      <c r="AJ25">
        <f t="shared" si="8"/>
        <v>884.3757611647552</v>
      </c>
      <c r="AK25">
        <f t="shared" si="30"/>
        <v>132.63623680066789</v>
      </c>
      <c r="AL25">
        <f t="shared" si="9"/>
        <v>-17676.357340985254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-1544.3116633343509</v>
      </c>
      <c r="AR25">
        <f t="shared" si="14"/>
        <v>-1544.8669705257826</v>
      </c>
      <c r="AS25">
        <f t="shared" si="15"/>
        <v>73.087033064191317</v>
      </c>
      <c r="AT25">
        <f t="shared" si="16"/>
        <v>10.961391582909267</v>
      </c>
      <c r="AU25">
        <f t="shared" si="17"/>
        <v>-1460.818545878682</v>
      </c>
      <c r="AW25">
        <v>22</v>
      </c>
      <c r="AX25">
        <f>IF(Z25&gt;0, (R25*SUMPRODUCT(K25:$K$98, X25:$X$98)-K25*$AZ$3)/Z25, 0)</f>
        <v>3759.3730349401999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500000</v>
      </c>
      <c r="S26">
        <f t="shared" si="1"/>
        <v>965.32902749397647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1010.4276217019287</v>
      </c>
      <c r="AC26">
        <f t="shared" si="2"/>
        <v>221.28588158894217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-18427.088700366046</v>
      </c>
      <c r="AI26">
        <f t="shared" si="7"/>
        <v>-18432.819541231864</v>
      </c>
      <c r="AJ26">
        <f t="shared" si="8"/>
        <v>789.14174011298655</v>
      </c>
      <c r="AK26">
        <f t="shared" si="30"/>
        <v>70.729933519135017</v>
      </c>
      <c r="AL26">
        <f t="shared" si="9"/>
        <v>-17572.947867599742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-1359.6972054239457</v>
      </c>
      <c r="AR26">
        <f t="shared" si="14"/>
        <v>-1360.1200724561006</v>
      </c>
      <c r="AS26">
        <f t="shared" si="15"/>
        <v>58.229155791370495</v>
      </c>
      <c r="AT26">
        <f t="shared" si="16"/>
        <v>5.2190172039427445</v>
      </c>
      <c r="AU26">
        <f t="shared" si="17"/>
        <v>-1296.6718994607872</v>
      </c>
      <c r="AW26">
        <v>23</v>
      </c>
      <c r="AX26">
        <f>IF(Z26&gt;0, (R26*SUMPRODUCT(K26:$K$98, X26:$X$98)-K26*$AZ$3)/Z26, 0)</f>
        <v>965.32902749397647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500000</v>
      </c>
      <c r="S27">
        <f t="shared" si="1"/>
        <v>-2425.7929108789012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221.28588158894217</v>
      </c>
      <c r="AC27">
        <f t="shared" si="2"/>
        <v>-464.15246381592442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-17800.391856542294</v>
      </c>
      <c r="AI27">
        <f t="shared" si="7"/>
        <v>-17805.175369406628</v>
      </c>
      <c r="AJ27">
        <f t="shared" si="8"/>
        <v>685.4383454048666</v>
      </c>
      <c r="AK27">
        <f t="shared" si="30"/>
        <v>15.490011711225954</v>
      </c>
      <c r="AL27">
        <f t="shared" si="9"/>
        <v>-17104.247012290536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-1172.7272557589422</v>
      </c>
      <c r="AR27">
        <f t="shared" si="14"/>
        <v>-1173.0424036477914</v>
      </c>
      <c r="AS27">
        <f t="shared" si="15"/>
        <v>45.158119904150396</v>
      </c>
      <c r="AT27">
        <f t="shared" si="16"/>
        <v>1.0205145522739367</v>
      </c>
      <c r="AU27">
        <f t="shared" si="17"/>
        <v>-1126.8637691913671</v>
      </c>
      <c r="AW27">
        <v>24</v>
      </c>
      <c r="AX27">
        <f>IF(Z27&gt;0, (R27*SUMPRODUCT(K27:$K$98, X27:$X$98)-K27*$AZ$3)/Z27, 0)</f>
        <v>-2425.7929108789012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500000</v>
      </c>
      <c r="S28">
        <f t="shared" si="1"/>
        <v>-6640.6094034217294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-464.15246381592442</v>
      </c>
      <c r="AC28">
        <f t="shared" si="2"/>
        <v>-1034.8628802721196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-16794.284252052057</v>
      </c>
      <c r="AI28">
        <f t="shared" si="7"/>
        <v>-16798.180215575143</v>
      </c>
      <c r="AJ28">
        <f t="shared" si="8"/>
        <v>570.71041645619516</v>
      </c>
      <c r="AK28">
        <f t="shared" si="30"/>
        <v>-32.490672467114713</v>
      </c>
      <c r="AL28">
        <f t="shared" si="9"/>
        <v>-16259.960471586062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-987.89533088414407</v>
      </c>
      <c r="AR28">
        <f t="shared" si="14"/>
        <v>-988.12450434077891</v>
      </c>
      <c r="AS28">
        <f t="shared" si="15"/>
        <v>33.571073779767111</v>
      </c>
      <c r="AT28">
        <f t="shared" si="16"/>
        <v>-1.9112087866219563</v>
      </c>
      <c r="AU28">
        <f t="shared" si="17"/>
        <v>-956.46463934763381</v>
      </c>
      <c r="AW28">
        <v>25</v>
      </c>
      <c r="AX28">
        <f>IF(Z28&gt;0, (R28*SUMPRODUCT(K28:$K$98, X28:$X$98)-K28*$AZ$3)/Z28, 0)</f>
        <v>-6640.6094034217294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500000</v>
      </c>
      <c r="S29">
        <f t="shared" si="1"/>
        <v>-12028.091079841361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-1034.8628802721196</v>
      </c>
      <c r="AC29">
        <f t="shared" si="2"/>
        <v>-1485.2431760645213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-15399.475436880364</v>
      </c>
      <c r="AI29">
        <f t="shared" si="7"/>
        <v>-15402.562466996376</v>
      </c>
      <c r="AJ29">
        <f t="shared" si="8"/>
        <v>450.38029579240174</v>
      </c>
      <c r="AK29">
        <f t="shared" si="30"/>
        <v>-72.440401619048373</v>
      </c>
      <c r="AL29">
        <f t="shared" si="9"/>
        <v>-15024.622572823024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-808.79291461385162</v>
      </c>
      <c r="AR29">
        <f t="shared" si="14"/>
        <v>-808.95504793425357</v>
      </c>
      <c r="AS29">
        <f t="shared" si="15"/>
        <v>23.654337682581357</v>
      </c>
      <c r="AT29">
        <f t="shared" si="16"/>
        <v>-3.8046285278621905</v>
      </c>
      <c r="AU29">
        <f t="shared" si="17"/>
        <v>-789.10533877953446</v>
      </c>
      <c r="AW29">
        <v>26</v>
      </c>
      <c r="AX29">
        <f>IF(Z29&gt;0, (R29*SUMPRODUCT(K29:$K$98, X29:$X$98)-K29*$AZ$3)/Z29, 0)</f>
        <v>-12028.091079841361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500000</v>
      </c>
      <c r="S30">
        <f t="shared" si="1"/>
        <v>-19127.346989454738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-1485.2431760645213</v>
      </c>
      <c r="AC30">
        <f t="shared" si="2"/>
        <v>-1814.1119522036047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-13701.252385963868</v>
      </c>
      <c r="AI30">
        <f t="shared" si="7"/>
        <v>-13703.623483159423</v>
      </c>
      <c r="AJ30">
        <f t="shared" si="8"/>
        <v>328.86877613908337</v>
      </c>
      <c r="AK30">
        <f t="shared" si="30"/>
        <v>-103.96702232451651</v>
      </c>
      <c r="AL30">
        <f t="shared" si="9"/>
        <v>-13478.721729344856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-642.50077267964696</v>
      </c>
      <c r="AR30">
        <f t="shared" si="14"/>
        <v>-642.61196191529689</v>
      </c>
      <c r="AS30">
        <f t="shared" si="15"/>
        <v>15.421834211012259</v>
      </c>
      <c r="AT30">
        <f t="shared" si="16"/>
        <v>-4.8753858621811474</v>
      </c>
      <c r="AU30">
        <f t="shared" si="17"/>
        <v>-632.06551356646582</v>
      </c>
      <c r="AW30">
        <v>27</v>
      </c>
      <c r="AX30">
        <f>IF(Z30&gt;0, (R30*SUMPRODUCT(K30:$K$98, X30:$X$98)-K30*$AZ$3)/Z30, 0)</f>
        <v>-19127.346989454738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500000</v>
      </c>
      <c r="S31">
        <f t="shared" si="1"/>
        <v>-28866.892276792998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-1814.1119522036047</v>
      </c>
      <c r="AC31">
        <f t="shared" si="2"/>
        <v>-2028.1090298164952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-11819.089730663631</v>
      </c>
      <c r="AI31">
        <f t="shared" si="7"/>
        <v>-11820.846162400696</v>
      </c>
      <c r="AJ31">
        <f t="shared" si="8"/>
        <v>213.99707761289051</v>
      </c>
      <c r="AK31">
        <f t="shared" si="30"/>
        <v>-126.98783665425233</v>
      </c>
      <c r="AL31">
        <f t="shared" si="9"/>
        <v>-11733.836921442058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-494.85663208037676</v>
      </c>
      <c r="AR31">
        <f t="shared" si="14"/>
        <v>-494.93017259099901</v>
      </c>
      <c r="AS31">
        <f t="shared" si="15"/>
        <v>8.9599009327947563</v>
      </c>
      <c r="AT31">
        <f t="shared" si="16"/>
        <v>-5.316887729421433</v>
      </c>
      <c r="AU31">
        <f t="shared" si="17"/>
        <v>-491.28715938762571</v>
      </c>
      <c r="AW31">
        <v>28</v>
      </c>
      <c r="AX31">
        <f>IF(Z31&gt;0, (R31*SUMPRODUCT(K31:$K$98, X31:$X$98)-K31*$AZ$3)/Z31, 0)</f>
        <v>-28866.892276792998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500000</v>
      </c>
      <c r="S32">
        <f t="shared" si="1"/>
        <v>-42904.002702395403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-2028.1090298164952</v>
      </c>
      <c r="AC32">
        <f t="shared" si="2"/>
        <v>-2140.373077015839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-9833.6025636714912</v>
      </c>
      <c r="AI32">
        <f t="shared" si="7"/>
        <v>-9834.8497509630033</v>
      </c>
      <c r="AJ32">
        <f t="shared" si="8"/>
        <v>112.26404719934385</v>
      </c>
      <c r="AK32">
        <f t="shared" si="30"/>
        <v>-141.96763208715467</v>
      </c>
      <c r="AL32">
        <f t="shared" si="9"/>
        <v>-9864.5533358508146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-367.61226637584889</v>
      </c>
      <c r="AR32">
        <f t="shared" si="14"/>
        <v>-367.6588903210266</v>
      </c>
      <c r="AS32">
        <f t="shared" si="15"/>
        <v>4.196797720495586</v>
      </c>
      <c r="AT32">
        <f t="shared" si="16"/>
        <v>-5.3072149952830943</v>
      </c>
      <c r="AU32">
        <f t="shared" si="17"/>
        <v>-368.7693075958141</v>
      </c>
      <c r="AW32">
        <v>29</v>
      </c>
      <c r="AX32">
        <f>IF(Z32&gt;0, (R32*SUMPRODUCT(K32:$K$98, X32:$X$98)-K32*$AZ$3)/Z32, 0)</f>
        <v>-42904.002702395403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500000</v>
      </c>
      <c r="S33">
        <f t="shared" si="1"/>
        <v>-64291.297806778442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-2140.373077015839</v>
      </c>
      <c r="AC33">
        <f t="shared" si="2"/>
        <v>-2166.3848211764807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-7846.1119979196383</v>
      </c>
      <c r="AI33">
        <f t="shared" si="7"/>
        <v>-7846.9544077383389</v>
      </c>
      <c r="AJ33">
        <f t="shared" si="8"/>
        <v>26.011744160641683</v>
      </c>
      <c r="AK33">
        <f t="shared" si="30"/>
        <v>-149.82611539110874</v>
      </c>
      <c r="AL33">
        <f t="shared" si="9"/>
        <v>-7970.7687789688061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-261.88692901986173</v>
      </c>
      <c r="AR33">
        <f t="shared" si="14"/>
        <v>-261.91504691066604</v>
      </c>
      <c r="AS33">
        <f t="shared" si="15"/>
        <v>0.86821801657776221</v>
      </c>
      <c r="AT33">
        <f t="shared" si="16"/>
        <v>-5.0008846747480229</v>
      </c>
      <c r="AU33">
        <f t="shared" si="17"/>
        <v>-266.04771356883629</v>
      </c>
      <c r="AW33">
        <v>30</v>
      </c>
      <c r="AX33">
        <f>IF(Z33&gt;0, (R33*SUMPRODUCT(K33:$K$98, X33:$X$98)-K33*$AZ$3)/Z33, 0)</f>
        <v>-64291.297806778442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500000</v>
      </c>
      <c r="S34">
        <f t="shared" si="1"/>
        <v>-98757.157551246448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-2166.3848211764807</v>
      </c>
      <c r="AC34">
        <f t="shared" si="2"/>
        <v>-2123.2712839327642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-5929.7529057989623</v>
      </c>
      <c r="AI34">
        <f t="shared" si="7"/>
        <v>-5930.2904038741854</v>
      </c>
      <c r="AJ34">
        <f t="shared" si="8"/>
        <v>-43.113537243716564</v>
      </c>
      <c r="AK34">
        <f t="shared" si="30"/>
        <v>-151.64693748235368</v>
      </c>
      <c r="AL34">
        <f t="shared" si="9"/>
        <v>-6125.0508786002556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-176.71682242542124</v>
      </c>
      <c r="AR34">
        <f t="shared" si="14"/>
        <v>-176.73284079135016</v>
      </c>
      <c r="AS34">
        <f t="shared" si="15"/>
        <v>-1.2848574681381419</v>
      </c>
      <c r="AT34">
        <f t="shared" si="16"/>
        <v>-4.5193392284897023</v>
      </c>
      <c r="AU34">
        <f t="shared" si="17"/>
        <v>-182.53703748797801</v>
      </c>
      <c r="AW34">
        <v>31</v>
      </c>
      <c r="AX34">
        <f>IF(Z34&gt;0, (R34*SUMPRODUCT(K34:$K$98, X34:$X$98)-K34*$AZ$3)/Z34, 0)</f>
        <v>-98757.157551246448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-157454.34941131741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-2123.2712839327642</v>
      </c>
      <c r="AC35">
        <f t="shared" ref="AC35:AC69" si="33">S35*Z35</f>
        <v>-2027.6662614799905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-4203.5598550827126</v>
      </c>
      <c r="AI35">
        <f t="shared" ref="AI35:AI66" si="38">SUM(AE35:AH35)</f>
        <v>-4203.8818001844293</v>
      </c>
      <c r="AJ35">
        <f t="shared" ref="AJ35:AJ69" si="39">AB35-AC35</f>
        <v>-95.60502245277371</v>
      </c>
      <c r="AK35">
        <f t="shared" si="30"/>
        <v>-148.62898987529351</v>
      </c>
      <c r="AL35">
        <f t="shared" ref="AL35:AL66" si="40">SUM(AI35:AK35)</f>
        <v>-4448.1158125124966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-111.85116459472565</v>
      </c>
      <c r="AR35">
        <f t="shared" ref="AR35:AR69" si="45">AI35*$K35</f>
        <v>-111.85973112780809</v>
      </c>
      <c r="AS35">
        <f t="shared" ref="AS35:AS69" si="46">AJ35*$K35</f>
        <v>-2.5439231201900463</v>
      </c>
      <c r="AT35">
        <f t="shared" ref="AT35:AT69" si="47">AK35*$K35</f>
        <v>-3.9548207193928855</v>
      </c>
      <c r="AU35">
        <f t="shared" ref="AU35:AU69" si="48">AL35*$K35</f>
        <v>-118.35847496739102</v>
      </c>
      <c r="AW35">
        <v>32</v>
      </c>
      <c r="AX35">
        <f>IF(Z35&gt;0, (R35*SUMPRODUCT(K35:$K$98, X35:$X$98)-K35*$AZ$3)/Z35, 0)</f>
        <v>-157454.34941131741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500000</v>
      </c>
      <c r="S36">
        <f t="shared" si="32"/>
        <v>-248761.50955795965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-2027.6662614799905</v>
      </c>
      <c r="AC36">
        <f t="shared" si="33"/>
        <v>-1896.3729217191847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-2562.8845086670322</v>
      </c>
      <c r="AI36">
        <f t="shared" si="38"/>
        <v>-2563.0750900922985</v>
      </c>
      <c r="AJ36">
        <f t="shared" si="39"/>
        <v>-131.29333976080579</v>
      </c>
      <c r="AK36">
        <f t="shared" si="30"/>
        <v>-141.93663830359935</v>
      </c>
      <c r="AL36">
        <f t="shared" si="40"/>
        <v>-2836.3050681567038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-60.888361569635975</v>
      </c>
      <c r="AR36">
        <f t="shared" si="45"/>
        <v>-60.892889354907155</v>
      </c>
      <c r="AS36">
        <f t="shared" si="46"/>
        <v>-3.119233939729436</v>
      </c>
      <c r="AT36">
        <f t="shared" si="47"/>
        <v>-3.3720947330174837</v>
      </c>
      <c r="AU36">
        <f t="shared" si="48"/>
        <v>-67.384218027654086</v>
      </c>
      <c r="AW36">
        <v>33</v>
      </c>
      <c r="AX36">
        <f>IF(Z36&gt;0, (R36*SUMPRODUCT(K36:$K$98, X36:$X$98)-K36*$AZ$3)/Z36, 0)</f>
        <v>-248761.50955795965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500000</v>
      </c>
      <c r="S37">
        <f t="shared" si="32"/>
        <v>-390603.15933212842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-1896.3729217191847</v>
      </c>
      <c r="AC37">
        <f t="shared" si="33"/>
        <v>-1740.167975828525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-1545.9726647783029</v>
      </c>
      <c r="AI37">
        <f t="shared" si="38"/>
        <v>-1546.0840417560778</v>
      </c>
      <c r="AJ37">
        <f t="shared" si="39"/>
        <v>-156.2049458906597</v>
      </c>
      <c r="AK37">
        <f t="shared" si="30"/>
        <v>-132.74610452034293</v>
      </c>
      <c r="AL37">
        <f t="shared" si="40"/>
        <v>-1835.0350921670804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-32.793595831831361</v>
      </c>
      <c r="AR37">
        <f t="shared" si="45"/>
        <v>-32.795958390806256</v>
      </c>
      <c r="AS37">
        <f t="shared" si="46"/>
        <v>-3.313462119465072</v>
      </c>
      <c r="AT37">
        <f t="shared" si="47"/>
        <v>-2.8158467475325204</v>
      </c>
      <c r="AU37">
        <f t="shared" si="48"/>
        <v>-38.925267257803846</v>
      </c>
      <c r="AW37">
        <v>34</v>
      </c>
      <c r="AX37">
        <f>IF(Z37&gt;0, (R37*SUMPRODUCT(K37:$K$98, X37:$X$98)-K37*$AZ$3)/Z37, 0)</f>
        <v>-390603.15933212842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500000</v>
      </c>
      <c r="S38">
        <f t="shared" si="32"/>
        <v>-615296.29908343579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-1740.167975828525</v>
      </c>
      <c r="AC38">
        <f t="shared" si="33"/>
        <v>-1579.1282614279494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-922.03828666704271</v>
      </c>
      <c r="AI38">
        <f t="shared" si="38"/>
        <v>-922.1024479607064</v>
      </c>
      <c r="AJ38">
        <f t="shared" si="39"/>
        <v>-161.03971440057558</v>
      </c>
      <c r="AK38">
        <f t="shared" si="30"/>
        <v>-121.81175830799675</v>
      </c>
      <c r="AL38">
        <f t="shared" si="40"/>
        <v>-1204.9539206692787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-17.462972158077608</v>
      </c>
      <c r="AR38">
        <f t="shared" si="45"/>
        <v>-17.4641873428493</v>
      </c>
      <c r="AS38">
        <f t="shared" si="46"/>
        <v>-3.0500165661098477</v>
      </c>
      <c r="AT38">
        <f t="shared" si="47"/>
        <v>-2.3070574992588977</v>
      </c>
      <c r="AU38">
        <f t="shared" si="48"/>
        <v>-22.821261408218046</v>
      </c>
      <c r="AW38">
        <v>35</v>
      </c>
      <c r="AX38">
        <f>IF(Z38&gt;0, (R38*SUMPRODUCT(K38:$K$98, X38:$X$98)-K38*$AZ$3)/Z38, 0)</f>
        <v>-615296.29908343579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500000</v>
      </c>
      <c r="S39">
        <f t="shared" si="32"/>
        <v>-978493.92787846969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-1579.1282614279494</v>
      </c>
      <c r="AC39">
        <f t="shared" si="33"/>
        <v>-1423.5257780213781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-542.98706787692095</v>
      </c>
      <c r="AI39">
        <f t="shared" si="38"/>
        <v>-543.02343820425415</v>
      </c>
      <c r="AJ39">
        <f t="shared" si="39"/>
        <v>-155.60248340657131</v>
      </c>
      <c r="AK39">
        <f t="shared" si="30"/>
        <v>-110.53897829995647</v>
      </c>
      <c r="AL39">
        <f t="shared" si="40"/>
        <v>-809.16489991078197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-9.1820714978181766</v>
      </c>
      <c r="AR39">
        <f t="shared" si="45"/>
        <v>-9.1826865307825507</v>
      </c>
      <c r="AS39">
        <f t="shared" si="46"/>
        <v>-2.6312838968037084</v>
      </c>
      <c r="AT39">
        <f t="shared" si="47"/>
        <v>-1.8692467318135786</v>
      </c>
      <c r="AU39">
        <f t="shared" si="48"/>
        <v>-13.683217159399838</v>
      </c>
      <c r="AW39">
        <v>36</v>
      </c>
      <c r="AX39">
        <f>IF(Z39&gt;0, (R39*SUMPRODUCT(K39:$K$98, X39:$X$98)-K39*$AZ$3)/Z39, 0)</f>
        <v>-978493.92787846969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500000</v>
      </c>
      <c r="S40">
        <f t="shared" si="32"/>
        <v>-1575367.6241669937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-1423.5257780213781</v>
      </c>
      <c r="AC40">
        <f t="shared" si="33"/>
        <v>-1278.1851213364739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-314.45411707285541</v>
      </c>
      <c r="AI40">
        <f t="shared" si="38"/>
        <v>-314.47440099106166</v>
      </c>
      <c r="AJ40">
        <f t="shared" si="39"/>
        <v>-145.34065668490416</v>
      </c>
      <c r="AK40">
        <f t="shared" ref="AK40:AK69" si="61">G40*SUM(AB40:AB40, AE40:AF40)</f>
        <v>-99.646804461496473</v>
      </c>
      <c r="AL40">
        <f t="shared" si="40"/>
        <v>-559.46186213746228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-4.7477784669567074</v>
      </c>
      <c r="AR40">
        <f t="shared" si="45"/>
        <v>-4.7480847232429388</v>
      </c>
      <c r="AS40">
        <f t="shared" si="46"/>
        <v>-2.1944226604673767</v>
      </c>
      <c r="AT40">
        <f t="shared" si="47"/>
        <v>-1.5045150527118918</v>
      </c>
      <c r="AU40">
        <f t="shared" si="48"/>
        <v>-8.4470224364222073</v>
      </c>
      <c r="AW40">
        <v>37</v>
      </c>
      <c r="AX40">
        <f>IF(Z40&gt;0, (R40*SUMPRODUCT(K40:$K$98, X40:$X$98)-K40*$AZ$3)/Z40, 0)</f>
        <v>-1575367.6241669937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500000</v>
      </c>
      <c r="S41">
        <f t="shared" si="32"/>
        <v>-2575980.1888198471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-1278.1851213364739</v>
      </c>
      <c r="AC41">
        <f t="shared" si="33"/>
        <v>-1144.9661782117141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-179.38264728487817</v>
      </c>
      <c r="AI41">
        <f t="shared" si="38"/>
        <v>-179.39375923153813</v>
      </c>
      <c r="AJ41">
        <f t="shared" si="39"/>
        <v>-133.21894312475979</v>
      </c>
      <c r="AK41">
        <f t="shared" si="61"/>
        <v>-89.472958493553179</v>
      </c>
      <c r="AL41">
        <f t="shared" si="40"/>
        <v>-402.08566084985108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-2.4182186567946227</v>
      </c>
      <c r="AR41">
        <f t="shared" si="45"/>
        <v>-2.4183684545433635</v>
      </c>
      <c r="AS41">
        <f t="shared" si="46"/>
        <v>-1.795895748997083</v>
      </c>
      <c r="AT41">
        <f t="shared" si="47"/>
        <v>-1.2061655950706924</v>
      </c>
      <c r="AU41">
        <f t="shared" si="48"/>
        <v>-5.4204297986111385</v>
      </c>
      <c r="AW41">
        <v>38</v>
      </c>
      <c r="AX41">
        <f>IF(Z41&gt;0, (R41*SUMPRODUCT(K41:$K$98, X41:$X$98)-K41*$AZ$3)/Z41, 0)</f>
        <v>-2575980.1888198471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500000</v>
      </c>
      <c r="S42">
        <f t="shared" si="32"/>
        <v>-4287318.4927958176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-1144.9661782117141</v>
      </c>
      <c r="AC42">
        <f t="shared" si="33"/>
        <v>-1024.1998240187622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-100.57127455272683</v>
      </c>
      <c r="AI42">
        <f t="shared" si="38"/>
        <v>-100.57724681619256</v>
      </c>
      <c r="AJ42">
        <f t="shared" si="39"/>
        <v>-120.76635419295189</v>
      </c>
      <c r="AK42">
        <f t="shared" si="61"/>
        <v>-80.14763247482</v>
      </c>
      <c r="AL42">
        <f t="shared" si="40"/>
        <v>-301.49123348396444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-1.2105174934208134</v>
      </c>
      <c r="AR42">
        <f t="shared" si="45"/>
        <v>-1.21058937805619</v>
      </c>
      <c r="AS42">
        <f t="shared" si="46"/>
        <v>-1.4535938320099431</v>
      </c>
      <c r="AT42">
        <f t="shared" si="47"/>
        <v>-0.96469008271508616</v>
      </c>
      <c r="AU42">
        <f t="shared" si="48"/>
        <v>-3.6288732927812193</v>
      </c>
      <c r="AW42">
        <v>39</v>
      </c>
      <c r="AX42">
        <f>IF(Z42&gt;0, (R42*SUMPRODUCT(K42:$K$98, X42:$X$98)-K42*$AZ$3)/Z42, 0)</f>
        <v>-4287318.4927958176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500000</v>
      </c>
      <c r="S43">
        <f t="shared" si="32"/>
        <v>-7274597.6525665363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-1024.1998240187622</v>
      </c>
      <c r="AC43">
        <f t="shared" si="33"/>
        <v>-915.42411575348058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-55.331590055653379</v>
      </c>
      <c r="AI43">
        <f t="shared" si="38"/>
        <v>-55.334736016981665</v>
      </c>
      <c r="AJ43">
        <f t="shared" si="39"/>
        <v>-108.77570826528165</v>
      </c>
      <c r="AK43">
        <f t="shared" si="61"/>
        <v>-71.693987681313359</v>
      </c>
      <c r="AL43">
        <f t="shared" si="40"/>
        <v>-235.80443196357666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-0.59463743143356662</v>
      </c>
      <c r="AR43">
        <f t="shared" si="45"/>
        <v>-0.59467124044505104</v>
      </c>
      <c r="AS43">
        <f t="shared" si="46"/>
        <v>-1.1689905838631385</v>
      </c>
      <c r="AT43">
        <f t="shared" si="47"/>
        <v>-0.77048081649499112</v>
      </c>
      <c r="AU43">
        <f t="shared" si="48"/>
        <v>-2.5341426408031804</v>
      </c>
      <c r="AW43">
        <v>40</v>
      </c>
      <c r="AX43">
        <f>IF(Z43&gt;0, (R43*SUMPRODUCT(K43:$K$98, X43:$X$98)-K43*$AZ$3)/Z43, 0)</f>
        <v>-7274597.6525665363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500000</v>
      </c>
      <c r="S44">
        <f t="shared" si="32"/>
        <v>-12612454.437778367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-915.42411575348058</v>
      </c>
      <c r="AC44">
        <f t="shared" si="33"/>
        <v>-817.8167659003584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-29.869034488591392</v>
      </c>
      <c r="AI44">
        <f t="shared" si="38"/>
        <v>-29.870655538581968</v>
      </c>
      <c r="AJ44">
        <f t="shared" si="39"/>
        <v>-97.607349853122173</v>
      </c>
      <c r="AK44">
        <f t="shared" si="61"/>
        <v>-64.079688102743646</v>
      </c>
      <c r="AL44">
        <f t="shared" si="40"/>
        <v>-191.55769349444779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-0.28660400495436533</v>
      </c>
      <c r="AR44">
        <f t="shared" si="45"/>
        <v>-0.28661955950534046</v>
      </c>
      <c r="AS44">
        <f t="shared" si="46"/>
        <v>-0.93657722319654302</v>
      </c>
      <c r="AT44">
        <f t="shared" si="47"/>
        <v>-0.61486738895051019</v>
      </c>
      <c r="AU44">
        <f t="shared" si="48"/>
        <v>-1.8380641716523938</v>
      </c>
      <c r="AW44">
        <v>41</v>
      </c>
      <c r="AX44">
        <f>IF(Z44&gt;0, (R44*SUMPRODUCT(K44:$K$98, X44:$X$98)-K44*$AZ$3)/Z44, 0)</f>
        <v>-12612454.437778367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500000</v>
      </c>
      <c r="S45">
        <f t="shared" si="32"/>
        <v>-22373989.643785827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-817.8167659003584</v>
      </c>
      <c r="AC45">
        <f t="shared" si="33"/>
        <v>-730.42302411553089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-15.773750522157304</v>
      </c>
      <c r="AI45">
        <f t="shared" si="38"/>
        <v>-15.774566674121866</v>
      </c>
      <c r="AJ45">
        <f t="shared" si="39"/>
        <v>-87.393741784827512</v>
      </c>
      <c r="AK45">
        <f t="shared" si="61"/>
        <v>-57.24717361302509</v>
      </c>
      <c r="AL45">
        <f t="shared" si="40"/>
        <v>-160.41548207197448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-0.13513816441285784</v>
      </c>
      <c r="AR45">
        <f t="shared" si="45"/>
        <v>-0.13514515661665982</v>
      </c>
      <c r="AS45">
        <f t="shared" si="46"/>
        <v>-0.74872680592881802</v>
      </c>
      <c r="AT45">
        <f t="shared" si="47"/>
        <v>-0.49045266368460005</v>
      </c>
      <c r="AU45">
        <f t="shared" si="48"/>
        <v>-1.3743246262300779</v>
      </c>
      <c r="AW45">
        <v>42</v>
      </c>
      <c r="AX45">
        <f>IF(Z45&gt;0, (R45*SUMPRODUCT(K45:$K$98, X45:$X$98)-K45*$AZ$3)/Z45, 0)</f>
        <v>-22373989.643785827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500000</v>
      </c>
      <c r="S46">
        <f t="shared" si="32"/>
        <v>-40695655.054937057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-730.42302411553089</v>
      </c>
      <c r="AC46">
        <f t="shared" si="33"/>
        <v>-652.27213925335275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-8.14578211375823</v>
      </c>
      <c r="AI46">
        <f t="shared" si="38"/>
        <v>-8.1461828150974593</v>
      </c>
      <c r="AJ46">
        <f t="shared" si="39"/>
        <v>-78.150884862178145</v>
      </c>
      <c r="AK46">
        <f t="shared" si="61"/>
        <v>-51.129611688087166</v>
      </c>
      <c r="AL46">
        <f t="shared" si="40"/>
        <v>-137.42667936536276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-6.2310009063457295E-2</v>
      </c>
      <c r="AR46">
        <f t="shared" si="45"/>
        <v>-6.2313074171721973E-2</v>
      </c>
      <c r="AS46">
        <f t="shared" si="46"/>
        <v>-0.59780414895394773</v>
      </c>
      <c r="AT46">
        <f t="shared" si="47"/>
        <v>-0.39110873863355605</v>
      </c>
      <c r="AU46">
        <f t="shared" si="48"/>
        <v>-1.0512259617592257</v>
      </c>
      <c r="AW46">
        <v>43</v>
      </c>
      <c r="AX46">
        <f>IF(Z46&gt;0, (R46*SUMPRODUCT(K46:$K$98, X46:$X$98)-K46*$AZ$3)/Z46, 0)</f>
        <v>-40695655.054937057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500000</v>
      </c>
      <c r="S47">
        <f t="shared" si="32"/>
        <v>-76066000.116521627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-652.27213925335275</v>
      </c>
      <c r="AC47">
        <f t="shared" si="33"/>
        <v>-582.43621441724565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-4.1053940659439236</v>
      </c>
      <c r="AI47">
        <f t="shared" si="38"/>
        <v>-4.1055854905664635</v>
      </c>
      <c r="AJ47">
        <f t="shared" si="39"/>
        <v>-69.835924836107097</v>
      </c>
      <c r="AK47">
        <f t="shared" si="61"/>
        <v>-45.659049747734699</v>
      </c>
      <c r="AL47">
        <f t="shared" si="40"/>
        <v>-119.60056007440826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-2.8038956880383888E-2</v>
      </c>
      <c r="AR47">
        <f t="shared" si="45"/>
        <v>-2.8040264269309535E-2</v>
      </c>
      <c r="AS47">
        <f t="shared" si="46"/>
        <v>-0.47696431907106568</v>
      </c>
      <c r="AT47">
        <f t="shared" si="47"/>
        <v>-0.31184147161319614</v>
      </c>
      <c r="AU47">
        <f t="shared" si="48"/>
        <v>-0.81684605495357143</v>
      </c>
      <c r="AW47">
        <v>44</v>
      </c>
      <c r="AX47">
        <f>IF(Z47&gt;0, (R47*SUMPRODUCT(K47:$K$98, X47:$X$98)-K47*$AZ$3)/Z47, 0)</f>
        <v>-76066000.116521627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500000</v>
      </c>
      <c r="S48">
        <f t="shared" si="32"/>
        <v>-146301780.1828329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-582.43621441724565</v>
      </c>
      <c r="AC48">
        <f t="shared" si="33"/>
        <v>-520.05511511950942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-2.0128705913971525</v>
      </c>
      <c r="AI48">
        <f t="shared" si="38"/>
        <v>-2.0129594582438974</v>
      </c>
      <c r="AJ48">
        <f t="shared" si="39"/>
        <v>-62.381099297736228</v>
      </c>
      <c r="AK48">
        <f t="shared" si="61"/>
        <v>-40.770535009207201</v>
      </c>
      <c r="AL48">
        <f t="shared" si="40"/>
        <v>-105.16459376518733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-1.2274528951470244E-2</v>
      </c>
      <c r="AR48">
        <f t="shared" si="45"/>
        <v>-1.2275070863448022E-2</v>
      </c>
      <c r="AS48">
        <f t="shared" si="46"/>
        <v>-0.38040130976483927</v>
      </c>
      <c r="AT48">
        <f t="shared" si="47"/>
        <v>-0.24861961542698352</v>
      </c>
      <c r="AU48">
        <f t="shared" si="48"/>
        <v>-0.64129599605527088</v>
      </c>
      <c r="AW48">
        <v>45</v>
      </c>
      <c r="AX48">
        <f>IF(Z48&gt;0, (R48*SUMPRODUCT(K48:$K$98, X48:$X$98)-K48*$AZ$3)/Z48, 0)</f>
        <v>-146301780.1828329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500000</v>
      </c>
      <c r="S49">
        <f t="shared" si="32"/>
        <v>-290192572.33815897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-520.05511511950942</v>
      </c>
      <c r="AC49">
        <f t="shared" si="33"/>
        <v>-464.34494477826769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-0.95950010934307983</v>
      </c>
      <c r="AI49">
        <f t="shared" si="38"/>
        <v>-0.95954011251589</v>
      </c>
      <c r="AJ49">
        <f t="shared" si="39"/>
        <v>-55.710170341241735</v>
      </c>
      <c r="AK49">
        <f t="shared" si="61"/>
        <v>-36.403858058365664</v>
      </c>
      <c r="AL49">
        <f t="shared" si="40"/>
        <v>-93.073568512123288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-5.2241541798058967E-3</v>
      </c>
      <c r="AR49">
        <f t="shared" si="45"/>
        <v>-5.2243719835772633E-3</v>
      </c>
      <c r="AS49">
        <f t="shared" si="46"/>
        <v>-0.30332307043211859</v>
      </c>
      <c r="AT49">
        <f t="shared" si="47"/>
        <v>-0.19820671762807565</v>
      </c>
      <c r="AU49">
        <f t="shared" si="48"/>
        <v>-0.5067541600437715</v>
      </c>
      <c r="AW49">
        <v>46</v>
      </c>
      <c r="AX49">
        <f>IF(Z49&gt;0, (R49*SUMPRODUCT(K49:$K$98, X49:$X$98)-K49*$AZ$3)/Z49, 0)</f>
        <v>-290192572.33815897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500000</v>
      </c>
      <c r="S50">
        <f t="shared" si="32"/>
        <v>-594327667.38842618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-464.34494477826769</v>
      </c>
      <c r="AC50">
        <f t="shared" si="33"/>
        <v>-414.59798601263196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-0.44326702366378323</v>
      </c>
      <c r="AI50">
        <f t="shared" si="38"/>
        <v>-0.44328446345368205</v>
      </c>
      <c r="AJ50">
        <f t="shared" si="39"/>
        <v>-49.746958765635725</v>
      </c>
      <c r="AK50">
        <f t="shared" si="61"/>
        <v>-32.504146134478738</v>
      </c>
      <c r="AL50">
        <f t="shared" si="40"/>
        <v>-82.694389363568149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-2.1548565199046993E-3</v>
      </c>
      <c r="AR50">
        <f t="shared" si="45"/>
        <v>-2.1549413000551795E-3</v>
      </c>
      <c r="AS50">
        <f t="shared" si="46"/>
        <v>-0.24183517545593333</v>
      </c>
      <c r="AT50">
        <f t="shared" si="47"/>
        <v>-0.15801259169448867</v>
      </c>
      <c r="AU50">
        <f t="shared" si="48"/>
        <v>-0.4020027084504772</v>
      </c>
      <c r="AW50">
        <v>47</v>
      </c>
      <c r="AX50">
        <f>IF(Z50&gt;0, (R50*SUMPRODUCT(K50:$K$98, X50:$X$98)-K50*$AZ$3)/Z50, 0)</f>
        <v>-594327667.38842618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500000</v>
      </c>
      <c r="S51">
        <f t="shared" si="32"/>
        <v>-1257454029.4101067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-414.59798601263196</v>
      </c>
      <c r="AC51">
        <f t="shared" si="33"/>
        <v>-370.17854897645958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-0.19811416916732355</v>
      </c>
      <c r="AI51">
        <f t="shared" si="38"/>
        <v>-0.19812152885086504</v>
      </c>
      <c r="AJ51">
        <f t="shared" si="39"/>
        <v>-44.419437036172383</v>
      </c>
      <c r="AK51">
        <f t="shared" si="61"/>
        <v>-29.021859020884239</v>
      </c>
      <c r="AL51">
        <f t="shared" si="40"/>
        <v>-73.639417585907481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-8.599049507191425E-4</v>
      </c>
      <c r="AR51">
        <f t="shared" si="45"/>
        <v>-8.5993689506890631E-4</v>
      </c>
      <c r="AS51">
        <f t="shared" si="46"/>
        <v>-0.19280041390326713</v>
      </c>
      <c r="AT51">
        <f t="shared" si="47"/>
        <v>-0.12596797268979765</v>
      </c>
      <c r="AU51">
        <f t="shared" si="48"/>
        <v>-0.31962832348813364</v>
      </c>
      <c r="AW51">
        <v>48</v>
      </c>
      <c r="AX51">
        <f>IF(Z51&gt;0, (R51*SUMPRODUCT(K51:$K$98, X51:$X$98)-K51*$AZ$3)/Z51, 0)</f>
        <v>-1257454029.4101067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500000</v>
      </c>
      <c r="S52">
        <f t="shared" si="32"/>
        <v>-2753699427.1419878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-370.17854897645958</v>
      </c>
      <c r="AC52">
        <f t="shared" si="33"/>
        <v>-330.51727326293496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-8.5708417125688052E-2</v>
      </c>
      <c r="AI52">
        <f t="shared" si="38"/>
        <v>-8.5711417791537833E-2</v>
      </c>
      <c r="AJ52">
        <f t="shared" si="39"/>
        <v>-39.661275713524617</v>
      </c>
      <c r="AK52">
        <f t="shared" si="61"/>
        <v>-25.912498428352173</v>
      </c>
      <c r="AL52">
        <f t="shared" si="40"/>
        <v>-65.659485559668326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-3.3215467065227707E-4</v>
      </c>
      <c r="AR52">
        <f t="shared" si="45"/>
        <v>-3.3216629944219641E-4</v>
      </c>
      <c r="AS52">
        <f t="shared" si="46"/>
        <v>-0.15370343326905969</v>
      </c>
      <c r="AT52">
        <f t="shared" si="47"/>
        <v>-0.10042137831836512</v>
      </c>
      <c r="AU52">
        <f t="shared" si="48"/>
        <v>-0.254456977886867</v>
      </c>
      <c r="AW52">
        <v>49</v>
      </c>
      <c r="AX52">
        <f>IF(Z52&gt;0, (R52*SUMPRODUCT(K52:$K$98, X52:$X$98)-K52*$AZ$3)/Z52, 0)</f>
        <v>-2753699427.1419878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500000</v>
      </c>
      <c r="S53">
        <f t="shared" si="32"/>
        <v>-6253307017.8575659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-330.51727326293496</v>
      </c>
      <c r="AC53">
        <f t="shared" si="33"/>
        <v>-295.1049843296812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-3.5817270216422538E-2</v>
      </c>
      <c r="AI53">
        <f t="shared" si="38"/>
        <v>-3.5818450012102994E-2</v>
      </c>
      <c r="AJ53">
        <f t="shared" si="39"/>
        <v>-35.412288933253762</v>
      </c>
      <c r="AK53">
        <f t="shared" si="61"/>
        <v>-23.136209128405451</v>
      </c>
      <c r="AL53">
        <f t="shared" si="40"/>
        <v>-58.584316511671318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-1.2393425197743769E-4</v>
      </c>
      <c r="AR53">
        <f t="shared" si="45"/>
        <v>-1.2393833428449961E-4</v>
      </c>
      <c r="AS53">
        <f t="shared" si="46"/>
        <v>-0.12253294327660397</v>
      </c>
      <c r="AT53">
        <f t="shared" si="47"/>
        <v>-8.0055480347795485E-2</v>
      </c>
      <c r="AU53">
        <f t="shared" si="48"/>
        <v>-0.20271236195868395</v>
      </c>
      <c r="AW53">
        <v>50</v>
      </c>
      <c r="AX53">
        <f>IF(Z53&gt;0, (R53*SUMPRODUCT(K53:$K$98, X53:$X$98)-K53*$AZ$3)/Z53, 0)</f>
        <v>-6253307017.8575659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500000</v>
      </c>
      <c r="S54">
        <f t="shared" si="32"/>
        <v>-14751815912.967922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-295.1049843296812</v>
      </c>
      <c r="AC54">
        <f t="shared" si="33"/>
        <v>-263.4866965782864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-1.4429301523859678E-2</v>
      </c>
      <c r="AI54">
        <f t="shared" si="38"/>
        <v>-1.4429748056507138E-2</v>
      </c>
      <c r="AJ54">
        <f t="shared" si="39"/>
        <v>-31.618287751394803</v>
      </c>
      <c r="AK54">
        <f t="shared" si="61"/>
        <v>-20.657348903077686</v>
      </c>
      <c r="AL54">
        <f t="shared" si="40"/>
        <v>-52.290066402528993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-4.4578572015651201E-5</v>
      </c>
      <c r="AR54">
        <f t="shared" si="45"/>
        <v>-4.4579951554899804E-5</v>
      </c>
      <c r="AS54">
        <f t="shared" si="46"/>
        <v>-9.7683045517237915E-2</v>
      </c>
      <c r="AT54">
        <f t="shared" si="47"/>
        <v>-6.381979849860106E-2</v>
      </c>
      <c r="AU54">
        <f t="shared" si="48"/>
        <v>-0.16154742396739388</v>
      </c>
      <c r="AW54">
        <v>51</v>
      </c>
      <c r="AX54">
        <f>IF(Z54&gt;0, (R54*SUMPRODUCT(K54:$K$98, X54:$X$98)-K54*$AZ$3)/Z54, 0)</f>
        <v>-14751815912.967922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500000</v>
      </c>
      <c r="S55">
        <f t="shared" si="32"/>
        <v>-36212184979.5905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-263.4866965782864</v>
      </c>
      <c r="AC55">
        <f t="shared" si="33"/>
        <v>-235.25601643753092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-5.5930473103003335E-3</v>
      </c>
      <c r="AI55">
        <f t="shared" si="38"/>
        <v>-5.5932097252558034E-3</v>
      </c>
      <c r="AJ55">
        <f t="shared" si="39"/>
        <v>-28.230680140755481</v>
      </c>
      <c r="AK55">
        <f t="shared" si="61"/>
        <v>-18.44406876048005</v>
      </c>
      <c r="AL55">
        <f t="shared" si="40"/>
        <v>-46.680342110960787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-1.5428059819364664E-5</v>
      </c>
      <c r="AR55">
        <f t="shared" si="45"/>
        <v>-1.5428507830530945E-5</v>
      </c>
      <c r="AS55">
        <f t="shared" si="46"/>
        <v>-7.787250809604504E-2</v>
      </c>
      <c r="AT55">
        <f t="shared" si="47"/>
        <v>-5.0876772600352151E-2</v>
      </c>
      <c r="AU55">
        <f t="shared" si="48"/>
        <v>-0.12876470920422772</v>
      </c>
      <c r="AW55">
        <v>52</v>
      </c>
      <c r="AX55">
        <f>IF(Z55&gt;0, (R55*SUMPRODUCT(K55:$K$98, X55:$X$98)-K55*$AZ$3)/Z55, 0)</f>
        <v>-36212184979.5905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500000</v>
      </c>
      <c r="S56">
        <f t="shared" si="32"/>
        <v>-92672464390.157364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-235.25601643753092</v>
      </c>
      <c r="AC56">
        <f t="shared" si="33"/>
        <v>-210.05002765190551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-2.0825235646144105E-3</v>
      </c>
      <c r="AI56">
        <f t="shared" si="38"/>
        <v>-2.0825802292420955E-3</v>
      </c>
      <c r="AJ56">
        <f t="shared" si="39"/>
        <v>-25.205988785625408</v>
      </c>
      <c r="AK56">
        <f t="shared" si="61"/>
        <v>-16.467921150627166</v>
      </c>
      <c r="AL56">
        <f t="shared" si="40"/>
        <v>-41.675992516481813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-5.129023900374061E-6</v>
      </c>
      <c r="AR56">
        <f t="shared" si="45"/>
        <v>-5.1291634590492377E-6</v>
      </c>
      <c r="AS56">
        <f t="shared" si="46"/>
        <v>-6.2079546714742931E-2</v>
      </c>
      <c r="AT56">
        <f t="shared" si="47"/>
        <v>-4.0558658065740175E-2</v>
      </c>
      <c r="AU56">
        <f t="shared" si="48"/>
        <v>-0.10264333394394215</v>
      </c>
      <c r="AW56">
        <v>53</v>
      </c>
      <c r="AX56">
        <f>IF(Z56&gt;0, (R56*SUMPRODUCT(K56:$K$98, X56:$X$98)-K56*$AZ$3)/Z56, 0)</f>
        <v>-92672464390.157364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500000</v>
      </c>
      <c r="S57">
        <f t="shared" si="32"/>
        <v>-247774556374.71616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-210.05002765190551</v>
      </c>
      <c r="AC57">
        <f t="shared" si="33"/>
        <v>-187.54467187585328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-7.4350133401402578E-4</v>
      </c>
      <c r="AI57">
        <f t="shared" si="38"/>
        <v>-7.4352025692873296E-4</v>
      </c>
      <c r="AJ57">
        <f t="shared" si="39"/>
        <v>-22.505355776052227</v>
      </c>
      <c r="AK57">
        <f t="shared" si="61"/>
        <v>-14.703501935633387</v>
      </c>
      <c r="AL57">
        <f t="shared" si="40"/>
        <v>-37.209601231942543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-1.6349652553219952E-6</v>
      </c>
      <c r="AR57">
        <f t="shared" si="45"/>
        <v>-1.635006866959608E-6</v>
      </c>
      <c r="AS57">
        <f t="shared" si="46"/>
        <v>-4.9489453574822283E-2</v>
      </c>
      <c r="AT57">
        <f t="shared" si="47"/>
        <v>-3.2333115889025148E-2</v>
      </c>
      <c r="AU57">
        <f t="shared" si="48"/>
        <v>-8.1824204470714396E-2</v>
      </c>
      <c r="AW57">
        <v>54</v>
      </c>
      <c r="AX57">
        <f>IF(Z57&gt;0, (R57*SUMPRODUCT(K57:$K$98, X57:$X$98)-K57*$AZ$3)/Z57, 0)</f>
        <v>-247774556374.71616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500000</v>
      </c>
      <c r="S58">
        <f t="shared" si="32"/>
        <v>-693539705421.42834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-187.54467187585328</v>
      </c>
      <c r="AC58">
        <f t="shared" si="33"/>
        <v>-167.45060127414342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-2.5395199911829589E-4</v>
      </c>
      <c r="AI58">
        <f t="shared" si="38"/>
        <v>-2.5395803520390011E-4</v>
      </c>
      <c r="AJ58">
        <f t="shared" si="39"/>
        <v>-20.094070601709859</v>
      </c>
      <c r="AK58">
        <f t="shared" si="61"/>
        <v>-13.128127031309731</v>
      </c>
      <c r="AL58">
        <f t="shared" si="40"/>
        <v>-33.222451591054792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-4.9860931658653008E-7</v>
      </c>
      <c r="AR58">
        <f t="shared" si="45"/>
        <v>-4.9862116783609076E-7</v>
      </c>
      <c r="AS58">
        <f t="shared" si="46"/>
        <v>-3.9452695174464626E-2</v>
      </c>
      <c r="AT58">
        <f t="shared" si="47"/>
        <v>-2.5775762623917484E-2</v>
      </c>
      <c r="AU58">
        <f t="shared" si="48"/>
        <v>-6.5228956419549941E-2</v>
      </c>
      <c r="AW58">
        <v>55</v>
      </c>
      <c r="AX58">
        <f>IF(Z58&gt;0, (R58*SUMPRODUCT(K58:$K$98, X58:$X$98)-K58*$AZ$3)/Z58, 0)</f>
        <v>-693539705421.42834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500000</v>
      </c>
      <c r="S59">
        <f t="shared" si="32"/>
        <v>-2036369467232.3066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-167.45060127414342</v>
      </c>
      <c r="AC59">
        <f t="shared" si="33"/>
        <v>-149.50946584714998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-8.2804686588298248E-5</v>
      </c>
      <c r="AI59">
        <f t="shared" si="38"/>
        <v>-8.2806522078717016E-5</v>
      </c>
      <c r="AJ59">
        <f t="shared" si="39"/>
        <v>-17.941135426993441</v>
      </c>
      <c r="AK59">
        <f t="shared" si="61"/>
        <v>-11.721542089190041</v>
      </c>
      <c r="AL59">
        <f t="shared" si="40"/>
        <v>-29.662760322705562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-1.4515956169620466E-7</v>
      </c>
      <c r="AR59">
        <f t="shared" si="45"/>
        <v>-1.4516277937621366E-7</v>
      </c>
      <c r="AS59">
        <f t="shared" si="46"/>
        <v>-3.1451448730954491E-2</v>
      </c>
      <c r="AT59">
        <f t="shared" si="47"/>
        <v>-2.0548280322950856E-2</v>
      </c>
      <c r="AU59">
        <f t="shared" si="48"/>
        <v>-5.1999874216684727E-2</v>
      </c>
      <c r="AW59">
        <v>56</v>
      </c>
      <c r="AX59">
        <f>IF(Z59&gt;0, (R59*SUMPRODUCT(K59:$K$98, X59:$X$98)-K59*$AZ$3)/Z59, 0)</f>
        <v>-2036369467232.3066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500000</v>
      </c>
      <c r="S60">
        <f t="shared" si="32"/>
        <v>-6339756207961.6426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-149.50946584714998</v>
      </c>
      <c r="AC60">
        <f t="shared" si="33"/>
        <v>-133.49059463016422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-2.5814656037543958E-5</v>
      </c>
      <c r="AI60">
        <f t="shared" si="38"/>
        <v>-2.5815182440256661E-5</v>
      </c>
      <c r="AJ60">
        <f t="shared" si="39"/>
        <v>-16.018871216985758</v>
      </c>
      <c r="AK60">
        <f t="shared" si="61"/>
        <v>-10.4656626093005</v>
      </c>
      <c r="AL60">
        <f t="shared" si="40"/>
        <v>-26.484559641468699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-4.0405366511733719E-8</v>
      </c>
      <c r="AR60">
        <f t="shared" si="45"/>
        <v>-4.0406190442701795E-8</v>
      </c>
      <c r="AS60">
        <f t="shared" si="46"/>
        <v>-2.507290283803261E-2</v>
      </c>
      <c r="AT60">
        <f t="shared" si="47"/>
        <v>-1.6380963314092892E-2</v>
      </c>
      <c r="AU60">
        <f t="shared" si="48"/>
        <v>-4.1453906558315948E-2</v>
      </c>
      <c r="AW60">
        <v>57</v>
      </c>
      <c r="AX60">
        <f>IF(Z60&gt;0, (R60*SUMPRODUCT(K60:$K$98, X60:$X$98)-K60*$AZ$3)/Z60, 0)</f>
        <v>-6339756207961.6426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500000</v>
      </c>
      <c r="S61">
        <f t="shared" si="32"/>
        <v>-20996657632393.633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-133.49059463016422</v>
      </c>
      <c r="AC61">
        <f t="shared" si="33"/>
        <v>-119.1880309543684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-7.5845117119163522E-6</v>
      </c>
      <c r="AI61">
        <f t="shared" si="38"/>
        <v>-7.5846536250163336E-6</v>
      </c>
      <c r="AJ61">
        <f t="shared" si="39"/>
        <v>-14.302563675795824</v>
      </c>
      <c r="AK61">
        <f t="shared" si="61"/>
        <v>-9.3443416241114967</v>
      </c>
      <c r="AL61">
        <f t="shared" si="40"/>
        <v>-23.646912884560948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-1.0599425127740401E-8</v>
      </c>
      <c r="AR61">
        <f t="shared" si="45"/>
        <v>-1.0599623452607582E-8</v>
      </c>
      <c r="AS61">
        <f t="shared" si="46"/>
        <v>-1.9987964759570973E-2</v>
      </c>
      <c r="AT61">
        <f t="shared" si="47"/>
        <v>-1.3058803674491614E-2</v>
      </c>
      <c r="AU61">
        <f t="shared" si="48"/>
        <v>-3.3046779033686045E-2</v>
      </c>
      <c r="AW61">
        <v>58</v>
      </c>
      <c r="AX61">
        <f>IF(Z61&gt;0, (R61*SUMPRODUCT(K61:$K$98, X61:$X$98)-K61*$AZ$3)/Z61, 0)</f>
        <v>-20996657632393.633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500000</v>
      </c>
      <c r="S62">
        <f t="shared" si="32"/>
        <v>-74244228466807.969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-119.1880309543684</v>
      </c>
      <c r="AC62">
        <f t="shared" si="33"/>
        <v>-106.41788478978819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-2.0932049189520659E-6</v>
      </c>
      <c r="AI62">
        <f t="shared" si="38"/>
        <v>-2.0932407526750998E-6</v>
      </c>
      <c r="AJ62">
        <f t="shared" si="39"/>
        <v>-12.770146164580211</v>
      </c>
      <c r="AK62">
        <f t="shared" si="61"/>
        <v>-8.3431621668057883</v>
      </c>
      <c r="AL62">
        <f t="shared" si="40"/>
        <v>-21.113310424626754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-2.6118510678375251E-9</v>
      </c>
      <c r="AR62">
        <f t="shared" si="45"/>
        <v>-2.6118957803006593E-9</v>
      </c>
      <c r="AS62">
        <f t="shared" si="46"/>
        <v>-1.5934283162824872E-2</v>
      </c>
      <c r="AT62">
        <f t="shared" si="47"/>
        <v>-1.0410398340465754E-2</v>
      </c>
      <c r="AU62">
        <f t="shared" si="48"/>
        <v>-2.6344684115186409E-2</v>
      </c>
      <c r="AW62">
        <v>59</v>
      </c>
      <c r="AX62">
        <f>IF(Z62&gt;0, (R62*SUMPRODUCT(K62:$K$98, X62:$X$98)-K62*$AZ$3)/Z62, 0)</f>
        <v>-74244228466807.969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500000</v>
      </c>
      <c r="S63">
        <f t="shared" si="32"/>
        <v>-281417582314903.06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-106.41788478978819</v>
      </c>
      <c r="AC63">
        <f t="shared" si="33"/>
        <v>-95.015968564561106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-5.4069102774804288E-7</v>
      </c>
      <c r="AI63">
        <f t="shared" si="38"/>
        <v>-5.4069946858245908E-7</v>
      </c>
      <c r="AJ63">
        <f t="shared" si="39"/>
        <v>-11.401916225227083</v>
      </c>
      <c r="AK63">
        <f t="shared" si="61"/>
        <v>-7.449251935285174</v>
      </c>
      <c r="AL63">
        <f t="shared" si="40"/>
        <v>-18.851168701211726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-6.0237619757134341E-10</v>
      </c>
      <c r="AR63">
        <f t="shared" si="45"/>
        <v>-6.0238560138512807E-10</v>
      </c>
      <c r="AS63">
        <f t="shared" si="46"/>
        <v>-1.2702712988201895E-2</v>
      </c>
      <c r="AT63">
        <f t="shared" si="47"/>
        <v>-8.2991058205964408E-3</v>
      </c>
      <c r="AU63">
        <f t="shared" si="48"/>
        <v>-2.1001819411183939E-2</v>
      </c>
      <c r="AW63">
        <v>60</v>
      </c>
      <c r="AX63">
        <f>IF(Z63&gt;0, (R63*SUMPRODUCT(K63:$K$98, X63:$X$98)-K63*$AZ$3)/Z63, 0)</f>
        <v>-281417582314903.06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500000</v>
      </c>
      <c r="S64">
        <f t="shared" si="32"/>
        <v>-1148570340953189.5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-95.015968564561106</v>
      </c>
      <c r="AC64">
        <f t="shared" si="33"/>
        <v>-84.835686218878692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-1.3019752853759989E-7</v>
      </c>
      <c r="AI64">
        <f t="shared" si="38"/>
        <v>-1.30199375087245E-7</v>
      </c>
      <c r="AJ64">
        <f t="shared" si="39"/>
        <v>-10.180282345682414</v>
      </c>
      <c r="AK64">
        <f t="shared" si="61"/>
        <v>-6.6511177995192785</v>
      </c>
      <c r="AL64">
        <f t="shared" si="40"/>
        <v>-16.831400275401066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-1.295100161327596E-10</v>
      </c>
      <c r="AR64">
        <f t="shared" si="45"/>
        <v>-1.2951185293163753E-10</v>
      </c>
      <c r="AS64">
        <f t="shared" si="46"/>
        <v>-1.0126525024202906E-2</v>
      </c>
      <c r="AT64">
        <f t="shared" si="47"/>
        <v>-6.6159963494842036E-3</v>
      </c>
      <c r="AU64">
        <f t="shared" si="48"/>
        <v>-1.6742521503198961E-2</v>
      </c>
      <c r="AW64">
        <v>61</v>
      </c>
      <c r="AX64">
        <f>IF(Z64&gt;0, (R64*SUMPRODUCT(K64:$K$98, X64:$X$98)-K64*$AZ$3)/Z64, 0)</f>
        <v>-1148570340953189.5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500000</v>
      </c>
      <c r="S65">
        <f t="shared" si="32"/>
        <v>-5075335101590090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-84.835686218878692</v>
      </c>
      <c r="AC65">
        <f t="shared" si="33"/>
        <v>-75.746148409825366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-2.9099500979921811E-8</v>
      </c>
      <c r="AI65">
        <f t="shared" si="38"/>
        <v>-2.9099874089021474E-8</v>
      </c>
      <c r="AJ65">
        <f t="shared" si="39"/>
        <v>-9.0895378090533256</v>
      </c>
      <c r="AK65">
        <f t="shared" si="61"/>
        <v>-5.9384980353215093</v>
      </c>
      <c r="AL65">
        <f t="shared" si="40"/>
        <v>-15.02803587347471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-2.5844500081744794E-11</v>
      </c>
      <c r="AR65">
        <f t="shared" si="45"/>
        <v>-2.5844831455748886E-11</v>
      </c>
      <c r="AS65">
        <f t="shared" si="46"/>
        <v>-8.0728037505243943E-3</v>
      </c>
      <c r="AT65">
        <f t="shared" si="47"/>
        <v>-5.2742317837410711E-3</v>
      </c>
      <c r="AU65">
        <f t="shared" si="48"/>
        <v>-1.3347035560110297E-2</v>
      </c>
      <c r="AW65">
        <v>62</v>
      </c>
      <c r="AX65">
        <f>IF(Z65&gt;0, (R65*SUMPRODUCT(K65:$K$98, X65:$X$98)-K65*$AZ$3)/Z65, 0)</f>
        <v>-5075335101590090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500000</v>
      </c>
      <c r="S66">
        <f t="shared" si="32"/>
        <v>-2.4448396945214196E+16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-75.746148409825366</v>
      </c>
      <c r="AC66">
        <f t="shared" si="33"/>
        <v>-67.630489651652255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-6.0044328909422286E-9</v>
      </c>
      <c r="AI66">
        <f t="shared" si="38"/>
        <v>-6.0045020473063483E-9</v>
      </c>
      <c r="AJ66">
        <f t="shared" si="39"/>
        <v>-8.1156587581731117</v>
      </c>
      <c r="AK66">
        <f t="shared" si="61"/>
        <v>-5.302230388687776</v>
      </c>
      <c r="AL66">
        <f t="shared" si="40"/>
        <v>-13.417889152865389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-4.7614208244578649E-12</v>
      </c>
      <c r="AR66">
        <f t="shared" si="45"/>
        <v>-4.7614756643666857E-12</v>
      </c>
      <c r="AS66">
        <f t="shared" si="46"/>
        <v>-6.4355897246601602E-3</v>
      </c>
      <c r="AT66">
        <f t="shared" si="47"/>
        <v>-4.2045852867896097E-3</v>
      </c>
      <c r="AU66">
        <f t="shared" si="48"/>
        <v>-1.0640175016211244E-2</v>
      </c>
      <c r="AW66">
        <v>63</v>
      </c>
      <c r="AX66">
        <f>IF(Z66&gt;0, (R66*SUMPRODUCT(K66:$K$98, X66:$X$98)-K66*$AZ$3)/Z66, 0)</f>
        <v>-2.4448396945214196E+16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500000</v>
      </c>
      <c r="S67">
        <f t="shared" si="32"/>
        <v>-1.2943701652446363E+17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-67.630489651652255</v>
      </c>
      <c r="AC67">
        <f t="shared" si="33"/>
        <v>-60.384365760407952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-1.1360382932663027E-9</v>
      </c>
      <c r="AI67">
        <f t="shared" ref="AI67:AI69" si="62">SUM(AE67:AH67)</f>
        <v>-1.1360499561521182E-9</v>
      </c>
      <c r="AJ67">
        <f t="shared" si="39"/>
        <v>-7.2461238912443022</v>
      </c>
      <c r="AK67">
        <f t="shared" si="61"/>
        <v>-4.7341342756156584</v>
      </c>
      <c r="AL67">
        <f t="shared" ref="AL67:AL69" si="63">SUM(AI67:AK67)</f>
        <v>-11.980258167996011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-8.0433972776946373E-13</v>
      </c>
      <c r="AR67">
        <f t="shared" si="45"/>
        <v>-8.0434798534533713E-13</v>
      </c>
      <c r="AS67">
        <f t="shared" si="46"/>
        <v>-5.1304127269423006E-3</v>
      </c>
      <c r="AT67">
        <f t="shared" si="47"/>
        <v>-3.3518696482708913E-3</v>
      </c>
      <c r="AU67">
        <f t="shared" si="48"/>
        <v>-8.4822823760175407E-3</v>
      </c>
      <c r="AW67">
        <v>64</v>
      </c>
      <c r="AX67">
        <f>IF(Z67&gt;0, (R67*SUMPRODUCT(K67:$K$98, X67:$X$98)-K67*$AZ$3)/Z67, 0)</f>
        <v>-1.2943701652446363E+17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500000</v>
      </c>
      <c r="S68">
        <f t="shared" si="32"/>
        <v>-7.6062745369631283E+17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-60.384365760407952</v>
      </c>
      <c r="AC68">
        <f t="shared" si="33"/>
        <v>-53.914612286079219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-1.9548425936584259E-10</v>
      </c>
      <c r="AI68">
        <f t="shared" si="62"/>
        <v>-1.9548603140983152E-10</v>
      </c>
      <c r="AJ68">
        <f t="shared" si="39"/>
        <v>-6.4697534743287335</v>
      </c>
      <c r="AK68">
        <f t="shared" si="61"/>
        <v>-4.2269056032285572</v>
      </c>
      <c r="AL68">
        <f t="shared" si="63"/>
        <v>-10.696659077752777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-1.2357776023478802E-13</v>
      </c>
      <c r="AR68">
        <f t="shared" si="45"/>
        <v>-1.2357888045402152E-13</v>
      </c>
      <c r="AS68">
        <f t="shared" si="46"/>
        <v>-4.0899336152304261E-3</v>
      </c>
      <c r="AT68">
        <f t="shared" si="47"/>
        <v>-2.6720899619508305E-3</v>
      </c>
      <c r="AU68">
        <f t="shared" si="48"/>
        <v>-6.7620235773048366E-3</v>
      </c>
      <c r="AW68">
        <v>65</v>
      </c>
      <c r="AX68">
        <f>IF(Z68&gt;0, (R68*SUMPRODUCT(K68:$K$98, X68:$X$98)-K68*$AZ$3)/Z68, 0)</f>
        <v>-7.6062745369631283E+17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-53.914612286079219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-53.914612286079219</v>
      </c>
      <c r="AK69">
        <f t="shared" si="61"/>
        <v>-3.7740228600255459</v>
      </c>
      <c r="AL69">
        <f t="shared" si="63"/>
        <v>-57.688635146140207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-2.0003914884265865E-14</v>
      </c>
      <c r="AR69">
        <f t="shared" si="45"/>
        <v>-2.0003914884265865E-14</v>
      </c>
      <c r="AS69">
        <f t="shared" si="46"/>
        <v>-3.0431053684753833E-2</v>
      </c>
      <c r="AT69">
        <f t="shared" si="47"/>
        <v>-2.1301737579327686E-3</v>
      </c>
      <c r="AU69">
        <f t="shared" si="48"/>
        <v>-3.2561227442706606E-2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194976.90817433523</v>
      </c>
      <c r="AO71" s="6">
        <f t="shared" si="70"/>
        <v>-19497.690817433522</v>
      </c>
      <c r="AP71" s="6">
        <f t="shared" si="70"/>
        <v>-1654.2305193794571</v>
      </c>
      <c r="AQ71" s="6">
        <f t="shared" si="70"/>
        <v>-85286.042016918276</v>
      </c>
      <c r="AR71" s="6">
        <f t="shared" si="70"/>
        <v>88538.944820603996</v>
      </c>
      <c r="AS71" s="6">
        <f t="shared" si="70"/>
        <v>-10500.501845129844</v>
      </c>
      <c r="AT71" s="6">
        <f t="shared" si="70"/>
        <v>6125.2927429924075</v>
      </c>
      <c r="AU71" s="6">
        <f t="shared" si="70"/>
        <v>84163.73571846656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31880.169367463615</v>
      </c>
      <c r="K3">
        <v>1</v>
      </c>
      <c r="L3" s="2">
        <v>0</v>
      </c>
      <c r="O3">
        <f>$C$3</f>
        <v>31880.169367463615</v>
      </c>
      <c r="P3">
        <f>O3*C5</f>
        <v>3188.0169367463618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31880.169367463615</v>
      </c>
      <c r="AF3">
        <f t="shared" ref="AF3:AF34" si="4">-$Z3*P3</f>
        <v>-3188.0169367463618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27169.719843717256</v>
      </c>
      <c r="AJ3">
        <f t="shared" ref="AJ3:AJ34" si="8">AB3-AC3</f>
        <v>0</v>
      </c>
      <c r="AL3">
        <f t="shared" ref="AL3:AL34" si="9">SUM(AI3:AK3)</f>
        <v>27169.719843717256</v>
      </c>
      <c r="AN3">
        <f t="shared" ref="AN3:AN34" si="10">AE3*$K3</f>
        <v>31880.169367463615</v>
      </c>
      <c r="AO3">
        <f t="shared" ref="AO3:AO34" si="11">AF3*$K3</f>
        <v>-3188.0169367463618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27169.719843717256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27169.719843717256</v>
      </c>
      <c r="AW3">
        <v>0</v>
      </c>
      <c r="AX3">
        <f>IF(Z3&gt;0, (R3*SUMPRODUCT(K3:$K$98, X3:$X$98)-K3*$AZ$3)/Z3, 0)</f>
        <v>0</v>
      </c>
      <c r="AZ3">
        <f>C6*SUMPRODUCT(X4:X98, K4:K98)/1</f>
        <v>15312.141298321274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1659.089315725693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1640.586567677281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-1640.586567677281</v>
      </c>
      <c r="AK4">
        <f>G4*SUM(AB4, AE4:AF4)</f>
        <v>0</v>
      </c>
      <c r="AL4">
        <f t="shared" si="9"/>
        <v>-2792.9385676772808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-1028.8857142857141</v>
      </c>
      <c r="AR4">
        <f t="shared" si="14"/>
        <v>-1028.8857142857141</v>
      </c>
      <c r="AS4">
        <f t="shared" si="15"/>
        <v>-1464.8094354261436</v>
      </c>
      <c r="AT4">
        <f t="shared" si="16"/>
        <v>0</v>
      </c>
      <c r="AU4">
        <f t="shared" si="17"/>
        <v>-2493.6951497118575</v>
      </c>
      <c r="AW4">
        <v>1</v>
      </c>
      <c r="AX4">
        <f>IF(Z4&gt;0, (R4*SUMPRODUCT(K4:$K$98, X4:$X$98)-K4*$AZ$3)/Z4, 0)</f>
        <v>1659.089315725693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1000000</v>
      </c>
      <c r="S5">
        <f t="shared" si="1"/>
        <v>2123.6291831531921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1640.586567677281</v>
      </c>
      <c r="AC5">
        <f t="shared" si="2"/>
        <v>2076.5102888177116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-1147.0820597853119</v>
      </c>
      <c r="AI5">
        <f t="shared" si="7"/>
        <v>-1171.5273620218172</v>
      </c>
      <c r="AJ5">
        <f t="shared" si="8"/>
        <v>-435.92372114043064</v>
      </c>
      <c r="AK5">
        <f>G5*SUM(AB5, AE5:AF5)</f>
        <v>114.84105973740968</v>
      </c>
      <c r="AL5">
        <f t="shared" si="9"/>
        <v>-1492.6100234248381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-914.44679510946412</v>
      </c>
      <c r="AR5">
        <f t="shared" si="14"/>
        <v>-933.93444038729046</v>
      </c>
      <c r="AS5">
        <f t="shared" si="15"/>
        <v>-347.51572157240957</v>
      </c>
      <c r="AT5">
        <f t="shared" si="16"/>
        <v>91.550589714133977</v>
      </c>
      <c r="AU5">
        <f t="shared" si="17"/>
        <v>-1189.8995722455661</v>
      </c>
      <c r="AW5">
        <v>2</v>
      </c>
      <c r="AX5">
        <f>IF(Z5&gt;0, (R5*SUMPRODUCT(K5:$K$98, X5:$X$98)-K5*$AZ$3)/Z5, 0)</f>
        <v>2123.6291831531921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1000000</v>
      </c>
      <c r="S6">
        <f t="shared" si="1"/>
        <v>2554.5077180567482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2076.5102888177116</v>
      </c>
      <c r="AC6">
        <f t="shared" si="2"/>
        <v>2469.929061053017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-1143.540482690737</v>
      </c>
      <c r="AI6">
        <f t="shared" si="7"/>
        <v>-1167.7127433928101</v>
      </c>
      <c r="AJ6">
        <f t="shared" si="8"/>
        <v>-393.41877223530537</v>
      </c>
      <c r="AK6">
        <f>G6*SUM(AB6, AE6:AF6)</f>
        <v>145.35572021723982</v>
      </c>
      <c r="AL6">
        <f t="shared" si="9"/>
        <v>-1415.7757954108756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-813.94952815428042</v>
      </c>
      <c r="AR6">
        <f t="shared" si="14"/>
        <v>-831.1548658670124</v>
      </c>
      <c r="AS6">
        <f t="shared" si="15"/>
        <v>-280.02771119609355</v>
      </c>
      <c r="AT6">
        <f t="shared" si="16"/>
        <v>103.46133055732379</v>
      </c>
      <c r="AU6">
        <f t="shared" si="17"/>
        <v>-1007.7212465057821</v>
      </c>
      <c r="AW6">
        <v>3</v>
      </c>
      <c r="AX6">
        <f>IF(Z6&gt;0, (R6*SUMPRODUCT(K6:$K$98, X6:$X$98)-K6*$AZ$3)/Z6, 0)</f>
        <v>2554.5077180567482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1000000</v>
      </c>
      <c r="S7">
        <f t="shared" si="1"/>
        <v>2953.4277601851782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2469.929061053017</v>
      </c>
      <c r="AC7">
        <f t="shared" si="2"/>
        <v>2823.7166465994233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-1140.3612066757069</v>
      </c>
      <c r="AI7">
        <f t="shared" si="7"/>
        <v>-1164.2632357405923</v>
      </c>
      <c r="AJ7">
        <f t="shared" si="8"/>
        <v>-353.78758554640626</v>
      </c>
      <c r="AK7">
        <f>G7*SUM(AB7, AE7:AF7)</f>
        <v>172.89503427371122</v>
      </c>
      <c r="AL7">
        <f t="shared" si="9"/>
        <v>-1345.1557870132874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-724.72016275395981</v>
      </c>
      <c r="AR7">
        <f t="shared" si="14"/>
        <v>-739.91033433525229</v>
      </c>
      <c r="AS7">
        <f t="shared" si="15"/>
        <v>-224.83840652993695</v>
      </c>
      <c r="AT7">
        <f t="shared" si="16"/>
        <v>109.87791994736638</v>
      </c>
      <c r="AU7">
        <f t="shared" si="17"/>
        <v>-854.87082091782281</v>
      </c>
      <c r="AW7">
        <v>4</v>
      </c>
      <c r="AX7">
        <f>IF(Z7&gt;0, (R7*SUMPRODUCT(K7:$K$98, X7:$X$98)-K7*$AZ$3)/Z7, 0)</f>
        <v>2953.4277601851782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1000000</v>
      </c>
      <c r="S8">
        <f t="shared" si="1"/>
        <v>3323.1258299571623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2823.7166465994233</v>
      </c>
      <c r="AC8">
        <f t="shared" si="2"/>
        <v>3141.6189067925061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-1139.6860329790779</v>
      </c>
      <c r="AI8">
        <f t="shared" si="7"/>
        <v>-1163.32054960249</v>
      </c>
      <c r="AJ8">
        <f t="shared" si="8"/>
        <v>-317.90226019308284</v>
      </c>
      <c r="AK8">
        <f>G8*SUM(AB8, AE8:AF8)</f>
        <v>197.66016526195963</v>
      </c>
      <c r="AL8">
        <f t="shared" si="9"/>
        <v>-1283.5626445336131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-646.68846219972204</v>
      </c>
      <c r="AR8">
        <f t="shared" si="14"/>
        <v>-660.0993216537737</v>
      </c>
      <c r="AS8">
        <f t="shared" si="15"/>
        <v>-180.38627992719702</v>
      </c>
      <c r="AT8">
        <f t="shared" si="16"/>
        <v>112.15768607541246</v>
      </c>
      <c r="AU8">
        <f t="shared" si="17"/>
        <v>-728.32791550555828</v>
      </c>
      <c r="AW8">
        <v>5</v>
      </c>
      <c r="AX8">
        <f>IF(Z8&gt;0, (R8*SUMPRODUCT(K8:$K$98, X8:$X$98)-K8*$AZ$3)/Z8, 0)</f>
        <v>3323.1258299571623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1000000</v>
      </c>
      <c r="S9">
        <f t="shared" si="1"/>
        <v>3664.8612934820098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3141.6189067925061</v>
      </c>
      <c r="AC9">
        <f t="shared" si="2"/>
        <v>3425.8433222240701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-1145.6898109845556</v>
      </c>
      <c r="AI9">
        <f t="shared" si="7"/>
        <v>-1169.0593401964591</v>
      </c>
      <c r="AJ9">
        <f t="shared" si="8"/>
        <v>-284.22441543156401</v>
      </c>
      <c r="AK9">
        <f t="shared" ref="AK9:AK40" si="30">G9*SUM(AB9:AB9, AE9:AF9)</f>
        <v>219.91332347547544</v>
      </c>
      <c r="AL9">
        <f t="shared" si="9"/>
        <v>-1233.3704321525477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-580.44211346053817</v>
      </c>
      <c r="AR9">
        <f t="shared" si="14"/>
        <v>-592.28184424655092</v>
      </c>
      <c r="AS9">
        <f t="shared" si="15"/>
        <v>-143.99693425606188</v>
      </c>
      <c r="AT9">
        <f t="shared" si="16"/>
        <v>111.41493363421094</v>
      </c>
      <c r="AU9">
        <f t="shared" si="17"/>
        <v>-624.86384486840188</v>
      </c>
      <c r="AW9">
        <v>6</v>
      </c>
      <c r="AX9">
        <f>IF(Z9&gt;0, (R9*SUMPRODUCT(K9:$K$98, X9:$X$98)-K9*$AZ$3)/Z9, 0)</f>
        <v>3664.8612934820098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1000000</v>
      </c>
      <c r="S10">
        <f t="shared" si="1"/>
        <v>3977.776243726094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3425.8433222240701</v>
      </c>
      <c r="AC10">
        <f t="shared" si="2"/>
        <v>3676.5734209343264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-1154.7660251971286</v>
      </c>
      <c r="AI10">
        <f t="shared" si="7"/>
        <v>-1177.8729899662831</v>
      </c>
      <c r="AJ10">
        <f t="shared" si="8"/>
        <v>-250.73009871025624</v>
      </c>
      <c r="AK10">
        <f t="shared" si="30"/>
        <v>239.80903255568492</v>
      </c>
      <c r="AL10">
        <f t="shared" si="9"/>
        <v>-1188.7940561208543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-522.35750539562457</v>
      </c>
      <c r="AR10">
        <f t="shared" si="14"/>
        <v>-532.80992277776886</v>
      </c>
      <c r="AS10">
        <f t="shared" si="15"/>
        <v>-113.41756341292627</v>
      </c>
      <c r="AT10">
        <f t="shared" si="16"/>
        <v>108.47742770726363</v>
      </c>
      <c r="AU10">
        <f t="shared" si="17"/>
        <v>-537.75005848343142</v>
      </c>
      <c r="AW10">
        <v>7</v>
      </c>
      <c r="AX10">
        <f>IF(Z10&gt;0, (R10*SUMPRODUCT(K10:$K$98, X10:$X$98)-K10*$AZ$3)/Z10, 0)</f>
        <v>3977.776243726094</v>
      </c>
    </row>
    <row r="11" spans="1:52" x14ac:dyDescent="0.25">
      <c r="A11" t="s">
        <v>33</v>
      </c>
      <c r="C11" s="25">
        <f>AU100</f>
        <v>10434.77673481204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1000000</v>
      </c>
      <c r="S11">
        <f t="shared" si="1"/>
        <v>4263.5410087675873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3676.5734209343264</v>
      </c>
      <c r="AC11">
        <f t="shared" si="2"/>
        <v>3896.3339621197642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-1163.0511762331651</v>
      </c>
      <c r="AI11">
        <f t="shared" si="7"/>
        <v>-1185.8979950752221</v>
      </c>
      <c r="AJ11">
        <f t="shared" si="8"/>
        <v>-219.76054118543789</v>
      </c>
      <c r="AK11">
        <f t="shared" si="30"/>
        <v>257.36013946540288</v>
      </c>
      <c r="AL11">
        <f t="shared" si="9"/>
        <v>-1148.2983967952571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-469.7368633622529</v>
      </c>
      <c r="AR11">
        <f t="shared" si="14"/>
        <v>-478.9643103052428</v>
      </c>
      <c r="AS11">
        <f t="shared" si="15"/>
        <v>-88.757596756467763</v>
      </c>
      <c r="AT11">
        <f t="shared" si="16"/>
        <v>103.94344388050757</v>
      </c>
      <c r="AU11">
        <f t="shared" si="17"/>
        <v>-463.77846318120299</v>
      </c>
      <c r="AW11">
        <v>8</v>
      </c>
      <c r="AX11">
        <f>IF(Z11&gt;0, (R11*SUMPRODUCT(K11:$K$98, X11:$X$98)-K11*$AZ$3)/Z11, 0)</f>
        <v>4263.5410087675873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1000000</v>
      </c>
      <c r="S12">
        <f t="shared" si="1"/>
        <v>4525.670468560761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3896.3339621197642</v>
      </c>
      <c r="AC12">
        <f t="shared" si="2"/>
        <v>4089.2024974906089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-1176.7464235334814</v>
      </c>
      <c r="AI12">
        <f t="shared" si="7"/>
        <v>-1199.3353555265296</v>
      </c>
      <c r="AJ12">
        <f t="shared" si="8"/>
        <v>-192.86853537084471</v>
      </c>
      <c r="AK12">
        <f t="shared" si="30"/>
        <v>272.74337734838355</v>
      </c>
      <c r="AL12">
        <f t="shared" si="9"/>
        <v>-1119.4605135489908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-424.34655718739322</v>
      </c>
      <c r="AR12">
        <f t="shared" si="14"/>
        <v>-432.49235251771353</v>
      </c>
      <c r="AS12">
        <f t="shared" si="15"/>
        <v>-69.550327358240978</v>
      </c>
      <c r="AT12">
        <f t="shared" si="16"/>
        <v>98.353996119160982</v>
      </c>
      <c r="AU12">
        <f t="shared" si="17"/>
        <v>-403.68868375679352</v>
      </c>
      <c r="AW12">
        <v>9</v>
      </c>
      <c r="AX12">
        <f>IF(Z12&gt;0, (R12*SUMPRODUCT(K12:$K$98, X12:$X$98)-K12*$AZ$3)/Z12, 0)</f>
        <v>4525.670468560761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1000000</v>
      </c>
      <c r="S13">
        <f t="shared" si="1"/>
        <v>4764.7156351685035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4089.2024974906089</v>
      </c>
      <c r="AC13">
        <f t="shared" si="2"/>
        <v>4256.4679034577639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-1190.7656108834544</v>
      </c>
      <c r="AI13">
        <f t="shared" si="7"/>
        <v>-1213.0988844163001</v>
      </c>
      <c r="AJ13">
        <f t="shared" si="8"/>
        <v>-167.26540596715495</v>
      </c>
      <c r="AK13">
        <f t="shared" si="30"/>
        <v>286.24417482434268</v>
      </c>
      <c r="AL13">
        <f t="shared" si="9"/>
        <v>-1094.1201155591123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-383.39465775704315</v>
      </c>
      <c r="AR13">
        <f t="shared" si="14"/>
        <v>-390.58537412007882</v>
      </c>
      <c r="AS13">
        <f t="shared" si="15"/>
        <v>-53.854984128901599</v>
      </c>
      <c r="AT13">
        <f t="shared" si="16"/>
        <v>92.162963423426646</v>
      </c>
      <c r="AU13">
        <f t="shared" si="17"/>
        <v>-352.27739482555376</v>
      </c>
      <c r="AW13">
        <v>10</v>
      </c>
      <c r="AX13">
        <f>IF(Z13&gt;0, (R13*SUMPRODUCT(K13:$K$98, X13:$X$98)-K13*$AZ$3)/Z13, 0)</f>
        <v>4764.7156351685035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1000000</v>
      </c>
      <c r="S14">
        <f t="shared" si="1"/>
        <v>4983.4187548531854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4256.4679034577639</v>
      </c>
      <c r="AC14">
        <f t="shared" si="2"/>
        <v>4401.2982128029971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-1209.1162824207272</v>
      </c>
      <c r="AI14">
        <f t="shared" si="7"/>
        <v>-1231.1959953111839</v>
      </c>
      <c r="AJ14">
        <f t="shared" si="8"/>
        <v>-144.83030934523322</v>
      </c>
      <c r="AK14">
        <f t="shared" si="30"/>
        <v>297.95275324204351</v>
      </c>
      <c r="AL14">
        <f t="shared" si="9"/>
        <v>-1078.0735514143735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-347.59203827277821</v>
      </c>
      <c r="AR14">
        <f t="shared" si="14"/>
        <v>-353.93942811414757</v>
      </c>
      <c r="AS14">
        <f t="shared" si="15"/>
        <v>-41.635253085996844</v>
      </c>
      <c r="AT14">
        <f t="shared" si="16"/>
        <v>85.654296707544418</v>
      </c>
      <c r="AU14">
        <f t="shared" si="17"/>
        <v>-309.92038449259996</v>
      </c>
      <c r="AW14">
        <v>11</v>
      </c>
      <c r="AX14">
        <f>IF(Z14&gt;0, (R14*SUMPRODUCT(K14:$K$98, X14:$X$98)-K14*$AZ$3)/Z14, 0)</f>
        <v>4983.4187548531854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1000000</v>
      </c>
      <c r="S15">
        <f t="shared" si="1"/>
        <v>5182.9609585769776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4401.2982128029971</v>
      </c>
      <c r="AC15">
        <f t="shared" si="2"/>
        <v>4525.3356094429655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-1238.8034882434408</v>
      </c>
      <c r="AI15">
        <f t="shared" si="7"/>
        <v>-1260.6314339177868</v>
      </c>
      <c r="AJ15">
        <f t="shared" si="8"/>
        <v>-124.03739663996839</v>
      </c>
      <c r="AK15">
        <f t="shared" si="30"/>
        <v>308.09087489620981</v>
      </c>
      <c r="AL15">
        <f t="shared" si="9"/>
        <v>-1076.5779556615453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-317.97000048595731</v>
      </c>
      <c r="AR15">
        <f t="shared" si="14"/>
        <v>-323.57269047072697</v>
      </c>
      <c r="AS15">
        <f t="shared" si="15"/>
        <v>-31.837310311267974</v>
      </c>
      <c r="AT15">
        <f t="shared" si="16"/>
        <v>79.079253949610873</v>
      </c>
      <c r="AU15">
        <f t="shared" si="17"/>
        <v>-276.33074683238408</v>
      </c>
      <c r="AW15">
        <v>12</v>
      </c>
      <c r="AX15">
        <f>IF(Z15&gt;0, (R15*SUMPRODUCT(K15:$K$98, X15:$X$98)-K15*$AZ$3)/Z15, 0)</f>
        <v>5182.9609585769776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1000000</v>
      </c>
      <c r="S16">
        <f t="shared" si="1"/>
        <v>5362.524560366498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4525.3356094429655</v>
      </c>
      <c r="AC16">
        <f t="shared" si="2"/>
        <v>4628.4633187005329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-1273.8989912648485</v>
      </c>
      <c r="AI16">
        <f t="shared" si="7"/>
        <v>-1295.4768100076694</v>
      </c>
      <c r="AJ16">
        <f t="shared" si="8"/>
        <v>-103.1277092575674</v>
      </c>
      <c r="AK16">
        <f t="shared" si="30"/>
        <v>316.77349266100759</v>
      </c>
      <c r="AL16">
        <f t="shared" si="9"/>
        <v>-1081.8310266042292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-291.94476963030564</v>
      </c>
      <c r="AR16">
        <f t="shared" si="14"/>
        <v>-296.88984876545948</v>
      </c>
      <c r="AS16">
        <f t="shared" si="15"/>
        <v>-23.634209249045686</v>
      </c>
      <c r="AT16">
        <f t="shared" si="16"/>
        <v>72.596308635178247</v>
      </c>
      <c r="AU16">
        <f t="shared" si="17"/>
        <v>-247.92774937932694</v>
      </c>
      <c r="AW16">
        <v>13</v>
      </c>
      <c r="AX16">
        <f>IF(Z16&gt;0, (R16*SUMPRODUCT(K16:$K$98, X16:$X$98)-K16*$AZ$3)/Z16, 0)</f>
        <v>5362.524560366498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1000000</v>
      </c>
      <c r="S17">
        <f t="shared" si="1"/>
        <v>5523.5004230024351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4628.4633187005329</v>
      </c>
      <c r="AC17">
        <f t="shared" si="2"/>
        <v>4712.4986470555141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-1309.1254000141907</v>
      </c>
      <c r="AI17">
        <f t="shared" si="7"/>
        <v>-1330.4547124345829</v>
      </c>
      <c r="AJ17">
        <f t="shared" si="8"/>
        <v>-84.035328354981175</v>
      </c>
      <c r="AK17">
        <f t="shared" si="30"/>
        <v>323.99243230903733</v>
      </c>
      <c r="AL17">
        <f t="shared" si="9"/>
        <v>-1090.4976084805267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-267.87299404162309</v>
      </c>
      <c r="AR17">
        <f t="shared" si="14"/>
        <v>-272.23739395230979</v>
      </c>
      <c r="AS17">
        <f t="shared" si="15"/>
        <v>-17.195293141112149</v>
      </c>
      <c r="AT17">
        <f t="shared" si="16"/>
        <v>66.295270788045926</v>
      </c>
      <c r="AU17">
        <f t="shared" si="17"/>
        <v>-223.13741630537598</v>
      </c>
      <c r="AW17">
        <v>14</v>
      </c>
      <c r="AX17">
        <f>IF(Z17&gt;0, (R17*SUMPRODUCT(K17:$K$98, X17:$X$98)-K17*$AZ$3)/Z17, 0)</f>
        <v>5523.5004230024351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1000000</v>
      </c>
      <c r="S18">
        <f t="shared" si="1"/>
        <v>5668.6253545342588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4712.4986470555141</v>
      </c>
      <c r="AC18">
        <f t="shared" si="2"/>
        <v>4780.3221690721839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-1345.9922324963327</v>
      </c>
      <c r="AI18">
        <f t="shared" si="7"/>
        <v>-1367.0746019867086</v>
      </c>
      <c r="AJ18">
        <f t="shared" si="8"/>
        <v>-67.823522016669813</v>
      </c>
      <c r="AK18">
        <f t="shared" si="30"/>
        <v>329.874905293886</v>
      </c>
      <c r="AL18">
        <f t="shared" si="9"/>
        <v>-1105.0232187094923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-245.90774856773288</v>
      </c>
      <c r="AR18">
        <f t="shared" si="14"/>
        <v>-249.75941865221498</v>
      </c>
      <c r="AS18">
        <f t="shared" si="15"/>
        <v>-12.391103898215681</v>
      </c>
      <c r="AT18">
        <f t="shared" si="16"/>
        <v>60.266911882074801</v>
      </c>
      <c r="AU18">
        <f t="shared" si="17"/>
        <v>-201.88361066835586</v>
      </c>
      <c r="AW18">
        <v>15</v>
      </c>
      <c r="AX18">
        <f>IF(Z18&gt;0, (R18*SUMPRODUCT(K18:$K$98, X18:$X$98)-K18*$AZ$3)/Z18, 0)</f>
        <v>5668.6253545342588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1000000</v>
      </c>
      <c r="S19">
        <f t="shared" si="1"/>
        <v>5800.0090157663508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4780.3221690721839</v>
      </c>
      <c r="AC19">
        <f t="shared" si="2"/>
        <v>4834.1434526993562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-1390.1183166242745</v>
      </c>
      <c r="AI19">
        <f t="shared" si="7"/>
        <v>-1410.9551094618312</v>
      </c>
      <c r="AJ19">
        <f t="shared" si="8"/>
        <v>-53.821283627172306</v>
      </c>
      <c r="AK19">
        <f t="shared" si="30"/>
        <v>334.62255183505289</v>
      </c>
      <c r="AL19">
        <f t="shared" si="9"/>
        <v>-1130.1538412539505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-226.75840996619408</v>
      </c>
      <c r="AR19">
        <f t="shared" si="14"/>
        <v>-230.15734224133539</v>
      </c>
      <c r="AS19">
        <f t="shared" si="15"/>
        <v>-8.7794172277896827</v>
      </c>
      <c r="AT19">
        <f t="shared" si="16"/>
        <v>54.584186745490975</v>
      </c>
      <c r="AU19">
        <f t="shared" si="17"/>
        <v>-184.35257272363407</v>
      </c>
      <c r="AW19">
        <v>16</v>
      </c>
      <c r="AX19">
        <f>IF(Z19&gt;0, (R19*SUMPRODUCT(K19:$K$98, X19:$X$98)-K19*$AZ$3)/Z19, 0)</f>
        <v>5800.0090157663508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1000000</v>
      </c>
      <c r="S20">
        <f t="shared" si="1"/>
        <v>5918.3799518448777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4834.1434526993562</v>
      </c>
      <c r="AC20">
        <f t="shared" si="2"/>
        <v>4875.0002500500404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-1431.8118884366897</v>
      </c>
      <c r="AI20">
        <f t="shared" si="7"/>
        <v>-1452.4045180486598</v>
      </c>
      <c r="AJ20">
        <f t="shared" si="8"/>
        <v>-40.856797350684246</v>
      </c>
      <c r="AK20">
        <f t="shared" si="30"/>
        <v>338.39004168895497</v>
      </c>
      <c r="AL20">
        <f t="shared" si="9"/>
        <v>-1154.8712737103892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-208.53529882893497</v>
      </c>
      <c r="AR20">
        <f t="shared" si="14"/>
        <v>-211.53449879681233</v>
      </c>
      <c r="AS20">
        <f t="shared" si="15"/>
        <v>-5.9505613227033276</v>
      </c>
      <c r="AT20">
        <f t="shared" si="16"/>
        <v>49.284594599496657</v>
      </c>
      <c r="AU20">
        <f t="shared" si="17"/>
        <v>-168.20046552001904</v>
      </c>
      <c r="AW20">
        <v>17</v>
      </c>
      <c r="AX20">
        <f>IF(Z20&gt;0, (R20*SUMPRODUCT(K20:$K$98, X20:$X$98)-K20*$AZ$3)/Z20, 0)</f>
        <v>5918.3799518448777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1000000</v>
      </c>
      <c r="S21">
        <f t="shared" si="1"/>
        <v>6026.3950805977247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4875.0002500500404</v>
      </c>
      <c r="AC21">
        <f t="shared" si="2"/>
        <v>4905.4071006111753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-1481.1578330483287</v>
      </c>
      <c r="AI21">
        <f t="shared" si="7"/>
        <v>-1501.5075074183528</v>
      </c>
      <c r="AJ21">
        <f t="shared" si="8"/>
        <v>-30.406850561134888</v>
      </c>
      <c r="AK21">
        <f t="shared" si="30"/>
        <v>341.25001750350287</v>
      </c>
      <c r="AL21">
        <f t="shared" si="9"/>
        <v>-1190.6643404759848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-192.60915750850768</v>
      </c>
      <c r="AR21">
        <f t="shared" si="14"/>
        <v>-195.25542082260444</v>
      </c>
      <c r="AS21">
        <f t="shared" si="15"/>
        <v>-3.9540943837254034</v>
      </c>
      <c r="AT21">
        <f t="shared" si="16"/>
        <v>44.376012403648112</v>
      </c>
      <c r="AU21">
        <f t="shared" si="17"/>
        <v>-154.83350280268172</v>
      </c>
      <c r="AW21">
        <v>18</v>
      </c>
      <c r="AX21">
        <f>IF(Z21&gt;0, (R21*SUMPRODUCT(K21:$K$98, X21:$X$98)-K21*$AZ$3)/Z21, 0)</f>
        <v>6026.3950805977247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1000000</v>
      </c>
      <c r="S22">
        <f t="shared" si="1"/>
        <v>6124.652054519147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4905.4071006111753</v>
      </c>
      <c r="AC22">
        <f t="shared" si="2"/>
        <v>4926.1391479152298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-1533.7980985783877</v>
      </c>
      <c r="AI22">
        <f t="shared" si="7"/>
        <v>-1553.9059312522472</v>
      </c>
      <c r="AJ22">
        <f t="shared" si="8"/>
        <v>-20.732047304054504</v>
      </c>
      <c r="AK22">
        <f t="shared" si="30"/>
        <v>343.37849704278233</v>
      </c>
      <c r="AL22">
        <f t="shared" si="9"/>
        <v>-1231.2594815135194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-178.08435362651602</v>
      </c>
      <c r="AR22">
        <f t="shared" si="14"/>
        <v>-180.41900926852873</v>
      </c>
      <c r="AS22">
        <f t="shared" si="15"/>
        <v>-2.4071311908124722</v>
      </c>
      <c r="AT22">
        <f t="shared" si="16"/>
        <v>39.868570545097221</v>
      </c>
      <c r="AU22">
        <f t="shared" si="17"/>
        <v>-142.95756991424398</v>
      </c>
      <c r="AW22">
        <v>19</v>
      </c>
      <c r="AX22">
        <f>IF(Z22&gt;0, (R22*SUMPRODUCT(K22:$K$98, X22:$X$98)-K22*$AZ$3)/Z22, 0)</f>
        <v>6124.652054519147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1000000</v>
      </c>
      <c r="S23">
        <f t="shared" si="1"/>
        <v>6214.5083764077444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4926.1391479152298</v>
      </c>
      <c r="AC23">
        <f t="shared" si="2"/>
        <v>4938.5380128713605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-1591.3813322943502</v>
      </c>
      <c r="AI23">
        <f t="shared" si="7"/>
        <v>-1611.2483021081637</v>
      </c>
      <c r="AJ23">
        <f t="shared" si="8"/>
        <v>-12.398864956130637</v>
      </c>
      <c r="AK23">
        <f t="shared" si="30"/>
        <v>344.82974035406613</v>
      </c>
      <c r="AL23">
        <f t="shared" si="9"/>
        <v>-1278.8174267102281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-164.97335472875119</v>
      </c>
      <c r="AR23">
        <f t="shared" si="14"/>
        <v>-167.03289922130494</v>
      </c>
      <c r="AS23">
        <f t="shared" si="15"/>
        <v>-1.2853502206743737</v>
      </c>
      <c r="AT23">
        <f t="shared" si="16"/>
        <v>35.747383686119726</v>
      </c>
      <c r="AU23">
        <f t="shared" si="17"/>
        <v>-132.57086575585959</v>
      </c>
      <c r="AW23">
        <v>20</v>
      </c>
      <c r="AX23">
        <f>IF(Z23&gt;0, (R23*SUMPRODUCT(K23:$K$98, X23:$X$98)-K23*$AZ$3)/Z23, 0)</f>
        <v>6214.5083764077444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1000000</v>
      </c>
      <c r="S24">
        <f t="shared" si="1"/>
        <v>6296.9836541069581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4938.5380128713605</v>
      </c>
      <c r="AC24">
        <f t="shared" si="2"/>
        <v>4943.6389604485421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-1651.5229230100906</v>
      </c>
      <c r="AI24">
        <f t="shared" si="7"/>
        <v>-1671.1499350526908</v>
      </c>
      <c r="AJ24">
        <f t="shared" si="8"/>
        <v>-5.1009475771816142</v>
      </c>
      <c r="AK24">
        <f t="shared" si="30"/>
        <v>345.69766090099529</v>
      </c>
      <c r="AL24">
        <f t="shared" si="9"/>
        <v>-1330.5532217288771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-152.86432043308818</v>
      </c>
      <c r="AR24">
        <f t="shared" si="14"/>
        <v>-154.68098904617398</v>
      </c>
      <c r="AS24">
        <f t="shared" si="15"/>
        <v>-0.47214172693981488</v>
      </c>
      <c r="AT24">
        <f t="shared" si="16"/>
        <v>31.997641251399045</v>
      </c>
      <c r="AU24">
        <f t="shared" si="17"/>
        <v>-123.15548952171473</v>
      </c>
      <c r="AW24">
        <v>21</v>
      </c>
      <c r="AX24">
        <f>IF(Z24&gt;0, (R24*SUMPRODUCT(K24:$K$98, X24:$X$98)-K24*$AZ$3)/Z24, 0)</f>
        <v>6296.9836541069581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1000000</v>
      </c>
      <c r="S25">
        <f t="shared" si="1"/>
        <v>6376.8615599374143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4943.6389604485421</v>
      </c>
      <c r="AC25">
        <f t="shared" si="2"/>
        <v>4942.6266956457521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-2142.0182967641003</v>
      </c>
      <c r="AI25">
        <f t="shared" si="7"/>
        <v>-2161.3954882288554</v>
      </c>
      <c r="AJ25">
        <f t="shared" si="8"/>
        <v>1.0122648027900141</v>
      </c>
      <c r="AK25">
        <f t="shared" si="30"/>
        <v>346.05472723139798</v>
      </c>
      <c r="AL25">
        <f t="shared" si="9"/>
        <v>-1814.3284961946674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-177.02176942696116</v>
      </c>
      <c r="AR25">
        <f t="shared" si="14"/>
        <v>-178.62314917464954</v>
      </c>
      <c r="AS25">
        <f t="shared" si="15"/>
        <v>8.3656104520313829E-2</v>
      </c>
      <c r="AT25">
        <f t="shared" si="16"/>
        <v>28.598831403825738</v>
      </c>
      <c r="AU25">
        <f t="shared" si="17"/>
        <v>-149.94066166630347</v>
      </c>
      <c r="AW25">
        <v>22</v>
      </c>
      <c r="AX25">
        <f>IF(Z25&gt;0, (R25*SUMPRODUCT(K25:$K$98, X25:$X$98)-K25*$AZ$3)/Z25, 0)</f>
        <v>6376.8615599374143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1000000</v>
      </c>
      <c r="S26">
        <f t="shared" si="1"/>
        <v>6409.7521546415001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4942.6266956457521</v>
      </c>
      <c r="AC26">
        <f t="shared" si="2"/>
        <v>4901.1871187458419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-2691.4415137566671</v>
      </c>
      <c r="AI26">
        <f t="shared" si="7"/>
        <v>-2710.5576472689309</v>
      </c>
      <c r="AJ26">
        <f t="shared" si="8"/>
        <v>41.439576899910207</v>
      </c>
      <c r="AK26">
        <f t="shared" si="30"/>
        <v>345.98386869520266</v>
      </c>
      <c r="AL26">
        <f t="shared" si="9"/>
        <v>-2323.1342016738181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-198.59596729157974</v>
      </c>
      <c r="AR26">
        <f t="shared" si="14"/>
        <v>-200.00650770508628</v>
      </c>
      <c r="AS26">
        <f t="shared" si="15"/>
        <v>3.0577416661395524</v>
      </c>
      <c r="AT26">
        <f t="shared" si="16"/>
        <v>25.52944238974046</v>
      </c>
      <c r="AU26">
        <f t="shared" si="17"/>
        <v>-171.41932364920629</v>
      </c>
      <c r="AW26">
        <v>23</v>
      </c>
      <c r="AX26">
        <f>IF(Z26&gt;0, (R26*SUMPRODUCT(K26:$K$98, X26:$X$98)-K26*$AZ$3)/Z26, 0)</f>
        <v>6409.7521546415001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1000000</v>
      </c>
      <c r="S27">
        <f t="shared" si="1"/>
        <v>6399.5990738599749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4901.1871187458419</v>
      </c>
      <c r="AC27">
        <f t="shared" si="2"/>
        <v>4823.6466804962711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-3256.8753088209041</v>
      </c>
      <c r="AI27">
        <f t="shared" si="7"/>
        <v>-3275.7188591153244</v>
      </c>
      <c r="AJ27">
        <f t="shared" si="8"/>
        <v>77.540438249570798</v>
      </c>
      <c r="AK27">
        <f t="shared" si="30"/>
        <v>343.08309831220896</v>
      </c>
      <c r="AL27">
        <f t="shared" si="9"/>
        <v>-2855.0953225535445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-214.56979565642638</v>
      </c>
      <c r="AR27">
        <f t="shared" si="14"/>
        <v>-215.81124838418805</v>
      </c>
      <c r="AS27">
        <f t="shared" si="15"/>
        <v>5.1085271656726698</v>
      </c>
      <c r="AT27">
        <f t="shared" si="16"/>
        <v>22.603036136705974</v>
      </c>
      <c r="AU27">
        <f t="shared" si="17"/>
        <v>-188.09968508180941</v>
      </c>
      <c r="AW27">
        <v>24</v>
      </c>
      <c r="AX27">
        <f>IF(Z27&gt;0, (R27*SUMPRODUCT(K27:$K$98, X27:$X$98)-K27*$AZ$3)/Z27, 0)</f>
        <v>6399.5990738599749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1000000</v>
      </c>
      <c r="S28">
        <f t="shared" si="1"/>
        <v>6354.4249636555605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4823.6466804962711</v>
      </c>
      <c r="AC28">
        <f t="shared" si="2"/>
        <v>4717.1621786273545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-3861.7037333290605</v>
      </c>
      <c r="AI28">
        <f t="shared" si="7"/>
        <v>-3880.2623055272034</v>
      </c>
      <c r="AJ28">
        <f t="shared" si="8"/>
        <v>106.4845018689166</v>
      </c>
      <c r="AK28">
        <f t="shared" si="30"/>
        <v>337.655267634739</v>
      </c>
      <c r="AL28">
        <f t="shared" si="9"/>
        <v>-3436.1225360235476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-227.15818251959772</v>
      </c>
      <c r="AR28">
        <f t="shared" si="14"/>
        <v>-228.24985910118119</v>
      </c>
      <c r="AS28">
        <f t="shared" si="15"/>
        <v>6.2637704964993075</v>
      </c>
      <c r="AT28">
        <f t="shared" si="16"/>
        <v>19.861999317061503</v>
      </c>
      <c r="AU28">
        <f t="shared" si="17"/>
        <v>-202.12408928762039</v>
      </c>
      <c r="AW28">
        <v>25</v>
      </c>
      <c r="AX28">
        <f>IF(Z28&gt;0, (R28*SUMPRODUCT(K28:$K$98, X28:$X$98)-K28*$AZ$3)/Z28, 0)</f>
        <v>6354.4249636555605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1000000</v>
      </c>
      <c r="S29">
        <f t="shared" si="1"/>
        <v>6279.2084850333067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4717.1621786273545</v>
      </c>
      <c r="AC29">
        <f t="shared" si="2"/>
        <v>4586.5087227037466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-4491.6139389402551</v>
      </c>
      <c r="AI29">
        <f t="shared" si="7"/>
        <v>-4509.874635067943</v>
      </c>
      <c r="AJ29">
        <f t="shared" si="8"/>
        <v>130.65345592360791</v>
      </c>
      <c r="AK29">
        <f t="shared" si="30"/>
        <v>330.20135250391485</v>
      </c>
      <c r="AL29">
        <f t="shared" si="9"/>
        <v>-4049.0198266404204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-235.90319968273045</v>
      </c>
      <c r="AR29">
        <f t="shared" si="14"/>
        <v>-236.86226622395949</v>
      </c>
      <c r="AS29">
        <f t="shared" si="15"/>
        <v>6.8620252588444179</v>
      </c>
      <c r="AT29">
        <f t="shared" si="16"/>
        <v>17.342442305630847</v>
      </c>
      <c r="AU29">
        <f t="shared" si="17"/>
        <v>-212.65779865948426</v>
      </c>
      <c r="AW29">
        <v>26</v>
      </c>
      <c r="AX29">
        <f>IF(Z29&gt;0, (R29*SUMPRODUCT(K29:$K$98, X29:$X$98)-K29*$AZ$3)/Z29, 0)</f>
        <v>6279.2084850333067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1000000</v>
      </c>
      <c r="S30">
        <f t="shared" si="1"/>
        <v>6179.9977332787576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4586.5087227037466</v>
      </c>
      <c r="AC30">
        <f t="shared" si="2"/>
        <v>4436.7704574817208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-5199.2810875230516</v>
      </c>
      <c r="AI30">
        <f t="shared" si="7"/>
        <v>-5217.2291946622745</v>
      </c>
      <c r="AJ30">
        <f t="shared" si="8"/>
        <v>149.7382652220258</v>
      </c>
      <c r="AK30">
        <f t="shared" si="30"/>
        <v>321.0556105892623</v>
      </c>
      <c r="AL30">
        <f t="shared" si="9"/>
        <v>-4746.4353188509867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-243.81290279233349</v>
      </c>
      <c r="AR30">
        <f t="shared" si="14"/>
        <v>-244.65455378745722</v>
      </c>
      <c r="AS30">
        <f t="shared" si="15"/>
        <v>7.0217632954064761</v>
      </c>
      <c r="AT30">
        <f t="shared" si="16"/>
        <v>15.055446908492621</v>
      </c>
      <c r="AU30">
        <f t="shared" si="17"/>
        <v>-222.57734358355813</v>
      </c>
      <c r="AW30">
        <v>27</v>
      </c>
      <c r="AX30">
        <f>IF(Z30&gt;0, (R30*SUMPRODUCT(K30:$K$98, X30:$X$98)-K30*$AZ$3)/Z30, 0)</f>
        <v>6179.9977332787576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1000000</v>
      </c>
      <c r="S31">
        <f t="shared" si="1"/>
        <v>6058.6239702593393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4436.7704574817208</v>
      </c>
      <c r="AC31">
        <f t="shared" si="2"/>
        <v>4269.8905318864463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-5982.6159895186693</v>
      </c>
      <c r="AI31">
        <f t="shared" si="7"/>
        <v>-6000.2350501867622</v>
      </c>
      <c r="AJ31">
        <f t="shared" si="8"/>
        <v>166.87992559527447</v>
      </c>
      <c r="AK31">
        <f t="shared" si="30"/>
        <v>310.57393202372049</v>
      </c>
      <c r="AL31">
        <f t="shared" si="9"/>
        <v>-5522.781192567767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-250.48775050100139</v>
      </c>
      <c r="AR31">
        <f t="shared" si="14"/>
        <v>-251.22544766900003</v>
      </c>
      <c r="AS31">
        <f t="shared" si="15"/>
        <v>6.9871402810023771</v>
      </c>
      <c r="AT31">
        <f t="shared" si="16"/>
        <v>13.003503105191221</v>
      </c>
      <c r="AU31">
        <f t="shared" si="17"/>
        <v>-231.23480428280641</v>
      </c>
      <c r="AW31">
        <v>28</v>
      </c>
      <c r="AX31">
        <f>IF(Z31&gt;0, (R31*SUMPRODUCT(K31:$K$98, X31:$X$98)-K31*$AZ$3)/Z31, 0)</f>
        <v>6058.6239702593393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1000000</v>
      </c>
      <c r="S32">
        <f t="shared" si="1"/>
        <v>5917.1090793801486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4269.8905318864463</v>
      </c>
      <c r="AC32">
        <f t="shared" si="2"/>
        <v>4088.0929395971052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-6821.177756668988</v>
      </c>
      <c r="AI32">
        <f t="shared" si="7"/>
        <v>-6838.4500972864835</v>
      </c>
      <c r="AJ32">
        <f t="shared" si="8"/>
        <v>181.79759228934108</v>
      </c>
      <c r="AK32">
        <f t="shared" si="30"/>
        <v>298.89233723205126</v>
      </c>
      <c r="AL32">
        <f t="shared" si="9"/>
        <v>-6357.760167765091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-254.99796216549478</v>
      </c>
      <c r="AR32">
        <f t="shared" si="14"/>
        <v>-255.64365882029659</v>
      </c>
      <c r="AS32">
        <f t="shared" si="15"/>
        <v>6.7961893406240206</v>
      </c>
      <c r="AT32">
        <f t="shared" si="16"/>
        <v>11.173574362072367</v>
      </c>
      <c r="AU32">
        <f t="shared" si="17"/>
        <v>-237.67389511760018</v>
      </c>
      <c r="AW32">
        <v>29</v>
      </c>
      <c r="AX32">
        <f>IF(Z32&gt;0, (R32*SUMPRODUCT(K32:$K$98, X32:$X$98)-K32*$AZ$3)/Z32, 0)</f>
        <v>5917.1090793801486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1000000</v>
      </c>
      <c r="S33">
        <f t="shared" si="1"/>
        <v>5758.9182713607906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4088.0929395971052</v>
      </c>
      <c r="AC33">
        <f t="shared" si="2"/>
        <v>3894.4254758348775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-7742.1560310669429</v>
      </c>
      <c r="AI33">
        <f t="shared" si="7"/>
        <v>-7759.0620943774866</v>
      </c>
      <c r="AJ33">
        <f t="shared" si="8"/>
        <v>193.66746376222773</v>
      </c>
      <c r="AK33">
        <f t="shared" si="30"/>
        <v>286.1665057717974</v>
      </c>
      <c r="AL33">
        <f t="shared" si="9"/>
        <v>-7279.228124843462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-258.41709467138935</v>
      </c>
      <c r="AR33">
        <f t="shared" si="14"/>
        <v>-258.98138396567771</v>
      </c>
      <c r="AS33">
        <f t="shared" si="15"/>
        <v>6.4642178634721361</v>
      </c>
      <c r="AT33">
        <f t="shared" si="16"/>
        <v>9.5516438466327571</v>
      </c>
      <c r="AU33">
        <f t="shared" si="17"/>
        <v>-242.96552225557284</v>
      </c>
      <c r="AW33">
        <v>30</v>
      </c>
      <c r="AX33">
        <f>IF(Z33&gt;0, (R33*SUMPRODUCT(K33:$K$98, X33:$X$98)-K33*$AZ$3)/Z33, 0)</f>
        <v>5758.9182713607906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1000000</v>
      </c>
      <c r="S34">
        <f t="shared" si="1"/>
        <v>5585.8849048112897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3894.4254758348775</v>
      </c>
      <c r="AC34">
        <f t="shared" si="2"/>
        <v>3690.7677547378335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-8749.0290978955982</v>
      </c>
      <c r="AI34">
        <f t="shared" si="7"/>
        <v>-8765.5473748455897</v>
      </c>
      <c r="AJ34">
        <f t="shared" si="8"/>
        <v>203.65772109704403</v>
      </c>
      <c r="AK34">
        <f t="shared" si="30"/>
        <v>272.60978330844142</v>
      </c>
      <c r="AL34">
        <f t="shared" si="9"/>
        <v>-8289.279870440103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-260.73609576136994</v>
      </c>
      <c r="AR34">
        <f t="shared" si="14"/>
        <v>-261.2283687887487</v>
      </c>
      <c r="AS34">
        <f t="shared" si="15"/>
        <v>6.069349921727154</v>
      </c>
      <c r="AT34">
        <f t="shared" si="16"/>
        <v>8.1242398180265223</v>
      </c>
      <c r="AU34">
        <f t="shared" si="17"/>
        <v>-247.03477904899495</v>
      </c>
      <c r="AW34">
        <v>31</v>
      </c>
      <c r="AX34">
        <f>IF(Z34&gt;0, (R34*SUMPRODUCT(K34:$K$98, X34:$X$98)-K34*$AZ$3)/Z34, 0)</f>
        <v>5585.8849048112897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5398.8480847797837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3690.7677547378335</v>
      </c>
      <c r="AC35">
        <f t="shared" ref="AC35:AC66" si="33">S35*Z35</f>
        <v>3478.9239568107009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-9741.1318537054503</v>
      </c>
      <c r="AI35">
        <f t="shared" ref="AI35:AI66" si="38">SUM(AE35:AH35)</f>
        <v>-9757.2414195895981</v>
      </c>
      <c r="AJ35">
        <f t="shared" ref="AJ35:AJ66" si="39">AB35-AC35</f>
        <v>211.84379792713253</v>
      </c>
      <c r="AK35">
        <f t="shared" si="30"/>
        <v>258.35374283164839</v>
      </c>
      <c r="AL35">
        <f t="shared" ref="AL35:AL66" si="40">SUM(AI35:AK35)</f>
        <v>-9287.0438788308165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-259.19862684726638</v>
      </c>
      <c r="AR35">
        <f t="shared" ref="AR35:AR66" si="45">AI35*$K35</f>
        <v>-259.62728107543893</v>
      </c>
      <c r="AS35">
        <f t="shared" ref="AS35:AS66" si="46">AJ35*$K35</f>
        <v>5.6368831008005857</v>
      </c>
      <c r="AT35">
        <f t="shared" ref="AT35:AT66" si="47">AK35*$K35</f>
        <v>6.8744511817014491</v>
      </c>
      <c r="AU35">
        <f t="shared" ref="AU35:AU66" si="48">AL35*$K35</f>
        <v>-247.11594679293685</v>
      </c>
      <c r="AW35">
        <v>32</v>
      </c>
      <c r="AX35">
        <f>IF(Z35&gt;0, (R35*SUMPRODUCT(K35:$K$98, X35:$X$98)-K35*$AZ$3)/Z35, 0)</f>
        <v>5398.8480847797837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1000000</v>
      </c>
      <c r="S36">
        <f t="shared" si="32"/>
        <v>5203.13897880689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3478.9239568107009</v>
      </c>
      <c r="AC36">
        <f t="shared" si="33"/>
        <v>3263.3791673154324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-10744.497922824512</v>
      </c>
      <c r="AI36">
        <f t="shared" si="38"/>
        <v>-10760.177780601749</v>
      </c>
      <c r="AJ36">
        <f t="shared" si="39"/>
        <v>215.54478949526856</v>
      </c>
      <c r="AK36">
        <f t="shared" si="30"/>
        <v>243.52467697674908</v>
      </c>
      <c r="AL36">
        <f t="shared" si="40"/>
        <v>-10301.108314129731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-255.26506254837122</v>
      </c>
      <c r="AR36">
        <f t="shared" si="45"/>
        <v>-255.63758064135288</v>
      </c>
      <c r="AS36">
        <f t="shared" si="46"/>
        <v>5.1208585610691157</v>
      </c>
      <c r="AT36">
        <f t="shared" si="47"/>
        <v>5.7855976470048276</v>
      </c>
      <c r="AU36">
        <f t="shared" si="48"/>
        <v>-244.73112443327895</v>
      </c>
      <c r="AW36">
        <v>33</v>
      </c>
      <c r="AX36">
        <f>IF(Z36&gt;0, (R36*SUMPRODUCT(K36:$K$98, X36:$X$98)-K36*$AZ$3)/Z36, 0)</f>
        <v>5203.13897880689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1000000</v>
      </c>
      <c r="S37">
        <f t="shared" si="32"/>
        <v>5002.3708154625683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3263.3791673154324</v>
      </c>
      <c r="AC37">
        <f t="shared" si="33"/>
        <v>3047.0907452599158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-11793.045569822682</v>
      </c>
      <c r="AI37">
        <f t="shared" si="38"/>
        <v>-11808.273802882899</v>
      </c>
      <c r="AJ37">
        <f t="shared" si="39"/>
        <v>216.28842205551655</v>
      </c>
      <c r="AK37">
        <f t="shared" si="30"/>
        <v>228.4365417120803</v>
      </c>
      <c r="AL37">
        <f t="shared" si="40"/>
        <v>-11363.548839115301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-250.15731445587591</v>
      </c>
      <c r="AR37">
        <f t="shared" si="45"/>
        <v>-250.48033990877505</v>
      </c>
      <c r="AS37">
        <f t="shared" si="46"/>
        <v>4.5879692814687045</v>
      </c>
      <c r="AT37">
        <f t="shared" si="47"/>
        <v>4.8456585247589192</v>
      </c>
      <c r="AU37">
        <f t="shared" si="48"/>
        <v>-241.04671210254739</v>
      </c>
      <c r="AW37">
        <v>34</v>
      </c>
      <c r="AX37">
        <f>IF(Z37&gt;0, (R37*SUMPRODUCT(K37:$K$98, X37:$X$98)-K37*$AZ$3)/Z37, 0)</f>
        <v>5002.3708154625683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1000000</v>
      </c>
      <c r="S38">
        <f t="shared" si="32"/>
        <v>4799.274703046467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3047.0907452599158</v>
      </c>
      <c r="AC38">
        <f t="shared" si="33"/>
        <v>2831.7340026726615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-13004.289112388185</v>
      </c>
      <c r="AI38">
        <f t="shared" si="38"/>
        <v>-13019.039955889992</v>
      </c>
      <c r="AJ38">
        <f t="shared" si="39"/>
        <v>215.3567425872543</v>
      </c>
      <c r="AK38">
        <f t="shared" si="30"/>
        <v>213.29635216819412</v>
      </c>
      <c r="AL38">
        <f t="shared" si="40"/>
        <v>-12590.386861134544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-246.29512894320018</v>
      </c>
      <c r="AR38">
        <f t="shared" si="45"/>
        <v>-246.57450299209282</v>
      </c>
      <c r="AS38">
        <f t="shared" si="46"/>
        <v>4.0787555725585172</v>
      </c>
      <c r="AT38">
        <f t="shared" si="47"/>
        <v>4.0397327455858116</v>
      </c>
      <c r="AU38">
        <f t="shared" si="48"/>
        <v>-238.45601467394852</v>
      </c>
      <c r="AW38">
        <v>35</v>
      </c>
      <c r="AX38">
        <f>IF(Z38&gt;0, (R38*SUMPRODUCT(K38:$K$98, X38:$X$98)-K38*$AZ$3)/Z38, 0)</f>
        <v>4799.274703046467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1000000</v>
      </c>
      <c r="S39">
        <f t="shared" si="32"/>
        <v>4590.8918722628232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2831.7340026726615</v>
      </c>
      <c r="AC39">
        <f t="shared" si="33"/>
        <v>2616.5108128978713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-14198.216720787188</v>
      </c>
      <c r="AI39">
        <f t="shared" si="38"/>
        <v>-14212.465100435957</v>
      </c>
      <c r="AJ39">
        <f t="shared" si="39"/>
        <v>215.22318977479017</v>
      </c>
      <c r="AK39">
        <f t="shared" si="30"/>
        <v>198.22138018708634</v>
      </c>
      <c r="AL39">
        <f t="shared" si="40"/>
        <v>-13799.020530474081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-240.096033191966</v>
      </c>
      <c r="AR39">
        <f t="shared" si="45"/>
        <v>-240.33697749506808</v>
      </c>
      <c r="AS39">
        <f t="shared" si="46"/>
        <v>3.6394876294706857</v>
      </c>
      <c r="AT39">
        <f t="shared" si="47"/>
        <v>3.3519820138452818</v>
      </c>
      <c r="AU39">
        <f t="shared" si="48"/>
        <v>-233.34550785175213</v>
      </c>
      <c r="AW39">
        <v>36</v>
      </c>
      <c r="AX39">
        <f>IF(Z39&gt;0, (R39*SUMPRODUCT(K39:$K$98, X39:$X$98)-K39*$AZ$3)/Z39, 0)</f>
        <v>4590.8918722628232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1000000</v>
      </c>
      <c r="S40">
        <f t="shared" si="32"/>
        <v>4379.3182753122419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2616.5108128978713</v>
      </c>
      <c r="AC40">
        <f t="shared" si="33"/>
        <v>2404.1575825348436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-15255.962934594245</v>
      </c>
      <c r="AI40">
        <f t="shared" si="38"/>
        <v>-15269.687431373161</v>
      </c>
      <c r="AJ40">
        <f t="shared" si="39"/>
        <v>212.35323036302771</v>
      </c>
      <c r="AK40">
        <f t="shared" si="30"/>
        <v>183.15575690285101</v>
      </c>
      <c r="AL40">
        <f t="shared" si="40"/>
        <v>-14874.178444107281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-230.34181580384447</v>
      </c>
      <c r="AR40">
        <f t="shared" si="45"/>
        <v>-230.54903481208427</v>
      </c>
      <c r="AS40">
        <f t="shared" si="46"/>
        <v>3.2062105082017114</v>
      </c>
      <c r="AT40">
        <f t="shared" si="47"/>
        <v>2.7653731069485121</v>
      </c>
      <c r="AU40">
        <f t="shared" si="48"/>
        <v>-224.57745119693402</v>
      </c>
      <c r="AW40">
        <v>37</v>
      </c>
      <c r="AX40">
        <f>IF(Z40&gt;0, (R40*SUMPRODUCT(K40:$K$98, X40:$X$98)-K40*$AZ$3)/Z40, 0)</f>
        <v>4379.3182753122419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1000000</v>
      </c>
      <c r="S41">
        <f t="shared" si="32"/>
        <v>4170.6084953136324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2404.1575825348436</v>
      </c>
      <c r="AC41">
        <f t="shared" si="33"/>
        <v>2198.586126399694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-16328.117811796723</v>
      </c>
      <c r="AI41">
        <f t="shared" si="38"/>
        <v>-16341.296860662555</v>
      </c>
      <c r="AJ41">
        <f t="shared" si="39"/>
        <v>205.57145613514967</v>
      </c>
      <c r="AK41">
        <f t="shared" ref="AK41:AK72" si="61">G41*SUM(AB41:AB41, AE41:AF41)</f>
        <v>168.29103077743906</v>
      </c>
      <c r="AL41">
        <f t="shared" si="40"/>
        <v>-15967.434373749968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-220.11582346714525</v>
      </c>
      <c r="AR41">
        <f t="shared" si="45"/>
        <v>-220.29348737348479</v>
      </c>
      <c r="AS41">
        <f t="shared" si="46"/>
        <v>2.7712643226910552</v>
      </c>
      <c r="AT41">
        <f t="shared" si="47"/>
        <v>2.2686949744414213</v>
      </c>
      <c r="AU41">
        <f t="shared" si="48"/>
        <v>-215.25352807635235</v>
      </c>
      <c r="AW41">
        <v>38</v>
      </c>
      <c r="AX41">
        <f>IF(Z41&gt;0, (R41*SUMPRODUCT(K41:$K$98, X41:$X$98)-K41*$AZ$3)/Z41, 0)</f>
        <v>4170.6084953136324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1000000</v>
      </c>
      <c r="S42">
        <f t="shared" si="32"/>
        <v>3965.1456032256674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2198.586126399694</v>
      </c>
      <c r="AC42">
        <f t="shared" si="33"/>
        <v>2000.586695493884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-17347.275213837038</v>
      </c>
      <c r="AI42">
        <f t="shared" si="38"/>
        <v>-17359.888790333865</v>
      </c>
      <c r="AJ42">
        <f t="shared" si="39"/>
        <v>197.99943090580996</v>
      </c>
      <c r="AK42">
        <f t="shared" si="61"/>
        <v>153.90102884797858</v>
      </c>
      <c r="AL42">
        <f t="shared" si="40"/>
        <v>-17007.988330580076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-208.79898562412777</v>
      </c>
      <c r="AR42">
        <f t="shared" si="45"/>
        <v>-208.95080785241231</v>
      </c>
      <c r="AS42">
        <f t="shared" si="46"/>
        <v>2.3832031150523987</v>
      </c>
      <c r="AT42">
        <f t="shared" si="47"/>
        <v>1.8524164927259352</v>
      </c>
      <c r="AU42">
        <f t="shared" si="48"/>
        <v>-204.71518824463396</v>
      </c>
      <c r="AW42">
        <v>39</v>
      </c>
      <c r="AX42">
        <f>IF(Z42&gt;0, (R42*SUMPRODUCT(K42:$K$98, X42:$X$98)-K42*$AZ$3)/Z42, 0)</f>
        <v>3965.1456032256674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1000000</v>
      </c>
      <c r="S43">
        <f t="shared" si="32"/>
        <v>3765.2648866292616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2000.586695493884</v>
      </c>
      <c r="AC43">
        <f t="shared" si="33"/>
        <v>1811.5344889423768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-18380.219613434663</v>
      </c>
      <c r="AI43">
        <f t="shared" si="38"/>
        <v>-18392.247548676187</v>
      </c>
      <c r="AJ43">
        <f t="shared" si="39"/>
        <v>189.0522065515072</v>
      </c>
      <c r="AK43">
        <f t="shared" si="61"/>
        <v>140.04106868457188</v>
      </c>
      <c r="AL43">
        <f t="shared" si="40"/>
        <v>-18063.154273440108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-197.5285107318355</v>
      </c>
      <c r="AR43">
        <f t="shared" si="45"/>
        <v>-197.65777252442587</v>
      </c>
      <c r="AS43">
        <f t="shared" si="46"/>
        <v>2.031705909726524</v>
      </c>
      <c r="AT43">
        <f t="shared" si="47"/>
        <v>1.5049931023859526</v>
      </c>
      <c r="AU43">
        <f t="shared" si="48"/>
        <v>-194.12107351231339</v>
      </c>
      <c r="AW43">
        <v>40</v>
      </c>
      <c r="AX43">
        <f>IF(Z43&gt;0, (R43*SUMPRODUCT(K43:$K$98, X43:$X$98)-K43*$AZ$3)/Z43, 0)</f>
        <v>3765.2648866292616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1000000</v>
      </c>
      <c r="S44">
        <f t="shared" si="32"/>
        <v>3571.6943302459408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1811.5344889423768</v>
      </c>
      <c r="AC44">
        <f t="shared" si="33"/>
        <v>1631.6370309539534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-19481.860326825648</v>
      </c>
      <c r="AI44">
        <f t="shared" si="38"/>
        <v>-19493.280936206585</v>
      </c>
      <c r="AJ44">
        <f t="shared" si="39"/>
        <v>179.89745798842341</v>
      </c>
      <c r="AK44">
        <f t="shared" si="61"/>
        <v>126.80741422596638</v>
      </c>
      <c r="AL44">
        <f t="shared" si="40"/>
        <v>-19186.576063992197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-186.93537602504242</v>
      </c>
      <c r="AR44">
        <f t="shared" si="45"/>
        <v>-187.04496083230646</v>
      </c>
      <c r="AS44">
        <f t="shared" si="46"/>
        <v>1.7261800665262599</v>
      </c>
      <c r="AT44">
        <f t="shared" si="47"/>
        <v>1.2167622220581216</v>
      </c>
      <c r="AU44">
        <f t="shared" si="48"/>
        <v>-184.1020185437221</v>
      </c>
      <c r="AW44">
        <v>41</v>
      </c>
      <c r="AX44">
        <f>IF(Z44&gt;0, (R44*SUMPRODUCT(K44:$K$98, X44:$X$98)-K44*$AZ$3)/Z44, 0)</f>
        <v>3571.6943302459408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1000000</v>
      </c>
      <c r="S45">
        <f t="shared" si="32"/>
        <v>3382.430436268573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1631.6370309539534</v>
      </c>
      <c r="AC45">
        <f t="shared" si="33"/>
        <v>1460.4436663069564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-20482.679281312943</v>
      </c>
      <c r="AI45">
        <f t="shared" si="38"/>
        <v>-20493.473617618038</v>
      </c>
      <c r="AJ45">
        <f t="shared" si="39"/>
        <v>171.193364646997</v>
      </c>
      <c r="AK45">
        <f t="shared" si="61"/>
        <v>114.21459216677675</v>
      </c>
      <c r="AL45">
        <f t="shared" si="40"/>
        <v>-20208.065660804263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-175.48088366465043</v>
      </c>
      <c r="AR45">
        <f t="shared" si="45"/>
        <v>-175.57336178469401</v>
      </c>
      <c r="AS45">
        <f t="shared" si="46"/>
        <v>1.4666617825328816</v>
      </c>
      <c r="AT45">
        <f t="shared" si="47"/>
        <v>0.97850858696543153</v>
      </c>
      <c r="AU45">
        <f t="shared" si="48"/>
        <v>-173.12819141519572</v>
      </c>
      <c r="AW45">
        <v>42</v>
      </c>
      <c r="AX45">
        <f>IF(Z45&gt;0, (R45*SUMPRODUCT(K45:$K$98, X45:$X$98)-K45*$AZ$3)/Z45, 0)</f>
        <v>3382.430436268573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1000000</v>
      </c>
      <c r="S46">
        <f t="shared" si="32"/>
        <v>3198.7337834969599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1460.4436663069564</v>
      </c>
      <c r="AC46">
        <f t="shared" si="33"/>
        <v>1299.018149944133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-21351.853507126274</v>
      </c>
      <c r="AI46">
        <f t="shared" si="38"/>
        <v>-21362.00610373064</v>
      </c>
      <c r="AJ46">
        <f t="shared" si="39"/>
        <v>161.42551636282337</v>
      </c>
      <c r="AK46">
        <f t="shared" si="61"/>
        <v>102.23105664148696</v>
      </c>
      <c r="AL46">
        <f t="shared" si="40"/>
        <v>-21098.349530726333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-163.32798581778252</v>
      </c>
      <c r="AR46">
        <f t="shared" si="45"/>
        <v>-163.40564667067559</v>
      </c>
      <c r="AS46">
        <f t="shared" si="46"/>
        <v>1.2348016736971288</v>
      </c>
      <c r="AT46">
        <f t="shared" si="47"/>
        <v>0.78200201981083006</v>
      </c>
      <c r="AU46">
        <f t="shared" si="48"/>
        <v>-161.38884297716766</v>
      </c>
      <c r="AW46">
        <v>43</v>
      </c>
      <c r="AX46">
        <f>IF(Z46&gt;0, (R46*SUMPRODUCT(K46:$K$98, X46:$X$98)-K46*$AZ$3)/Z46, 0)</f>
        <v>3198.7337834969599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1000000</v>
      </c>
      <c r="S47">
        <f t="shared" si="32"/>
        <v>3022.8817076930022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1299.018149944133</v>
      </c>
      <c r="AC47">
        <f t="shared" si="33"/>
        <v>1148.2395992172667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-22193.492925852799</v>
      </c>
      <c r="AI47">
        <f t="shared" si="38"/>
        <v>-22202.989159167977</v>
      </c>
      <c r="AJ47">
        <f t="shared" si="39"/>
        <v>150.77855072686634</v>
      </c>
      <c r="AK47">
        <f t="shared" si="61"/>
        <v>90.931270496089326</v>
      </c>
      <c r="AL47">
        <f t="shared" si="40"/>
        <v>-21961.27933794502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-151.57677464757933</v>
      </c>
      <c r="AR47">
        <f t="shared" si="45"/>
        <v>-151.64163187496683</v>
      </c>
      <c r="AS47">
        <f t="shared" si="46"/>
        <v>1.0297850131824902</v>
      </c>
      <c r="AT47">
        <f t="shared" si="47"/>
        <v>0.62104098451074197</v>
      </c>
      <c r="AU47">
        <f t="shared" si="48"/>
        <v>-149.9908058772736</v>
      </c>
      <c r="AW47">
        <v>44</v>
      </c>
      <c r="AX47">
        <f>IF(Z47&gt;0, (R47*SUMPRODUCT(K47:$K$98, X47:$X$98)-K47*$AZ$3)/Z47, 0)</f>
        <v>3022.8817076930022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1000000</v>
      </c>
      <c r="S48">
        <f t="shared" si="32"/>
        <v>2854.6169526285876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1148.2395992172667</v>
      </c>
      <c r="AC48">
        <f t="shared" si="33"/>
        <v>1007.8676773294343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-22985.018523013692</v>
      </c>
      <c r="AI48">
        <f t="shared" si="38"/>
        <v>-22993.84516853264</v>
      </c>
      <c r="AJ48">
        <f t="shared" si="39"/>
        <v>140.3719218878324</v>
      </c>
      <c r="AK48">
        <f t="shared" si="61"/>
        <v>80.376771945208674</v>
      </c>
      <c r="AL48">
        <f t="shared" si="40"/>
        <v>-22773.0964746996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-140.16314636252005</v>
      </c>
      <c r="AR48">
        <f t="shared" si="45"/>
        <v>-140.21697144021246</v>
      </c>
      <c r="AS48">
        <f t="shared" si="46"/>
        <v>0.85599105404474529</v>
      </c>
      <c r="AT48">
        <f t="shared" si="47"/>
        <v>0.49013931570354247</v>
      </c>
      <c r="AU48">
        <f t="shared" si="48"/>
        <v>-138.87084107046417</v>
      </c>
      <c r="AW48">
        <v>45</v>
      </c>
      <c r="AX48">
        <f>IF(Z48&gt;0, (R48*SUMPRODUCT(K48:$K$98, X48:$X$98)-K48*$AZ$3)/Z48, 0)</f>
        <v>2854.6169526285876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1000000</v>
      </c>
      <c r="S49">
        <f t="shared" si="32"/>
        <v>2693.9907748944761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1007.8676773294343</v>
      </c>
      <c r="AC49">
        <f t="shared" si="33"/>
        <v>877.70886378811633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-23732.686919236727</v>
      </c>
      <c r="AI49">
        <f t="shared" si="38"/>
        <v>-23740.831981127507</v>
      </c>
      <c r="AJ49">
        <f t="shared" si="39"/>
        <v>130.15881354131795</v>
      </c>
      <c r="AK49">
        <f t="shared" si="61"/>
        <v>70.550737413060403</v>
      </c>
      <c r="AL49">
        <f t="shared" si="40"/>
        <v>-23540.122430173127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-129.21646840878441</v>
      </c>
      <c r="AR49">
        <f t="shared" si="45"/>
        <v>-129.26081552110588</v>
      </c>
      <c r="AS49">
        <f t="shared" si="46"/>
        <v>0.70867079970005697</v>
      </c>
      <c r="AT49">
        <f t="shared" si="47"/>
        <v>0.3841249481432234</v>
      </c>
      <c r="AU49">
        <f t="shared" si="48"/>
        <v>-128.16801977326259</v>
      </c>
      <c r="AW49">
        <v>46</v>
      </c>
      <c r="AX49">
        <f>IF(Z49&gt;0, (R49*SUMPRODUCT(K49:$K$98, X49:$X$98)-K49*$AZ$3)/Z49, 0)</f>
        <v>2693.9907748944761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1000000</v>
      </c>
      <c r="S50">
        <f t="shared" si="32"/>
        <v>2540.6504701151252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877.70886378811633</v>
      </c>
      <c r="AC50">
        <f t="shared" si="33"/>
        <v>757.42483539826287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-24422.043126272205</v>
      </c>
      <c r="AI50">
        <f t="shared" si="38"/>
        <v>-24429.49618646592</v>
      </c>
      <c r="AJ50">
        <f t="shared" si="39"/>
        <v>120.28402838985346</v>
      </c>
      <c r="AK50">
        <f t="shared" si="61"/>
        <v>61.439620465168147</v>
      </c>
      <c r="AL50">
        <f t="shared" si="40"/>
        <v>-24247.772537610897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-118.72301806948326</v>
      </c>
      <c r="AR50">
        <f t="shared" si="45"/>
        <v>-118.75924967367283</v>
      </c>
      <c r="AS50">
        <f t="shared" si="46"/>
        <v>0.58473743585508897</v>
      </c>
      <c r="AT50">
        <f t="shared" si="47"/>
        <v>0.29867677871805304</v>
      </c>
      <c r="AU50">
        <f t="shared" si="48"/>
        <v>-117.87583545909968</v>
      </c>
      <c r="AW50">
        <v>47</v>
      </c>
      <c r="AX50">
        <f>IF(Z50&gt;0, (R50*SUMPRODUCT(K50:$K$98, X50:$X$98)-K50*$AZ$3)/Z50, 0)</f>
        <v>2540.6504701151252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1000000</v>
      </c>
      <c r="S51">
        <f t="shared" si="32"/>
        <v>2393.9159278441302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757.42483539826287</v>
      </c>
      <c r="AC51">
        <f t="shared" si="33"/>
        <v>646.67721020282499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-25007.549201642905</v>
      </c>
      <c r="AI51">
        <f t="shared" si="38"/>
        <v>-25014.30254250464</v>
      </c>
      <c r="AJ51">
        <f t="shared" si="39"/>
        <v>110.74762519543788</v>
      </c>
      <c r="AK51">
        <f t="shared" si="61"/>
        <v>53.019738477878406</v>
      </c>
      <c r="AL51">
        <f t="shared" si="40"/>
        <v>-24850.535178831324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-108.5440554515982</v>
      </c>
      <c r="AR51">
        <f t="shared" si="45"/>
        <v>-108.57336800034373</v>
      </c>
      <c r="AS51">
        <f t="shared" si="46"/>
        <v>0.48069470036498768</v>
      </c>
      <c r="AT51">
        <f t="shared" si="47"/>
        <v>0.23012960554303288</v>
      </c>
      <c r="AU51">
        <f t="shared" si="48"/>
        <v>-107.86254369443571</v>
      </c>
      <c r="AW51">
        <v>48</v>
      </c>
      <c r="AX51">
        <f>IF(Z51&gt;0, (R51*SUMPRODUCT(K51:$K$98, X51:$X$98)-K51*$AZ$3)/Z51, 0)</f>
        <v>2393.9159278441302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1000000</v>
      </c>
      <c r="S52">
        <f t="shared" si="32"/>
        <v>2254.0395736084806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646.67721020282499</v>
      </c>
      <c r="AC52">
        <f t="shared" si="33"/>
        <v>545.25404124591023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-25531.469217377296</v>
      </c>
      <c r="AI52">
        <f t="shared" si="38"/>
        <v>-25537.516738099981</v>
      </c>
      <c r="AJ52">
        <f t="shared" si="39"/>
        <v>101.42316895691476</v>
      </c>
      <c r="AK52">
        <f t="shared" si="61"/>
        <v>45.267404714197752</v>
      </c>
      <c r="AL52">
        <f t="shared" si="40"/>
        <v>-25390.826164428869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-98.944736509723839</v>
      </c>
      <c r="AR52">
        <f t="shared" si="45"/>
        <v>-98.968173090648676</v>
      </c>
      <c r="AS52">
        <f t="shared" si="46"/>
        <v>0.39305566957317478</v>
      </c>
      <c r="AT52">
        <f t="shared" si="47"/>
        <v>0.17542944331918189</v>
      </c>
      <c r="AU52">
        <f t="shared" si="48"/>
        <v>-98.399687977756329</v>
      </c>
      <c r="AW52">
        <v>49</v>
      </c>
      <c r="AX52">
        <f>IF(Z52&gt;0, (R52*SUMPRODUCT(K52:$K$98, X52:$X$98)-K52*$AZ$3)/Z52, 0)</f>
        <v>2254.0395736084806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1000000</v>
      </c>
      <c r="S53">
        <f t="shared" si="32"/>
        <v>2118.7046337978868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545.25404124591023</v>
      </c>
      <c r="AC53">
        <f t="shared" si="33"/>
        <v>452.6672391064393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-25828.99148608906</v>
      </c>
      <c r="AI53">
        <f t="shared" si="38"/>
        <v>-25834.332806817365</v>
      </c>
      <c r="AJ53">
        <f t="shared" si="39"/>
        <v>92.586802139470933</v>
      </c>
      <c r="AK53">
        <f t="shared" si="61"/>
        <v>38.167782887213718</v>
      </c>
      <c r="AL53">
        <f t="shared" si="40"/>
        <v>-25703.578221790682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-89.372995759244731</v>
      </c>
      <c r="AR53">
        <f t="shared" si="45"/>
        <v>-89.39147769784681</v>
      </c>
      <c r="AS53">
        <f t="shared" si="46"/>
        <v>0.32036713006892176</v>
      </c>
      <c r="AT53">
        <f t="shared" si="47"/>
        <v>0.13206745218666038</v>
      </c>
      <c r="AU53">
        <f t="shared" si="48"/>
        <v>-88.939043115591232</v>
      </c>
      <c r="AW53">
        <v>50</v>
      </c>
      <c r="AX53">
        <f>IF(Z53&gt;0, (R53*SUMPRODUCT(K53:$K$98, X53:$X$98)-K53*$AZ$3)/Z53, 0)</f>
        <v>2118.7046337978868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1000000</v>
      </c>
      <c r="S54">
        <f t="shared" si="32"/>
        <v>1986.969613083023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452.6672391064393</v>
      </c>
      <c r="AC54">
        <f t="shared" si="33"/>
        <v>368.97097046349216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-25820.974634569531</v>
      </c>
      <c r="AI54">
        <f t="shared" si="38"/>
        <v>-25825.61701772469</v>
      </c>
      <c r="AJ54">
        <f t="shared" si="39"/>
        <v>83.696268642947132</v>
      </c>
      <c r="AK54">
        <f t="shared" si="61"/>
        <v>31.686706737450752</v>
      </c>
      <c r="AL54">
        <f t="shared" si="40"/>
        <v>-25710.234042344291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-79.772549998911131</v>
      </c>
      <c r="AR54">
        <f t="shared" si="45"/>
        <v>-79.786892398746929</v>
      </c>
      <c r="AS54">
        <f t="shared" si="46"/>
        <v>0.25857524239627161</v>
      </c>
      <c r="AT54">
        <f t="shared" si="47"/>
        <v>9.7894422394496292E-2</v>
      </c>
      <c r="AU54">
        <f t="shared" si="48"/>
        <v>-79.430422733956163</v>
      </c>
      <c r="AW54">
        <v>51</v>
      </c>
      <c r="AX54">
        <f>IF(Z54&gt;0, (R54*SUMPRODUCT(K54:$K$98, X54:$X$98)-K54*$AZ$3)/Z54, 0)</f>
        <v>1986.969613083023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1000000</v>
      </c>
      <c r="S55">
        <f t="shared" si="32"/>
        <v>1858.0266038045349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368.97097046349216</v>
      </c>
      <c r="AC55">
        <f t="shared" si="33"/>
        <v>294.26692681841791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-25462.316209721615</v>
      </c>
      <c r="AI55">
        <f t="shared" si="38"/>
        <v>-25466.275611139979</v>
      </c>
      <c r="AJ55">
        <f t="shared" si="39"/>
        <v>74.70404364507425</v>
      </c>
      <c r="AK55">
        <f t="shared" si="61"/>
        <v>25.827967932444455</v>
      </c>
      <c r="AL55">
        <f t="shared" si="40"/>
        <v>-25365.743599562462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-70.236154966847465</v>
      </c>
      <c r="AR55">
        <f t="shared" si="45"/>
        <v>-70.247076719971005</v>
      </c>
      <c r="AS55">
        <f t="shared" si="46"/>
        <v>0.20606628018005191</v>
      </c>
      <c r="AT55">
        <f t="shared" si="47"/>
        <v>7.1244781631033288E-2</v>
      </c>
      <c r="AU55">
        <f t="shared" si="48"/>
        <v>-69.969765658159929</v>
      </c>
      <c r="AW55">
        <v>52</v>
      </c>
      <c r="AX55">
        <f>IF(Z55&gt;0, (R55*SUMPRODUCT(K55:$K$98, X55:$X$98)-K55*$AZ$3)/Z55, 0)</f>
        <v>1858.0266038045349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1000000</v>
      </c>
      <c r="S56">
        <f t="shared" si="32"/>
        <v>1728.9201247307117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294.26692681841791</v>
      </c>
      <c r="AC56">
        <f t="shared" si="33"/>
        <v>228.55622395321066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-24596.354501686972</v>
      </c>
      <c r="AI56">
        <f t="shared" si="38"/>
        <v>-24599.659400228611</v>
      </c>
      <c r="AJ56">
        <f t="shared" si="39"/>
        <v>65.710702865207253</v>
      </c>
      <c r="AK56">
        <f t="shared" si="61"/>
        <v>20.598684877289255</v>
      </c>
      <c r="AL56">
        <f t="shared" si="40"/>
        <v>-24513.350012486117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-60.578085283075239</v>
      </c>
      <c r="AR56">
        <f t="shared" si="45"/>
        <v>-60.586224880579152</v>
      </c>
      <c r="AS56">
        <f t="shared" si="46"/>
        <v>0.1618381521499995</v>
      </c>
      <c r="AT56">
        <f t="shared" si="47"/>
        <v>5.0732269659312185E-2</v>
      </c>
      <c r="AU56">
        <f t="shared" si="48"/>
        <v>-60.373654458769842</v>
      </c>
      <c r="AW56">
        <v>53</v>
      </c>
      <c r="AX56">
        <f>IF(Z56&gt;0, (R56*SUMPRODUCT(K56:$K$98, X56:$X$98)-K56*$AZ$3)/Z56, 0)</f>
        <v>1728.9201247307117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1000000</v>
      </c>
      <c r="S57">
        <f t="shared" si="32"/>
        <v>1597.6794731524881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228.55622395321066</v>
      </c>
      <c r="AC57">
        <f t="shared" si="33"/>
        <v>172.01872090374266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-23206.127842278362</v>
      </c>
      <c r="AI57">
        <f t="shared" si="38"/>
        <v>-23208.819538638527</v>
      </c>
      <c r="AJ57">
        <f t="shared" si="39"/>
        <v>56.537503049468</v>
      </c>
      <c r="AK57">
        <f t="shared" si="61"/>
        <v>15.998935676724749</v>
      </c>
      <c r="AL57">
        <f t="shared" si="40"/>
        <v>-23136.283099912333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-51.030456835696491</v>
      </c>
      <c r="AR57">
        <f t="shared" si="45"/>
        <v>-51.036375897069234</v>
      </c>
      <c r="AS57">
        <f t="shared" si="46"/>
        <v>0.12432641191037561</v>
      </c>
      <c r="AT57">
        <f t="shared" si="47"/>
        <v>3.5181784829296625E-2</v>
      </c>
      <c r="AU57">
        <f t="shared" si="48"/>
        <v>-50.876867700329562</v>
      </c>
      <c r="AW57">
        <v>54</v>
      </c>
      <c r="AX57">
        <f>IF(Z57&gt;0, (R57*SUMPRODUCT(K57:$K$98, X57:$X$98)-K57*$AZ$3)/Z57, 0)</f>
        <v>1597.6794731524881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1000000</v>
      </c>
      <c r="S58">
        <f t="shared" si="32"/>
        <v>1460.4671804454213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172.01872090374266</v>
      </c>
      <c r="AC58">
        <f t="shared" si="33"/>
        <v>124.59592677662408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-21278.798806123927</v>
      </c>
      <c r="AI58">
        <f t="shared" si="38"/>
        <v>-21280.931615550337</v>
      </c>
      <c r="AJ58">
        <f t="shared" si="39"/>
        <v>47.422794127118578</v>
      </c>
      <c r="AK58">
        <f t="shared" si="61"/>
        <v>12.041310463261988</v>
      </c>
      <c r="AL58">
        <f t="shared" si="40"/>
        <v>-21221.467510959956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-41.778790351484744</v>
      </c>
      <c r="AR58">
        <f t="shared" si="45"/>
        <v>-41.78297790918937</v>
      </c>
      <c r="AS58">
        <f t="shared" si="46"/>
        <v>9.310990680302457E-2</v>
      </c>
      <c r="AT58">
        <f t="shared" si="47"/>
        <v>2.3641907138902078E-2</v>
      </c>
      <c r="AU58">
        <f t="shared" si="48"/>
        <v>-41.666226095247438</v>
      </c>
      <c r="AW58">
        <v>55</v>
      </c>
      <c r="AX58">
        <f>IF(Z58&gt;0, (R58*SUMPRODUCT(K58:$K$98, X58:$X$98)-K58*$AZ$3)/Z58, 0)</f>
        <v>1460.4671804454213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1000000</v>
      </c>
      <c r="S59">
        <f t="shared" si="32"/>
        <v>1313.0192849754756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124.59592677662408</v>
      </c>
      <c r="AC59">
        <f t="shared" si="33"/>
        <v>86.038263843512425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-18932.215847730993</v>
      </c>
      <c r="AI59">
        <f t="shared" si="38"/>
        <v>-18933.854023666947</v>
      </c>
      <c r="AJ59">
        <f t="shared" si="39"/>
        <v>38.557662933111658</v>
      </c>
      <c r="AK59">
        <f t="shared" si="61"/>
        <v>8.7217148743636859</v>
      </c>
      <c r="AL59">
        <f t="shared" si="40"/>
        <v>-18886.574645859473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-33.188847970145432</v>
      </c>
      <c r="AR59">
        <f t="shared" si="45"/>
        <v>-33.191719750845799</v>
      </c>
      <c r="AS59">
        <f t="shared" si="46"/>
        <v>6.7592954964356342E-2</v>
      </c>
      <c r="AT59">
        <f t="shared" si="47"/>
        <v>1.5289476484544959E-2</v>
      </c>
      <c r="AU59">
        <f t="shared" si="48"/>
        <v>-33.108837319396898</v>
      </c>
      <c r="AW59">
        <v>56</v>
      </c>
      <c r="AX59">
        <f>IF(Z59&gt;0, (R59*SUMPRODUCT(K59:$K$98, X59:$X$98)-K59*$AZ$3)/Z59, 0)</f>
        <v>1313.0192849754756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1000000</v>
      </c>
      <c r="S60">
        <f t="shared" si="32"/>
        <v>1148.0238685290039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86.038263843512425</v>
      </c>
      <c r="AC60">
        <f t="shared" si="33"/>
        <v>55.725422496914419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-16331.467489340994</v>
      </c>
      <c r="AI60">
        <f t="shared" si="38"/>
        <v>-16332.680996830353</v>
      </c>
      <c r="AJ60">
        <f t="shared" si="39"/>
        <v>30.312841346598006</v>
      </c>
      <c r="AK60">
        <f t="shared" si="61"/>
        <v>6.0226784690458706</v>
      </c>
      <c r="AL60">
        <f t="shared" si="40"/>
        <v>-16296.345477014709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-25.562181755262635</v>
      </c>
      <c r="AR60">
        <f t="shared" si="45"/>
        <v>-25.564081149730683</v>
      </c>
      <c r="AS60">
        <f t="shared" si="46"/>
        <v>4.7445972661422212E-2</v>
      </c>
      <c r="AT60">
        <f t="shared" si="47"/>
        <v>9.4267586045000129E-3</v>
      </c>
      <c r="AU60">
        <f t="shared" si="48"/>
        <v>-25.50720841846476</v>
      </c>
      <c r="AW60">
        <v>57</v>
      </c>
      <c r="AX60">
        <f>IF(Z60&gt;0, (R60*SUMPRODUCT(K60:$K$98, X60:$X$98)-K60*$AZ$3)/Z60, 0)</f>
        <v>1148.0238685290039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1000000</v>
      </c>
      <c r="S61">
        <f t="shared" si="32"/>
        <v>949.63737304635595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55.725422496914419</v>
      </c>
      <c r="AC61">
        <f t="shared" si="33"/>
        <v>32.731103798390549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-13587.946638144682</v>
      </c>
      <c r="AI61">
        <f t="shared" si="38"/>
        <v>-13588.808311893194</v>
      </c>
      <c r="AJ61">
        <f t="shared" si="39"/>
        <v>22.99431869852387</v>
      </c>
      <c r="AK61">
        <f t="shared" si="61"/>
        <v>3.9007795747840097</v>
      </c>
      <c r="AL61">
        <f t="shared" si="40"/>
        <v>-13561.913213619886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-18.989280853039421</v>
      </c>
      <c r="AR61">
        <f t="shared" si="45"/>
        <v>-18.990485050056819</v>
      </c>
      <c r="AS61">
        <f t="shared" si="46"/>
        <v>3.2134772634799358E-2</v>
      </c>
      <c r="AT61">
        <f t="shared" si="47"/>
        <v>5.4513754626789798E-3</v>
      </c>
      <c r="AU61">
        <f t="shared" si="48"/>
        <v>-18.95289890195934</v>
      </c>
      <c r="AW61">
        <v>58</v>
      </c>
      <c r="AX61">
        <f>IF(Z61&gt;0, (R61*SUMPRODUCT(K61:$K$98, X61:$X$98)-K61*$AZ$3)/Z61, 0)</f>
        <v>949.63737304635595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1000000</v>
      </c>
      <c r="S62">
        <f t="shared" si="32"/>
        <v>688.7512361292363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32.731103798390549</v>
      </c>
      <c r="AC62">
        <f t="shared" si="33"/>
        <v>16.034557817439321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-10841.657516086736</v>
      </c>
      <c r="AI62">
        <f t="shared" si="38"/>
        <v>-10842.239531659861</v>
      </c>
      <c r="AJ62">
        <f t="shared" si="39"/>
        <v>16.696545980951228</v>
      </c>
      <c r="AK62">
        <f t="shared" si="61"/>
        <v>2.2911772658873386</v>
      </c>
      <c r="AL62">
        <f t="shared" si="40"/>
        <v>-10823.251808413022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-13.527961120355233</v>
      </c>
      <c r="AR62">
        <f t="shared" si="45"/>
        <v>-13.528687345476531</v>
      </c>
      <c r="AS62">
        <f t="shared" si="46"/>
        <v>2.0833551008172673E-2</v>
      </c>
      <c r="AT62">
        <f t="shared" si="47"/>
        <v>2.858876230574129E-3</v>
      </c>
      <c r="AU62">
        <f t="shared" si="48"/>
        <v>-13.504994918237783</v>
      </c>
      <c r="AW62">
        <v>59</v>
      </c>
      <c r="AX62">
        <f>IF(Z62&gt;0, (R62*SUMPRODUCT(K62:$K$98, X62:$X$98)-K62*$AZ$3)/Z62, 0)</f>
        <v>688.7512361292363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1000000</v>
      </c>
      <c r="S63">
        <f t="shared" si="32"/>
        <v>306.5593399087673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16.034557817439321</v>
      </c>
      <c r="AC63">
        <f t="shared" si="33"/>
        <v>4.5536814043057028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-8193.6569573233555</v>
      </c>
      <c r="AI63">
        <f t="shared" si="38"/>
        <v>-8194.0283113168152</v>
      </c>
      <c r="AJ63">
        <f t="shared" si="39"/>
        <v>11.480876413133618</v>
      </c>
      <c r="AK63">
        <f t="shared" si="61"/>
        <v>1.1224190472207525</v>
      </c>
      <c r="AL63">
        <f t="shared" si="40"/>
        <v>-8181.425015856461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-9.1284368869838186</v>
      </c>
      <c r="AR63">
        <f t="shared" si="45"/>
        <v>-9.1288506071956466</v>
      </c>
      <c r="AS63">
        <f t="shared" si="46"/>
        <v>1.2790681412513943E-2</v>
      </c>
      <c r="AT63">
        <f t="shared" si="47"/>
        <v>1.2504711250018229E-3</v>
      </c>
      <c r="AU63">
        <f t="shared" si="48"/>
        <v>-9.1148094546581309</v>
      </c>
      <c r="AW63">
        <v>60</v>
      </c>
      <c r="AX63">
        <f>IF(Z63&gt;0, (R63*SUMPRODUCT(K63:$K$98, X63:$X$98)-K63*$AZ$3)/Z63, 0)</f>
        <v>306.5593399087673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1000000</v>
      </c>
      <c r="S64">
        <f t="shared" si="32"/>
        <v>-308.74921593798354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4.5536814043057028</v>
      </c>
      <c r="AC64">
        <f t="shared" si="33"/>
        <v>-2.747001279801685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-5808.4254098414085</v>
      </c>
      <c r="AI64">
        <f t="shared" si="38"/>
        <v>-5808.6478396596876</v>
      </c>
      <c r="AJ64">
        <f t="shared" si="39"/>
        <v>7.3006826841073877</v>
      </c>
      <c r="AK64">
        <f t="shared" si="61"/>
        <v>0.31875769830139922</v>
      </c>
      <c r="AL64">
        <f t="shared" si="40"/>
        <v>-5801.0283992772784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-5.7777538251599658</v>
      </c>
      <c r="AR64">
        <f t="shared" si="45"/>
        <v>-5.7779750804301493</v>
      </c>
      <c r="AS64">
        <f t="shared" si="46"/>
        <v>7.2621311849698526E-3</v>
      </c>
      <c r="AT64">
        <f t="shared" si="47"/>
        <v>3.1707448761236328E-4</v>
      </c>
      <c r="AU64">
        <f t="shared" si="48"/>
        <v>-5.7703958747575665</v>
      </c>
      <c r="AW64">
        <v>61</v>
      </c>
      <c r="AX64">
        <f>IF(Z64&gt;0, (R64*SUMPRODUCT(K64:$K$98, X64:$X$98)-K64*$AZ$3)/Z64, 0)</f>
        <v>-308.74921593798354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1000000</v>
      </c>
      <c r="S65">
        <f t="shared" si="32"/>
        <v>-1308.7175554098085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-2.747001279801685</v>
      </c>
      <c r="AC65">
        <f t="shared" si="33"/>
        <v>-6.892831709536269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-3541.3611357599152</v>
      </c>
      <c r="AI65">
        <f t="shared" si="38"/>
        <v>-3541.4928072516182</v>
      </c>
      <c r="AJ65">
        <f t="shared" si="39"/>
        <v>4.145830429734584</v>
      </c>
      <c r="AK65">
        <f t="shared" si="61"/>
        <v>-0.19229008958611796</v>
      </c>
      <c r="AL65">
        <f t="shared" si="40"/>
        <v>-3537.5392669114699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-3.1452329105501002</v>
      </c>
      <c r="AR65">
        <f t="shared" si="45"/>
        <v>-3.1453498535822306</v>
      </c>
      <c r="AS65">
        <f t="shared" si="46"/>
        <v>3.6820877084491987E-3</v>
      </c>
      <c r="AT65">
        <f t="shared" si="47"/>
        <v>-1.7078097797814857E-4</v>
      </c>
      <c r="AU65">
        <f t="shared" si="48"/>
        <v>-3.1418385468517598</v>
      </c>
      <c r="AW65">
        <v>62</v>
      </c>
      <c r="AX65">
        <f>IF(Z65&gt;0, (R65*SUMPRODUCT(K65:$K$98, X65:$X$98)-K65*$AZ$3)/Z65, 0)</f>
        <v>-1308.7175554098085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1000000</v>
      </c>
      <c r="S66">
        <f t="shared" si="32"/>
        <v>-2787.8589577803778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-6.892831709536269</v>
      </c>
      <c r="AC66">
        <f t="shared" si="33"/>
        <v>-8.5809901598851361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-2136.2053161110121</v>
      </c>
      <c r="AI66">
        <f t="shared" si="38"/>
        <v>-2136.282265754895</v>
      </c>
      <c r="AJ66">
        <f t="shared" si="39"/>
        <v>1.6881584503488671</v>
      </c>
      <c r="AK66">
        <f t="shared" si="61"/>
        <v>-0.48249821966753886</v>
      </c>
      <c r="AL66">
        <f t="shared" si="40"/>
        <v>-2135.0766055242134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-1.6939772102028532</v>
      </c>
      <c r="AR66">
        <f t="shared" si="45"/>
        <v>-1.6940382300599275</v>
      </c>
      <c r="AS66">
        <f t="shared" si="46"/>
        <v>1.3386830940522458E-3</v>
      </c>
      <c r="AT66">
        <f t="shared" si="47"/>
        <v>-3.8261349782999328E-4</v>
      </c>
      <c r="AU66">
        <f t="shared" si="48"/>
        <v>-1.6930821604637052</v>
      </c>
      <c r="AW66">
        <v>63</v>
      </c>
      <c r="AX66">
        <f>IF(Z66&gt;0, (R66*SUMPRODUCT(K66:$K$98, X66:$X$98)-K66*$AZ$3)/Z66, 0)</f>
        <v>-2787.8589577803778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-5061.0679174700836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-8.5809901598851361</v>
      </c>
      <c r="AC67">
        <f t="shared" ref="AC67:AC98" si="64">S67*Z67</f>
        <v>-8.9740080306226009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-1274.0607479747914</v>
      </c>
      <c r="AI67">
        <f t="shared" ref="AI67:AI98" si="69">SUM(AE67:AH67)</f>
        <v>-1274.1050766035362</v>
      </c>
      <c r="AJ67">
        <f t="shared" ref="AJ67:AJ98" si="70">AB67-AC67</f>
        <v>0.39301787073746475</v>
      </c>
      <c r="AK67">
        <f t="shared" si="61"/>
        <v>-0.60066931119195954</v>
      </c>
      <c r="AL67">
        <f t="shared" ref="AL67:AL98" si="71">SUM(AI67:AK67)</f>
        <v>-1274.3127280439908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-0.90206261642941055</v>
      </c>
      <c r="AR67">
        <f t="shared" ref="AR67:AR98" si="76">AI67*$K67</f>
        <v>-0.90209400205909251</v>
      </c>
      <c r="AS67">
        <f t="shared" ref="AS67:AS98" si="77">AJ67*$K67</f>
        <v>2.7826516855220467E-4</v>
      </c>
      <c r="AT67">
        <f t="shared" ref="AT67:AT98" si="78">AK67*$K67</f>
        <v>-4.2528688786933077E-4</v>
      </c>
      <c r="AU67">
        <f t="shared" ref="AU67:AU98" si="79">AL67*$K67</f>
        <v>-0.90224102377840965</v>
      </c>
      <c r="AW67">
        <v>64</v>
      </c>
      <c r="AX67">
        <f>IF(Z67&gt;0, (R67*SUMPRODUCT(K67:$K$98, X67:$X$98)-K67*$AZ$3)/Z67, 0)</f>
        <v>-5061.0679174700836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1000000</v>
      </c>
      <c r="S68">
        <f t="shared" si="63"/>
        <v>-8670.0994373458743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-8.9740080306226009</v>
      </c>
      <c r="AC68">
        <f t="shared" si="64"/>
        <v>-8.7144998082436302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-750.2926069812155</v>
      </c>
      <c r="AI68">
        <f t="shared" si="69"/>
        <v>-750.31773500849829</v>
      </c>
      <c r="AJ68">
        <f t="shared" si="70"/>
        <v>-0.25950822237897064</v>
      </c>
      <c r="AK68">
        <f t="shared" si="61"/>
        <v>-0.62818056214358209</v>
      </c>
      <c r="AL68">
        <f t="shared" si="71"/>
        <v>-751.20542379302083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-0.47430662802336998</v>
      </c>
      <c r="AR68">
        <f t="shared" si="76"/>
        <v>-0.47432251301247758</v>
      </c>
      <c r="AS68">
        <f t="shared" si="77"/>
        <v>-1.6405128979764827E-4</v>
      </c>
      <c r="AT68">
        <f t="shared" si="78"/>
        <v>-3.9711200863212955E-4</v>
      </c>
      <c r="AU68">
        <f t="shared" si="79"/>
        <v>-0.47488367631090733</v>
      </c>
      <c r="AW68">
        <v>65</v>
      </c>
      <c r="AX68">
        <f>IF(Z68&gt;0, (R68*SUMPRODUCT(K68:$K$98, X68:$X$98)-K68*$AZ$3)/Z68, 0)</f>
        <v>-8670.0994373458743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1000000</v>
      </c>
      <c r="S69">
        <f t="shared" si="63"/>
        <v>-14542.015658861286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-8.7144998082436302</v>
      </c>
      <c r="AC69">
        <f t="shared" si="64"/>
        <v>-8.1516896159023737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-434.50868949248706</v>
      </c>
      <c r="AI69">
        <f t="shared" si="69"/>
        <v>-434.52270352225969</v>
      </c>
      <c r="AJ69">
        <f t="shared" si="70"/>
        <v>-0.56281019234125651</v>
      </c>
      <c r="AK69">
        <f t="shared" si="61"/>
        <v>-0.61001498657705422</v>
      </c>
      <c r="AL69">
        <f t="shared" si="71"/>
        <v>-435.69552870117798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-0.2452499739083161</v>
      </c>
      <c r="AR69">
        <f t="shared" si="76"/>
        <v>-0.24525788385469738</v>
      </c>
      <c r="AS69">
        <f t="shared" si="77"/>
        <v>-3.176672603446614E-4</v>
      </c>
      <c r="AT69">
        <f t="shared" si="78"/>
        <v>-3.4431108780919126E-4</v>
      </c>
      <c r="AU69">
        <f t="shared" si="79"/>
        <v>-0.24591986220285122</v>
      </c>
      <c r="AW69">
        <v>66</v>
      </c>
      <c r="AX69">
        <f>IF(Z69&gt;0, (R69*SUMPRODUCT(K69:$K$98, X69:$X$98)-K69*$AZ$3)/Z69, 0)</f>
        <v>-14542.015658861286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1000000</v>
      </c>
      <c r="S70">
        <f t="shared" si="63"/>
        <v>-24328.428987555992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-8.1516896159023737</v>
      </c>
      <c r="AC70">
        <f t="shared" si="64"/>
        <v>-7.4709424287708437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-247.86865478179411</v>
      </c>
      <c r="AI70">
        <f t="shared" si="69"/>
        <v>-247.87633195489948</v>
      </c>
      <c r="AJ70">
        <f t="shared" si="70"/>
        <v>-0.68074718713153004</v>
      </c>
      <c r="AK70">
        <f t="shared" si="61"/>
        <v>-0.57061827311316626</v>
      </c>
      <c r="AL70">
        <f t="shared" si="71"/>
        <v>-249.12769741514416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-0.12491485578172669</v>
      </c>
      <c r="AR70">
        <f t="shared" si="76"/>
        <v>-0.12491872473793704</v>
      </c>
      <c r="AS70">
        <f t="shared" si="77"/>
        <v>-3.4306651956137949E-4</v>
      </c>
      <c r="AT70">
        <f t="shared" si="78"/>
        <v>-2.8756641034380804E-4</v>
      </c>
      <c r="AU70">
        <f t="shared" si="79"/>
        <v>-0.12554935766784223</v>
      </c>
      <c r="AW70">
        <v>67</v>
      </c>
      <c r="AX70">
        <f>IF(Z70&gt;0, (R70*SUMPRODUCT(K70:$K$98, X70:$X$98)-K70*$AZ$3)/Z70, 0)</f>
        <v>-24328.428987555992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1000000</v>
      </c>
      <c r="S71">
        <f t="shared" si="63"/>
        <v>-41012.772950595529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-7.4709424287708437</v>
      </c>
      <c r="AC71">
        <f t="shared" si="64"/>
        <v>-6.7690741050527086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-138.96810483282644</v>
      </c>
      <c r="AI71">
        <f t="shared" si="69"/>
        <v>-138.97223103157995</v>
      </c>
      <c r="AJ71">
        <f t="shared" si="70"/>
        <v>-0.70186832371813512</v>
      </c>
      <c r="AK71">
        <f t="shared" si="61"/>
        <v>-0.52296597001395906</v>
      </c>
      <c r="AL71">
        <f t="shared" si="71"/>
        <v>-140.19706532531205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-6.2530167686470073E-2</v>
      </c>
      <c r="AR71">
        <f t="shared" si="76"/>
        <v>-6.2532024313213849E-2</v>
      </c>
      <c r="AS71">
        <f t="shared" si="77"/>
        <v>-3.1581307112673262E-4</v>
      </c>
      <c r="AT71">
        <f t="shared" si="78"/>
        <v>-2.3531406604867088E-4</v>
      </c>
      <c r="AU71">
        <f t="shared" si="79"/>
        <v>-6.3083151450389258E-2</v>
      </c>
      <c r="AW71">
        <v>68</v>
      </c>
      <c r="AX71">
        <f>IF(Z71&gt;0, (R71*SUMPRODUCT(K71:$K$98, X71:$X$98)-K71*$AZ$3)/Z71, 0)</f>
        <v>-41012.772950595529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1000000</v>
      </c>
      <c r="S72">
        <f t="shared" si="63"/>
        <v>-70086.680115020688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-6.7690741050527086</v>
      </c>
      <c r="AC72">
        <f t="shared" si="64"/>
        <v>-6.0934050053285862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-76.456485627908663</v>
      </c>
      <c r="AI72">
        <f t="shared" si="69"/>
        <v>-76.458659152533926</v>
      </c>
      <c r="AJ72">
        <f t="shared" si="70"/>
        <v>-0.67566909972412237</v>
      </c>
      <c r="AK72">
        <f t="shared" si="61"/>
        <v>-0.47383518735368962</v>
      </c>
      <c r="AL72">
        <f t="shared" si="71"/>
        <v>-77.608163439611729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-3.0716432023726967E-2</v>
      </c>
      <c r="AR72">
        <f t="shared" si="76"/>
        <v>-3.0717305238351669E-2</v>
      </c>
      <c r="AS72">
        <f t="shared" si="77"/>
        <v>-2.714504047859739E-4</v>
      </c>
      <c r="AT72">
        <f t="shared" si="78"/>
        <v>-1.903635277408925E-4</v>
      </c>
      <c r="AU72">
        <f t="shared" si="79"/>
        <v>-3.1179119170878532E-2</v>
      </c>
      <c r="AW72">
        <v>69</v>
      </c>
      <c r="AX72">
        <f>IF(Z72&gt;0, (R72*SUMPRODUCT(K72:$K$98, X72:$X$98)-K72*$AZ$3)/Z72, 0)</f>
        <v>-70086.680115020688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1000000</v>
      </c>
      <c r="S73">
        <f t="shared" si="63"/>
        <v>-121989.87033719916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-6.0934050053285862</v>
      </c>
      <c r="AC73">
        <f t="shared" si="64"/>
        <v>-5.4650149485928567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-41.272651008213103</v>
      </c>
      <c r="AI73">
        <f t="shared" si="69"/>
        <v>-41.273770981316915</v>
      </c>
      <c r="AJ73">
        <f t="shared" si="70"/>
        <v>-0.62839005673572945</v>
      </c>
      <c r="AK73">
        <f t="shared" ref="AK73:AK98" si="92">G73*SUM(AB73:AB73, AE73:AF73)</f>
        <v>-0.42653835037300109</v>
      </c>
      <c r="AL73">
        <f t="shared" si="71"/>
        <v>-42.328699388425647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-1.4804739780146518E-2</v>
      </c>
      <c r="AR73">
        <f t="shared" si="76"/>
        <v>-1.4805141521007781E-2</v>
      </c>
      <c r="AS73">
        <f t="shared" si="77"/>
        <v>-2.254071653539456E-4</v>
      </c>
      <c r="AT73">
        <f t="shared" si="78"/>
        <v>-1.5300178518381634E-4</v>
      </c>
      <c r="AU73">
        <f t="shared" si="79"/>
        <v>-1.5183550471545544E-2</v>
      </c>
      <c r="AW73">
        <v>70</v>
      </c>
      <c r="AX73">
        <f>IF(Z73&gt;0, (R73*SUMPRODUCT(K73:$K$98, X73:$X$98)-K73*$AZ$3)/Z73, 0)</f>
        <v>-121989.87033719916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1000000</v>
      </c>
      <c r="S74">
        <f t="shared" si="63"/>
        <v>-216862.72605256652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-5.4650149485928567</v>
      </c>
      <c r="AC74">
        <f t="shared" si="64"/>
        <v>-4.8913317519806316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-21.795967346727572</v>
      </c>
      <c r="AI74">
        <f t="shared" si="69"/>
        <v>-21.796531220916673</v>
      </c>
      <c r="AJ74">
        <f t="shared" si="70"/>
        <v>-0.57368319661222511</v>
      </c>
      <c r="AK74">
        <f t="shared" si="92"/>
        <v>-0.38255104640150001</v>
      </c>
      <c r="AL74">
        <f t="shared" si="71"/>
        <v>-22.752765463930398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-6.9806608557950083E-3</v>
      </c>
      <c r="AR74">
        <f t="shared" si="76"/>
        <v>-6.9808414494991937E-3</v>
      </c>
      <c r="AS74">
        <f t="shared" si="77"/>
        <v>-1.8373526490071438E-4</v>
      </c>
      <c r="AT74">
        <f t="shared" si="78"/>
        <v>-1.2252078893664297E-4</v>
      </c>
      <c r="AU74">
        <f t="shared" si="79"/>
        <v>-7.2870975033365515E-3</v>
      </c>
      <c r="AW74">
        <v>71</v>
      </c>
      <c r="AX74">
        <f>IF(Z74&gt;0, (R74*SUMPRODUCT(K74:$K$98, X74:$X$98)-K74*$AZ$3)/Z74, 0)</f>
        <v>-216862.72605256652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1000000</v>
      </c>
      <c r="S75">
        <f t="shared" si="63"/>
        <v>-394889.20978081902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-4.8913317519806316</v>
      </c>
      <c r="AC75">
        <f t="shared" si="64"/>
        <v>-4.3728767553432384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-11.255737861178613</v>
      </c>
      <c r="AI75">
        <f t="shared" si="69"/>
        <v>-11.256014703179295</v>
      </c>
      <c r="AJ75">
        <f t="shared" si="70"/>
        <v>-0.51845499663739325</v>
      </c>
      <c r="AK75">
        <f t="shared" si="92"/>
        <v>-0.34239322263864425</v>
      </c>
      <c r="AL75">
        <f t="shared" si="71"/>
        <v>-12.116862922455333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-3.2186691530355243E-3</v>
      </c>
      <c r="AR75">
        <f t="shared" si="76"/>
        <v>-3.2187483182416488E-3</v>
      </c>
      <c r="AS75">
        <f t="shared" si="77"/>
        <v>-1.4825639380510388E-4</v>
      </c>
      <c r="AT75">
        <f t="shared" si="78"/>
        <v>-9.7910107494279431E-5</v>
      </c>
      <c r="AU75">
        <f t="shared" si="79"/>
        <v>-3.4649148195410322E-3</v>
      </c>
      <c r="AW75">
        <v>72</v>
      </c>
      <c r="AX75">
        <f>IF(Z75&gt;0, (R75*SUMPRODUCT(K75:$K$98, X75:$X$98)-K75*$AZ$3)/Z75, 0)</f>
        <v>-394889.20978081902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1000000</v>
      </c>
      <c r="S76">
        <f t="shared" si="63"/>
        <v>-738532.46942069731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-4.3728767553432384</v>
      </c>
      <c r="AC76">
        <f t="shared" si="64"/>
        <v>-3.9069564445916409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-5.6727811740821785</v>
      </c>
      <c r="AI76">
        <f t="shared" si="69"/>
        <v>-5.6729134281335023</v>
      </c>
      <c r="AJ76">
        <f t="shared" si="70"/>
        <v>-0.46592031075159746</v>
      </c>
      <c r="AK76">
        <f t="shared" si="92"/>
        <v>-0.30610137287402672</v>
      </c>
      <c r="AL76">
        <f t="shared" si="71"/>
        <v>-6.4449351117591265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-1.4483728529436574E-3</v>
      </c>
      <c r="AR76">
        <f t="shared" si="76"/>
        <v>-1.4484066200098902E-3</v>
      </c>
      <c r="AS76">
        <f t="shared" si="77"/>
        <v>-1.1895863933740921E-4</v>
      </c>
      <c r="AT76">
        <f t="shared" si="78"/>
        <v>-7.8153714221359066E-5</v>
      </c>
      <c r="AU76">
        <f t="shared" si="79"/>
        <v>-1.6455189735686583E-3</v>
      </c>
      <c r="AW76">
        <v>73</v>
      </c>
      <c r="AX76">
        <f>IF(Z76&gt;0, (R76*SUMPRODUCT(K76:$K$98, X76:$X$98)-K76*$AZ$3)/Z76, 0)</f>
        <v>-738532.46942069731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1000000</v>
      </c>
      <c r="S77">
        <f t="shared" si="63"/>
        <v>-1420875.6774679455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-3.9069564445916409</v>
      </c>
      <c r="AC77">
        <f t="shared" si="64"/>
        <v>-3.4895307282440191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-2.7813589178840581</v>
      </c>
      <c r="AI77">
        <f t="shared" si="69"/>
        <v>-2.7814203154219213</v>
      </c>
      <c r="AJ77">
        <f t="shared" si="70"/>
        <v>-0.41742571634762182</v>
      </c>
      <c r="AK77">
        <f t="shared" si="92"/>
        <v>-0.27348695112141491</v>
      </c>
      <c r="AL77">
        <f t="shared" si="71"/>
        <v>-3.4723329828909582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-6.3404978265857188E-4</v>
      </c>
      <c r="AR77">
        <f t="shared" si="76"/>
        <v>-6.3406377908862177E-4</v>
      </c>
      <c r="AS77">
        <f t="shared" si="77"/>
        <v>-9.5158047753023255E-5</v>
      </c>
      <c r="AT77">
        <f t="shared" si="78"/>
        <v>-6.2345187024768231E-5</v>
      </c>
      <c r="AU77">
        <f t="shared" si="79"/>
        <v>-7.915670138664133E-4</v>
      </c>
      <c r="AW77">
        <v>74</v>
      </c>
      <c r="AX77">
        <f>IF(Z77&gt;0, (R77*SUMPRODUCT(K77:$K$98, X77:$X$98)-K77*$AZ$3)/Z77, 0)</f>
        <v>-1420875.6774679455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1000000</v>
      </c>
      <c r="S78">
        <f t="shared" si="63"/>
        <v>-2818743.353116835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-3.4895307282440191</v>
      </c>
      <c r="AC78">
        <f t="shared" si="64"/>
        <v>-3.1161700555261733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-1.3258250168878092</v>
      </c>
      <c r="AI78">
        <f t="shared" si="69"/>
        <v>-1.3258526548248715</v>
      </c>
      <c r="AJ78">
        <f t="shared" si="70"/>
        <v>-0.37336067271784579</v>
      </c>
      <c r="AK78">
        <f t="shared" si="92"/>
        <v>-0.24426715097708135</v>
      </c>
      <c r="AL78">
        <f t="shared" si="71"/>
        <v>-1.9434804785197985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-2.6985751024555954E-4</v>
      </c>
      <c r="AR78">
        <f t="shared" si="76"/>
        <v>-2.6986313565222254E-4</v>
      </c>
      <c r="AS78">
        <f t="shared" si="77"/>
        <v>-7.5993574023630646E-5</v>
      </c>
      <c r="AT78">
        <f t="shared" si="78"/>
        <v>-4.9717967573264815E-5</v>
      </c>
      <c r="AU78">
        <f t="shared" si="79"/>
        <v>-3.95574677249118E-4</v>
      </c>
      <c r="AW78">
        <v>75</v>
      </c>
      <c r="AX78">
        <f>IF(Z78&gt;0, (R78*SUMPRODUCT(K78:$K$98, X78:$X$98)-K78*$AZ$3)/Z78, 0)</f>
        <v>-2818743.353116835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1000000</v>
      </c>
      <c r="S79">
        <f t="shared" si="63"/>
        <v>-5773314.9960979158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-3.1161700555261733</v>
      </c>
      <c r="AC79">
        <f t="shared" si="64"/>
        <v>-2.7825160536609683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-0.61250072137793532</v>
      </c>
      <c r="AI79">
        <f t="shared" si="69"/>
        <v>-0.61251277041759256</v>
      </c>
      <c r="AJ79">
        <f t="shared" si="70"/>
        <v>-0.333654001865205</v>
      </c>
      <c r="AK79">
        <f t="shared" si="92"/>
        <v>-0.21813190388683215</v>
      </c>
      <c r="AL79">
        <f t="shared" si="71"/>
        <v>-1.1642986761696297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-1.1131069171842454E-4</v>
      </c>
      <c r="AR79">
        <f t="shared" si="76"/>
        <v>-1.113128814088069E-4</v>
      </c>
      <c r="AS79">
        <f t="shared" si="77"/>
        <v>-6.0635451430464846E-5</v>
      </c>
      <c r="AT79">
        <f t="shared" si="78"/>
        <v>-3.9641444099652386E-5</v>
      </c>
      <c r="AU79">
        <f t="shared" si="79"/>
        <v>-2.1158977693892412E-4</v>
      </c>
      <c r="AW79">
        <v>76</v>
      </c>
      <c r="AX79">
        <f>IF(Z79&gt;0, (R79*SUMPRODUCT(K79:$K$98, X79:$X$98)-K79*$AZ$3)/Z79, 0)</f>
        <v>-5773314.9960979158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1000000</v>
      </c>
      <c r="S80">
        <f t="shared" si="63"/>
        <v>-12215334.766307823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-2.7825160536609683</v>
      </c>
      <c r="AC80">
        <f t="shared" si="64"/>
        <v>-2.4844810613388915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-0.27375163288080701</v>
      </c>
      <c r="AI80">
        <f t="shared" si="69"/>
        <v>-0.27375671763924564</v>
      </c>
      <c r="AJ80">
        <f t="shared" si="70"/>
        <v>-0.29803499232207686</v>
      </c>
      <c r="AK80">
        <f t="shared" si="92"/>
        <v>-0.19477612375626779</v>
      </c>
      <c r="AL80">
        <f t="shared" si="71"/>
        <v>-0.7665678337175903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-4.441902001014836E-5</v>
      </c>
      <c r="AR80">
        <f t="shared" si="76"/>
        <v>-4.4419845064539656E-5</v>
      </c>
      <c r="AS80">
        <f t="shared" si="77"/>
        <v>-4.8359245014778888E-5</v>
      </c>
      <c r="AT80">
        <f t="shared" si="78"/>
        <v>-3.1604430803142716E-5</v>
      </c>
      <c r="AU80">
        <f t="shared" si="79"/>
        <v>-1.2438352088246126E-4</v>
      </c>
      <c r="AW80">
        <v>77</v>
      </c>
      <c r="AX80">
        <f>IF(Z80&gt;0, (R80*SUMPRODUCT(K80:$K$98, X80:$X$98)-K80*$AZ$3)/Z80, 0)</f>
        <v>-12215334.766307823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1000000</v>
      </c>
      <c r="S81">
        <f t="shared" si="63"/>
        <v>-26750755.559463345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-2.4844810613388915</v>
      </c>
      <c r="AC81">
        <f t="shared" si="64"/>
        <v>-2.2183234240965848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-0.11843079795049979</v>
      </c>
      <c r="AI81">
        <f t="shared" si="69"/>
        <v>-0.11843287109140525</v>
      </c>
      <c r="AJ81">
        <f t="shared" si="70"/>
        <v>-0.26615763724230668</v>
      </c>
      <c r="AK81">
        <f t="shared" si="92"/>
        <v>-0.17391367429372243</v>
      </c>
      <c r="AL81">
        <f t="shared" si="71"/>
        <v>-0.5585041826274344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-1.7157692777357442E-5</v>
      </c>
      <c r="AR81">
        <f t="shared" si="76"/>
        <v>-1.7157993124187453E-5</v>
      </c>
      <c r="AS81">
        <f t="shared" si="77"/>
        <v>-3.8559657193727248E-5</v>
      </c>
      <c r="AT81">
        <f t="shared" si="78"/>
        <v>-2.5195788975096601E-5</v>
      </c>
      <c r="AU81">
        <f t="shared" si="79"/>
        <v>-8.0913439293011312E-5</v>
      </c>
      <c r="AW81">
        <v>78</v>
      </c>
      <c r="AX81">
        <f>IF(Z81&gt;0, (R81*SUMPRODUCT(K81:$K$98, X81:$X$98)-K81*$AZ$3)/Z81, 0)</f>
        <v>-26750755.559463345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1000000</v>
      </c>
      <c r="S82">
        <f t="shared" si="63"/>
        <v>-60748000.928455539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-2.2183234240965848</v>
      </c>
      <c r="AC82">
        <f t="shared" si="64"/>
        <v>-1.9806601744122931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-4.9491847293353444E-2</v>
      </c>
      <c r="AI82">
        <f t="shared" si="69"/>
        <v>-4.9492662406667519E-2</v>
      </c>
      <c r="AJ82">
        <f t="shared" si="70"/>
        <v>-0.23766324968429164</v>
      </c>
      <c r="AK82">
        <f t="shared" si="92"/>
        <v>-0.15528263968676095</v>
      </c>
      <c r="AL82">
        <f t="shared" si="71"/>
        <v>-0.44243855177772007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-6.4019145533755636E-6</v>
      </c>
      <c r="AR82">
        <f t="shared" si="76"/>
        <v>-6.402019990656114E-6</v>
      </c>
      <c r="AS82">
        <f t="shared" si="77"/>
        <v>-3.0742433353477355E-5</v>
      </c>
      <c r="AT82">
        <f t="shared" si="78"/>
        <v>-2.0086261581728294E-5</v>
      </c>
      <c r="AU82">
        <f t="shared" si="79"/>
        <v>-5.7230714925861756E-5</v>
      </c>
      <c r="AW82">
        <v>79</v>
      </c>
      <c r="AX82">
        <f>IF(Z82&gt;0, (R82*SUMPRODUCT(K82:$K$98, X82:$X$98)-K82*$AZ$3)/Z82, 0)</f>
        <v>-60748000.928455539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1000000</v>
      </c>
      <c r="S83">
        <f t="shared" si="63"/>
        <v>-143307481.90632409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-1.9806601744122931</v>
      </c>
      <c r="AC83">
        <f t="shared" si="64"/>
        <v>-1.768451926883035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-1.9938224863411819E-2</v>
      </c>
      <c r="AI83">
        <f t="shared" si="69"/>
        <v>-1.993853336997117E-2</v>
      </c>
      <c r="AJ83">
        <f t="shared" si="70"/>
        <v>-0.21220824752925815</v>
      </c>
      <c r="AK83">
        <f t="shared" si="92"/>
        <v>-0.13864621220886053</v>
      </c>
      <c r="AL83">
        <f t="shared" si="71"/>
        <v>-0.37079299310808989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-2.3027387861077598E-6</v>
      </c>
      <c r="AR83">
        <f t="shared" si="76"/>
        <v>-2.3027744166628797E-6</v>
      </c>
      <c r="AS83">
        <f t="shared" si="77"/>
        <v>-2.4508709559912128E-5</v>
      </c>
      <c r="AT83">
        <f t="shared" si="78"/>
        <v>-1.6012760041950781E-5</v>
      </c>
      <c r="AU83">
        <f t="shared" si="79"/>
        <v>-4.2824244018525792E-5</v>
      </c>
      <c r="AW83">
        <v>80</v>
      </c>
      <c r="AX83">
        <f>IF(Z83&gt;0, (R83*SUMPRODUCT(K83:$K$98, X83:$X$98)-K83*$AZ$3)/Z83, 0)</f>
        <v>-143307481.90632409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1000000</v>
      </c>
      <c r="S84">
        <f t="shared" si="63"/>
        <v>-351786016.81526542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-1.768451926883035</v>
      </c>
      <c r="AC84">
        <f t="shared" si="64"/>
        <v>-1.5789768640469894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-7.7284014586618465E-3</v>
      </c>
      <c r="AI84">
        <f t="shared" si="69"/>
        <v>-7.7285136701191366E-3</v>
      </c>
      <c r="AJ84">
        <f t="shared" si="70"/>
        <v>-0.18947506283604554</v>
      </c>
      <c r="AK84">
        <f t="shared" si="92"/>
        <v>-0.12379163488181245</v>
      </c>
      <c r="AL84">
        <f t="shared" si="71"/>
        <v>-0.32099521138797715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-7.9694772923566317E-7</v>
      </c>
      <c r="AR84">
        <f t="shared" si="76"/>
        <v>-7.9695930040811838E-7</v>
      </c>
      <c r="AS84">
        <f t="shared" si="77"/>
        <v>-1.9538545180611859E-5</v>
      </c>
      <c r="AT84">
        <f t="shared" si="78"/>
        <v>-1.276531283281869E-5</v>
      </c>
      <c r="AU84">
        <f t="shared" si="79"/>
        <v>-3.310081731383867E-5</v>
      </c>
      <c r="AW84">
        <v>81</v>
      </c>
      <c r="AX84">
        <f>IF(Z84&gt;0, (R84*SUMPRODUCT(K84:$K$98, X84:$X$98)-K84*$AZ$3)/Z84, 0)</f>
        <v>-351786016.81526542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1000000</v>
      </c>
      <c r="S85">
        <f t="shared" si="63"/>
        <v>-900274054.71913016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-1.5789768640469894</v>
      </c>
      <c r="AC85">
        <f t="shared" si="64"/>
        <v>-1.4098014417314766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-2.87760450815844E-3</v>
      </c>
      <c r="AI85">
        <f t="shared" si="69"/>
        <v>-2.8776436573884532E-3</v>
      </c>
      <c r="AJ85">
        <f t="shared" si="70"/>
        <v>-0.16917542231551286</v>
      </c>
      <c r="AK85">
        <f t="shared" si="92"/>
        <v>-0.11052838048328927</v>
      </c>
      <c r="AL85">
        <f t="shared" si="71"/>
        <v>-0.2825814464561906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-2.6494348598959995E-7</v>
      </c>
      <c r="AR85">
        <f t="shared" si="76"/>
        <v>-2.6494709049238833E-7</v>
      </c>
      <c r="AS85">
        <f t="shared" si="77"/>
        <v>-1.5576124517791746E-5</v>
      </c>
      <c r="AT85">
        <f t="shared" si="78"/>
        <v>-1.0176441669799875E-5</v>
      </c>
      <c r="AU85">
        <f t="shared" si="79"/>
        <v>-2.6017513278084012E-5</v>
      </c>
      <c r="AW85">
        <v>82</v>
      </c>
      <c r="AX85">
        <f>IF(Z85&gt;0, (R85*SUMPRODUCT(K85:$K$98, X85:$X$98)-K85*$AZ$3)/Z85, 0)</f>
        <v>-900274054.71913016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1000000</v>
      </c>
      <c r="S86">
        <f t="shared" si="63"/>
        <v>-2407026083.4687934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-1.4098014417314766</v>
      </c>
      <c r="AC86">
        <f t="shared" si="64"/>
        <v>-1.2587515109042102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-1.027360663252189E-3</v>
      </c>
      <c r="AI86">
        <f t="shared" si="69"/>
        <v>-1.027373736973321E-3</v>
      </c>
      <c r="AJ86">
        <f t="shared" si="70"/>
        <v>-0.15104993082726637</v>
      </c>
      <c r="AK86">
        <f t="shared" si="92"/>
        <v>-9.8686100921203376E-2</v>
      </c>
      <c r="AL86">
        <f t="shared" si="71"/>
        <v>-0.25076340548544307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-8.4455327686286283E-8</v>
      </c>
      <c r="AR86">
        <f t="shared" si="76"/>
        <v>-8.4456402426094592E-8</v>
      </c>
      <c r="AS86">
        <f t="shared" si="77"/>
        <v>-1.2417227816202817E-5</v>
      </c>
      <c r="AT86">
        <f t="shared" si="78"/>
        <v>-8.1126008513879037E-6</v>
      </c>
      <c r="AU86">
        <f t="shared" si="79"/>
        <v>-2.0614285070016817E-5</v>
      </c>
      <c r="AW86">
        <v>83</v>
      </c>
      <c r="AX86">
        <f>IF(Z86&gt;0, (R86*SUMPRODUCT(K86:$K$98, X86:$X$98)-K86*$AZ$3)/Z86, 0)</f>
        <v>-2407026083.4687934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1000000</v>
      </c>
      <c r="S87">
        <f t="shared" si="63"/>
        <v>-6737448258.4271412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-1.2587515109042102</v>
      </c>
      <c r="AC87">
        <f t="shared" si="64"/>
        <v>-1.1238853491356522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-3.5090763434120486E-4</v>
      </c>
      <c r="AI87">
        <f t="shared" si="69"/>
        <v>-3.5091180463426696E-4</v>
      </c>
      <c r="AJ87">
        <f t="shared" si="70"/>
        <v>-0.13486616176855803</v>
      </c>
      <c r="AK87">
        <f t="shared" si="92"/>
        <v>-8.811260576329473E-2</v>
      </c>
      <c r="AL87">
        <f t="shared" si="71"/>
        <v>-0.22332967933648701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-2.5756029421834622E-8</v>
      </c>
      <c r="AR87">
        <f t="shared" si="76"/>
        <v>-2.5756335514322485E-8</v>
      </c>
      <c r="AS87">
        <f t="shared" si="77"/>
        <v>-9.8989491552164956E-6</v>
      </c>
      <c r="AT87">
        <f t="shared" si="78"/>
        <v>-6.467316878797952E-6</v>
      </c>
      <c r="AU87">
        <f t="shared" si="79"/>
        <v>-1.6392022369528767E-5</v>
      </c>
      <c r="AW87">
        <v>84</v>
      </c>
      <c r="AX87">
        <f>IF(Z87&gt;0, (R87*SUMPRODUCT(K87:$K$98, X87:$X$98)-K87*$AZ$3)/Z87, 0)</f>
        <v>-6737448258.4271412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1000000</v>
      </c>
      <c r="S88">
        <f t="shared" si="63"/>
        <v>-19782478311.908714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-1.1238853491356522</v>
      </c>
      <c r="AC88">
        <f t="shared" si="64"/>
        <v>-1.0034690836203548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-1.1441846011824232E-4</v>
      </c>
      <c r="AI88">
        <f t="shared" si="69"/>
        <v>-1.1441972824687085E-4</v>
      </c>
      <c r="AJ88">
        <f t="shared" si="70"/>
        <v>-0.12041626551529738</v>
      </c>
      <c r="AK88">
        <f t="shared" si="92"/>
        <v>-7.8671974439495654E-2</v>
      </c>
      <c r="AL88">
        <f t="shared" si="71"/>
        <v>-0.19920265968303991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-7.4983234719787614E-9</v>
      </c>
      <c r="AR88">
        <f t="shared" si="76"/>
        <v>-7.4984065777874834E-9</v>
      </c>
      <c r="AS88">
        <f t="shared" si="77"/>
        <v>-7.8913849145346426E-6</v>
      </c>
      <c r="AT88">
        <f t="shared" si="78"/>
        <v>-5.1557057481542817E-6</v>
      </c>
      <c r="AU88">
        <f t="shared" si="79"/>
        <v>-1.3054589069266712E-5</v>
      </c>
      <c r="AW88">
        <v>85</v>
      </c>
      <c r="AX88">
        <f>IF(Z88&gt;0, (R88*SUMPRODUCT(K88:$K$98, X88:$X$98)-K88*$AZ$3)/Z88, 0)</f>
        <v>-19782478311.908714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1000000</v>
      </c>
      <c r="S89">
        <f t="shared" si="63"/>
        <v>-61588082361.09687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-1.0034690836203548</v>
      </c>
      <c r="AC89">
        <f t="shared" si="64"/>
        <v>-0.89595454534070829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-3.5670362560315174E-5</v>
      </c>
      <c r="AI89">
        <f t="shared" si="69"/>
        <v>-3.5670726248593404E-5</v>
      </c>
      <c r="AJ89">
        <f t="shared" si="70"/>
        <v>-0.10751453827964652</v>
      </c>
      <c r="AK89">
        <f t="shared" si="92"/>
        <v>-7.0242835853424848E-2</v>
      </c>
      <c r="AL89">
        <f t="shared" si="71"/>
        <v>-0.17779304485931996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-2.0871687994133631E-9</v>
      </c>
      <c r="AR89">
        <f t="shared" si="76"/>
        <v>-2.0871900797921577E-9</v>
      </c>
      <c r="AS89">
        <f t="shared" si="77"/>
        <v>-6.2909646461028047E-6</v>
      </c>
      <c r="AT89">
        <f t="shared" si="78"/>
        <v>-4.1100971465507657E-6</v>
      </c>
      <c r="AU89">
        <f t="shared" si="79"/>
        <v>-1.0403148982733363E-5</v>
      </c>
      <c r="AW89">
        <v>86</v>
      </c>
      <c r="AX89">
        <f>IF(Z89&gt;0, (R89*SUMPRODUCT(K89:$K$98, X89:$X$98)-K89*$AZ$3)/Z89, 0)</f>
        <v>-61588082361.09687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1000000</v>
      </c>
      <c r="S90">
        <f t="shared" si="63"/>
        <v>-203973755404.01563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-0.89595454534070829</v>
      </c>
      <c r="AC90">
        <f t="shared" si="64"/>
        <v>-0.79995941726897501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-1.0480181576448108E-5</v>
      </c>
      <c r="AI90">
        <f t="shared" si="69"/>
        <v>-1.0480279623304146E-5</v>
      </c>
      <c r="AJ90">
        <f t="shared" si="70"/>
        <v>-9.5995128071733271E-2</v>
      </c>
      <c r="AK90">
        <f t="shared" si="92"/>
        <v>-6.2716818173849581E-2</v>
      </c>
      <c r="AL90">
        <f t="shared" si="71"/>
        <v>-0.15872242652520616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-5.4752106782432753E-10</v>
      </c>
      <c r="AR90">
        <f t="shared" si="76"/>
        <v>-5.4752619013245969E-10</v>
      </c>
      <c r="AS90">
        <f t="shared" si="77"/>
        <v>-5.0151187404886214E-6</v>
      </c>
      <c r="AT90">
        <f t="shared" si="78"/>
        <v>-3.2765443047531864E-6</v>
      </c>
      <c r="AU90">
        <f t="shared" si="79"/>
        <v>-8.2922105714319405E-6</v>
      </c>
      <c r="AW90">
        <v>87</v>
      </c>
      <c r="AX90">
        <f>IF(Z90&gt;0, (R90*SUMPRODUCT(K90:$K$98, X90:$X$98)-K90*$AZ$3)/Z90, 0)</f>
        <v>-203973755404.01563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1000000</v>
      </c>
      <c r="S91">
        <f t="shared" si="63"/>
        <v>-721251656871.24573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-0.79995941726897501</v>
      </c>
      <c r="AC91">
        <f t="shared" si="64"/>
        <v>-0.71424948017461942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-2.8923638673885306E-6</v>
      </c>
      <c r="AI91">
        <f t="shared" si="69"/>
        <v>-2.8923886246793241E-6</v>
      </c>
      <c r="AJ91">
        <f t="shared" si="70"/>
        <v>-8.5709937094355593E-2</v>
      </c>
      <c r="AK91">
        <f t="shared" si="92"/>
        <v>-5.5997159208828258E-2</v>
      </c>
      <c r="AL91">
        <f t="shared" si="71"/>
        <v>-0.14170998869180854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-1.3491707978745543E-10</v>
      </c>
      <c r="AR91">
        <f t="shared" si="76"/>
        <v>-1.3491823461497036E-10</v>
      </c>
      <c r="AS91">
        <f t="shared" si="77"/>
        <v>-3.9980220164960334E-6</v>
      </c>
      <c r="AT91">
        <f t="shared" si="78"/>
        <v>-2.6120410651062348E-6</v>
      </c>
      <c r="AU91">
        <f t="shared" si="79"/>
        <v>-6.6101979998368837E-6</v>
      </c>
      <c r="AW91">
        <v>88</v>
      </c>
      <c r="AX91">
        <f>IF(Z91&gt;0, (R91*SUMPRODUCT(K91:$K$98, X91:$X$98)-K91*$AZ$3)/Z91, 0)</f>
        <v>-721251656871.24573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1000000</v>
      </c>
      <c r="S92">
        <f t="shared" si="63"/>
        <v>-2733854223298.376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-0.71424948017461942</v>
      </c>
      <c r="AC92">
        <f t="shared" si="64"/>
        <v>-0.63772275027214653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-7.4711996800702214E-7</v>
      </c>
      <c r="AI92">
        <f t="shared" si="69"/>
        <v>-7.4712579972570744E-7</v>
      </c>
      <c r="AJ92">
        <f t="shared" si="70"/>
        <v>-7.652672990247289E-2</v>
      </c>
      <c r="AK92">
        <f t="shared" si="92"/>
        <v>-4.9997463612223361E-2</v>
      </c>
      <c r="AL92">
        <f t="shared" si="71"/>
        <v>-0.12652494064049596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-3.1116183656323451E-11</v>
      </c>
      <c r="AR92">
        <f t="shared" si="76"/>
        <v>-3.1116426536767571E-11</v>
      </c>
      <c r="AS92">
        <f t="shared" si="77"/>
        <v>-3.1871986886058234E-6</v>
      </c>
      <c r="AT92">
        <f t="shared" si="78"/>
        <v>-2.0823031463852786E-6</v>
      </c>
      <c r="AU92">
        <f t="shared" si="79"/>
        <v>-5.269532951417638E-6</v>
      </c>
      <c r="AW92">
        <v>89</v>
      </c>
      <c r="AX92">
        <f>IF(Z92&gt;0, (R92*SUMPRODUCT(K92:$K$98, X92:$X$98)-K92*$AZ$3)/Z92, 0)</f>
        <v>-2733854223298.376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1000000</v>
      </c>
      <c r="S93">
        <f t="shared" si="63"/>
        <v>-11157880938602.867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-0.63772275027214653</v>
      </c>
      <c r="AC93">
        <f t="shared" si="64"/>
        <v>-0.56939531276987876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-1.7990528483659884E-7</v>
      </c>
      <c r="AI93">
        <f t="shared" si="69"/>
        <v>-1.7990656060597633E-7</v>
      </c>
      <c r="AJ93">
        <f t="shared" si="70"/>
        <v>-6.8327437502267774E-2</v>
      </c>
      <c r="AK93">
        <f t="shared" si="92"/>
        <v>-4.4640592519050261E-2</v>
      </c>
      <c r="AL93">
        <f t="shared" si="71"/>
        <v>-0.11296820992787865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-6.6899347344199791E-12</v>
      </c>
      <c r="AR93">
        <f t="shared" si="76"/>
        <v>-6.6899821750156197E-12</v>
      </c>
      <c r="AS93">
        <f t="shared" si="77"/>
        <v>-2.5408152844175956E-6</v>
      </c>
      <c r="AT93">
        <f t="shared" si="78"/>
        <v>-1.6599993198061348E-6</v>
      </c>
      <c r="AU93">
        <f t="shared" si="79"/>
        <v>-4.2008212942059061E-6</v>
      </c>
      <c r="AW93">
        <v>90</v>
      </c>
      <c r="AX93">
        <f>IF(Z93&gt;0, (R93*SUMPRODUCT(K93:$K$98, X93:$X$98)-K93*$AZ$3)/Z93, 0)</f>
        <v>-11157880938602.867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1000000</v>
      </c>
      <c r="S94">
        <f t="shared" si="63"/>
        <v>-49304759811766.813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-0.56939531276987876</v>
      </c>
      <c r="AC94">
        <f t="shared" si="64"/>
        <v>-0.50838867212176175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-4.0209319417947727E-8</v>
      </c>
      <c r="AI94">
        <f t="shared" si="69"/>
        <v>-4.0209577196645999E-8</v>
      </c>
      <c r="AJ94">
        <f t="shared" si="70"/>
        <v>-6.1006640648117005E-2</v>
      </c>
      <c r="AK94">
        <f t="shared" si="92"/>
        <v>-3.9857671893891514E-2</v>
      </c>
      <c r="AL94">
        <f t="shared" si="71"/>
        <v>-0.10086435275158571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-1.3350165798245919E-12</v>
      </c>
      <c r="AR94">
        <f t="shared" si="76"/>
        <v>-1.3350251385080289E-12</v>
      </c>
      <c r="AS94">
        <f t="shared" si="77"/>
        <v>-2.0255223894260581E-6</v>
      </c>
      <c r="AT94">
        <f t="shared" si="78"/>
        <v>-1.323341294550806E-6</v>
      </c>
      <c r="AU94">
        <f t="shared" si="79"/>
        <v>-3.3488650190020029E-6</v>
      </c>
      <c r="AW94">
        <v>91</v>
      </c>
      <c r="AX94">
        <f>IF(Z94&gt;0, (R94*SUMPRODUCT(K94:$K$98, X94:$X$98)-K94*$AZ$3)/Z94, 0)</f>
        <v>-49304759811766.813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1000000</v>
      </c>
      <c r="S95">
        <f t="shared" si="63"/>
        <v>-237505960698347.63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-0.50838867212176175</v>
      </c>
      <c r="AC95">
        <f t="shared" si="64"/>
        <v>-0.45391845725273328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-8.2968488085796691E-9</v>
      </c>
      <c r="AI95">
        <f t="shared" si="69"/>
        <v>-8.2968965882707476E-9</v>
      </c>
      <c r="AJ95">
        <f t="shared" si="70"/>
        <v>-5.4470214869028477E-2</v>
      </c>
      <c r="AK95">
        <f t="shared" si="92"/>
        <v>-3.5587207048523327E-2</v>
      </c>
      <c r="AL95">
        <f t="shared" si="71"/>
        <v>-9.0057430214448397E-2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-2.4595467987648462E-13</v>
      </c>
      <c r="AR95">
        <f t="shared" si="76"/>
        <v>-2.4595609627431169E-13</v>
      </c>
      <c r="AS95">
        <f t="shared" si="77"/>
        <v>-1.6147340478304664E-6</v>
      </c>
      <c r="AT95">
        <f t="shared" si="78"/>
        <v>-1.0549595779383768E-6</v>
      </c>
      <c r="AU95">
        <f t="shared" si="79"/>
        <v>-2.6696938717249399E-6</v>
      </c>
      <c r="AW95">
        <v>92</v>
      </c>
      <c r="AX95">
        <f>IF(Z95&gt;0, (R95*SUMPRODUCT(K95:$K$98, X95:$X$98)-K95*$AZ$3)/Z95, 0)</f>
        <v>-237505960698347.63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1000000</v>
      </c>
      <c r="S96">
        <f t="shared" si="63"/>
        <v>-1257426531010352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-0.45391845725273328</v>
      </c>
      <c r="AC96">
        <f t="shared" si="64"/>
        <v>-0.4052843368330119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-1.5697632284650835E-9</v>
      </c>
      <c r="AI96">
        <f t="shared" si="69"/>
        <v>-1.569771286278539E-9</v>
      </c>
      <c r="AJ96">
        <f t="shared" si="70"/>
        <v>-4.8634120419721372E-2</v>
      </c>
      <c r="AK96">
        <f t="shared" si="92"/>
        <v>-3.1774292007691329E-2</v>
      </c>
      <c r="AL96">
        <f t="shared" si="71"/>
        <v>-8.0408413997183986E-2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-4.1548757723594479E-14</v>
      </c>
      <c r="AR96">
        <f t="shared" si="76"/>
        <v>-4.1548970999159206E-14</v>
      </c>
      <c r="AS96">
        <f t="shared" si="77"/>
        <v>-1.2872560968286618E-6</v>
      </c>
      <c r="AT96">
        <f t="shared" si="78"/>
        <v>-8.410073165984321E-7</v>
      </c>
      <c r="AU96">
        <f t="shared" si="79"/>
        <v>-2.1282634549760647E-6</v>
      </c>
      <c r="AW96">
        <v>93</v>
      </c>
      <c r="AX96">
        <f>IF(Z96&gt;0, (R96*SUMPRODUCT(K96:$K$98, X96:$X$98)-K96*$AZ$3)/Z96, 0)</f>
        <v>-1257426531010352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1000000</v>
      </c>
      <c r="S97">
        <f t="shared" si="63"/>
        <v>-7389177888783533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-0.4052843368330119</v>
      </c>
      <c r="AC97">
        <f t="shared" si="64"/>
        <v>-0.36186101502951118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-2.7011765705004952E-10</v>
      </c>
      <c r="AI97">
        <f t="shared" si="69"/>
        <v>-2.7011888134394419E-10</v>
      </c>
      <c r="AJ97">
        <f t="shared" si="70"/>
        <v>-4.3423321803500725E-2</v>
      </c>
      <c r="AK97">
        <f t="shared" si="92"/>
        <v>-2.8369903578310835E-2</v>
      </c>
      <c r="AL97">
        <f t="shared" si="71"/>
        <v>-7.1793225651930442E-2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-6.383499711320093E-15</v>
      </c>
      <c r="AR97">
        <f t="shared" si="76"/>
        <v>-6.3835286441925623E-15</v>
      </c>
      <c r="AS97">
        <f t="shared" si="77"/>
        <v>-1.0261926792362409E-6</v>
      </c>
      <c r="AT97">
        <f t="shared" si="78"/>
        <v>-6.7044588376823736E-7</v>
      </c>
      <c r="AU97">
        <f t="shared" si="79"/>
        <v>-1.6966385693880068E-6</v>
      </c>
      <c r="AW97">
        <v>94</v>
      </c>
      <c r="AX97">
        <f>IF(Z97&gt;0, (R97*SUMPRODUCT(K97:$K$98, X97:$X$98)-K97*$AZ$3)/Z97, 0)</f>
        <v>-7389177888783533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-0.36186101502951118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-0.36186101502951118</v>
      </c>
      <c r="AK98">
        <f t="shared" si="92"/>
        <v>-2.5330271052065784E-2</v>
      </c>
      <c r="AL98">
        <f t="shared" si="71"/>
        <v>-0.38719128613054876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-1.0333168738968277E-15</v>
      </c>
      <c r="AR98">
        <f t="shared" si="76"/>
        <v>-1.0333168738968277E-15</v>
      </c>
      <c r="AS98">
        <f t="shared" si="77"/>
        <v>-7.635362196705361E-6</v>
      </c>
      <c r="AT98">
        <f t="shared" si="78"/>
        <v>-5.3447535376937536E-7</v>
      </c>
      <c r="AU98">
        <f t="shared" si="79"/>
        <v>-8.1698375515080551E-6</v>
      </c>
      <c r="AW98">
        <v>95</v>
      </c>
    </row>
    <row r="100" spans="5:50" x14ac:dyDescent="0.25">
      <c r="AN100" s="6">
        <f t="shared" ref="AN100:AU100" si="93">SUM(AN3:AN98)</f>
        <v>31880.169367463615</v>
      </c>
      <c r="AO100" s="6">
        <f t="shared" si="93"/>
        <v>-3188.0169367463618</v>
      </c>
      <c r="AP100" s="6">
        <f t="shared" si="93"/>
        <v>-1687.4467105775043</v>
      </c>
      <c r="AQ100" s="6">
        <f t="shared" si="93"/>
        <v>-15312.141298321278</v>
      </c>
      <c r="AR100" s="6">
        <f t="shared" si="93"/>
        <v>11692.564421818484</v>
      </c>
      <c r="AS100" s="6">
        <f t="shared" si="93"/>
        <v>-3018.6904488154378</v>
      </c>
      <c r="AT100" s="6">
        <f t="shared" si="93"/>
        <v>1760.9027618090049</v>
      </c>
      <c r="AU100" s="6">
        <f t="shared" si="93"/>
        <v>10434.77673481204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65817.517906338835</v>
      </c>
      <c r="K3">
        <v>1</v>
      </c>
      <c r="L3" s="2">
        <v>0</v>
      </c>
      <c r="O3">
        <f>$C$3</f>
        <v>65817.517906338835</v>
      </c>
      <c r="P3">
        <f>O3*C5</f>
        <v>6581.7517906338835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65817.517906338835</v>
      </c>
      <c r="AF3">
        <f t="shared" ref="AF3:AF34" si="4">-$Z3*P3</f>
        <v>-6581.7517906338835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57713.333528704949</v>
      </c>
      <c r="AJ3">
        <f t="shared" ref="AJ3:AJ34" si="8">AB3-AC3</f>
        <v>0</v>
      </c>
      <c r="AL3">
        <f t="shared" ref="AL3:AL34" si="9">SUM(AI3:AK3)</f>
        <v>57713.333528704949</v>
      </c>
      <c r="AN3">
        <f t="shared" ref="AN3:AN34" si="10">AE3*$K3</f>
        <v>65817.517906338835</v>
      </c>
      <c r="AO3">
        <f t="shared" ref="AO3:AO34" si="11">AF3*$K3</f>
        <v>-6581.7517906338835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57713.333528704949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57713.333528704949</v>
      </c>
      <c r="AW3">
        <v>0</v>
      </c>
      <c r="AX3">
        <f>IF(Z3&gt;0, (R3*SUMPRODUCT(K3:$K$98, X3:$X$98)-K3*$AZ$3)/Z3, 0)</f>
        <v>0</v>
      </c>
      <c r="AZ3">
        <f>C6*SUMPRODUCT(X4:X89, K4:K89)/1</f>
        <v>28194.200884897284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3055.3877001248525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3020.8072376675664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-3020.8072376675664</v>
      </c>
      <c r="AK4">
        <f>G4*SUM(AB4, AE4:AF4)</f>
        <v>0</v>
      </c>
      <c r="AL4">
        <f t="shared" si="9"/>
        <v>-4338.6712376675659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-1176.6642857142856</v>
      </c>
      <c r="AR4">
        <f t="shared" si="14"/>
        <v>-1176.6642857142856</v>
      </c>
      <c r="AS4">
        <f t="shared" si="15"/>
        <v>-2697.149319346041</v>
      </c>
      <c r="AT4">
        <f t="shared" si="16"/>
        <v>0</v>
      </c>
      <c r="AU4">
        <f t="shared" si="17"/>
        <v>-3873.8136050603266</v>
      </c>
      <c r="AW4">
        <v>1</v>
      </c>
      <c r="AX4">
        <f>IF(Z4&gt;0, (R4*SUMPRODUCT(K4:$K$98, X4:$X$98)-K4*$AZ$3)/Z4, 0)</f>
        <v>3055.3877001248525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1000000</v>
      </c>
      <c r="S5">
        <f t="shared" si="1"/>
        <v>4646.0270016135246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3020.8072376675664</v>
      </c>
      <c r="AC5">
        <f t="shared" si="2"/>
        <v>4541.2922712993241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-1338.1733616189119</v>
      </c>
      <c r="AI5">
        <f t="shared" si="7"/>
        <v>-1362.6097901508715</v>
      </c>
      <c r="AJ5">
        <f t="shared" si="8"/>
        <v>-1520.4850336317577</v>
      </c>
      <c r="AK5">
        <f>G5*SUM(AB5, AE5:AF5)</f>
        <v>211.45650663672967</v>
      </c>
      <c r="AL5">
        <f t="shared" si="9"/>
        <v>-2671.6383171458997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-1066.7836109844641</v>
      </c>
      <c r="AR5">
        <f t="shared" si="14"/>
        <v>-1086.2641821993554</v>
      </c>
      <c r="AS5">
        <f t="shared" si="15"/>
        <v>-1212.1213597191945</v>
      </c>
      <c r="AT5">
        <f t="shared" si="16"/>
        <v>168.57183245912759</v>
      </c>
      <c r="AU5">
        <f t="shared" si="17"/>
        <v>-2129.8137094594222</v>
      </c>
      <c r="AW5">
        <v>2</v>
      </c>
      <c r="AX5">
        <f>IF(Z5&gt;0, (R5*SUMPRODUCT(K5:$K$98, X5:$X$98)-K5*$AZ$3)/Z5, 0)</f>
        <v>4646.0270016135246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1000000</v>
      </c>
      <c r="S6">
        <f t="shared" si="1"/>
        <v>6087.7651237518785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4541.2922712993241</v>
      </c>
      <c r="AC6">
        <f t="shared" si="2"/>
        <v>5882.6776954452507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-1371.0292817569798</v>
      </c>
      <c r="AI6">
        <f t="shared" si="7"/>
        <v>-1395.1870702715757</v>
      </c>
      <c r="AJ6">
        <f t="shared" si="8"/>
        <v>-1341.3854241459267</v>
      </c>
      <c r="AK6">
        <f>G6*SUM(AB6, AE6:AF6)</f>
        <v>317.89045899095271</v>
      </c>
      <c r="AL6">
        <f t="shared" si="9"/>
        <v>-2418.6820354265501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-975.87156192842599</v>
      </c>
      <c r="AR6">
        <f t="shared" si="14"/>
        <v>-993.06659862396907</v>
      </c>
      <c r="AS6">
        <f t="shared" si="15"/>
        <v>-954.7716496118851</v>
      </c>
      <c r="AT6">
        <f t="shared" si="16"/>
        <v>226.26814967809929</v>
      </c>
      <c r="AU6">
        <f t="shared" si="17"/>
        <v>-1721.570098557755</v>
      </c>
      <c r="AW6">
        <v>3</v>
      </c>
      <c r="AX6">
        <f>IF(Z6&gt;0, (R6*SUMPRODUCT(K6:$K$98, X6:$X$98)-K6*$AZ$3)/Z6, 0)</f>
        <v>6087.7651237518785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1000000</v>
      </c>
      <c r="S7">
        <f t="shared" si="1"/>
        <v>7387.638433481402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5882.6776954452507</v>
      </c>
      <c r="AC7">
        <f t="shared" si="2"/>
        <v>7056.9570577403902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-1409.8707628772565</v>
      </c>
      <c r="AI7">
        <f t="shared" si="7"/>
        <v>-1433.7517267376347</v>
      </c>
      <c r="AJ7">
        <f t="shared" si="8"/>
        <v>-1174.2793622951394</v>
      </c>
      <c r="AK7">
        <f>G7*SUM(AB7, AE7:AF7)</f>
        <v>411.7874386811676</v>
      </c>
      <c r="AL7">
        <f t="shared" si="9"/>
        <v>-2196.2436503516064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-895.9983580229075</v>
      </c>
      <c r="AR7">
        <f t="shared" si="14"/>
        <v>-911.17514228591028</v>
      </c>
      <c r="AS7">
        <f t="shared" si="15"/>
        <v>-746.27576383625762</v>
      </c>
      <c r="AT7">
        <f t="shared" si="16"/>
        <v>261.69836174190289</v>
      </c>
      <c r="AU7">
        <f t="shared" si="17"/>
        <v>-1395.7525443802649</v>
      </c>
      <c r="AW7">
        <v>4</v>
      </c>
      <c r="AX7">
        <f>IF(Z7&gt;0, (R7*SUMPRODUCT(K7:$K$98, X7:$X$98)-K7*$AZ$3)/Z7, 0)</f>
        <v>7387.638433481402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1000000</v>
      </c>
      <c r="S8">
        <f t="shared" si="1"/>
        <v>8557.9506444891613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7056.9570577403902</v>
      </c>
      <c r="AC8">
        <f t="shared" si="2"/>
        <v>8080.7363106313796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-1448.8571221705856</v>
      </c>
      <c r="AI8">
        <f t="shared" si="7"/>
        <v>-1472.4630549643057</v>
      </c>
      <c r="AJ8">
        <f t="shared" si="8"/>
        <v>-1023.7792528909895</v>
      </c>
      <c r="AK8">
        <f t="shared" ref="AK8:AK39" si="30">G8*SUM(AB8:AB8, AE8:AF8)</f>
        <v>493.98699404182736</v>
      </c>
      <c r="AL8">
        <f t="shared" si="9"/>
        <v>-2002.2553138134679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-822.12044121875385</v>
      </c>
      <c r="AR8">
        <f t="shared" si="14"/>
        <v>-835.51508144019908</v>
      </c>
      <c r="AS8">
        <f t="shared" si="15"/>
        <v>-580.91984241787088</v>
      </c>
      <c r="AT8">
        <f t="shared" si="16"/>
        <v>280.30148679503657</v>
      </c>
      <c r="AU8">
        <f t="shared" si="17"/>
        <v>-1136.1334370630334</v>
      </c>
      <c r="AW8">
        <v>5</v>
      </c>
      <c r="AX8">
        <f>IF(Z8&gt;0, (R8*SUMPRODUCT(K8:$K$98, X8:$X$98)-K8*$AZ$3)/Z8, 0)</f>
        <v>8557.9506444891613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1000000</v>
      </c>
      <c r="S9">
        <f t="shared" si="1"/>
        <v>9613.8993508591848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8080.7363106313796</v>
      </c>
      <c r="AC9">
        <f t="shared" si="2"/>
        <v>8972.7030220143206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-1489.6589986088873</v>
      </c>
      <c r="AI9">
        <f t="shared" si="7"/>
        <v>-1512.9916305997049</v>
      </c>
      <c r="AJ9">
        <f t="shared" si="8"/>
        <v>-891.96671138294096</v>
      </c>
      <c r="AK9">
        <f t="shared" si="30"/>
        <v>565.65154174419661</v>
      </c>
      <c r="AL9">
        <f t="shared" si="9"/>
        <v>-1839.3068002384493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-754.70760863710552</v>
      </c>
      <c r="AR9">
        <f t="shared" si="14"/>
        <v>-766.52864614263126</v>
      </c>
      <c r="AS9">
        <f t="shared" si="15"/>
        <v>-451.8980950407871</v>
      </c>
      <c r="AT9">
        <f t="shared" si="16"/>
        <v>286.57667478954238</v>
      </c>
      <c r="AU9">
        <f t="shared" si="17"/>
        <v>-931.85006639387598</v>
      </c>
      <c r="AW9">
        <v>6</v>
      </c>
      <c r="AX9">
        <f>IF(Z9&gt;0, (R9*SUMPRODUCT(K9:$K$98, X9:$X$98)-K9*$AZ$3)/Z9, 0)</f>
        <v>9613.8993508591848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1000000</v>
      </c>
      <c r="S10">
        <f t="shared" si="1"/>
        <v>10568.163364079432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8972.7030220143206</v>
      </c>
      <c r="AC10">
        <f t="shared" si="2"/>
        <v>9748.4303710573004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-1538.4949552418987</v>
      </c>
      <c r="AI10">
        <f t="shared" si="7"/>
        <v>-1561.5557985389271</v>
      </c>
      <c r="AJ10">
        <f t="shared" si="8"/>
        <v>-775.72734904297977</v>
      </c>
      <c r="AK10">
        <f t="shared" si="30"/>
        <v>628.08921154100256</v>
      </c>
      <c r="AL10">
        <f t="shared" si="9"/>
        <v>-1709.1939360409042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-695.93698580344198</v>
      </c>
      <c r="AR10">
        <f t="shared" si="14"/>
        <v>-706.36854017385986</v>
      </c>
      <c r="AS10">
        <f t="shared" si="15"/>
        <v>-350.89965765496044</v>
      </c>
      <c r="AT10">
        <f t="shared" si="16"/>
        <v>284.11566200214065</v>
      </c>
      <c r="AU10">
        <f t="shared" si="17"/>
        <v>-773.15253582667958</v>
      </c>
      <c r="AW10">
        <v>7</v>
      </c>
      <c r="AX10">
        <f>IF(Z10&gt;0, (R10*SUMPRODUCT(K10:$K$98, X10:$X$98)-K10*$AZ$3)/Z10, 0)</f>
        <v>10568.163364079432</v>
      </c>
    </row>
    <row r="11" spans="1:52" x14ac:dyDescent="0.25">
      <c r="A11" t="s">
        <v>33</v>
      </c>
      <c r="C11" s="25">
        <f>AU91</f>
        <v>26288.022709932786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1000000</v>
      </c>
      <c r="S11">
        <f t="shared" si="1"/>
        <v>11428.993237180188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9748.4303710573004</v>
      </c>
      <c r="AC11">
        <f t="shared" si="2"/>
        <v>10418.953168896789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-1584.6387612275544</v>
      </c>
      <c r="AI11">
        <f t="shared" si="7"/>
        <v>-1607.4293801225817</v>
      </c>
      <c r="AJ11">
        <f t="shared" si="8"/>
        <v>-670.5227978394887</v>
      </c>
      <c r="AK11">
        <f t="shared" si="30"/>
        <v>682.39012597401108</v>
      </c>
      <c r="AL11">
        <f t="shared" si="9"/>
        <v>-1595.5620519880595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-640.00901806581351</v>
      </c>
      <c r="AR11">
        <f t="shared" si="14"/>
        <v>-649.21376679278478</v>
      </c>
      <c r="AS11">
        <f t="shared" si="15"/>
        <v>-270.8129120251707</v>
      </c>
      <c r="AT11">
        <f t="shared" si="16"/>
        <v>275.60592681963197</v>
      </c>
      <c r="AU11">
        <f t="shared" si="17"/>
        <v>-644.42075199832357</v>
      </c>
      <c r="AW11">
        <v>8</v>
      </c>
      <c r="AX11">
        <f>IF(Z11&gt;0, (R11*SUMPRODUCT(K11:$K$98, X11:$X$98)-K11*$AZ$3)/Z11, 0)</f>
        <v>11428.993237180188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1000000</v>
      </c>
      <c r="S12">
        <f t="shared" si="1"/>
        <v>12209.316112800205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10418.953168896789</v>
      </c>
      <c r="AC12">
        <f t="shared" si="2"/>
        <v>10998.997529083597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-1639.2517290150811</v>
      </c>
      <c r="AI12">
        <f t="shared" si="7"/>
        <v>-1661.7734604279328</v>
      </c>
      <c r="AJ12">
        <f t="shared" si="8"/>
        <v>-580.04436018680826</v>
      </c>
      <c r="AK12">
        <f t="shared" si="30"/>
        <v>729.32672182277531</v>
      </c>
      <c r="AL12">
        <f t="shared" si="9"/>
        <v>-1512.4910987919661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-591.13060695122601</v>
      </c>
      <c r="AR12">
        <f t="shared" si="14"/>
        <v>-599.25216907864285</v>
      </c>
      <c r="AS12">
        <f t="shared" si="15"/>
        <v>-209.16981121738931</v>
      </c>
      <c r="AT12">
        <f t="shared" si="16"/>
        <v>263.00252737624459</v>
      </c>
      <c r="AU12">
        <f t="shared" si="17"/>
        <v>-545.41945291978777</v>
      </c>
      <c r="AW12">
        <v>9</v>
      </c>
      <c r="AX12">
        <f>IF(Z12&gt;0, (R12*SUMPRODUCT(K12:$K$98, X12:$X$98)-K12*$AZ$3)/Z12, 0)</f>
        <v>12209.316112800205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1000000</v>
      </c>
      <c r="S13">
        <f t="shared" si="1"/>
        <v>12915.836321075019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10998.997529083597</v>
      </c>
      <c r="AC13">
        <f t="shared" si="2"/>
        <v>11497.200295572211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-1697.5106426572349</v>
      </c>
      <c r="AI13">
        <f t="shared" si="7"/>
        <v>-1719.7647189898919</v>
      </c>
      <c r="AJ13">
        <f t="shared" si="8"/>
        <v>-498.20276648861363</v>
      </c>
      <c r="AK13">
        <f t="shared" si="30"/>
        <v>769.92982703585187</v>
      </c>
      <c r="AL13">
        <f t="shared" si="9"/>
        <v>-1448.0376584426535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-546.55299576350239</v>
      </c>
      <c r="AR13">
        <f t="shared" si="14"/>
        <v>-553.71821274766432</v>
      </c>
      <c r="AS13">
        <f t="shared" si="15"/>
        <v>-160.40795720477769</v>
      </c>
      <c r="AT13">
        <f t="shared" si="16"/>
        <v>247.89679835844802</v>
      </c>
      <c r="AU13">
        <f t="shared" si="17"/>
        <v>-466.22937159399402</v>
      </c>
      <c r="AW13">
        <v>10</v>
      </c>
      <c r="AX13">
        <f>IF(Z13&gt;0, (R13*SUMPRODUCT(K13:$K$98, X13:$X$98)-K13*$AZ$3)/Z13, 0)</f>
        <v>12915.836321075019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1000000</v>
      </c>
      <c r="S14">
        <f t="shared" si="1"/>
        <v>13556.866295667911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11497.200295572211</v>
      </c>
      <c r="AC14">
        <f t="shared" si="2"/>
        <v>11923.266383237136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-1761.2401205866079</v>
      </c>
      <c r="AI14">
        <f t="shared" si="7"/>
        <v>-1783.2276251529236</v>
      </c>
      <c r="AJ14">
        <f t="shared" si="8"/>
        <v>-426.06608766492536</v>
      </c>
      <c r="AK14">
        <f t="shared" si="30"/>
        <v>804.80402069005481</v>
      </c>
      <c r="AL14">
        <f t="shared" si="9"/>
        <v>-1404.4896921277943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-506.31444824880168</v>
      </c>
      <c r="AR14">
        <f t="shared" si="14"/>
        <v>-512.63533040038146</v>
      </c>
      <c r="AS14">
        <f t="shared" si="15"/>
        <v>-122.48381897054576</v>
      </c>
      <c r="AT14">
        <f t="shared" si="16"/>
        <v>231.36192443105574</v>
      </c>
      <c r="AU14">
        <f t="shared" si="17"/>
        <v>-403.75722493987155</v>
      </c>
      <c r="AW14">
        <v>11</v>
      </c>
      <c r="AX14">
        <f>IF(Z14&gt;0, (R14*SUMPRODUCT(K14:$K$98, X14:$X$98)-K14*$AZ$3)/Z14, 0)</f>
        <v>13556.866295667911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1000000</v>
      </c>
      <c r="S15">
        <f t="shared" si="1"/>
        <v>14139.350518866511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11923.266383237136</v>
      </c>
      <c r="AC15">
        <f t="shared" si="2"/>
        <v>12285.361830906571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-1827.8010260936162</v>
      </c>
      <c r="AI15">
        <f t="shared" si="7"/>
        <v>-1849.5229605886163</v>
      </c>
      <c r="AJ15">
        <f t="shared" si="8"/>
        <v>-362.09544766943509</v>
      </c>
      <c r="AK15">
        <f t="shared" si="30"/>
        <v>834.62864682659961</v>
      </c>
      <c r="AL15">
        <f t="shared" si="9"/>
        <v>-1376.9897614314516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-469.15099825825638</v>
      </c>
      <c r="AR15">
        <f t="shared" si="14"/>
        <v>-474.72647781371421</v>
      </c>
      <c r="AS15">
        <f t="shared" si="15"/>
        <v>-92.940882685654501</v>
      </c>
      <c r="AT15">
        <f t="shared" si="16"/>
        <v>214.22838549910173</v>
      </c>
      <c r="AU15">
        <f t="shared" si="17"/>
        <v>-353.43897500026691</v>
      </c>
      <c r="AW15">
        <v>12</v>
      </c>
      <c r="AX15">
        <f>IF(Z15&gt;0, (R15*SUMPRODUCT(K15:$K$98, X15:$X$98)-K15*$AZ$3)/Z15, 0)</f>
        <v>14139.350518866511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1000000</v>
      </c>
      <c r="S16">
        <f t="shared" si="1"/>
        <v>14678.611850927022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12285.361830906571</v>
      </c>
      <c r="AC16">
        <f t="shared" si="2"/>
        <v>12591.576811146737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-2370.6502563106119</v>
      </c>
      <c r="AI16">
        <f t="shared" si="7"/>
        <v>-2392.095705204254</v>
      </c>
      <c r="AJ16">
        <f t="shared" si="8"/>
        <v>-306.21498024016546</v>
      </c>
      <c r="AK16">
        <f t="shared" si="30"/>
        <v>859.97532816346006</v>
      </c>
      <c r="AL16">
        <f t="shared" si="9"/>
        <v>-1838.3353572809594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-543.29185257101483</v>
      </c>
      <c r="AR16">
        <f t="shared" si="14"/>
        <v>-548.20659595318557</v>
      </c>
      <c r="AS16">
        <f t="shared" si="15"/>
        <v>-70.176570102156191</v>
      </c>
      <c r="AT16">
        <f t="shared" si="16"/>
        <v>197.08414936347995</v>
      </c>
      <c r="AU16">
        <f t="shared" si="17"/>
        <v>-421.29901669186182</v>
      </c>
      <c r="AW16">
        <v>13</v>
      </c>
      <c r="AX16">
        <f>IF(Z16&gt;0, (R16*SUMPRODUCT(K16:$K$98, X16:$X$98)-K16*$AZ$3)/Z16, 0)</f>
        <v>14678.611850927022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1000000</v>
      </c>
      <c r="S17">
        <f t="shared" si="1"/>
        <v>15055.136797184301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12591.576811146737</v>
      </c>
      <c r="AC17">
        <f t="shared" si="2"/>
        <v>12740.576010806457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-2978.7170931597989</v>
      </c>
      <c r="AI17">
        <f t="shared" si="7"/>
        <v>-2999.873619637176</v>
      </c>
      <c r="AJ17">
        <f t="shared" si="8"/>
        <v>-148.99919965972003</v>
      </c>
      <c r="AK17">
        <f t="shared" si="30"/>
        <v>881.41037678027169</v>
      </c>
      <c r="AL17">
        <f t="shared" si="9"/>
        <v>-2267.4624425166244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-609.50453343814604</v>
      </c>
      <c r="AR17">
        <f t="shared" si="14"/>
        <v>-613.83357792155027</v>
      </c>
      <c r="AS17">
        <f t="shared" si="15"/>
        <v>-30.488188314291467</v>
      </c>
      <c r="AT17">
        <f t="shared" si="16"/>
        <v>180.35402613449185</v>
      </c>
      <c r="AU17">
        <f t="shared" si="17"/>
        <v>-463.96774010134993</v>
      </c>
      <c r="AW17">
        <v>14</v>
      </c>
      <c r="AX17">
        <f>IF(Z17&gt;0, (R17*SUMPRODUCT(K17:$K$98, X17:$X$98)-K17*$AZ$3)/Z17, 0)</f>
        <v>15055.136797184301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1000000</v>
      </c>
      <c r="S18">
        <f t="shared" si="1"/>
        <v>15283.242660157177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12740.576010806457</v>
      </c>
      <c r="AC18">
        <f t="shared" si="2"/>
        <v>12749.188488288615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-3604.5034243133173</v>
      </c>
      <c r="AI18">
        <f t="shared" si="7"/>
        <v>-3625.3582729403124</v>
      </c>
      <c r="AJ18">
        <f t="shared" si="8"/>
        <v>-8.6124774821582832</v>
      </c>
      <c r="AK18">
        <f t="shared" si="30"/>
        <v>891.84032075645212</v>
      </c>
      <c r="AL18">
        <f t="shared" si="9"/>
        <v>-2742.1304296660187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-658.52929933604685</v>
      </c>
      <c r="AR18">
        <f t="shared" si="14"/>
        <v>-662.33940220942964</v>
      </c>
      <c r="AS18">
        <f t="shared" si="15"/>
        <v>-1.573467436212423</v>
      </c>
      <c r="AT18">
        <f t="shared" si="16"/>
        <v>162.93589224686809</v>
      </c>
      <c r="AU18">
        <f t="shared" si="17"/>
        <v>-500.97697739877401</v>
      </c>
      <c r="AW18">
        <v>15</v>
      </c>
      <c r="AX18">
        <f>IF(Z18&gt;0, (R18*SUMPRODUCT(K18:$K$98, X18:$X$98)-K18*$AZ$3)/Z18, 0)</f>
        <v>15283.242660157177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1000000</v>
      </c>
      <c r="S19">
        <f t="shared" si="1"/>
        <v>15388.128195043862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12749.188488288615</v>
      </c>
      <c r="AC19">
        <f t="shared" si="2"/>
        <v>12642.549377274268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-4273.889237567234</v>
      </c>
      <c r="AI19">
        <f t="shared" si="7"/>
        <v>-4294.4286904770206</v>
      </c>
      <c r="AJ19">
        <f t="shared" si="8"/>
        <v>106.63911101434678</v>
      </c>
      <c r="AK19">
        <f t="shared" si="30"/>
        <v>892.44319418020314</v>
      </c>
      <c r="AL19">
        <f t="shared" si="9"/>
        <v>-3295.3463852824707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-697.16391496502945</v>
      </c>
      <c r="AR19">
        <f t="shared" si="14"/>
        <v>-700.5143446570205</v>
      </c>
      <c r="AS19">
        <f t="shared" si="15"/>
        <v>17.395149006124154</v>
      </c>
      <c r="AT19">
        <f t="shared" si="16"/>
        <v>145.5768169351812</v>
      </c>
      <c r="AU19">
        <f t="shared" si="17"/>
        <v>-537.54237871571524</v>
      </c>
      <c r="AW19">
        <v>16</v>
      </c>
      <c r="AX19">
        <f>IF(Z19&gt;0, (R19*SUMPRODUCT(K19:$K$98, X19:$X$98)-K19*$AZ$3)/Z19, 0)</f>
        <v>15388.128195043862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1000000</v>
      </c>
      <c r="S20">
        <f t="shared" si="1"/>
        <v>15386.291935360645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12642.549377274268</v>
      </c>
      <c r="AC20">
        <f t="shared" si="2"/>
        <v>12438.144559025037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-4971.0339784131638</v>
      </c>
      <c r="AI20">
        <f t="shared" si="7"/>
        <v>-4991.2437609443914</v>
      </c>
      <c r="AJ20">
        <f t="shared" si="8"/>
        <v>204.40481824923154</v>
      </c>
      <c r="AK20">
        <f t="shared" si="30"/>
        <v>884.97845640919888</v>
      </c>
      <c r="AL20">
        <f t="shared" si="9"/>
        <v>-3901.8604862859611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-724.00296753299051</v>
      </c>
      <c r="AR20">
        <f t="shared" si="14"/>
        <v>-726.94640799011574</v>
      </c>
      <c r="AS20">
        <f t="shared" si="15"/>
        <v>29.77040503708767</v>
      </c>
      <c r="AT20">
        <f t="shared" si="16"/>
        <v>128.89210402210043</v>
      </c>
      <c r="AU20">
        <f t="shared" si="17"/>
        <v>-568.28389893092765</v>
      </c>
      <c r="AW20">
        <v>17</v>
      </c>
      <c r="AX20">
        <f>IF(Z20&gt;0, (R20*SUMPRODUCT(K20:$K$98, X20:$X$98)-K20*$AZ$3)/Z20, 0)</f>
        <v>15386.291935360645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1000000</v>
      </c>
      <c r="S21">
        <f t="shared" si="1"/>
        <v>15296.780365126917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12438.144559025037</v>
      </c>
      <c r="AC21">
        <f t="shared" si="2"/>
        <v>12154.10507070259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-5754.2351815517013</v>
      </c>
      <c r="AI21">
        <f t="shared" si="7"/>
        <v>-5774.0990103780787</v>
      </c>
      <c r="AJ21">
        <f t="shared" si="8"/>
        <v>284.03948832244714</v>
      </c>
      <c r="AK21">
        <f t="shared" si="30"/>
        <v>870.6701191317527</v>
      </c>
      <c r="AL21">
        <f t="shared" si="9"/>
        <v>-4619.3894029238791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-748.278384447044</v>
      </c>
      <c r="AR21">
        <f t="shared" si="14"/>
        <v>-750.86146860578469</v>
      </c>
      <c r="AS21">
        <f t="shared" si="15"/>
        <v>36.936378638554629</v>
      </c>
      <c r="AT21">
        <f t="shared" si="16"/>
        <v>113.22158541920027</v>
      </c>
      <c r="AU21">
        <f t="shared" si="17"/>
        <v>-600.70350454802985</v>
      </c>
      <c r="AW21">
        <v>18</v>
      </c>
      <c r="AX21">
        <f>IF(Z21&gt;0, (R21*SUMPRODUCT(K21:$K$98, X21:$X$98)-K21*$AZ$3)/Z21, 0)</f>
        <v>15296.780365126917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1000000</v>
      </c>
      <c r="S22">
        <f t="shared" si="1"/>
        <v>15126.73888055215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12154.10507070259</v>
      </c>
      <c r="AC22">
        <f t="shared" si="2"/>
        <v>11798.651221264945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-6621.1806642295614</v>
      </c>
      <c r="AI22">
        <f t="shared" si="7"/>
        <v>-6640.680325251069</v>
      </c>
      <c r="AJ22">
        <f t="shared" si="8"/>
        <v>355.45384943764475</v>
      </c>
      <c r="AK22">
        <f t="shared" si="30"/>
        <v>850.78735494918135</v>
      </c>
      <c r="AL22">
        <f t="shared" si="9"/>
        <v>-5434.4391208642428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-768.76394613253967</v>
      </c>
      <c r="AR22">
        <f t="shared" si="14"/>
        <v>-771.02798892420174</v>
      </c>
      <c r="AS22">
        <f t="shared" si="15"/>
        <v>41.270600791480121</v>
      </c>
      <c r="AT22">
        <f t="shared" si="16"/>
        <v>98.782177602233418</v>
      </c>
      <c r="AU22">
        <f t="shared" si="17"/>
        <v>-630.9752105304882</v>
      </c>
      <c r="AW22">
        <v>19</v>
      </c>
      <c r="AX22">
        <f>IF(Z22&gt;0, (R22*SUMPRODUCT(K22:$K$98, X22:$X$98)-K22*$AZ$3)/Z22, 0)</f>
        <v>15126.73888055215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1000000</v>
      </c>
      <c r="S23">
        <f t="shared" si="1"/>
        <v>14883.688043792434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11798.651221264945</v>
      </c>
      <c r="AC23">
        <f t="shared" si="2"/>
        <v>11380.623467105092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-7549.2477452765888</v>
      </c>
      <c r="AI23">
        <f t="shared" si="7"/>
        <v>-7568.3636784942491</v>
      </c>
      <c r="AJ23">
        <f t="shared" si="8"/>
        <v>418.02775415985343</v>
      </c>
      <c r="AK23">
        <f t="shared" si="30"/>
        <v>825.90558548854619</v>
      </c>
      <c r="AL23">
        <f t="shared" si="9"/>
        <v>-6324.4303388458493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-782.60609254550411</v>
      </c>
      <c r="AR23">
        <f t="shared" si="14"/>
        <v>-784.58777950367744</v>
      </c>
      <c r="AS23">
        <f t="shared" si="15"/>
        <v>43.33558498769726</v>
      </c>
      <c r="AT23">
        <f t="shared" si="16"/>
        <v>85.618960309669461</v>
      </c>
      <c r="AU23">
        <f t="shared" si="17"/>
        <v>-655.6332342063107</v>
      </c>
      <c r="AW23">
        <v>20</v>
      </c>
      <c r="AX23">
        <f>IF(Z23&gt;0, (R23*SUMPRODUCT(K23:$K$98, X23:$X$98)-K23*$AZ$3)/Z23, 0)</f>
        <v>14883.688043792434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1000000</v>
      </c>
      <c r="S24">
        <f t="shared" si="1"/>
        <v>14578.898616588598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11380.623467105092</v>
      </c>
      <c r="AC24">
        <f t="shared" si="2"/>
        <v>10911.174688820915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-8568.5281993961016</v>
      </c>
      <c r="AI24">
        <f t="shared" si="7"/>
        <v>-8587.2387600766015</v>
      </c>
      <c r="AJ24">
        <f t="shared" si="8"/>
        <v>469.44877828417702</v>
      </c>
      <c r="AK24">
        <f t="shared" si="30"/>
        <v>796.64364269735654</v>
      </c>
      <c r="AL24">
        <f t="shared" si="9"/>
        <v>-7321.1463390950676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-793.09964279825795</v>
      </c>
      <c r="AR24">
        <f t="shared" si="14"/>
        <v>-794.83148502914491</v>
      </c>
      <c r="AS24">
        <f t="shared" si="15"/>
        <v>43.451996621251709</v>
      </c>
      <c r="AT24">
        <f t="shared" si="16"/>
        <v>73.737026214759524</v>
      </c>
      <c r="AU24">
        <f t="shared" si="17"/>
        <v>-677.64246219313361</v>
      </c>
      <c r="AW24">
        <v>21</v>
      </c>
      <c r="AX24">
        <f>IF(Z24&gt;0, (R24*SUMPRODUCT(K24:$K$98, X24:$X$98)-K24*$AZ$3)/Z24, 0)</f>
        <v>14578.898616588598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1000000</v>
      </c>
      <c r="S25">
        <f t="shared" si="1"/>
        <v>14218.945619641981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10911.174688820915</v>
      </c>
      <c r="AC25">
        <f t="shared" si="2"/>
        <v>10397.679790898841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-9682.8715724454869</v>
      </c>
      <c r="AI25">
        <f t="shared" si="7"/>
        <v>-9701.1529557298691</v>
      </c>
      <c r="AJ25">
        <f t="shared" si="8"/>
        <v>513.49489792207351</v>
      </c>
      <c r="AK25">
        <f t="shared" si="30"/>
        <v>763.78222821746408</v>
      </c>
      <c r="AL25">
        <f t="shared" si="9"/>
        <v>-8423.8758295903317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-800.21681489730656</v>
      </c>
      <c r="AR25">
        <f t="shared" si="14"/>
        <v>-801.72763430602151</v>
      </c>
      <c r="AS25">
        <f t="shared" si="15"/>
        <v>42.436507456169977</v>
      </c>
      <c r="AT25">
        <f t="shared" si="16"/>
        <v>63.120880760064189</v>
      </c>
      <c r="AU25">
        <f t="shared" si="17"/>
        <v>-696.17024608978738</v>
      </c>
      <c r="AW25">
        <v>22</v>
      </c>
      <c r="AX25">
        <f>IF(Z25&gt;0, (R25*SUMPRODUCT(K25:$K$98, X25:$X$98)-K25*$AZ$3)/Z25, 0)</f>
        <v>14218.945619641981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1000000</v>
      </c>
      <c r="S26">
        <f t="shared" si="1"/>
        <v>13807.678077163795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10397.679790898841</v>
      </c>
      <c r="AC26">
        <f t="shared" si="2"/>
        <v>9847.1100696409867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-10780.868100252972</v>
      </c>
      <c r="AI26">
        <f t="shared" si="7"/>
        <v>-10798.697148002004</v>
      </c>
      <c r="AJ26">
        <f t="shared" si="8"/>
        <v>550.56972125785433</v>
      </c>
      <c r="AK26">
        <f t="shared" si="30"/>
        <v>727.83758536291896</v>
      </c>
      <c r="AL26">
        <f t="shared" si="9"/>
        <v>-9520.2898413812309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-795.49821821104808</v>
      </c>
      <c r="AR26">
        <f t="shared" si="14"/>
        <v>-796.81378719722477</v>
      </c>
      <c r="AS26">
        <f t="shared" si="15"/>
        <v>40.625414223489052</v>
      </c>
      <c r="AT26">
        <f t="shared" si="16"/>
        <v>53.70564753404669</v>
      </c>
      <c r="AU26">
        <f t="shared" si="17"/>
        <v>-702.48272543968903</v>
      </c>
      <c r="AW26">
        <v>23</v>
      </c>
      <c r="AX26">
        <f>IF(Z26&gt;0, (R26*SUMPRODUCT(K26:$K$98, X26:$X$98)-K26*$AZ$3)/Z26, 0)</f>
        <v>13807.678077163795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1000000</v>
      </c>
      <c r="S27">
        <f t="shared" si="1"/>
        <v>13361.173435177265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9847.1100696409867</v>
      </c>
      <c r="AC27">
        <f t="shared" si="2"/>
        <v>9274.511042179447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-11891.330150238175</v>
      </c>
      <c r="AI27">
        <f t="shared" si="7"/>
        <v>-11908.68362425596</v>
      </c>
      <c r="AJ27">
        <f t="shared" si="8"/>
        <v>572.59902746153966</v>
      </c>
      <c r="AK27">
        <f t="shared" si="30"/>
        <v>689.29770487486917</v>
      </c>
      <c r="AL27">
        <f t="shared" si="9"/>
        <v>-10646.786891919552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-783.42584179049868</v>
      </c>
      <c r="AR27">
        <f t="shared" si="14"/>
        <v>-784.56912515902081</v>
      </c>
      <c r="AS27">
        <f t="shared" si="15"/>
        <v>37.724028298759549</v>
      </c>
      <c r="AT27">
        <f t="shared" si="16"/>
        <v>45.412382623573613</v>
      </c>
      <c r="AU27">
        <f t="shared" si="17"/>
        <v>-701.43271423668762</v>
      </c>
      <c r="AW27">
        <v>24</v>
      </c>
      <c r="AX27">
        <f>IF(Z27&gt;0, (R27*SUMPRODUCT(K27:$K$98, X27:$X$98)-K27*$AZ$3)/Z27, 0)</f>
        <v>13361.173435177265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1000000</v>
      </c>
      <c r="S28">
        <f t="shared" si="1"/>
        <v>12890.538901092361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9274.511042179447</v>
      </c>
      <c r="AC28">
        <f t="shared" si="2"/>
        <v>8690.1023349867264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-13051.796310525067</v>
      </c>
      <c r="AI28">
        <f t="shared" si="7"/>
        <v>-13068.649954894912</v>
      </c>
      <c r="AJ28">
        <f t="shared" si="8"/>
        <v>584.40870719272061</v>
      </c>
      <c r="AK28">
        <f t="shared" si="30"/>
        <v>649.21577295256134</v>
      </c>
      <c r="AL28">
        <f t="shared" si="9"/>
        <v>-11835.025474749631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-767.74981543158924</v>
      </c>
      <c r="AR28">
        <f t="shared" si="14"/>
        <v>-768.74120252087926</v>
      </c>
      <c r="AS28">
        <f t="shared" si="15"/>
        <v>34.37685253500365</v>
      </c>
      <c r="AT28">
        <f t="shared" si="16"/>
        <v>38.189018430946817</v>
      </c>
      <c r="AU28">
        <f t="shared" si="17"/>
        <v>-696.1753315549289</v>
      </c>
      <c r="AW28">
        <v>25</v>
      </c>
      <c r="AX28">
        <f>IF(Z28&gt;0, (R28*SUMPRODUCT(K28:$K$98, X28:$X$98)-K28*$AZ$3)/Z28, 0)</f>
        <v>12890.538901092361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1000000</v>
      </c>
      <c r="S29">
        <f t="shared" si="1"/>
        <v>12404.131127537132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8690.1023349867264</v>
      </c>
      <c r="AC29">
        <f t="shared" si="2"/>
        <v>8100.046389731724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-14392.323989011893</v>
      </c>
      <c r="AI29">
        <f t="shared" si="7"/>
        <v>-14408.649288838315</v>
      </c>
      <c r="AJ29">
        <f t="shared" si="8"/>
        <v>590.05594525500237</v>
      </c>
      <c r="AK29">
        <f t="shared" si="30"/>
        <v>608.30716344907091</v>
      </c>
      <c r="AL29">
        <f t="shared" si="9"/>
        <v>-13210.286180134241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-755.89650536160764</v>
      </c>
      <c r="AR29">
        <f t="shared" si="14"/>
        <v>-756.75392332254251</v>
      </c>
      <c r="AS29">
        <f t="shared" si="15"/>
        <v>30.990215848852497</v>
      </c>
      <c r="AT29">
        <f t="shared" si="16"/>
        <v>31.948784601336214</v>
      </c>
      <c r="AU29">
        <f t="shared" si="17"/>
        <v>-693.8149228723538</v>
      </c>
      <c r="AW29">
        <v>26</v>
      </c>
      <c r="AX29">
        <f>IF(Z29&gt;0, (R29*SUMPRODUCT(K29:$K$98, X29:$X$98)-K29*$AZ$3)/Z29, 0)</f>
        <v>12404.131127537132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1000000</v>
      </c>
      <c r="S30">
        <f t="shared" si="1"/>
        <v>11894.710761297029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8100.046389731724</v>
      </c>
      <c r="AC30">
        <f t="shared" si="2"/>
        <v>7502.8051255992104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-15713.687487700585</v>
      </c>
      <c r="AI30">
        <f t="shared" si="7"/>
        <v>-15729.45669234155</v>
      </c>
      <c r="AJ30">
        <f t="shared" si="8"/>
        <v>597.24126413251361</v>
      </c>
      <c r="AK30">
        <f t="shared" si="30"/>
        <v>567.00324728122075</v>
      </c>
      <c r="AL30">
        <f t="shared" si="9"/>
        <v>-14565.212180927816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-736.87105879729256</v>
      </c>
      <c r="AR30">
        <f t="shared" si="14"/>
        <v>-737.610533254149</v>
      </c>
      <c r="AS30">
        <f t="shared" si="15"/>
        <v>28.006780903796503</v>
      </c>
      <c r="AT30">
        <f t="shared" si="16"/>
        <v>26.58881204635405</v>
      </c>
      <c r="AU30">
        <f t="shared" si="17"/>
        <v>-683.01494030399851</v>
      </c>
      <c r="AW30">
        <v>27</v>
      </c>
      <c r="AX30">
        <f>IF(Z30&gt;0, (R30*SUMPRODUCT(K30:$K$98, X30:$X$98)-K30*$AZ$3)/Z30, 0)</f>
        <v>11894.710761297029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1000000</v>
      </c>
      <c r="S31">
        <f t="shared" si="1"/>
        <v>11369.093911483604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7502.8051255992104</v>
      </c>
      <c r="AC31">
        <f t="shared" si="2"/>
        <v>6907.5905321850369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-16884.334039441703</v>
      </c>
      <c r="AI31">
        <f t="shared" si="7"/>
        <v>-16899.523443685273</v>
      </c>
      <c r="AJ31">
        <f t="shared" si="8"/>
        <v>595.21459341417358</v>
      </c>
      <c r="AK31">
        <f t="shared" si="30"/>
        <v>525.19635879194482</v>
      </c>
      <c r="AL31">
        <f t="shared" si="9"/>
        <v>-15779.112491479154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-706.9347020863205</v>
      </c>
      <c r="AR31">
        <f t="shared" si="14"/>
        <v>-707.57067131902545</v>
      </c>
      <c r="AS31">
        <f t="shared" si="15"/>
        <v>24.921199159513467</v>
      </c>
      <c r="AT31">
        <f t="shared" si="16"/>
        <v>21.989586949185977</v>
      </c>
      <c r="AU31">
        <f t="shared" si="17"/>
        <v>-660.65988521032602</v>
      </c>
      <c r="AW31">
        <v>28</v>
      </c>
      <c r="AX31">
        <f>IF(Z31&gt;0, (R31*SUMPRODUCT(K31:$K$98, X31:$X$98)-K31*$AZ$3)/Z31, 0)</f>
        <v>11369.093911483604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1000000</v>
      </c>
      <c r="S32">
        <f t="shared" si="1"/>
        <v>10844.729354004114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6907.5905321850369</v>
      </c>
      <c r="AC32">
        <f t="shared" si="2"/>
        <v>6327.1348170479296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-18070.927187728259</v>
      </c>
      <c r="AI32">
        <f t="shared" si="7"/>
        <v>-18085.512924749699</v>
      </c>
      <c r="AJ32">
        <f t="shared" si="8"/>
        <v>580.45571513710729</v>
      </c>
      <c r="AK32">
        <f t="shared" si="30"/>
        <v>483.53133725295265</v>
      </c>
      <c r="AL32">
        <f t="shared" si="9"/>
        <v>-17021.525872359638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-675.55043596488952</v>
      </c>
      <c r="AR32">
        <f t="shared" si="14"/>
        <v>-676.09569857932763</v>
      </c>
      <c r="AS32">
        <f t="shared" si="15"/>
        <v>21.699335476569964</v>
      </c>
      <c r="AT32">
        <f t="shared" si="16"/>
        <v>18.075984828589313</v>
      </c>
      <c r="AU32">
        <f t="shared" si="17"/>
        <v>-636.32037827416832</v>
      </c>
      <c r="AW32">
        <v>29</v>
      </c>
      <c r="AX32">
        <f>IF(Z32&gt;0, (R32*SUMPRODUCT(K32:$K$98, X32:$X$98)-K32*$AZ$3)/Z32, 0)</f>
        <v>10844.729354004114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1000000</v>
      </c>
      <c r="S33">
        <f t="shared" si="1"/>
        <v>10323.3345957169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6327.1348170479296</v>
      </c>
      <c r="AC33">
        <f t="shared" si="2"/>
        <v>5764.5120480019814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-19198.866085364021</v>
      </c>
      <c r="AI33">
        <f t="shared" si="7"/>
        <v>-19212.825993363113</v>
      </c>
      <c r="AJ33">
        <f t="shared" si="8"/>
        <v>562.62276904594819</v>
      </c>
      <c r="AK33">
        <f t="shared" si="30"/>
        <v>442.89943719335514</v>
      </c>
      <c r="AL33">
        <f t="shared" si="9"/>
        <v>-18207.303787123808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-640.81829077799193</v>
      </c>
      <c r="AR33">
        <f t="shared" si="14"/>
        <v>-641.28424352455625</v>
      </c>
      <c r="AS33">
        <f t="shared" si="15"/>
        <v>18.779179958323535</v>
      </c>
      <c r="AT33">
        <f t="shared" si="16"/>
        <v>14.783063701097694</v>
      </c>
      <c r="AU33">
        <f t="shared" si="17"/>
        <v>-607.72199986513499</v>
      </c>
      <c r="AW33">
        <v>30</v>
      </c>
      <c r="AX33">
        <f>IF(Z33&gt;0, (R33*SUMPRODUCT(K33:$K$98, X33:$X$98)-K33*$AZ$3)/Z33, 0)</f>
        <v>10323.3345957169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1000000</v>
      </c>
      <c r="S34">
        <f t="shared" si="1"/>
        <v>9811.856356930015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5764.5120480019814</v>
      </c>
      <c r="AC34">
        <f t="shared" si="2"/>
        <v>5224.5220312587599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-20342.063559148439</v>
      </c>
      <c r="AI34">
        <f t="shared" si="7"/>
        <v>-20355.375316478559</v>
      </c>
      <c r="AJ34">
        <f t="shared" si="8"/>
        <v>539.99001674322153</v>
      </c>
      <c r="AK34">
        <f t="shared" si="30"/>
        <v>403.51584336013872</v>
      </c>
      <c r="AL34">
        <f t="shared" si="9"/>
        <v>-19411.8694563752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-606.22843664078664</v>
      </c>
      <c r="AR34">
        <f t="shared" si="14"/>
        <v>-606.62514987549446</v>
      </c>
      <c r="AS34">
        <f t="shared" si="15"/>
        <v>16.092630066759032</v>
      </c>
      <c r="AT34">
        <f t="shared" si="16"/>
        <v>12.025465271442004</v>
      </c>
      <c r="AU34">
        <f t="shared" si="17"/>
        <v>-578.50705453729347</v>
      </c>
      <c r="AW34">
        <v>31</v>
      </c>
      <c r="AX34">
        <f>IF(Z34&gt;0, (R34*SUMPRODUCT(K34:$K$98, X34:$X$98)-K34*$AZ$3)/Z34, 0)</f>
        <v>9811.856356930015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9312.6286448314604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5224.5220312587599</v>
      </c>
      <c r="AC35">
        <f t="shared" ref="AC35:AC66" si="33">S35*Z35</f>
        <v>4708.3188392918737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-21561.28976440907</v>
      </c>
      <c r="AI35">
        <f t="shared" ref="AI35:AI66" si="38">SUM(AE35:AH35)</f>
        <v>-21573.929371921782</v>
      </c>
      <c r="AJ35">
        <f t="shared" ref="AJ35:AJ66" si="39">AB35-AC35</f>
        <v>516.20319196688615</v>
      </c>
      <c r="AK35">
        <f t="shared" si="30"/>
        <v>365.71654218811324</v>
      </c>
      <c r="AL35">
        <f t="shared" ref="AL35:AL66" si="40">SUM(AI35:AK35)</f>
        <v>-20692.00963776678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-573.7173856100685</v>
      </c>
      <c r="AR35">
        <f t="shared" ref="AR35:AR66" si="45">AI35*$K35</f>
        <v>-574.05370883825037</v>
      </c>
      <c r="AS35">
        <f t="shared" ref="AS35:AS66" si="46">AJ35*$K35</f>
        <v>13.735483775542633</v>
      </c>
      <c r="AT35">
        <f t="shared" ref="AT35:AT66" si="47">AK35*$K35</f>
        <v>9.7312331846150641</v>
      </c>
      <c r="AU35">
        <f t="shared" ref="AU35:AU66" si="48">AL35*$K35</f>
        <v>-550.58699187809259</v>
      </c>
      <c r="AW35">
        <v>32</v>
      </c>
      <c r="AX35">
        <f>IF(Z35&gt;0, (R35*SUMPRODUCT(K35:$K$98, X35:$X$98)-K35*$AZ$3)/Z35, 0)</f>
        <v>9312.6286448314604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1000000</v>
      </c>
      <c r="S36">
        <f t="shared" si="32"/>
        <v>8820.5443624885538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4708.3188392918737</v>
      </c>
      <c r="AC36">
        <f t="shared" si="33"/>
        <v>4214.9811364263596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-22668.932829157882</v>
      </c>
      <c r="AI36">
        <f t="shared" si="38"/>
        <v>-22680.879317274736</v>
      </c>
      <c r="AJ36">
        <f t="shared" si="39"/>
        <v>493.33770286551407</v>
      </c>
      <c r="AK36">
        <f t="shared" si="30"/>
        <v>329.58231875043117</v>
      </c>
      <c r="AL36">
        <f t="shared" si="40"/>
        <v>-21857.959295658791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-538.56276934517155</v>
      </c>
      <c r="AR36">
        <f t="shared" si="45"/>
        <v>-538.84659098656289</v>
      </c>
      <c r="AS36">
        <f t="shared" si="46"/>
        <v>11.72059229607355</v>
      </c>
      <c r="AT36">
        <f t="shared" si="47"/>
        <v>7.8301333217206048</v>
      </c>
      <c r="AU36">
        <f t="shared" si="48"/>
        <v>-519.29586536876877</v>
      </c>
      <c r="AW36">
        <v>33</v>
      </c>
      <c r="AX36">
        <f>IF(Z36&gt;0, (R36*SUMPRODUCT(K36:$K$98, X36:$X$98)-K36*$AZ$3)/Z36, 0)</f>
        <v>8820.5443624885538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1000000</v>
      </c>
      <c r="S37">
        <f t="shared" si="32"/>
        <v>8339.4938868384379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4214.9811364263596</v>
      </c>
      <c r="AC37">
        <f t="shared" si="33"/>
        <v>3748.1859409602539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-23630.87984161605</v>
      </c>
      <c r="AI37">
        <f t="shared" si="38"/>
        <v>-23642.116092855696</v>
      </c>
      <c r="AJ37">
        <f t="shared" si="39"/>
        <v>466.79519546610572</v>
      </c>
      <c r="AK37">
        <f t="shared" si="30"/>
        <v>295.04867954984519</v>
      </c>
      <c r="AL37">
        <f t="shared" si="40"/>
        <v>-22880.272217839745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-501.26469913208757</v>
      </c>
      <c r="AR37">
        <f t="shared" si="45"/>
        <v>-501.5030455726249</v>
      </c>
      <c r="AS37">
        <f t="shared" si="46"/>
        <v>9.9017876092598218</v>
      </c>
      <c r="AT37">
        <f t="shared" si="47"/>
        <v>6.2586534473173714</v>
      </c>
      <c r="AU37">
        <f t="shared" si="48"/>
        <v>-485.34260451604769</v>
      </c>
      <c r="AW37">
        <v>34</v>
      </c>
      <c r="AX37">
        <f>IF(Z37&gt;0, (R37*SUMPRODUCT(K37:$K$98, X37:$X$98)-K37*$AZ$3)/Z37, 0)</f>
        <v>8339.4938868384379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1000000</v>
      </c>
      <c r="S38">
        <f t="shared" si="32"/>
        <v>7875.95866003229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3748.1859409602539</v>
      </c>
      <c r="AC38">
        <f t="shared" si="33"/>
        <v>3310.9994327916202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-24562.353072605394</v>
      </c>
      <c r="AI38">
        <f t="shared" si="38"/>
        <v>-24572.862902505829</v>
      </c>
      <c r="AJ38">
        <f t="shared" si="39"/>
        <v>437.18650816863374</v>
      </c>
      <c r="AK38">
        <f t="shared" si="30"/>
        <v>262.37301586721782</v>
      </c>
      <c r="AL38">
        <f t="shared" si="40"/>
        <v>-23873.303378469976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-465.19943265509056</v>
      </c>
      <c r="AR38">
        <f t="shared" si="45"/>
        <v>-465.39848389796339</v>
      </c>
      <c r="AS38">
        <f t="shared" si="46"/>
        <v>8.2801071608786039</v>
      </c>
      <c r="AT38">
        <f t="shared" si="47"/>
        <v>4.9692217095260576</v>
      </c>
      <c r="AU38">
        <f t="shared" si="48"/>
        <v>-452.14915502755872</v>
      </c>
      <c r="AW38">
        <v>35</v>
      </c>
      <c r="AX38">
        <f>IF(Z38&gt;0, (R38*SUMPRODUCT(K38:$K$98, X38:$X$98)-K38*$AZ$3)/Z38, 0)</f>
        <v>7875.95866003229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1000000</v>
      </c>
      <c r="S39">
        <f t="shared" si="32"/>
        <v>7429.3179273207215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3310.9994327916202</v>
      </c>
      <c r="AC39">
        <f t="shared" si="33"/>
        <v>2903.0126706396118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-25438.36349820286</v>
      </c>
      <c r="AI39">
        <f t="shared" si="38"/>
        <v>-25448.132270716833</v>
      </c>
      <c r="AJ39">
        <f t="shared" si="39"/>
        <v>407.9867621520084</v>
      </c>
      <c r="AK39">
        <f t="shared" si="30"/>
        <v>231.76996029541343</v>
      </c>
      <c r="AL39">
        <f t="shared" si="40"/>
        <v>-24808.375548269411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-430.17023101723618</v>
      </c>
      <c r="AR39">
        <f t="shared" si="45"/>
        <v>-430.33542384221437</v>
      </c>
      <c r="AS39">
        <f t="shared" si="46"/>
        <v>6.8991765032095094</v>
      </c>
      <c r="AT39">
        <f t="shared" si="47"/>
        <v>3.919298400236209</v>
      </c>
      <c r="AU39">
        <f t="shared" si="48"/>
        <v>-419.51694893876862</v>
      </c>
      <c r="AW39">
        <v>36</v>
      </c>
      <c r="AX39">
        <f>IF(Z39&gt;0, (R39*SUMPRODUCT(K39:$K$98, X39:$X$98)-K39*$AZ$3)/Z39, 0)</f>
        <v>7429.3179273207215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1000000</v>
      </c>
      <c r="S40">
        <f t="shared" si="32"/>
        <v>6999.6735490647725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2903.0126706396118</v>
      </c>
      <c r="AC40">
        <f t="shared" si="33"/>
        <v>2523.9251811429845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-26265.835550061191</v>
      </c>
      <c r="AI40">
        <f t="shared" si="38"/>
        <v>-26274.849988961276</v>
      </c>
      <c r="AJ40">
        <f t="shared" si="39"/>
        <v>379.08748949662731</v>
      </c>
      <c r="AK40">
        <f t="shared" ref="AK40:AK71" si="61">G40*SUM(AB40:AB40, AE40:AF40)</f>
        <v>203.21088694477285</v>
      </c>
      <c r="AL40">
        <f t="shared" si="40"/>
        <v>-25692.551612519874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-396.5741317112853</v>
      </c>
      <c r="AR40">
        <f t="shared" si="45"/>
        <v>-396.71023601578582</v>
      </c>
      <c r="AS40">
        <f t="shared" si="46"/>
        <v>5.7236439976639444</v>
      </c>
      <c r="AT40">
        <f t="shared" si="47"/>
        <v>3.0681750401888781</v>
      </c>
      <c r="AU40">
        <f t="shared" si="48"/>
        <v>-387.91841697793296</v>
      </c>
      <c r="AW40">
        <v>37</v>
      </c>
      <c r="AX40">
        <f>IF(Z40&gt;0, (R40*SUMPRODUCT(K40:$K$98, X40:$X$98)-K40*$AZ$3)/Z40, 0)</f>
        <v>6999.6735490647725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1000000</v>
      </c>
      <c r="S41">
        <f t="shared" si="32"/>
        <v>6585.8665898906238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2523.9251811429845</v>
      </c>
      <c r="AC41">
        <f t="shared" si="33"/>
        <v>2172.9606400751004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-27028.771362218708</v>
      </c>
      <c r="AI41">
        <f t="shared" si="38"/>
        <v>-27037.019937445733</v>
      </c>
      <c r="AJ41">
        <f t="shared" si="39"/>
        <v>350.96454106788406</v>
      </c>
      <c r="AK41">
        <f t="shared" si="61"/>
        <v>176.67476268000894</v>
      </c>
      <c r="AL41">
        <f t="shared" si="40"/>
        <v>-26509.380633697841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-364.36901878559473</v>
      </c>
      <c r="AR41">
        <f t="shared" si="45"/>
        <v>-364.48021604356745</v>
      </c>
      <c r="AS41">
        <f t="shared" si="46"/>
        <v>4.7312770434025442</v>
      </c>
      <c r="AT41">
        <f t="shared" si="47"/>
        <v>2.3817142503146447</v>
      </c>
      <c r="AU41">
        <f t="shared" si="48"/>
        <v>-357.36722474985027</v>
      </c>
      <c r="AW41">
        <v>38</v>
      </c>
      <c r="AX41">
        <f>IF(Z41&gt;0, (R41*SUMPRODUCT(K41:$K$98, X41:$X$98)-K41*$AZ$3)/Z41, 0)</f>
        <v>6585.8665898906238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1000000</v>
      </c>
      <c r="S42">
        <f t="shared" si="32"/>
        <v>6185.6849304091993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2172.9606400751004</v>
      </c>
      <c r="AC42">
        <f t="shared" si="33"/>
        <v>1849.3144700782575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-27676.77242259519</v>
      </c>
      <c r="AI42">
        <f t="shared" si="38"/>
        <v>-27684.24659275938</v>
      </c>
      <c r="AJ42">
        <f t="shared" si="39"/>
        <v>323.6461699968429</v>
      </c>
      <c r="AK42">
        <f t="shared" si="61"/>
        <v>152.10724480525704</v>
      </c>
      <c r="AL42">
        <f t="shared" si="40"/>
        <v>-27208.49317795728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-333.12909007047915</v>
      </c>
      <c r="AR42">
        <f t="shared" si="45"/>
        <v>-333.21905227661398</v>
      </c>
      <c r="AS42">
        <f t="shared" si="46"/>
        <v>3.8955392800001287</v>
      </c>
      <c r="AT42">
        <f t="shared" si="47"/>
        <v>1.8308257654254163</v>
      </c>
      <c r="AU42">
        <f t="shared" si="48"/>
        <v>-327.49268723118843</v>
      </c>
      <c r="AW42">
        <v>39</v>
      </c>
      <c r="AX42">
        <f>IF(Z42&gt;0, (R42*SUMPRODUCT(K42:$K$98, X42:$X$98)-K42*$AZ$3)/Z42, 0)</f>
        <v>6185.6849304091993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1000000</v>
      </c>
      <c r="S43">
        <f t="shared" si="32"/>
        <v>5799.1260435201348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1849.3144700782575</v>
      </c>
      <c r="AC43">
        <f t="shared" si="33"/>
        <v>1552.5450664263053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-28256.613930701496</v>
      </c>
      <c r="AI43">
        <f t="shared" si="38"/>
        <v>-28263.30694381578</v>
      </c>
      <c r="AJ43">
        <f t="shared" si="39"/>
        <v>296.76940365195219</v>
      </c>
      <c r="AK43">
        <f t="shared" si="61"/>
        <v>129.45201290547803</v>
      </c>
      <c r="AL43">
        <f t="shared" si="40"/>
        <v>-27837.08552725835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-303.66812722826359</v>
      </c>
      <c r="AR43">
        <f t="shared" si="45"/>
        <v>-303.74005568943426</v>
      </c>
      <c r="AS43">
        <f t="shared" si="46"/>
        <v>3.1893208877274573</v>
      </c>
      <c r="AT43">
        <f t="shared" si="47"/>
        <v>1.3911946569869706</v>
      </c>
      <c r="AU43">
        <f t="shared" si="48"/>
        <v>-299.15954014471981</v>
      </c>
      <c r="AW43">
        <v>40</v>
      </c>
      <c r="AX43">
        <f>IF(Z43&gt;0, (R43*SUMPRODUCT(K43:$K$98, X43:$X$98)-K43*$AZ$3)/Z43, 0)</f>
        <v>5799.1260435201348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1000000</v>
      </c>
      <c r="S44">
        <f t="shared" si="32"/>
        <v>5418.9075955545741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1552.5450664263053</v>
      </c>
      <c r="AC44">
        <f t="shared" si="33"/>
        <v>1281.3409449288699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-28585.892743886787</v>
      </c>
      <c r="AI44">
        <f t="shared" si="38"/>
        <v>-28591.804179551331</v>
      </c>
      <c r="AJ44">
        <f t="shared" si="39"/>
        <v>271.20412149743538</v>
      </c>
      <c r="AK44">
        <f t="shared" si="61"/>
        <v>108.67815464984139</v>
      </c>
      <c r="AL44">
        <f t="shared" si="40"/>
        <v>-28211.921903404054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-274.29180373149234</v>
      </c>
      <c r="AR44">
        <f t="shared" si="45"/>
        <v>-274.34852605832668</v>
      </c>
      <c r="AS44">
        <f t="shared" si="46"/>
        <v>2.6022999642316491</v>
      </c>
      <c r="AT44">
        <f t="shared" si="47"/>
        <v>1.0428055311125435</v>
      </c>
      <c r="AU44">
        <f t="shared" si="48"/>
        <v>-270.7034205629825</v>
      </c>
      <c r="AW44">
        <v>41</v>
      </c>
      <c r="AX44">
        <f>IF(Z44&gt;0, (R44*SUMPRODUCT(K44:$K$98, X44:$X$98)-K44*$AZ$3)/Z44, 0)</f>
        <v>5418.9075955545741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1000000</v>
      </c>
      <c r="S45">
        <f t="shared" si="32"/>
        <v>5041.1437889430599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1281.3409449288699</v>
      </c>
      <c r="AC45">
        <f t="shared" si="33"/>
        <v>1036.0348605999029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-28577.020200109597</v>
      </c>
      <c r="AI45">
        <f t="shared" si="38"/>
        <v>-28582.158095912491</v>
      </c>
      <c r="AJ45">
        <f t="shared" si="39"/>
        <v>245.30608432896702</v>
      </c>
      <c r="AK45">
        <f t="shared" si="61"/>
        <v>89.693866145020905</v>
      </c>
      <c r="AL45">
        <f t="shared" si="40"/>
        <v>-28247.158145438501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-244.82738260677164</v>
      </c>
      <c r="AR45">
        <f t="shared" si="45"/>
        <v>-244.87140040753323</v>
      </c>
      <c r="AS45">
        <f t="shared" si="46"/>
        <v>2.1016063306539801</v>
      </c>
      <c r="AT45">
        <f t="shared" si="47"/>
        <v>0.76843261930029272</v>
      </c>
      <c r="AU45">
        <f t="shared" si="48"/>
        <v>-242.00136145757895</v>
      </c>
      <c r="AW45">
        <v>42</v>
      </c>
      <c r="AX45">
        <f>IF(Z45&gt;0, (R45*SUMPRODUCT(K45:$K$98, X45:$X$98)-K45*$AZ$3)/Z45, 0)</f>
        <v>5041.1437889430599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1000000</v>
      </c>
      <c r="S46">
        <f t="shared" si="32"/>
        <v>4661.5975322300246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1036.0348605999029</v>
      </c>
      <c r="AC46">
        <f t="shared" si="33"/>
        <v>817.08758460252886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-28180.079759368196</v>
      </c>
      <c r="AI46">
        <f t="shared" si="38"/>
        <v>-28184.461774219079</v>
      </c>
      <c r="AJ46">
        <f t="shared" si="39"/>
        <v>218.94727599737405</v>
      </c>
      <c r="AK46">
        <f t="shared" si="61"/>
        <v>72.522440241993209</v>
      </c>
      <c r="AL46">
        <f t="shared" si="40"/>
        <v>-27892.992057979714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-215.55953752426845</v>
      </c>
      <c r="AR46">
        <f t="shared" si="45"/>
        <v>-215.59305712757498</v>
      </c>
      <c r="AS46">
        <f t="shared" si="46"/>
        <v>1.6748062446665857</v>
      </c>
      <c r="AT46">
        <f t="shared" si="47"/>
        <v>0.55475015728081611</v>
      </c>
      <c r="AU46">
        <f t="shared" si="48"/>
        <v>-213.3635007256276</v>
      </c>
      <c r="AW46">
        <v>43</v>
      </c>
      <c r="AX46">
        <f>IF(Z46&gt;0, (R46*SUMPRODUCT(K46:$K$98, X46:$X$98)-K46*$AZ$3)/Z46, 0)</f>
        <v>4661.5975322300246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1000000</v>
      </c>
      <c r="S47">
        <f t="shared" si="32"/>
        <v>4269.3728107901961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817.08758460252886</v>
      </c>
      <c r="AC47">
        <f t="shared" si="33"/>
        <v>624.63528512236553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-27221.688158227924</v>
      </c>
      <c r="AI47">
        <f t="shared" si="38"/>
        <v>-27225.34581072634</v>
      </c>
      <c r="AJ47">
        <f t="shared" si="39"/>
        <v>192.45229948016333</v>
      </c>
      <c r="AK47">
        <f t="shared" si="61"/>
        <v>57.196130922177026</v>
      </c>
      <c r="AL47">
        <f t="shared" si="40"/>
        <v>-26975.697380324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-185.91826465855155</v>
      </c>
      <c r="AR47">
        <f t="shared" si="45"/>
        <v>-185.94324563700067</v>
      </c>
      <c r="AS47">
        <f t="shared" si="46"/>
        <v>1.3144077377172136</v>
      </c>
      <c r="AT47">
        <f t="shared" si="47"/>
        <v>0.3906372501376385</v>
      </c>
      <c r="AU47">
        <f t="shared" si="48"/>
        <v>-184.23820064914582</v>
      </c>
      <c r="AW47">
        <v>44</v>
      </c>
      <c r="AX47">
        <f>IF(Z47&gt;0, (R47*SUMPRODUCT(K47:$K$98, X47:$X$98)-K47*$AZ$3)/Z47, 0)</f>
        <v>4269.3728107901961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1000000</v>
      </c>
      <c r="S48">
        <f t="shared" si="32"/>
        <v>3854.8893542494852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624.63528512236553</v>
      </c>
      <c r="AC48">
        <f t="shared" si="33"/>
        <v>459.34848300319334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-25683.073296050665</v>
      </c>
      <c r="AI48">
        <f t="shared" si="38"/>
        <v>-25686.052295191697</v>
      </c>
      <c r="AJ48">
        <f t="shared" si="39"/>
        <v>165.28680211917219</v>
      </c>
      <c r="AK48">
        <f t="shared" si="61"/>
        <v>43.724469958565592</v>
      </c>
      <c r="AL48">
        <f t="shared" si="40"/>
        <v>-25477.041023113961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-156.61594346027474</v>
      </c>
      <c r="AR48">
        <f t="shared" si="45"/>
        <v>-156.63410946228166</v>
      </c>
      <c r="AS48">
        <f t="shared" si="46"/>
        <v>1.0079225393717393</v>
      </c>
      <c r="AT48">
        <f t="shared" si="47"/>
        <v>0.26663277544413705</v>
      </c>
      <c r="AU48">
        <f t="shared" si="48"/>
        <v>-155.35955414746579</v>
      </c>
      <c r="AW48">
        <v>45</v>
      </c>
      <c r="AX48">
        <f>IF(Z48&gt;0, (R48*SUMPRODUCT(K48:$K$98, X48:$X$98)-K48*$AZ$3)/Z48, 0)</f>
        <v>3854.8893542494852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1000000</v>
      </c>
      <c r="S49">
        <f t="shared" si="32"/>
        <v>3401.388898289516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459.34848300319334</v>
      </c>
      <c r="AC49">
        <f t="shared" si="33"/>
        <v>321.15348823879299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-23550.027523072575</v>
      </c>
      <c r="AI49">
        <f t="shared" si="38"/>
        <v>-23552.387981534121</v>
      </c>
      <c r="AJ49">
        <f t="shared" si="39"/>
        <v>138.19499476440035</v>
      </c>
      <c r="AK49">
        <f t="shared" si="61"/>
        <v>32.154393810223539</v>
      </c>
      <c r="AL49">
        <f t="shared" si="40"/>
        <v>-23382.0385929595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-128.2219496602612</v>
      </c>
      <c r="AR49">
        <f t="shared" si="45"/>
        <v>-128.23480155972223</v>
      </c>
      <c r="AS49">
        <f t="shared" si="46"/>
        <v>0.75242509354269826</v>
      </c>
      <c r="AT49">
        <f t="shared" si="47"/>
        <v>0.17506981936438865</v>
      </c>
      <c r="AU49">
        <f t="shared" si="48"/>
        <v>-127.30730664681516</v>
      </c>
      <c r="AW49">
        <v>46</v>
      </c>
      <c r="AX49">
        <f>IF(Z49&gt;0, (R49*SUMPRODUCT(K49:$K$98, X49:$X$98)-K49*$AZ$3)/Z49, 0)</f>
        <v>3401.388898289516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1000000</v>
      </c>
      <c r="S50">
        <f t="shared" si="32"/>
        <v>2887.1403192702196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321.15348823879299</v>
      </c>
      <c r="AC50">
        <f t="shared" si="33"/>
        <v>209.37881419984834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-20952.97804867167</v>
      </c>
      <c r="AI50">
        <f t="shared" si="38"/>
        <v>-20954.791078097383</v>
      </c>
      <c r="AJ50">
        <f t="shared" si="39"/>
        <v>111.77467403894465</v>
      </c>
      <c r="AK50">
        <f t="shared" si="61"/>
        <v>22.480744176715511</v>
      </c>
      <c r="AL50">
        <f t="shared" si="40"/>
        <v>-20820.535659881723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-101.85883214684347</v>
      </c>
      <c r="AR50">
        <f t="shared" si="45"/>
        <v>-101.86764583717054</v>
      </c>
      <c r="AS50">
        <f t="shared" si="46"/>
        <v>0.5433708628317292</v>
      </c>
      <c r="AT50">
        <f t="shared" si="47"/>
        <v>0.10928577037178548</v>
      </c>
      <c r="AU50">
        <f t="shared" si="48"/>
        <v>-101.21498920396704</v>
      </c>
      <c r="AW50">
        <v>47</v>
      </c>
      <c r="AX50">
        <f>IF(Z50&gt;0, (R50*SUMPRODUCT(K50:$K$98, X50:$X$98)-K50*$AZ$3)/Z50, 0)</f>
        <v>2887.1403192702196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1000000</v>
      </c>
      <c r="S51">
        <f t="shared" si="32"/>
        <v>2274.79564666546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209.37881419984834</v>
      </c>
      <c r="AC51">
        <f t="shared" si="33"/>
        <v>122.20504957203741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-18074.634398792172</v>
      </c>
      <c r="AI51">
        <f t="shared" si="38"/>
        <v>-18075.977432063657</v>
      </c>
      <c r="AJ51">
        <f t="shared" si="39"/>
        <v>87.173764627810925</v>
      </c>
      <c r="AK51">
        <f t="shared" si="61"/>
        <v>14.656516993989385</v>
      </c>
      <c r="AL51">
        <f t="shared" si="40"/>
        <v>-17974.147150441855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-78.452074716740839</v>
      </c>
      <c r="AR51">
        <f t="shared" si="45"/>
        <v>-78.457904087572743</v>
      </c>
      <c r="AS51">
        <f t="shared" si="46"/>
        <v>0.37837350095322603</v>
      </c>
      <c r="AT51">
        <f t="shared" si="47"/>
        <v>6.3615901762111113E-2</v>
      </c>
      <c r="AU51">
        <f t="shared" si="48"/>
        <v>-78.015914684857393</v>
      </c>
      <c r="AW51">
        <v>48</v>
      </c>
      <c r="AX51">
        <f>IF(Z51&gt;0, (R51*SUMPRODUCT(K51:$K$98, X51:$X$98)-K51*$AZ$3)/Z51, 0)</f>
        <v>2274.79564666546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1000000</v>
      </c>
      <c r="S52">
        <f t="shared" si="32"/>
        <v>1490.7168050068351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122.20504957203741</v>
      </c>
      <c r="AC52">
        <f t="shared" si="33"/>
        <v>56.864642283004201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-15038.279191692687</v>
      </c>
      <c r="AI52">
        <f t="shared" si="38"/>
        <v>-15039.232837651665</v>
      </c>
      <c r="AJ52">
        <f t="shared" si="39"/>
        <v>65.340407289033209</v>
      </c>
      <c r="AK52">
        <f t="shared" si="61"/>
        <v>8.5543534700426189</v>
      </c>
      <c r="AL52">
        <f t="shared" si="40"/>
        <v>-14965.338076892589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-58.279394715324784</v>
      </c>
      <c r="AR52">
        <f t="shared" si="45"/>
        <v>-58.28309047788867</v>
      </c>
      <c r="AS52">
        <f t="shared" si="46"/>
        <v>0.25322042094824465</v>
      </c>
      <c r="AT52">
        <f t="shared" si="47"/>
        <v>3.3151568478022572E-2</v>
      </c>
      <c r="AU52">
        <f t="shared" si="48"/>
        <v>-57.996718488462399</v>
      </c>
      <c r="AW52">
        <v>49</v>
      </c>
      <c r="AX52">
        <f>IF(Z52&gt;0, (R52*SUMPRODUCT(K52:$K$98, X52:$X$98)-K52*$AZ$3)/Z52, 0)</f>
        <v>1490.7168050068351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1000000</v>
      </c>
      <c r="S53">
        <f t="shared" si="32"/>
        <v>399.45219774255145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56.864642283004201</v>
      </c>
      <c r="AC53">
        <f t="shared" si="33"/>
        <v>10.292093485275515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-11998.860237641282</v>
      </c>
      <c r="AI53">
        <f t="shared" si="38"/>
        <v>-11999.50437563473</v>
      </c>
      <c r="AJ53">
        <f t="shared" si="39"/>
        <v>46.572548797728686</v>
      </c>
      <c r="AK53">
        <f t="shared" si="61"/>
        <v>3.9805249598102943</v>
      </c>
      <c r="AL53">
        <f t="shared" si="40"/>
        <v>-11948.95130187719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-41.518232940377956</v>
      </c>
      <c r="AR53">
        <f t="shared" si="45"/>
        <v>-41.520461774677884</v>
      </c>
      <c r="AS53">
        <f t="shared" si="46"/>
        <v>0.16114946680896794</v>
      </c>
      <c r="AT53">
        <f t="shared" si="47"/>
        <v>1.377333840325486E-2</v>
      </c>
      <c r="AU53">
        <f t="shared" si="48"/>
        <v>-41.345538969465657</v>
      </c>
      <c r="AW53">
        <v>50</v>
      </c>
      <c r="AX53">
        <f>IF(Z53&gt;0, (R53*SUMPRODUCT(K53:$K$98, X53:$X$98)-K53*$AZ$3)/Z53, 0)</f>
        <v>399.45219774255145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1000000</v>
      </c>
      <c r="S54">
        <f t="shared" si="32"/>
        <v>-1263.6282659283677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10.292093485275515</v>
      </c>
      <c r="AC54">
        <f t="shared" si="33"/>
        <v>-20.773598457248781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-9068.2208435584671</v>
      </c>
      <c r="AI54">
        <f t="shared" si="38"/>
        <v>-9068.6318346508906</v>
      </c>
      <c r="AJ54">
        <f t="shared" si="39"/>
        <v>31.065691942524296</v>
      </c>
      <c r="AK54">
        <f t="shared" si="61"/>
        <v>0.72044654396928609</v>
      </c>
      <c r="AL54">
        <f t="shared" si="40"/>
        <v>-9036.8456961643969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-28.015793783223156</v>
      </c>
      <c r="AR54">
        <f t="shared" si="45"/>
        <v>-28.01706351869726</v>
      </c>
      <c r="AS54">
        <f t="shared" si="46"/>
        <v>9.5975829681423042E-2</v>
      </c>
      <c r="AT54">
        <f t="shared" si="47"/>
        <v>2.2257818987741992E-3</v>
      </c>
      <c r="AU54">
        <f t="shared" si="48"/>
        <v>-27.918861907117062</v>
      </c>
      <c r="AW54">
        <v>51</v>
      </c>
      <c r="AX54">
        <f>IF(Z54&gt;0, (R54*SUMPRODUCT(K54:$K$98, X54:$X$98)-K54*$AZ$3)/Z54, 0)</f>
        <v>-1263.6282659283677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1000000</v>
      </c>
      <c r="S55">
        <f t="shared" si="32"/>
        <v>-4007.0446427957909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-20.773598457248781</v>
      </c>
      <c r="AC55">
        <f t="shared" si="33"/>
        <v>-39.456766349531151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-6428.3975572959571</v>
      </c>
      <c r="AI55">
        <f t="shared" si="38"/>
        <v>-6428.6437285385236</v>
      </c>
      <c r="AJ55">
        <f t="shared" si="39"/>
        <v>18.68316789228237</v>
      </c>
      <c r="AK55">
        <f t="shared" si="61"/>
        <v>-1.4541518920074148</v>
      </c>
      <c r="AL55">
        <f t="shared" si="40"/>
        <v>-6411.4147125382488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-17.732319530709297</v>
      </c>
      <c r="AR55">
        <f t="shared" si="45"/>
        <v>-17.732998578184748</v>
      </c>
      <c r="AS55">
        <f t="shared" si="46"/>
        <v>5.1536312114958231E-2</v>
      </c>
      <c r="AT55">
        <f t="shared" si="47"/>
        <v>-4.0111840883262631E-3</v>
      </c>
      <c r="AU55">
        <f t="shared" si="48"/>
        <v>-17.685473450158113</v>
      </c>
      <c r="AW55">
        <v>52</v>
      </c>
      <c r="AX55">
        <f>IF(Z55&gt;0, (R55*SUMPRODUCT(K55:$K$98, X55:$X$98)-K55*$AZ$3)/Z55, 0)</f>
        <v>-4007.0446427957909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1000000</v>
      </c>
      <c r="S56">
        <f t="shared" si="32"/>
        <v>-8381.5678372381444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-39.456766349531151</v>
      </c>
      <c r="AC56">
        <f t="shared" si="33"/>
        <v>-48.85638419190046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-3919.3543289804338</v>
      </c>
      <c r="AI56">
        <f t="shared" si="38"/>
        <v>-3919.5000546523506</v>
      </c>
      <c r="AJ56">
        <f t="shared" si="39"/>
        <v>9.3996178423693095</v>
      </c>
      <c r="AK56">
        <f t="shared" si="61"/>
        <v>-2.7619736444671807</v>
      </c>
      <c r="AL56">
        <f t="shared" si="40"/>
        <v>-3912.8624104544483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-9.6529337621671782</v>
      </c>
      <c r="AR56">
        <f t="shared" si="45"/>
        <v>-9.6532926682880316</v>
      </c>
      <c r="AS56">
        <f t="shared" si="46"/>
        <v>2.3150213225472494E-2</v>
      </c>
      <c r="AT56">
        <f t="shared" si="47"/>
        <v>-6.8024338717619101E-3</v>
      </c>
      <c r="AU56">
        <f t="shared" si="48"/>
        <v>-9.6369448889343197</v>
      </c>
      <c r="AW56">
        <v>53</v>
      </c>
      <c r="AX56">
        <f>IF(Z56&gt;0, (R56*SUMPRODUCT(K56:$K$98, X56:$X$98)-K56*$AZ$3)/Z56, 0)</f>
        <v>-8381.5678372381444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1000000</v>
      </c>
      <c r="S57">
        <f t="shared" si="32"/>
        <v>-14991.665650430949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-48.85638419190046</v>
      </c>
      <c r="AC57">
        <f t="shared" si="33"/>
        <v>-51.069405732335511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-2364.2168172984443</v>
      </c>
      <c r="AI57">
        <f t="shared" si="38"/>
        <v>-2364.3019802932095</v>
      </c>
      <c r="AJ57">
        <f t="shared" si="39"/>
        <v>2.2130215404350508</v>
      </c>
      <c r="AK57">
        <f t="shared" si="61"/>
        <v>-3.4199468934330324</v>
      </c>
      <c r="AL57">
        <f t="shared" si="40"/>
        <v>-2365.5089056462075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-5.1989312937237937</v>
      </c>
      <c r="AR57">
        <f t="shared" si="45"/>
        <v>-5.1991185678161331</v>
      </c>
      <c r="AS57">
        <f t="shared" si="46"/>
        <v>4.8664516959995288E-3</v>
      </c>
      <c r="AT57">
        <f t="shared" si="47"/>
        <v>-7.5204899978080211E-3</v>
      </c>
      <c r="AU57">
        <f t="shared" si="48"/>
        <v>-5.2017726061179417</v>
      </c>
      <c r="AW57">
        <v>54</v>
      </c>
      <c r="AX57">
        <f>IF(Z57&gt;0, (R57*SUMPRODUCT(K57:$K$98, X57:$X$98)-K57*$AZ$3)/Z57, 0)</f>
        <v>-14991.665650430949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1000000</v>
      </c>
      <c r="S58">
        <f t="shared" si="32"/>
        <v>-25288.135282304727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-51.069405732335511</v>
      </c>
      <c r="AC58">
        <f t="shared" si="33"/>
        <v>-49.625558256655623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-1410.0497849642579</v>
      </c>
      <c r="AI58">
        <f t="shared" si="38"/>
        <v>-1410.0988450844513</v>
      </c>
      <c r="AJ58">
        <f t="shared" si="39"/>
        <v>-1.4438474756798882</v>
      </c>
      <c r="AK58">
        <f t="shared" si="61"/>
        <v>-3.5748584012634863</v>
      </c>
      <c r="AL58">
        <f t="shared" si="40"/>
        <v>-1415.1175509613947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-2.7684915341285072</v>
      </c>
      <c r="AR58">
        <f t="shared" si="45"/>
        <v>-2.7685878587610611</v>
      </c>
      <c r="AS58">
        <f t="shared" si="46"/>
        <v>-2.8348499149580806E-3</v>
      </c>
      <c r="AT58">
        <f t="shared" si="47"/>
        <v>-7.0188764433285608E-3</v>
      </c>
      <c r="AU58">
        <f t="shared" si="48"/>
        <v>-2.7784415851193476</v>
      </c>
      <c r="AW58">
        <v>55</v>
      </c>
      <c r="AX58">
        <f>IF(Z58&gt;0, (R58*SUMPRODUCT(K58:$K$98, X58:$X$98)-K58*$AZ$3)/Z58, 0)</f>
        <v>-25288.135282304727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1000000</v>
      </c>
      <c r="S59">
        <f t="shared" si="32"/>
        <v>-41768.081306199696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-49.625558256655623</v>
      </c>
      <c r="AC59">
        <f t="shared" si="33"/>
        <v>-46.462997318102275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-830.37636220707725</v>
      </c>
      <c r="AI59">
        <f t="shared" si="38"/>
        <v>-830.40417231701349</v>
      </c>
      <c r="AJ59">
        <f t="shared" si="39"/>
        <v>-3.162560938553348</v>
      </c>
      <c r="AK59">
        <f t="shared" si="61"/>
        <v>-3.4737890779658938</v>
      </c>
      <c r="AL59">
        <f t="shared" si="40"/>
        <v>-837.04052233353275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-1.4556793068993057</v>
      </c>
      <c r="AR59">
        <f t="shared" si="45"/>
        <v>-1.4557280590114794</v>
      </c>
      <c r="AS59">
        <f t="shared" si="46"/>
        <v>-5.5440818460004548E-3</v>
      </c>
      <c r="AT59">
        <f t="shared" si="47"/>
        <v>-6.0896758475727621E-3</v>
      </c>
      <c r="AU59">
        <f t="shared" si="48"/>
        <v>-1.4673618167050526</v>
      </c>
      <c r="AW59">
        <v>56</v>
      </c>
      <c r="AX59">
        <f>IF(Z59&gt;0, (R59*SUMPRODUCT(K59:$K$98, X59:$X$98)-K59*$AZ$3)/Z59, 0)</f>
        <v>-41768.081306199696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1000000</v>
      </c>
      <c r="S60">
        <f t="shared" si="32"/>
        <v>-68703.305806899079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-46.462997318102275</v>
      </c>
      <c r="AC60">
        <f t="shared" si="33"/>
        <v>-42.623094060107064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-480.88671215864599</v>
      </c>
      <c r="AI60">
        <f t="shared" si="38"/>
        <v>-480.90222199967894</v>
      </c>
      <c r="AJ60">
        <f t="shared" si="39"/>
        <v>-3.8399032579952106</v>
      </c>
      <c r="AK60">
        <f t="shared" si="61"/>
        <v>-3.2524098122671594</v>
      </c>
      <c r="AL60">
        <f t="shared" si="40"/>
        <v>-487.99453506994132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-0.75268885346114123</v>
      </c>
      <c r="AR60">
        <f t="shared" si="45"/>
        <v>-0.75271312962467263</v>
      </c>
      <c r="AS60">
        <f t="shared" si="46"/>
        <v>-6.0102562778000254E-3</v>
      </c>
      <c r="AT60">
        <f t="shared" si="47"/>
        <v>-5.0907054628149375E-3</v>
      </c>
      <c r="AU60">
        <f t="shared" si="48"/>
        <v>-0.76381409136528755</v>
      </c>
      <c r="AW60">
        <v>57</v>
      </c>
      <c r="AX60">
        <f>IF(Z60&gt;0, (R60*SUMPRODUCT(K60:$K$98, X60:$X$98)-K60*$AZ$3)/Z60, 0)</f>
        <v>-68703.305806899079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1000000</v>
      </c>
      <c r="S61">
        <f t="shared" si="32"/>
        <v>-113714.72794632599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-42.623094060107064</v>
      </c>
      <c r="AC61">
        <f t="shared" si="33"/>
        <v>-38.647584194912383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-274.32533647238927</v>
      </c>
      <c r="AI61">
        <f t="shared" si="38"/>
        <v>-274.33383308160006</v>
      </c>
      <c r="AJ61">
        <f t="shared" si="39"/>
        <v>-3.975509865194681</v>
      </c>
      <c r="AK61">
        <f t="shared" si="61"/>
        <v>-2.9836165842074949</v>
      </c>
      <c r="AL61">
        <f t="shared" si="40"/>
        <v>-281.29295953100223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-0.38337218993450622</v>
      </c>
      <c r="AR61">
        <f t="shared" si="45"/>
        <v>-0.38338406402430797</v>
      </c>
      <c r="AS61">
        <f t="shared" si="46"/>
        <v>-5.5558117333406373E-3</v>
      </c>
      <c r="AT61">
        <f t="shared" si="47"/>
        <v>-4.1696317172936924E-3</v>
      </c>
      <c r="AU61">
        <f t="shared" si="48"/>
        <v>-0.39310950747494228</v>
      </c>
      <c r="AW61">
        <v>58</v>
      </c>
      <c r="AX61">
        <f>IF(Z61&gt;0, (R61*SUMPRODUCT(K61:$K$98, X61:$X$98)-K61*$AZ$3)/Z61, 0)</f>
        <v>-113714.72794632599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1000000</v>
      </c>
      <c r="S62">
        <f t="shared" si="32"/>
        <v>-190564.26885051624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-38.647584194912383</v>
      </c>
      <c r="AC62">
        <f t="shared" si="33"/>
        <v>-34.809350386047058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-153.80110143719335</v>
      </c>
      <c r="AI62">
        <f t="shared" si="38"/>
        <v>-153.80566805277613</v>
      </c>
      <c r="AJ62">
        <f t="shared" si="39"/>
        <v>-3.8382338088653256</v>
      </c>
      <c r="AK62">
        <f t="shared" si="61"/>
        <v>-2.7053308936438669</v>
      </c>
      <c r="AL62">
        <f t="shared" si="40"/>
        <v>-160.3492327552853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-0.1919093383482155</v>
      </c>
      <c r="AR62">
        <f t="shared" si="45"/>
        <v>-0.19191503646199226</v>
      </c>
      <c r="AS62">
        <f t="shared" si="46"/>
        <v>-4.7892564084522681E-3</v>
      </c>
      <c r="AT62">
        <f t="shared" si="47"/>
        <v>-3.3756472285355779E-3</v>
      </c>
      <c r="AU62">
        <f t="shared" si="48"/>
        <v>-0.20007994009898009</v>
      </c>
      <c r="AW62">
        <v>59</v>
      </c>
      <c r="AX62">
        <f>IF(Z62&gt;0, (R62*SUMPRODUCT(K62:$K$98, X62:$X$98)-K62*$AZ$3)/Z62, 0)</f>
        <v>-190564.26885051624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1000000</v>
      </c>
      <c r="S63">
        <f t="shared" si="32"/>
        <v>-324586.52997703629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-34.809350386047058</v>
      </c>
      <c r="AC63">
        <f t="shared" si="33"/>
        <v>-31.23196865403828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-84.617198426466658</v>
      </c>
      <c r="AI63">
        <f t="shared" si="38"/>
        <v>-84.619603945932937</v>
      </c>
      <c r="AJ63">
        <f t="shared" si="39"/>
        <v>-3.577381732008778</v>
      </c>
      <c r="AK63">
        <f t="shared" si="61"/>
        <v>-2.4366545270232942</v>
      </c>
      <c r="AL63">
        <f t="shared" si="40"/>
        <v>-90.633640204965005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-9.4270819417086857E-2</v>
      </c>
      <c r="AR63">
        <f t="shared" si="45"/>
        <v>-9.4273499372171957E-2</v>
      </c>
      <c r="AS63">
        <f t="shared" si="46"/>
        <v>-3.985510197873696E-3</v>
      </c>
      <c r="AT63">
        <f t="shared" si="47"/>
        <v>-2.7146422142356424E-3</v>
      </c>
      <c r="AU63">
        <f t="shared" si="48"/>
        <v>-0.10097365178428129</v>
      </c>
      <c r="AW63">
        <v>60</v>
      </c>
      <c r="AX63">
        <f>IF(Z63&gt;0, (R63*SUMPRODUCT(K63:$K$98, X63:$X$98)-K63*$AZ$3)/Z63, 0)</f>
        <v>-324586.52997703629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1000000</v>
      </c>
      <c r="S64">
        <f t="shared" si="32"/>
        <v>-563946.25059624214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-31.23196865403828</v>
      </c>
      <c r="AC64">
        <f t="shared" si="33"/>
        <v>-27.960801017779477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-45.677957484792714</v>
      </c>
      <c r="AI64">
        <f t="shared" si="38"/>
        <v>-45.679197000127211</v>
      </c>
      <c r="AJ64">
        <f t="shared" si="39"/>
        <v>-3.2711676362588022</v>
      </c>
      <c r="AK64">
        <f t="shared" si="61"/>
        <v>-2.1862378057826799</v>
      </c>
      <c r="AL64">
        <f t="shared" si="40"/>
        <v>-51.136602442168694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-4.5436753502264789E-2</v>
      </c>
      <c r="AR64">
        <f t="shared" si="45"/>
        <v>-4.5437986472297097E-2</v>
      </c>
      <c r="AS64">
        <f t="shared" si="46"/>
        <v>-3.2538941261276901E-3</v>
      </c>
      <c r="AT64">
        <f t="shared" si="47"/>
        <v>-2.1746933039147177E-3</v>
      </c>
      <c r="AU64">
        <f t="shared" si="48"/>
        <v>-5.0866573902339507E-2</v>
      </c>
      <c r="AW64">
        <v>61</v>
      </c>
      <c r="AX64">
        <f>IF(Z64&gt;0, (R64*SUMPRODUCT(K64:$K$98, X64:$X$98)-K64*$AZ$3)/Z64, 0)</f>
        <v>-563946.25059624214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1000000</v>
      </c>
      <c r="S65">
        <f t="shared" si="32"/>
        <v>-1001561.2149110402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-27.960801017779477</v>
      </c>
      <c r="AC65">
        <f t="shared" si="33"/>
        <v>-25.001382007285411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-24.122396925887614</v>
      </c>
      <c r="AI65">
        <f t="shared" si="38"/>
        <v>-24.123020986145615</v>
      </c>
      <c r="AJ65">
        <f t="shared" si="39"/>
        <v>-2.9594190104940665</v>
      </c>
      <c r="AK65">
        <f t="shared" si="61"/>
        <v>-1.9572560712445637</v>
      </c>
      <c r="AL65">
        <f t="shared" si="40"/>
        <v>-29.039696067884247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-2.1424123037475467E-2</v>
      </c>
      <c r="AR65">
        <f t="shared" si="45"/>
        <v>-2.1424677291838799E-2</v>
      </c>
      <c r="AS65">
        <f t="shared" si="46"/>
        <v>-2.6283854459017778E-3</v>
      </c>
      <c r="AT65">
        <f t="shared" si="47"/>
        <v>-1.738322067040874E-3</v>
      </c>
      <c r="AU65">
        <f t="shared" si="48"/>
        <v>-2.5791384804781454E-2</v>
      </c>
      <c r="AW65">
        <v>62</v>
      </c>
      <c r="AX65">
        <f>IF(Z65&gt;0, (R65*SUMPRODUCT(K65:$K$98, X65:$X$98)-K65*$AZ$3)/Z65, 0)</f>
        <v>-1001561.2149110402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1000000</v>
      </c>
      <c r="S66">
        <f t="shared" si="32"/>
        <v>-1822824.7970884845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-25.001382007285411</v>
      </c>
      <c r="AC66">
        <f t="shared" si="33"/>
        <v>-22.339899198183311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-12.457138151377205</v>
      </c>
      <c r="AI66">
        <f t="shared" si="38"/>
        <v>-12.457444542578843</v>
      </c>
      <c r="AJ66">
        <f t="shared" si="39"/>
        <v>-2.6614828091021003</v>
      </c>
      <c r="AK66">
        <f t="shared" si="61"/>
        <v>-1.750096740509979</v>
      </c>
      <c r="AL66">
        <f t="shared" si="40"/>
        <v>-16.869024092190923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-9.8783145859772173E-3</v>
      </c>
      <c r="AR66">
        <f t="shared" si="45"/>
        <v>-9.878557549380159E-3</v>
      </c>
      <c r="AS66">
        <f t="shared" si="46"/>
        <v>-2.1105139988011039E-3</v>
      </c>
      <c r="AT66">
        <f t="shared" si="47"/>
        <v>-1.3877991837747763E-3</v>
      </c>
      <c r="AU66">
        <f t="shared" si="48"/>
        <v>-1.337687073195604E-2</v>
      </c>
      <c r="AW66">
        <v>63</v>
      </c>
      <c r="AX66">
        <f>IF(Z66&gt;0, (R66*SUMPRODUCT(K66:$K$98, X66:$X$98)-K66*$AZ$3)/Z66, 0)</f>
        <v>-1822824.7970884845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-3408189.6433796324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-22.339899198183311</v>
      </c>
      <c r="AC67">
        <f t="shared" ref="AC67:AC89" si="64">S67*Z67</f>
        <v>-19.954324894787518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-6.2782751037410742</v>
      </c>
      <c r="AI67">
        <f t="shared" ref="AI67:AI89" si="69">SUM(AE67:AH67)</f>
        <v>-6.2784214741531015</v>
      </c>
      <c r="AJ67">
        <f t="shared" ref="AJ67:AJ89" si="70">AB67-AC67</f>
        <v>-2.3855743033957921</v>
      </c>
      <c r="AK67">
        <f t="shared" si="61"/>
        <v>-1.563792943872832</v>
      </c>
      <c r="AL67">
        <f t="shared" ref="AL67:AL89" si="71">SUM(AI67:AK67)</f>
        <v>-10.227788721421726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-4.4451548136512859E-3</v>
      </c>
      <c r="AR67">
        <f t="shared" ref="AR67:AR89" si="76">AI67*$K67</f>
        <v>-4.4452584470746149E-3</v>
      </c>
      <c r="AS67">
        <f t="shared" ref="AS67:AS89" si="77">AJ67*$K67</f>
        <v>-1.689038298392468E-3</v>
      </c>
      <c r="AT67">
        <f t="shared" ref="AT67:AT89" si="78">AK67*$K67</f>
        <v>-1.1071992891595528E-3</v>
      </c>
      <c r="AU67">
        <f t="shared" ref="AU67:AU89" si="79">AL67*$K67</f>
        <v>-7.2414960346266358E-3</v>
      </c>
      <c r="AW67">
        <v>64</v>
      </c>
      <c r="AX67">
        <f>IF(Z67&gt;0, (R67*SUMPRODUCT(K67:$K$98, X67:$X$98)-K67*$AZ$3)/Z67, 0)</f>
        <v>-3408189.6433796324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1000000</v>
      </c>
      <c r="S68">
        <f t="shared" si="63"/>
        <v>-6556193.8440755261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-19.954324894787518</v>
      </c>
      <c r="AC68">
        <f t="shared" si="64"/>
        <v>-17.819973069260307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-3.0782319840752472</v>
      </c>
      <c r="AI68">
        <f t="shared" si="69"/>
        <v>-3.0782999349835527</v>
      </c>
      <c r="AJ68">
        <f t="shared" si="70"/>
        <v>-2.1343518255272116</v>
      </c>
      <c r="AK68">
        <f t="shared" si="61"/>
        <v>-1.3968027426351264</v>
      </c>
      <c r="AL68">
        <f t="shared" si="71"/>
        <v>-6.6094545031458907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-1.9459419152679615E-3</v>
      </c>
      <c r="AR68">
        <f t="shared" si="76"/>
        <v>-1.9459848712639152E-3</v>
      </c>
      <c r="AS68">
        <f t="shared" si="77"/>
        <v>-1.3492565539922493E-3</v>
      </c>
      <c r="AT68">
        <f t="shared" si="78"/>
        <v>-8.8300590024292845E-4</v>
      </c>
      <c r="AU68">
        <f t="shared" si="79"/>
        <v>-4.1782473254990933E-3</v>
      </c>
      <c r="AW68">
        <v>65</v>
      </c>
      <c r="AX68">
        <f>IF(Z68&gt;0, (R68*SUMPRODUCT(K68:$K$98, X68:$X$98)-K68*$AZ$3)/Z68, 0)</f>
        <v>-6556193.8440755261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1000000</v>
      </c>
      <c r="S69">
        <f t="shared" si="63"/>
        <v>-13005362.302934574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-17.819973069260307</v>
      </c>
      <c r="AC69">
        <f t="shared" si="64"/>
        <v>-15.91227885015695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-1.4673392010032145</v>
      </c>
      <c r="AI69">
        <f t="shared" si="69"/>
        <v>-1.4673697889224118</v>
      </c>
      <c r="AJ69">
        <f t="shared" si="70"/>
        <v>-1.907694219103357</v>
      </c>
      <c r="AK69">
        <f t="shared" si="61"/>
        <v>-1.2473981148482216</v>
      </c>
      <c r="AL69">
        <f t="shared" si="71"/>
        <v>-4.6224621228739906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-8.2821105644864223E-4</v>
      </c>
      <c r="AR69">
        <f t="shared" si="76"/>
        <v>-8.2822832120436852E-4</v>
      </c>
      <c r="AS69">
        <f t="shared" si="77"/>
        <v>-1.0767608767654655E-3</v>
      </c>
      <c r="AT69">
        <f t="shared" si="78"/>
        <v>-7.0406959059238488E-4</v>
      </c>
      <c r="AU69">
        <f t="shared" si="79"/>
        <v>-2.609058788562219E-3</v>
      </c>
      <c r="AW69">
        <v>66</v>
      </c>
      <c r="AX69">
        <f>IF(Z69&gt;0, (R69*SUMPRODUCT(K69:$K$98, X69:$X$98)-K69*$AZ$3)/Z69, 0)</f>
        <v>-13005362.302934574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1000000</v>
      </c>
      <c r="S70">
        <f t="shared" si="63"/>
        <v>-26636575.469203923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-15.91227885015695</v>
      </c>
      <c r="AC70">
        <f t="shared" si="64"/>
        <v>-14.208071203161049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-0.6778770257558383</v>
      </c>
      <c r="AI70">
        <f t="shared" si="69"/>
        <v>-0.67789036087019972</v>
      </c>
      <c r="AJ70">
        <f t="shared" si="70"/>
        <v>-1.7042076469959007</v>
      </c>
      <c r="AK70">
        <f t="shared" si="61"/>
        <v>-1.1138595195109866</v>
      </c>
      <c r="AL70">
        <f t="shared" si="71"/>
        <v>-3.4959575273770866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-3.4162008497839265E-4</v>
      </c>
      <c r="AR70">
        <f t="shared" si="76"/>
        <v>-3.416268052871334E-4</v>
      </c>
      <c r="AS70">
        <f t="shared" si="77"/>
        <v>-8.5884539388013327E-4</v>
      </c>
      <c r="AT70">
        <f t="shared" si="78"/>
        <v>-5.6133600823107344E-4</v>
      </c>
      <c r="AU70">
        <f t="shared" si="79"/>
        <v>-1.7618082073983399E-3</v>
      </c>
      <c r="AW70">
        <v>67</v>
      </c>
      <c r="AX70">
        <f>IF(Z70&gt;0, (R70*SUMPRODUCT(K70:$K$98, X70:$X$98)-K70*$AZ$3)/Z70, 0)</f>
        <v>-26636575.469203923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1000000</v>
      </c>
      <c r="S71">
        <f t="shared" si="63"/>
        <v>-56357550.908578284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-14.208071203161049</v>
      </c>
      <c r="AC71">
        <f t="shared" si="64"/>
        <v>-12.686059378556433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-0.30297097818198682</v>
      </c>
      <c r="AI71">
        <f t="shared" si="69"/>
        <v>-0.30297660567075008</v>
      </c>
      <c r="AJ71">
        <f t="shared" si="70"/>
        <v>-1.5220118246046166</v>
      </c>
      <c r="AK71">
        <f t="shared" si="61"/>
        <v>-0.99456498422127348</v>
      </c>
      <c r="AL71">
        <f t="shared" si="71"/>
        <v>-2.8195534144966401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-1.3632499408870429E-4</v>
      </c>
      <c r="AR71">
        <f t="shared" si="76"/>
        <v>-1.3632752623675683E-4</v>
      </c>
      <c r="AS71">
        <f t="shared" si="77"/>
        <v>-6.8484530840947266E-4</v>
      </c>
      <c r="AT71">
        <f t="shared" si="78"/>
        <v>-4.4751502737452143E-4</v>
      </c>
      <c r="AU71">
        <f t="shared" si="79"/>
        <v>-1.2686878620207509E-3</v>
      </c>
      <c r="AW71">
        <v>68</v>
      </c>
      <c r="AX71">
        <f>IF(Z71&gt;0, (R71*SUMPRODUCT(K71:$K$98, X71:$X$98)-K71*$AZ$3)/Z71, 0)</f>
        <v>-56357550.908578284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1000000</v>
      </c>
      <c r="S72">
        <f t="shared" si="63"/>
        <v>-123418402.34979096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-12.686059378556433</v>
      </c>
      <c r="AC72">
        <f t="shared" si="64"/>
        <v>-11.32695155650624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-0.13107171023728278</v>
      </c>
      <c r="AI72">
        <f t="shared" si="69"/>
        <v>-0.13107400465840249</v>
      </c>
      <c r="AJ72">
        <f t="shared" si="70"/>
        <v>-1.3591078220501931</v>
      </c>
      <c r="AK72">
        <f t="shared" ref="AK72:AK89" si="92">G72*SUM(AB72:AB72, AE72:AF72)</f>
        <v>-0.88802415649895039</v>
      </c>
      <c r="AL72">
        <f t="shared" si="71"/>
        <v>-2.3782059832075459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-5.2658126314237969E-5</v>
      </c>
      <c r="AR72">
        <f t="shared" si="76"/>
        <v>-5.2659048099090864E-5</v>
      </c>
      <c r="AS72">
        <f t="shared" si="77"/>
        <v>-5.4602225940766512E-4</v>
      </c>
      <c r="AT72">
        <f t="shared" si="78"/>
        <v>-3.5676415695165927E-4</v>
      </c>
      <c r="AU72">
        <f t="shared" si="79"/>
        <v>-9.5544546445841517E-4</v>
      </c>
      <c r="AW72">
        <v>69</v>
      </c>
      <c r="AX72">
        <f>IF(Z72&gt;0, (R72*SUMPRODUCT(K72:$K$98, X72:$X$98)-K72*$AZ$3)/Z72, 0)</f>
        <v>-123418402.34979096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1000000</v>
      </c>
      <c r="S73">
        <f t="shared" si="63"/>
        <v>-280268707.5372414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-11.32695155650624</v>
      </c>
      <c r="AC73">
        <f t="shared" si="64"/>
        <v>-10.113393369057302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-5.4774443639682452E-2</v>
      </c>
      <c r="AI73">
        <f t="shared" si="69"/>
        <v>-5.4775345755499978E-2</v>
      </c>
      <c r="AJ73">
        <f t="shared" si="70"/>
        <v>-1.2135581874489372</v>
      </c>
      <c r="AK73">
        <f t="shared" si="92"/>
        <v>-0.79288660895543683</v>
      </c>
      <c r="AL73">
        <f t="shared" si="71"/>
        <v>-2.0612201421598741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-1.9647911265172425E-5</v>
      </c>
      <c r="AR73">
        <f t="shared" si="76"/>
        <v>-1.964823485935898E-5</v>
      </c>
      <c r="AS73">
        <f t="shared" si="77"/>
        <v>-4.3531037465154677E-4</v>
      </c>
      <c r="AT73">
        <f t="shared" si="78"/>
        <v>-2.8441303463671663E-4</v>
      </c>
      <c r="AU73">
        <f t="shared" si="79"/>
        <v>-7.3937164414762245E-4</v>
      </c>
      <c r="AW73">
        <v>70</v>
      </c>
      <c r="AX73">
        <f>IF(Z73&gt;0, (R73*SUMPRODUCT(K73:$K$98, X73:$X$98)-K73*$AZ$3)/Z73, 0)</f>
        <v>-280268707.5372414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1000000</v>
      </c>
      <c r="S74">
        <f t="shared" si="63"/>
        <v>-661166683.90072966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-10.113393369057302</v>
      </c>
      <c r="AC74">
        <f t="shared" si="64"/>
        <v>-9.0298319048478053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-2.2066365144606987E-2</v>
      </c>
      <c r="AI74">
        <f t="shared" si="69"/>
        <v>-2.2066706580137721E-2</v>
      </c>
      <c r="AJ74">
        <f t="shared" si="70"/>
        <v>-1.0835614642094971</v>
      </c>
      <c r="AK74">
        <f t="shared" si="92"/>
        <v>-0.7079375358340112</v>
      </c>
      <c r="AL74">
        <f t="shared" si="71"/>
        <v>-1.8135657066236459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-7.0672619821925209E-6</v>
      </c>
      <c r="AR74">
        <f t="shared" si="76"/>
        <v>-7.0673713347900106E-6</v>
      </c>
      <c r="AS74">
        <f t="shared" si="77"/>
        <v>-3.4703553082679803E-4</v>
      </c>
      <c r="AT74">
        <f t="shared" si="78"/>
        <v>-2.2673331108134673E-4</v>
      </c>
      <c r="AU74">
        <f t="shared" si="79"/>
        <v>-5.8083621324293475E-4</v>
      </c>
      <c r="AW74">
        <v>71</v>
      </c>
      <c r="AX74">
        <f>IF(Z74&gt;0, (R74*SUMPRODUCT(K74:$K$98, X74:$X$98)-K74*$AZ$3)/Z74, 0)</f>
        <v>-661166683.90072966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1000000</v>
      </c>
      <c r="S75">
        <f t="shared" si="63"/>
        <v>-1623007240.8610909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-9.0298319048478053</v>
      </c>
      <c r="AC75">
        <f t="shared" si="64"/>
        <v>-8.062355836287681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-8.5533055093533119E-3</v>
      </c>
      <c r="AI75">
        <f t="shared" si="69"/>
        <v>-8.5534296978910049E-3</v>
      </c>
      <c r="AJ75">
        <f t="shared" si="70"/>
        <v>-0.96747606856012425</v>
      </c>
      <c r="AK75">
        <f t="shared" si="92"/>
        <v>-0.63208823333934638</v>
      </c>
      <c r="AL75">
        <f t="shared" si="71"/>
        <v>-1.6081177315973616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-2.4458867947162336E-6</v>
      </c>
      <c r="AR75">
        <f t="shared" si="76"/>
        <v>-2.445922307431647E-6</v>
      </c>
      <c r="AS75">
        <f t="shared" si="77"/>
        <v>-2.7665759602618195E-4</v>
      </c>
      <c r="AT75">
        <f t="shared" si="78"/>
        <v>-1.8075073564595613E-4</v>
      </c>
      <c r="AU75">
        <f t="shared" si="79"/>
        <v>-4.5985425397956973E-4</v>
      </c>
      <c r="AW75">
        <v>72</v>
      </c>
      <c r="AX75">
        <f>IF(Z75&gt;0, (R75*SUMPRODUCT(K75:$K$98, X75:$X$98)-K75*$AZ$3)/Z75, 0)</f>
        <v>-1623007240.8610909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1000000</v>
      </c>
      <c r="S76">
        <f t="shared" si="63"/>
        <v>-4153522205.5312638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-8.062355836287681</v>
      </c>
      <c r="AC76">
        <f t="shared" si="64"/>
        <v>-7.1985340537618816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-3.1847505108298559E-3</v>
      </c>
      <c r="AI76">
        <f t="shared" si="69"/>
        <v>-3.1847938387194008E-3</v>
      </c>
      <c r="AJ76">
        <f t="shared" si="70"/>
        <v>-0.86382178252579944</v>
      </c>
      <c r="AK76">
        <f t="shared" si="92"/>
        <v>-0.56436490854013777</v>
      </c>
      <c r="AL76">
        <f t="shared" si="71"/>
        <v>-1.4313714849046566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-8.1312958172244609E-7</v>
      </c>
      <c r="AR76">
        <f t="shared" si="76"/>
        <v>-8.1314064418670591E-7</v>
      </c>
      <c r="AS76">
        <f t="shared" si="77"/>
        <v>-2.2055072832845415E-4</v>
      </c>
      <c r="AT76">
        <f t="shared" si="78"/>
        <v>-1.4409348564653875E-4</v>
      </c>
      <c r="AU76">
        <f t="shared" si="79"/>
        <v>-3.6545735461917958E-4</v>
      </c>
      <c r="AW76">
        <v>73</v>
      </c>
      <c r="AX76">
        <f>IF(Z76&gt;0, (R76*SUMPRODUCT(K76:$K$98, X76:$X$98)-K76*$AZ$3)/Z76, 0)</f>
        <v>-4153522205.5312638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1000000</v>
      </c>
      <c r="S77">
        <f t="shared" si="63"/>
        <v>-11105102414.033058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-7.1985340537618816</v>
      </c>
      <c r="AC77">
        <f t="shared" si="64"/>
        <v>-6.4272632343802174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-1.137017747860284E-3</v>
      </c>
      <c r="AI77">
        <f t="shared" si="69"/>
        <v>-1.1370322170272372E-3</v>
      </c>
      <c r="AJ77">
        <f t="shared" si="70"/>
        <v>-0.7712708193816642</v>
      </c>
      <c r="AK77">
        <f t="shared" si="92"/>
        <v>-0.50389738376333171</v>
      </c>
      <c r="AL77">
        <f t="shared" si="71"/>
        <v>-1.276305235362023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-2.5919914588304997E-7</v>
      </c>
      <c r="AR77">
        <f t="shared" si="76"/>
        <v>-2.5920244433263261E-7</v>
      </c>
      <c r="AS77">
        <f t="shared" si="77"/>
        <v>-1.7582200278268005E-4</v>
      </c>
      <c r="AT77">
        <f t="shared" si="78"/>
        <v>-1.1487047737816689E-4</v>
      </c>
      <c r="AU77">
        <f t="shared" si="79"/>
        <v>-2.9095168260517953E-4</v>
      </c>
      <c r="AW77">
        <v>74</v>
      </c>
      <c r="AX77">
        <f>IF(Z77&gt;0, (R77*SUMPRODUCT(K77:$K$98, X77:$X$98)-K77*$AZ$3)/Z77, 0)</f>
        <v>-11105102414.033058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1000000</v>
      </c>
      <c r="S78">
        <f t="shared" si="63"/>
        <v>-31084021703.333885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-6.4272632343802174</v>
      </c>
      <c r="AC78">
        <f t="shared" si="64"/>
        <v>-5.7386281074086076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-3.883623564509361E-4</v>
      </c>
      <c r="AI78">
        <f t="shared" si="69"/>
        <v>-3.8836697186730838E-4</v>
      </c>
      <c r="AJ78">
        <f t="shared" si="70"/>
        <v>-0.68863512697160978</v>
      </c>
      <c r="AK78">
        <f t="shared" si="92"/>
        <v>-0.44990842640661527</v>
      </c>
      <c r="AL78">
        <f t="shared" si="71"/>
        <v>-1.1389319203500923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-7.9047006392259451E-8</v>
      </c>
      <c r="AR78">
        <f t="shared" si="76"/>
        <v>-7.9047945810927155E-8</v>
      </c>
      <c r="AS78">
        <f t="shared" si="77"/>
        <v>-1.4016431917117652E-4</v>
      </c>
      <c r="AT78">
        <f t="shared" si="78"/>
        <v>-9.1574051056588659E-5</v>
      </c>
      <c r="AU78">
        <f t="shared" si="79"/>
        <v>-2.3181741817357611E-4</v>
      </c>
      <c r="AW78">
        <v>75</v>
      </c>
      <c r="AX78">
        <f>IF(Z78&gt;0, (R78*SUMPRODUCT(K78:$K$98, X78:$X$98)-K78*$AZ$3)/Z78, 0)</f>
        <v>-31084021703.333885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1000000</v>
      </c>
      <c r="S79">
        <f t="shared" si="63"/>
        <v>-91268824079.221069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-5.7386281074086076</v>
      </c>
      <c r="AC79">
        <f t="shared" si="64"/>
        <v>-5.1237751630888688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-1.2663110871449684E-4</v>
      </c>
      <c r="AI79">
        <f t="shared" si="69"/>
        <v>-1.2663251219898752E-4</v>
      </c>
      <c r="AJ79">
        <f t="shared" si="70"/>
        <v>-0.6148529443197388</v>
      </c>
      <c r="AK79">
        <f t="shared" si="92"/>
        <v>-0.40170396751860254</v>
      </c>
      <c r="AL79">
        <f t="shared" si="71"/>
        <v>-1.0166835443505404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-2.301286482140204E-8</v>
      </c>
      <c r="AR79">
        <f t="shared" si="76"/>
        <v>-2.3013119878782416E-8</v>
      </c>
      <c r="AS79">
        <f t="shared" si="77"/>
        <v>-1.1173816478676486E-4</v>
      </c>
      <c r="AT79">
        <f t="shared" si="78"/>
        <v>-7.3002275638041339E-5</v>
      </c>
      <c r="AU79">
        <f t="shared" si="79"/>
        <v>-1.84763453544685E-4</v>
      </c>
      <c r="AW79">
        <v>76</v>
      </c>
      <c r="AX79">
        <f>IF(Z79&gt;0, (R79*SUMPRODUCT(K79:$K$98, X79:$X$98)-K79*$AZ$3)/Z79, 0)</f>
        <v>-91268824079.221069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1000000</v>
      </c>
      <c r="S80">
        <f t="shared" si="63"/>
        <v>-284143965673.12488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-5.1237751630888688</v>
      </c>
      <c r="AC80">
        <f t="shared" si="64"/>
        <v>-4.5747992723814255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-3.9477699268045169E-5</v>
      </c>
      <c r="AI80">
        <f t="shared" si="69"/>
        <v>-3.9478101775209236E-5</v>
      </c>
      <c r="AJ80">
        <f t="shared" si="70"/>
        <v>-0.54897589070744335</v>
      </c>
      <c r="AK80">
        <f t="shared" si="92"/>
        <v>-0.35866426141622088</v>
      </c>
      <c r="AL80">
        <f t="shared" si="71"/>
        <v>-0.9076796302254394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-6.4056630285212873E-9</v>
      </c>
      <c r="AR80">
        <f t="shared" si="76"/>
        <v>-6.405728339451442E-9</v>
      </c>
      <c r="AS80">
        <f t="shared" si="77"/>
        <v>-8.9076988574677467E-5</v>
      </c>
      <c r="AT80">
        <f t="shared" si="78"/>
        <v>-5.819696794907839E-5</v>
      </c>
      <c r="AU80">
        <f t="shared" si="79"/>
        <v>-1.472803622520953E-4</v>
      </c>
      <c r="AW80">
        <v>77</v>
      </c>
      <c r="AX80">
        <f>IF(Z80&gt;0, (R80*SUMPRODUCT(K80:$K$98, X80:$X$98)-K80*$AZ$3)/Z80, 0)</f>
        <v>-284143965673.12488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1000000</v>
      </c>
      <c r="S81">
        <f t="shared" si="63"/>
        <v>-941057254588.59021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-4.5747992723814255</v>
      </c>
      <c r="AC81">
        <f t="shared" si="64"/>
        <v>-4.0846422129653837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-1.15988015498845E-5</v>
      </c>
      <c r="AI81">
        <f t="shared" si="69"/>
        <v>-1.1598910061938179E-5</v>
      </c>
      <c r="AJ81">
        <f t="shared" si="70"/>
        <v>-0.49015705941604182</v>
      </c>
      <c r="AK81">
        <f t="shared" si="92"/>
        <v>-0.32023594906669983</v>
      </c>
      <c r="AL81">
        <f t="shared" si="71"/>
        <v>-0.81040460739280351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-1.6803794031822256E-9</v>
      </c>
      <c r="AR81">
        <f t="shared" si="76"/>
        <v>-1.6803951238943366E-9</v>
      </c>
      <c r="AS81">
        <f t="shared" si="77"/>
        <v>-7.1011631971174205E-5</v>
      </c>
      <c r="AT81">
        <f t="shared" si="78"/>
        <v>-4.6394266740045501E-5</v>
      </c>
      <c r="AU81">
        <f t="shared" si="79"/>
        <v>-1.1740757910634359E-4</v>
      </c>
      <c r="AW81">
        <v>78</v>
      </c>
      <c r="AX81">
        <f>IF(Z81&gt;0, (R81*SUMPRODUCT(K81:$K$98, X81:$X$98)-K81*$AZ$3)/Z81, 0)</f>
        <v>-941057254588.59021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1000000</v>
      </c>
      <c r="S82">
        <f t="shared" si="63"/>
        <v>-3327580563293.9717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-4.0846422129653837</v>
      </c>
      <c r="AC82">
        <f t="shared" si="64"/>
        <v>-3.6470019773049556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-3.2010852353252764E-6</v>
      </c>
      <c r="AI82">
        <f t="shared" si="69"/>
        <v>-3.2011126351275347E-6</v>
      </c>
      <c r="AJ82">
        <f t="shared" si="70"/>
        <v>-0.43764023566042809</v>
      </c>
      <c r="AK82">
        <f t="shared" si="92"/>
        <v>-0.28592495490757686</v>
      </c>
      <c r="AL82">
        <f t="shared" si="71"/>
        <v>-0.72356839168064013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-4.1406969582597627E-10</v>
      </c>
      <c r="AR82">
        <f t="shared" si="76"/>
        <v>-4.1407324007017868E-10</v>
      </c>
      <c r="AS82">
        <f t="shared" si="77"/>
        <v>-5.6610038764777882E-5</v>
      </c>
      <c r="AT82">
        <f t="shared" si="78"/>
        <v>-3.6985225448270796E-5</v>
      </c>
      <c r="AU82">
        <f t="shared" si="79"/>
        <v>-9.3595678286288749E-5</v>
      </c>
      <c r="AW82">
        <v>79</v>
      </c>
      <c r="AX82">
        <f>IF(Z82&gt;0, (R82*SUMPRODUCT(K82:$K$98, X82:$X$98)-K82*$AZ$3)/Z82, 0)</f>
        <v>-3327580563293.9717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1000000</v>
      </c>
      <c r="S83">
        <f t="shared" si="63"/>
        <v>-12612962603272.469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-3.6470019773049556</v>
      </c>
      <c r="AC83">
        <f t="shared" si="64"/>
        <v>-3.2562517658075896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-8.2686508622558029E-7</v>
      </c>
      <c r="AI83">
        <f t="shared" si="69"/>
        <v>-8.2687154040266027E-7</v>
      </c>
      <c r="AJ83">
        <f t="shared" si="70"/>
        <v>-0.390750211497366</v>
      </c>
      <c r="AK83">
        <f t="shared" si="92"/>
        <v>-0.2552901384113469</v>
      </c>
      <c r="AL83">
        <f t="shared" si="71"/>
        <v>-0.6460411767802533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-9.5497684371293628E-11</v>
      </c>
      <c r="AR83">
        <f t="shared" si="76"/>
        <v>-9.5498429787898979E-11</v>
      </c>
      <c r="AS83">
        <f t="shared" si="77"/>
        <v>-4.5129176436664101E-5</v>
      </c>
      <c r="AT83">
        <f t="shared" si="78"/>
        <v>-2.9484395298871735E-5</v>
      </c>
      <c r="AU83">
        <f t="shared" si="79"/>
        <v>-7.4613667233965628E-5</v>
      </c>
      <c r="AW83">
        <v>80</v>
      </c>
      <c r="AX83">
        <f>IF(Z83&gt;0, (R83*SUMPRODUCT(K83:$K$98, X83:$X$98)-K83*$AZ$3)/Z83, 0)</f>
        <v>-12612962603272.469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1000000</v>
      </c>
      <c r="S84">
        <f t="shared" si="63"/>
        <v>-51478214825192.359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-3.2562517658075896</v>
      </c>
      <c r="AC84">
        <f t="shared" si="64"/>
        <v>-2.9073676481250215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-1.9910778085033562E-7</v>
      </c>
      <c r="AI84">
        <f t="shared" si="69"/>
        <v>-1.9910919279112358E-7</v>
      </c>
      <c r="AJ84">
        <f t="shared" si="70"/>
        <v>-0.34888411768256811</v>
      </c>
      <c r="AK84">
        <f t="shared" si="92"/>
        <v>-0.2279376236065313</v>
      </c>
      <c r="AL84">
        <f t="shared" si="71"/>
        <v>-0.57682194039829215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-2.0531864793848561E-11</v>
      </c>
      <c r="AR84">
        <f t="shared" si="76"/>
        <v>-2.0532010392263809E-11</v>
      </c>
      <c r="AS84">
        <f t="shared" si="77"/>
        <v>-3.5976703182504299E-5</v>
      </c>
      <c r="AT84">
        <f t="shared" si="78"/>
        <v>-2.3504779418129688E-5</v>
      </c>
      <c r="AU84">
        <f t="shared" si="79"/>
        <v>-5.9481503132644375E-5</v>
      </c>
      <c r="AW84">
        <v>81</v>
      </c>
      <c r="AX84">
        <f>IF(Z84&gt;0, (R84*SUMPRODUCT(K84:$K$98, X84:$X$98)-K84*$AZ$3)/Z84, 0)</f>
        <v>-51478214825192.359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1000000</v>
      </c>
      <c r="S85">
        <f t="shared" si="63"/>
        <v>-227473391358924.41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-2.9073676481250215</v>
      </c>
      <c r="AC85">
        <f t="shared" si="64"/>
        <v>-2.5958639715579936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-4.4501129391954306E-8</v>
      </c>
      <c r="AI85">
        <f t="shared" si="69"/>
        <v>-4.4501414685099586E-8</v>
      </c>
      <c r="AJ85">
        <f t="shared" si="70"/>
        <v>-0.31150367656702782</v>
      </c>
      <c r="AK85">
        <f t="shared" si="92"/>
        <v>-0.20351573536875153</v>
      </c>
      <c r="AL85">
        <f t="shared" si="71"/>
        <v>-0.51501945643719405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-4.0972567002002524E-12</v>
      </c>
      <c r="AR85">
        <f t="shared" si="76"/>
        <v>-4.0972829673819398E-12</v>
      </c>
      <c r="AS85">
        <f t="shared" si="77"/>
        <v>-2.8680407517522934E-5</v>
      </c>
      <c r="AT85">
        <f t="shared" si="78"/>
        <v>-1.8737866245852129E-5</v>
      </c>
      <c r="AU85">
        <f t="shared" si="79"/>
        <v>-4.7418277860658031E-5</v>
      </c>
      <c r="AW85">
        <v>82</v>
      </c>
      <c r="AX85">
        <f>IF(Z85&gt;0, (R85*SUMPRODUCT(K85:$K$98, X85:$X$98)-K85*$AZ$3)/Z85, 0)</f>
        <v>-227473391358924.41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1000000</v>
      </c>
      <c r="S86">
        <f t="shared" si="63"/>
        <v>-1095762083705838.5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-2.5958639715579936</v>
      </c>
      <c r="AC86">
        <f t="shared" si="64"/>
        <v>-2.317735688894627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-9.1824270522540179E-9</v>
      </c>
      <c r="AI86">
        <f t="shared" si="69"/>
        <v>-9.1824799317915419E-9</v>
      </c>
      <c r="AJ86">
        <f t="shared" si="70"/>
        <v>-0.27812828266336664</v>
      </c>
      <c r="AK86">
        <f t="shared" si="92"/>
        <v>-0.18171047800905957</v>
      </c>
      <c r="AL86">
        <f t="shared" si="71"/>
        <v>-0.45983876985490613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-7.5485164401624331E-13</v>
      </c>
      <c r="AR86">
        <f t="shared" si="76"/>
        <v>-7.5485599103752723E-13</v>
      </c>
      <c r="AS86">
        <f t="shared" si="77"/>
        <v>-2.2863845279807718E-5</v>
      </c>
      <c r="AT86">
        <f t="shared" si="78"/>
        <v>-1.4937712249665643E-5</v>
      </c>
      <c r="AU86">
        <f t="shared" si="79"/>
        <v>-3.7801558284329349E-5</v>
      </c>
      <c r="AW86">
        <v>83</v>
      </c>
      <c r="AX86">
        <f>IF(Z86&gt;0, (R86*SUMPRODUCT(K86:$K$98, X86:$X$98)-K86*$AZ$3)/Z86, 0)</f>
        <v>-1095762083705838.5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1000000</v>
      </c>
      <c r="S87">
        <f t="shared" si="63"/>
        <v>-5801287309486051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-2.317735688894627</v>
      </c>
      <c r="AC87">
        <f t="shared" si="64"/>
        <v>-2.069406865085146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-1.737314571742683E-9</v>
      </c>
      <c r="AI87">
        <f t="shared" si="69"/>
        <v>-1.7373234896205379E-9</v>
      </c>
      <c r="AJ87">
        <f t="shared" si="70"/>
        <v>-0.24832882380948096</v>
      </c>
      <c r="AK87">
        <f t="shared" si="92"/>
        <v>-0.1622414982226239</v>
      </c>
      <c r="AL87">
        <f t="shared" si="71"/>
        <v>-0.41057032376942837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-1.2751596387691439E-13</v>
      </c>
      <c r="AR87">
        <f t="shared" si="76"/>
        <v>-1.2751661843413097E-13</v>
      </c>
      <c r="AS87">
        <f t="shared" si="77"/>
        <v>-1.8226917474549629E-5</v>
      </c>
      <c r="AT87">
        <f t="shared" si="78"/>
        <v>-1.1908252750070627E-5</v>
      </c>
      <c r="AU87">
        <f t="shared" si="79"/>
        <v>-3.0135170352136875E-5</v>
      </c>
      <c r="AW87">
        <v>84</v>
      </c>
      <c r="AX87">
        <f>IF(Z87&gt;0, (R87*SUMPRODUCT(K87:$K$98, X87:$X$98)-K87*$AZ$3)/Z87, 0)</f>
        <v>-5801287309486051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1000000</v>
      </c>
      <c r="S88">
        <f t="shared" si="63"/>
        <v>-3.4090853705217556E+16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-2.069406865085146</v>
      </c>
      <c r="AC88">
        <f t="shared" si="64"/>
        <v>-1.8476847009689916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-2.9894912377129999E-10</v>
      </c>
      <c r="AI88">
        <f t="shared" si="69"/>
        <v>-2.9895047874228207E-10</v>
      </c>
      <c r="AJ88">
        <f t="shared" si="70"/>
        <v>-0.22172216411615442</v>
      </c>
      <c r="AK88">
        <f t="shared" si="92"/>
        <v>-0.14485848055596023</v>
      </c>
      <c r="AL88">
        <f t="shared" si="71"/>
        <v>-0.36658064497106513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-1.959139486220397E-14</v>
      </c>
      <c r="AR88">
        <f t="shared" si="76"/>
        <v>-1.9591483659157786E-14</v>
      </c>
      <c r="AS88">
        <f t="shared" si="77"/>
        <v>-1.4530387017374479E-5</v>
      </c>
      <c r="AT88">
        <f t="shared" si="78"/>
        <v>-9.4931861846894229E-6</v>
      </c>
      <c r="AU88">
        <f t="shared" si="79"/>
        <v>-2.4023573221655384E-5</v>
      </c>
      <c r="AW88">
        <v>85</v>
      </c>
      <c r="AX88">
        <f>IF(Z88&gt;0, (R88*SUMPRODUCT(K88:$K$98, X88:$X$98)-K88*$AZ$3)/Z88, 0)</f>
        <v>-3.4090853705217556E+16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-1.8476847009689916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-1.8476847009689916</v>
      </c>
      <c r="AK89">
        <f t="shared" si="92"/>
        <v>-0.12933792906782943</v>
      </c>
      <c r="AL89">
        <f t="shared" si="71"/>
        <v>-1.9770226300910199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-3.1713197790847151E-15</v>
      </c>
      <c r="AR89">
        <f t="shared" si="76"/>
        <v>-3.1713197790847151E-15</v>
      </c>
      <c r="AS89">
        <f t="shared" si="77"/>
        <v>-1.0811299864123989E-4</v>
      </c>
      <c r="AT89">
        <f t="shared" si="78"/>
        <v>-7.567909904886793E-6</v>
      </c>
      <c r="AU89">
        <f t="shared" si="79"/>
        <v>-1.15680908549298E-4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65817.517906338835</v>
      </c>
      <c r="AO91" s="6">
        <f t="shared" si="93"/>
        <v>-6581.7517906338835</v>
      </c>
      <c r="AP91" s="6">
        <f t="shared" si="93"/>
        <v>-1684.6758075923733</v>
      </c>
      <c r="AQ91" s="6">
        <f t="shared" si="93"/>
        <v>-28194.20088489728</v>
      </c>
      <c r="AR91" s="6">
        <f t="shared" si="93"/>
        <v>29356.889423215325</v>
      </c>
      <c r="AS91" s="6">
        <f t="shared" si="93"/>
        <v>-7365.2801118780062</v>
      </c>
      <c r="AT91" s="6">
        <f t="shared" si="93"/>
        <v>4296.4133985955059</v>
      </c>
      <c r="AU91" s="6">
        <f t="shared" si="93"/>
        <v>26288.022709932786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170813.14001752762</v>
      </c>
      <c r="K3">
        <v>1</v>
      </c>
      <c r="L3" s="2">
        <v>0</v>
      </c>
      <c r="O3">
        <f>$C$3</f>
        <v>170813.14001752762</v>
      </c>
      <c r="P3">
        <f>O3*C5</f>
        <v>17081.314001752762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170813.14001752762</v>
      </c>
      <c r="AF3">
        <f t="shared" ref="AF3:AF34" si="4">-$Z3*P3</f>
        <v>-17081.314001752762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152209.39342877487</v>
      </c>
      <c r="AJ3">
        <f t="shared" ref="AJ3:AJ34" si="8">AB3-AC3</f>
        <v>0</v>
      </c>
      <c r="AL3">
        <f t="shared" ref="AL3:AL34" si="9">SUM(AI3:AK3)</f>
        <v>152209.39342877487</v>
      </c>
      <c r="AN3">
        <f t="shared" ref="AN3:AN34" si="10">AE3*$K3</f>
        <v>170813.14001752762</v>
      </c>
      <c r="AO3">
        <f t="shared" ref="AO3:AO34" si="11">AF3*$K3</f>
        <v>-17081.314001752762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152209.39342877487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152209.39342877487</v>
      </c>
      <c r="AW3">
        <v>0</v>
      </c>
      <c r="AX3">
        <f>IF(Z3&gt;0, (R3*SUMPRODUCT(K3:$K$98, X3:$X$98)-K3*$AZ$3)/Z3, 0)</f>
        <v>0</v>
      </c>
      <c r="AZ3">
        <f>C6*ABS(SUMPRODUCT(X4:X79, K4:K79))/1</f>
        <v>69880.735838420471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7577.9951590884812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7487.2216969736255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-7487.2216969736255</v>
      </c>
      <c r="AK4">
        <f>G4*SUM(AB4, AE4:AF4)</f>
        <v>0</v>
      </c>
      <c r="AL4">
        <f t="shared" si="9"/>
        <v>-9465.7806969736248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-1766.5705357142856</v>
      </c>
      <c r="AR4">
        <f t="shared" si="14"/>
        <v>-1766.5705357142856</v>
      </c>
      <c r="AS4">
        <f t="shared" si="15"/>
        <v>-6685.0193722978793</v>
      </c>
      <c r="AT4">
        <f t="shared" si="16"/>
        <v>0</v>
      </c>
      <c r="AU4">
        <f t="shared" si="17"/>
        <v>-8451.5899080121635</v>
      </c>
      <c r="AW4">
        <v>1</v>
      </c>
      <c r="AX4">
        <f>IF(Z4&gt;0, (R4*SUMPRODUCT(K4:$K$98, X4:$X$98)-K4*$AZ$3)/Z4, 0)</f>
        <v>7577.9951590884812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1000000</v>
      </c>
      <c r="S5">
        <f t="shared" si="1"/>
        <v>12709.583443183674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7487.2216969736255</v>
      </c>
      <c r="AC5">
        <f t="shared" si="2"/>
        <v>12405.670533557204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-2053.3328352651074</v>
      </c>
      <c r="AI5">
        <f t="shared" si="7"/>
        <v>-2077.7350326089759</v>
      </c>
      <c r="AJ5">
        <f t="shared" si="8"/>
        <v>-4918.4488365835787</v>
      </c>
      <c r="AK5">
        <f>G5*SUM(AB5, AE5:AF5)</f>
        <v>524.10551878815386</v>
      </c>
      <c r="AL5">
        <f t="shared" si="9"/>
        <v>-6472.0783504044011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-1636.9043648478214</v>
      </c>
      <c r="AR5">
        <f t="shared" si="14"/>
        <v>-1656.3576471691451</v>
      </c>
      <c r="AS5">
        <f t="shared" si="15"/>
        <v>-3920.9572995723679</v>
      </c>
      <c r="AT5">
        <f t="shared" si="16"/>
        <v>417.81371076861751</v>
      </c>
      <c r="AU5">
        <f t="shared" si="17"/>
        <v>-5159.5012359728962</v>
      </c>
      <c r="AW5">
        <v>2</v>
      </c>
      <c r="AX5">
        <f>IF(Z5&gt;0, (R5*SUMPRODUCT(K5:$K$98, X5:$X$98)-K5*$AZ$3)/Z5, 0)</f>
        <v>12709.583443183674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1000000</v>
      </c>
      <c r="S6">
        <f t="shared" si="1"/>
        <v>17368.643072326697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12405.670533557204</v>
      </c>
      <c r="AC6">
        <f t="shared" si="2"/>
        <v>16737.533465403925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-2663.1640658477813</v>
      </c>
      <c r="AI6">
        <f t="shared" si="7"/>
        <v>-2687.255662116565</v>
      </c>
      <c r="AJ6">
        <f t="shared" si="8"/>
        <v>-4331.862931846721</v>
      </c>
      <c r="AK6">
        <f>G6*SUM(AB6, AE6:AF6)</f>
        <v>868.39693734900436</v>
      </c>
      <c r="AL6">
        <f t="shared" si="9"/>
        <v>-6150.7216566142815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-1895.587578756905</v>
      </c>
      <c r="AR6">
        <f t="shared" si="14"/>
        <v>-1912.7355011193204</v>
      </c>
      <c r="AS6">
        <f t="shared" si="15"/>
        <v>-3083.3344711235882</v>
      </c>
      <c r="AT6">
        <f t="shared" si="16"/>
        <v>618.1077872666815</v>
      </c>
      <c r="AU6">
        <f t="shared" si="17"/>
        <v>-4377.962184976227</v>
      </c>
      <c r="AW6">
        <v>3</v>
      </c>
      <c r="AX6">
        <f>IF(Z6&gt;0, (R6*SUMPRODUCT(K6:$K$98, X6:$X$98)-K6*$AZ$3)/Z6, 0)</f>
        <v>17368.643072326697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1000000</v>
      </c>
      <c r="S7">
        <f t="shared" si="1"/>
        <v>21217.636006819754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16737.533465403925</v>
      </c>
      <c r="AC7">
        <f t="shared" si="2"/>
        <v>20171.202401552851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-3346.2600835837284</v>
      </c>
      <c r="AI7">
        <f t="shared" si="7"/>
        <v>-3370.0271073877343</v>
      </c>
      <c r="AJ7">
        <f t="shared" si="8"/>
        <v>-3433.6689361489262</v>
      </c>
      <c r="AK7">
        <f>G7*SUM(AB7, AE7:AF7)</f>
        <v>1171.6273425782749</v>
      </c>
      <c r="AL7">
        <f t="shared" si="9"/>
        <v>-5632.0687009583853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-2126.6087781619208</v>
      </c>
      <c r="AR7">
        <f t="shared" si="14"/>
        <v>-2141.7131514592447</v>
      </c>
      <c r="AS7">
        <f t="shared" si="15"/>
        <v>-2182.1586841797266</v>
      </c>
      <c r="AT7">
        <f t="shared" si="16"/>
        <v>744.59035736190413</v>
      </c>
      <c r="AU7">
        <f t="shared" si="17"/>
        <v>-3579.281478277067</v>
      </c>
      <c r="AW7">
        <v>4</v>
      </c>
      <c r="AX7">
        <f>IF(Z7&gt;0, (R7*SUMPRODUCT(K7:$K$98, X7:$X$98)-K7*$AZ$3)/Z7, 0)</f>
        <v>21217.636006819754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1000000</v>
      </c>
      <c r="S8">
        <f t="shared" si="1"/>
        <v>24332.785138805248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20171.202401552851</v>
      </c>
      <c r="AC8">
        <f t="shared" si="2"/>
        <v>22802.858368842542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-4049.2619986027812</v>
      </c>
      <c r="AI8">
        <f t="shared" si="7"/>
        <v>-4072.6901206187822</v>
      </c>
      <c r="AJ8">
        <f t="shared" si="8"/>
        <v>-2631.655967289691</v>
      </c>
      <c r="AK8">
        <f t="shared" ref="AK8:AK39" si="30">G8*SUM(AB8:AB8, AE8:AF8)</f>
        <v>1411.9841681086998</v>
      </c>
      <c r="AL8">
        <f t="shared" si="9"/>
        <v>-5292.3619197997732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-2297.6600038479874</v>
      </c>
      <c r="AR8">
        <f t="shared" si="14"/>
        <v>-2310.9537494589185</v>
      </c>
      <c r="AS8">
        <f t="shared" si="15"/>
        <v>-1493.2722708522783</v>
      </c>
      <c r="AT8">
        <f t="shared" si="16"/>
        <v>801.19773683436165</v>
      </c>
      <c r="AU8">
        <f t="shared" si="17"/>
        <v>-3003.028283476835</v>
      </c>
      <c r="AW8">
        <v>5</v>
      </c>
      <c r="AX8">
        <f>IF(Z8&gt;0, (R8*SUMPRODUCT(K8:$K$98, X8:$X$98)-K8*$AZ$3)/Z8, 0)</f>
        <v>24332.785138805248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1000000</v>
      </c>
      <c r="S9">
        <f t="shared" si="1"/>
        <v>26820.071472097363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22802.858368842542</v>
      </c>
      <c r="AC9">
        <f t="shared" si="2"/>
        <v>24753.64903057638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-4801.2431224740321</v>
      </c>
      <c r="AI9">
        <f t="shared" si="7"/>
        <v>-4824.3169321918112</v>
      </c>
      <c r="AJ9">
        <f t="shared" si="8"/>
        <v>-1950.7906617338376</v>
      </c>
      <c r="AK9">
        <f t="shared" si="30"/>
        <v>1596.2000858189781</v>
      </c>
      <c r="AL9">
        <f t="shared" si="9"/>
        <v>-5178.9075081066712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-2432.4591861839194</v>
      </c>
      <c r="AR9">
        <f t="shared" si="14"/>
        <v>-2444.14909627107</v>
      </c>
      <c r="AS9">
        <f t="shared" si="15"/>
        <v>-988.33126013646165</v>
      </c>
      <c r="AT9">
        <f t="shared" si="16"/>
        <v>808.68463910180458</v>
      </c>
      <c r="AU9">
        <f t="shared" si="17"/>
        <v>-2623.7957173057275</v>
      </c>
      <c r="AW9">
        <v>6</v>
      </c>
      <c r="AX9">
        <f>IF(Z9&gt;0, (R9*SUMPRODUCT(K9:$K$98, X9:$X$98)-K9*$AZ$3)/Z9, 0)</f>
        <v>26820.071472097363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1000000</v>
      </c>
      <c r="S10">
        <f t="shared" si="1"/>
        <v>28756.021926793146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24753.64903057638</v>
      </c>
      <c r="AC10">
        <f t="shared" si="2"/>
        <v>26114.449367233363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-5584.4083395166526</v>
      </c>
      <c r="AI10">
        <f t="shared" si="7"/>
        <v>-5607.1118009287657</v>
      </c>
      <c r="AJ10">
        <f t="shared" si="8"/>
        <v>-1360.8003366569828</v>
      </c>
      <c r="AK10">
        <f t="shared" si="30"/>
        <v>1732.7554321403468</v>
      </c>
      <c r="AL10">
        <f t="shared" si="9"/>
        <v>-5235.1567054454017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-2526.1027305011626</v>
      </c>
      <c r="AR10">
        <f t="shared" si="14"/>
        <v>-2536.3726234563633</v>
      </c>
      <c r="AS10">
        <f t="shared" si="15"/>
        <v>-615.55696451696679</v>
      </c>
      <c r="AT10">
        <f t="shared" si="16"/>
        <v>783.81056009942574</v>
      </c>
      <c r="AU10">
        <f t="shared" si="17"/>
        <v>-2368.1190278739041</v>
      </c>
      <c r="AW10">
        <v>7</v>
      </c>
      <c r="AX10">
        <f>IF(Z10&gt;0, (R10*SUMPRODUCT(K10:$K$98, X10:$X$98)-K10*$AZ$3)/Z10, 0)</f>
        <v>28756.021926793146</v>
      </c>
    </row>
    <row r="11" spans="1:52" x14ac:dyDescent="0.25">
      <c r="A11" t="s">
        <v>33</v>
      </c>
      <c r="C11" s="25">
        <f>AU81</f>
        <v>75171.830484531907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1000000</v>
      </c>
      <c r="S11">
        <f t="shared" si="1"/>
        <v>30221.154359102205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26114.449367233363</v>
      </c>
      <c r="AC11">
        <f t="shared" si="2"/>
        <v>26975.185496411585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-6464.2484993947173</v>
      </c>
      <c r="AI11">
        <f t="shared" si="7"/>
        <v>-6486.5633199802251</v>
      </c>
      <c r="AJ11">
        <f t="shared" si="8"/>
        <v>-860.73612917822174</v>
      </c>
      <c r="AK11">
        <f t="shared" si="30"/>
        <v>1828.0114557063355</v>
      </c>
      <c r="AL11">
        <f t="shared" si="9"/>
        <v>-5519.2879934521116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-2610.801550396332</v>
      </c>
      <c r="AR11">
        <f t="shared" si="14"/>
        <v>-2619.8141321661874</v>
      </c>
      <c r="AS11">
        <f t="shared" si="15"/>
        <v>-347.63688629096754</v>
      </c>
      <c r="AT11">
        <f t="shared" si="16"/>
        <v>738.30316751394048</v>
      </c>
      <c r="AU11">
        <f t="shared" si="17"/>
        <v>-2229.1478509432145</v>
      </c>
      <c r="AW11">
        <v>8</v>
      </c>
      <c r="AX11">
        <f>IF(Z11&gt;0, (R11*SUMPRODUCT(K11:$K$98, X11:$X$98)-K11*$AZ$3)/Z11, 0)</f>
        <v>30221.154359102205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1000000</v>
      </c>
      <c r="S12">
        <f t="shared" si="1"/>
        <v>31257.075127828946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26975.185496411585</v>
      </c>
      <c r="AC12">
        <f t="shared" si="2"/>
        <v>27388.347213586134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-7438.1661198327047</v>
      </c>
      <c r="AI12">
        <f t="shared" si="7"/>
        <v>-7460.0718380593607</v>
      </c>
      <c r="AJ12">
        <f t="shared" si="8"/>
        <v>-413.16171717454927</v>
      </c>
      <c r="AK12">
        <f t="shared" si="30"/>
        <v>1888.262984748811</v>
      </c>
      <c r="AL12">
        <f t="shared" si="9"/>
        <v>-5984.9705704850985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-2682.2772702900106</v>
      </c>
      <c r="AR12">
        <f t="shared" si="14"/>
        <v>-2690.1766918869648</v>
      </c>
      <c r="AS12">
        <f t="shared" si="15"/>
        <v>-148.99025715174653</v>
      </c>
      <c r="AT12">
        <f t="shared" si="16"/>
        <v>680.92656210206087</v>
      </c>
      <c r="AU12">
        <f t="shared" si="17"/>
        <v>-2158.2403869366503</v>
      </c>
      <c r="AW12">
        <v>9</v>
      </c>
      <c r="AX12">
        <f>IF(Z12&gt;0, (R12*SUMPRODUCT(K12:$K$98, X12:$X$98)-K12*$AZ$3)/Z12, 0)</f>
        <v>31257.075127828946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1000000</v>
      </c>
      <c r="S13">
        <f t="shared" si="1"/>
        <v>31905.114738004781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27388.347213586134</v>
      </c>
      <c r="AC13">
        <f t="shared" si="2"/>
        <v>27406.037146484407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-8480.7471139550398</v>
      </c>
      <c r="AI13">
        <f t="shared" si="7"/>
        <v>-8502.22175632158</v>
      </c>
      <c r="AJ13">
        <f t="shared" si="8"/>
        <v>-17.689932898272673</v>
      </c>
      <c r="AK13">
        <f t="shared" si="30"/>
        <v>1917.1843049510296</v>
      </c>
      <c r="AL13">
        <f t="shared" si="9"/>
        <v>-6602.7273842688228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-2730.5735969873085</v>
      </c>
      <c r="AR13">
        <f t="shared" si="14"/>
        <v>-2737.4878570946912</v>
      </c>
      <c r="AS13">
        <f t="shared" si="15"/>
        <v>-5.6956849503290847</v>
      </c>
      <c r="AT13">
        <f t="shared" si="16"/>
        <v>617.28203580596698</v>
      </c>
      <c r="AU13">
        <f t="shared" si="17"/>
        <v>-2125.9015062390531</v>
      </c>
      <c r="AW13">
        <v>10</v>
      </c>
      <c r="AX13">
        <f>IF(Z13&gt;0, (R13*SUMPRODUCT(K13:$K$98, X13:$X$98)-K13*$AZ$3)/Z13, 0)</f>
        <v>31905.114738004781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1000000</v>
      </c>
      <c r="S14">
        <f t="shared" si="1"/>
        <v>32215.882128523568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27406.037146484407</v>
      </c>
      <c r="AC14">
        <f t="shared" si="2"/>
        <v>27086.148552343777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-9625.7962713354373</v>
      </c>
      <c r="AI14">
        <f t="shared" si="7"/>
        <v>-9646.8155223715294</v>
      </c>
      <c r="AJ14">
        <f t="shared" si="8"/>
        <v>319.88859414062972</v>
      </c>
      <c r="AK14">
        <f t="shared" si="30"/>
        <v>1918.4226002539087</v>
      </c>
      <c r="AL14">
        <f t="shared" si="9"/>
        <v>-7408.5043279769907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-2767.1864109326111</v>
      </c>
      <c r="AR14">
        <f t="shared" si="14"/>
        <v>-2773.2289433315423</v>
      </c>
      <c r="AS14">
        <f t="shared" si="15"/>
        <v>91.960326789201886</v>
      </c>
      <c r="AT14">
        <f t="shared" si="16"/>
        <v>551.50065513615175</v>
      </c>
      <c r="AU14">
        <f t="shared" si="17"/>
        <v>-2129.7679614061885</v>
      </c>
      <c r="AW14">
        <v>11</v>
      </c>
      <c r="AX14">
        <f>IF(Z14&gt;0, (R14*SUMPRODUCT(K14:$K$98, X14:$X$98)-K14*$AZ$3)/Z14, 0)</f>
        <v>32215.882128523568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1000000</v>
      </c>
      <c r="S15">
        <f t="shared" si="1"/>
        <v>32223.800847446924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27086.148552343777</v>
      </c>
      <c r="AC15">
        <f t="shared" si="2"/>
        <v>26471.359465381422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-10877.638132116395</v>
      </c>
      <c r="AI15">
        <f t="shared" si="7"/>
        <v>-10898.175249688824</v>
      </c>
      <c r="AJ15">
        <f t="shared" si="8"/>
        <v>614.78908696235521</v>
      </c>
      <c r="AK15">
        <f t="shared" si="30"/>
        <v>1896.0303986640645</v>
      </c>
      <c r="AL15">
        <f t="shared" si="9"/>
        <v>-8387.355764062404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-2792.0187785872836</v>
      </c>
      <c r="AR15">
        <f t="shared" si="14"/>
        <v>-2797.2901451490175</v>
      </c>
      <c r="AS15">
        <f t="shared" si="15"/>
        <v>157.80104603787339</v>
      </c>
      <c r="AT15">
        <f t="shared" si="16"/>
        <v>486.66377880438176</v>
      </c>
      <c r="AU15">
        <f t="shared" si="17"/>
        <v>-2152.825320306762</v>
      </c>
      <c r="AW15">
        <v>12</v>
      </c>
      <c r="AX15">
        <f>IF(Z15&gt;0, (R15*SUMPRODUCT(K15:$K$98, X15:$X$98)-K15*$AZ$3)/Z15, 0)</f>
        <v>32223.800847446924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1000000</v>
      </c>
      <c r="S16">
        <f t="shared" si="1"/>
        <v>31955.120429278195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26471.359465381422</v>
      </c>
      <c r="AC16">
        <f t="shared" si="2"/>
        <v>25601.12401176757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-12111.116115424362</v>
      </c>
      <c r="AI16">
        <f t="shared" si="7"/>
        <v>-12131.14508391818</v>
      </c>
      <c r="AJ16">
        <f t="shared" si="8"/>
        <v>870.23545361385186</v>
      </c>
      <c r="AK16">
        <f t="shared" si="30"/>
        <v>1852.9951625766996</v>
      </c>
      <c r="AL16">
        <f t="shared" si="9"/>
        <v>-9407.914467727629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-2775.5552273204885</v>
      </c>
      <c r="AR16">
        <f t="shared" si="14"/>
        <v>-2780.1453499541944</v>
      </c>
      <c r="AS16">
        <f t="shared" si="15"/>
        <v>199.43550530420376</v>
      </c>
      <c r="AT16">
        <f t="shared" si="16"/>
        <v>424.65866569797379</v>
      </c>
      <c r="AU16">
        <f t="shared" si="17"/>
        <v>-2156.0511789520174</v>
      </c>
      <c r="AW16">
        <v>13</v>
      </c>
      <c r="AX16">
        <f>IF(Z16&gt;0, (R16*SUMPRODUCT(K16:$K$98, X16:$X$98)-K16*$AZ$3)/Z16, 0)</f>
        <v>31955.120429278195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1000000</v>
      </c>
      <c r="S17">
        <f t="shared" si="1"/>
        <v>31471.924803021138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25601.12401176757</v>
      </c>
      <c r="AC17">
        <f t="shared" si="2"/>
        <v>24541.446753173368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-13358.597737876209</v>
      </c>
      <c r="AI17">
        <f t="shared" si="7"/>
        <v>-13378.092451741642</v>
      </c>
      <c r="AJ17">
        <f t="shared" si="8"/>
        <v>1059.6772585942017</v>
      </c>
      <c r="AK17">
        <f t="shared" si="30"/>
        <v>1792.0786808237301</v>
      </c>
      <c r="AL17">
        <f t="shared" si="9"/>
        <v>-10526.336512323711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-2733.4337659354587</v>
      </c>
      <c r="AR17">
        <f t="shared" si="14"/>
        <v>-2737.4227706336042</v>
      </c>
      <c r="AS17">
        <f t="shared" si="15"/>
        <v>216.83096208687959</v>
      </c>
      <c r="AT17">
        <f t="shared" si="16"/>
        <v>366.6948038631067</v>
      </c>
      <c r="AU17">
        <f t="shared" si="17"/>
        <v>-2153.897004683618</v>
      </c>
      <c r="AW17">
        <v>14</v>
      </c>
      <c r="AX17">
        <f>IF(Z17&gt;0, (R17*SUMPRODUCT(K17:$K$98, X17:$X$98)-K17*$AZ$3)/Z17, 0)</f>
        <v>31471.924803021138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1000000</v>
      </c>
      <c r="S18">
        <f t="shared" si="1"/>
        <v>30818.924005549001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24541.446753173368</v>
      </c>
      <c r="AC18">
        <f t="shared" si="2"/>
        <v>23340.046887886383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-14662.253462495028</v>
      </c>
      <c r="AI18">
        <f t="shared" si="7"/>
        <v>-14681.186672885244</v>
      </c>
      <c r="AJ18">
        <f t="shared" si="8"/>
        <v>1201.399865286985</v>
      </c>
      <c r="AK18">
        <f t="shared" si="30"/>
        <v>1717.9012727221359</v>
      </c>
      <c r="AL18">
        <f t="shared" si="9"/>
        <v>-11761.885534876123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-2678.7388893059024</v>
      </c>
      <c r="AR18">
        <f t="shared" si="14"/>
        <v>-2682.1979160579235</v>
      </c>
      <c r="AS18">
        <f t="shared" si="15"/>
        <v>219.49126367124487</v>
      </c>
      <c r="AT18">
        <f t="shared" si="16"/>
        <v>313.85413974734382</v>
      </c>
      <c r="AU18">
        <f t="shared" si="17"/>
        <v>-2148.8525126393347</v>
      </c>
      <c r="AW18">
        <v>15</v>
      </c>
      <c r="AX18">
        <f>IF(Z18&gt;0, (R18*SUMPRODUCT(K18:$K$98, X18:$X$98)-K18*$AZ$3)/Z18, 0)</f>
        <v>30818.924005549001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1000000</v>
      </c>
      <c r="S19">
        <f t="shared" si="1"/>
        <v>30029.426804457107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23340.046887886383</v>
      </c>
      <c r="AC19">
        <f t="shared" si="2"/>
        <v>22029.195409873762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-16168.188440932734</v>
      </c>
      <c r="AI19">
        <f t="shared" si="7"/>
        <v>-16186.528114508024</v>
      </c>
      <c r="AJ19">
        <f t="shared" si="8"/>
        <v>1310.8514780126206</v>
      </c>
      <c r="AK19">
        <f t="shared" si="30"/>
        <v>1633.8032821520469</v>
      </c>
      <c r="AL19">
        <f t="shared" si="9"/>
        <v>-13241.873354343357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-2637.3817674762981</v>
      </c>
      <c r="AR19">
        <f t="shared" si="14"/>
        <v>-2640.3733655075584</v>
      </c>
      <c r="AS19">
        <f t="shared" si="15"/>
        <v>213.82827152281746</v>
      </c>
      <c r="AT19">
        <f t="shared" si="16"/>
        <v>266.50870650924702</v>
      </c>
      <c r="AU19">
        <f t="shared" si="17"/>
        <v>-2160.0363874754939</v>
      </c>
      <c r="AW19">
        <v>16</v>
      </c>
      <c r="AX19">
        <f>IF(Z19&gt;0, (R19*SUMPRODUCT(K19:$K$98, X19:$X$98)-K19*$AZ$3)/Z19, 0)</f>
        <v>30029.426804457107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1000000</v>
      </c>
      <c r="S20">
        <f t="shared" si="1"/>
        <v>29090.0168416417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22029.195409873762</v>
      </c>
      <c r="AC20">
        <f t="shared" si="2"/>
        <v>20613.141688195035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-17652.594577292632</v>
      </c>
      <c r="AI20">
        <f t="shared" si="7"/>
        <v>-17670.309539267739</v>
      </c>
      <c r="AJ20">
        <f t="shared" si="8"/>
        <v>1416.053721678727</v>
      </c>
      <c r="AK20">
        <f t="shared" si="30"/>
        <v>1542.0436786911634</v>
      </c>
      <c r="AL20">
        <f t="shared" si="9"/>
        <v>-14712.212138897848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-2571.0005029368958</v>
      </c>
      <c r="AR20">
        <f t="shared" si="14"/>
        <v>-2573.580586898383</v>
      </c>
      <c r="AS20">
        <f t="shared" si="15"/>
        <v>206.24021101718625</v>
      </c>
      <c r="AT20">
        <f t="shared" si="16"/>
        <v>224.58993527022304</v>
      </c>
      <c r="AU20">
        <f t="shared" si="17"/>
        <v>-2142.7504406109738</v>
      </c>
      <c r="AW20">
        <v>17</v>
      </c>
      <c r="AX20">
        <f>IF(Z20&gt;0, (R20*SUMPRODUCT(K20:$K$98, X20:$X$98)-K20*$AZ$3)/Z20, 0)</f>
        <v>29090.0168416417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1000000</v>
      </c>
      <c r="S21">
        <f t="shared" si="1"/>
        <v>28031.291789575243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20613.141688195035</v>
      </c>
      <c r="AC21">
        <f t="shared" si="2"/>
        <v>19132.612654720251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-18967.686848751284</v>
      </c>
      <c r="AI21">
        <f t="shared" si="7"/>
        <v>-18984.750468935421</v>
      </c>
      <c r="AJ21">
        <f t="shared" si="8"/>
        <v>1480.5290334747842</v>
      </c>
      <c r="AK21">
        <f t="shared" si="30"/>
        <v>1442.9199181736526</v>
      </c>
      <c r="AL21">
        <f t="shared" si="9"/>
        <v>-16061.301517286984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-2466.5502232833146</v>
      </c>
      <c r="AR21">
        <f t="shared" si="14"/>
        <v>-2468.7691694579757</v>
      </c>
      <c r="AS21">
        <f t="shared" si="15"/>
        <v>192.52738866969807</v>
      </c>
      <c r="AT21">
        <f t="shared" si="16"/>
        <v>187.63671473126783</v>
      </c>
      <c r="AU21">
        <f t="shared" si="17"/>
        <v>-2088.6050660570099</v>
      </c>
      <c r="AW21">
        <v>18</v>
      </c>
      <c r="AX21">
        <f>IF(Z21&gt;0, (R21*SUMPRODUCT(K21:$K$98, X21:$X$98)-K21*$AZ$3)/Z21, 0)</f>
        <v>28031.291789575243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1000000</v>
      </c>
      <c r="S22">
        <f t="shared" si="1"/>
        <v>26913.633359854652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19132.612654720251</v>
      </c>
      <c r="AC22">
        <f t="shared" si="2"/>
        <v>17639.697672028109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-20300.693362422317</v>
      </c>
      <c r="AI22">
        <f t="shared" si="7"/>
        <v>-20317.07882907055</v>
      </c>
      <c r="AJ22">
        <f t="shared" si="8"/>
        <v>1492.9149826921421</v>
      </c>
      <c r="AK22">
        <f t="shared" si="30"/>
        <v>1339.2828858304176</v>
      </c>
      <c r="AL22">
        <f t="shared" si="9"/>
        <v>-17484.880960547991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-2357.0480749506019</v>
      </c>
      <c r="AR22">
        <f t="shared" si="14"/>
        <v>-2358.9505386709729</v>
      </c>
      <c r="AS22">
        <f t="shared" si="15"/>
        <v>173.33754681172852</v>
      </c>
      <c r="AT22">
        <f t="shared" si="16"/>
        <v>155.49981921820441</v>
      </c>
      <c r="AU22">
        <f t="shared" si="17"/>
        <v>-2030.1131726410401</v>
      </c>
      <c r="AW22">
        <v>19</v>
      </c>
      <c r="AX22">
        <f>IF(Z22&gt;0, (R22*SUMPRODUCT(K22:$K$98, X22:$X$98)-K22*$AZ$3)/Z22, 0)</f>
        <v>26913.633359854652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1000000</v>
      </c>
      <c r="S23">
        <f t="shared" si="1"/>
        <v>25748.529401695199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17639.697672028109</v>
      </c>
      <c r="AC23">
        <f t="shared" si="2"/>
        <v>16151.966776176772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-21567.808295407154</v>
      </c>
      <c r="AI23">
        <f t="shared" si="7"/>
        <v>-21583.490712181519</v>
      </c>
      <c r="AJ23">
        <f t="shared" si="8"/>
        <v>1487.7308958513368</v>
      </c>
      <c r="AK23">
        <f t="shared" si="30"/>
        <v>1234.7788370419678</v>
      </c>
      <c r="AL23">
        <f t="shared" si="9"/>
        <v>-18860.980979288212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-2235.8649158652943</v>
      </c>
      <c r="AR23">
        <f t="shared" si="14"/>
        <v>-2237.49066128094</v>
      </c>
      <c r="AS23">
        <f t="shared" si="15"/>
        <v>154.22824928350252</v>
      </c>
      <c r="AT23">
        <f t="shared" si="16"/>
        <v>128.00552762623519</v>
      </c>
      <c r="AU23">
        <f t="shared" si="17"/>
        <v>-1955.2568843712017</v>
      </c>
      <c r="AW23">
        <v>20</v>
      </c>
      <c r="AX23">
        <f>IF(Z23&gt;0, (R23*SUMPRODUCT(K23:$K$98, X23:$X$98)-K23*$AZ$3)/Z23, 0)</f>
        <v>25748.529401695199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1000000</v>
      </c>
      <c r="S24">
        <f t="shared" si="1"/>
        <v>24561.976760078167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16151.966776176772</v>
      </c>
      <c r="AC24">
        <f t="shared" si="2"/>
        <v>14692.277913078671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-22852.064555581419</v>
      </c>
      <c r="AI24">
        <f t="shared" si="7"/>
        <v>-22867.018846574152</v>
      </c>
      <c r="AJ24">
        <f t="shared" si="8"/>
        <v>1459.6888630981011</v>
      </c>
      <c r="AK24">
        <f t="shared" si="30"/>
        <v>1130.6376743323742</v>
      </c>
      <c r="AL24">
        <f t="shared" si="9"/>
        <v>-20276.692309143677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-2115.1782213323063</v>
      </c>
      <c r="AR24">
        <f t="shared" si="14"/>
        <v>-2116.5623846995313</v>
      </c>
      <c r="AS24">
        <f t="shared" si="15"/>
        <v>135.10823434079273</v>
      </c>
      <c r="AT24">
        <f t="shared" si="16"/>
        <v>104.65138408606252</v>
      </c>
      <c r="AU24">
        <f t="shared" si="17"/>
        <v>-1876.8027662726761</v>
      </c>
      <c r="AW24">
        <v>21</v>
      </c>
      <c r="AX24">
        <f>IF(Z24&gt;0, (R24*SUMPRODUCT(K24:$K$98, X24:$X$98)-K24*$AZ$3)/Z24, 0)</f>
        <v>24561.976760078167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1000000</v>
      </c>
      <c r="S25">
        <f t="shared" si="1"/>
        <v>23364.185173389211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14692.277913078671</v>
      </c>
      <c r="AC25">
        <f t="shared" si="2"/>
        <v>13270.114024574217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-24221.730709138501</v>
      </c>
      <c r="AI25">
        <f t="shared" si="7"/>
        <v>-24235.92991395358</v>
      </c>
      <c r="AJ25">
        <f t="shared" si="8"/>
        <v>1422.163888504454</v>
      </c>
      <c r="AK25">
        <f t="shared" si="30"/>
        <v>1028.4594539155071</v>
      </c>
      <c r="AL25">
        <f t="shared" si="9"/>
        <v>-21785.30657153362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-2001.7446327104233</v>
      </c>
      <c r="AR25">
        <f t="shared" si="14"/>
        <v>-2002.9180906424206</v>
      </c>
      <c r="AS25">
        <f t="shared" si="15"/>
        <v>117.53119398583341</v>
      </c>
      <c r="AT25">
        <f t="shared" si="16"/>
        <v>84.994471144827699</v>
      </c>
      <c r="AU25">
        <f t="shared" si="17"/>
        <v>-1800.3924255117595</v>
      </c>
      <c r="AW25">
        <v>22</v>
      </c>
      <c r="AX25">
        <f>IF(Z25&gt;0, (R25*SUMPRODUCT(K25:$K$98, X25:$X$98)-K25*$AZ$3)/Z25, 0)</f>
        <v>23364.185173389211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1000000</v>
      </c>
      <c r="S26">
        <f t="shared" si="1"/>
        <v>22143.507323953072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13270.114024574217</v>
      </c>
      <c r="AC26">
        <f t="shared" si="2"/>
        <v>11887.132189031521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-25466.045512628454</v>
      </c>
      <c r="AI26">
        <f t="shared" si="7"/>
        <v>-25479.466074257565</v>
      </c>
      <c r="AJ26">
        <f t="shared" si="8"/>
        <v>1382.981835542696</v>
      </c>
      <c r="AK26">
        <f t="shared" si="30"/>
        <v>928.90798172019527</v>
      </c>
      <c r="AL26">
        <f t="shared" si="9"/>
        <v>-23167.576256994671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-1879.0874391369314</v>
      </c>
      <c r="AR26">
        <f t="shared" si="14"/>
        <v>-1880.0777149444148</v>
      </c>
      <c r="AS26">
        <f t="shared" si="15"/>
        <v>102.04740246906871</v>
      </c>
      <c r="AT26">
        <f t="shared" si="16"/>
        <v>68.542221040910135</v>
      </c>
      <c r="AU26">
        <f t="shared" si="17"/>
        <v>-1709.4880914344355</v>
      </c>
      <c r="AW26">
        <v>23</v>
      </c>
      <c r="AX26">
        <f>IF(Z26&gt;0, (R26*SUMPRODUCT(K26:$K$98, X26:$X$98)-K26*$AZ$3)/Z26, 0)</f>
        <v>22143.507323953072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1000000</v>
      </c>
      <c r="S27">
        <f t="shared" si="1"/>
        <v>20915.732903857403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11887.132189031521</v>
      </c>
      <c r="AC27">
        <f t="shared" si="2"/>
        <v>10560.51153308006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-26546.686872529055</v>
      </c>
      <c r="AI27">
        <f t="shared" si="7"/>
        <v>-26559.309561370061</v>
      </c>
      <c r="AJ27">
        <f t="shared" si="8"/>
        <v>1326.6206559514612</v>
      </c>
      <c r="AK27">
        <f t="shared" si="30"/>
        <v>832.09925323220659</v>
      </c>
      <c r="AL27">
        <f t="shared" si="9"/>
        <v>-24400.589652186394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-1748.9515678314003</v>
      </c>
      <c r="AR27">
        <f t="shared" si="14"/>
        <v>-1749.7831771220333</v>
      </c>
      <c r="AS27">
        <f t="shared" si="15"/>
        <v>87.400559146414793</v>
      </c>
      <c r="AT27">
        <f t="shared" si="16"/>
        <v>54.820448989352961</v>
      </c>
      <c r="AU27">
        <f t="shared" si="17"/>
        <v>-1607.5621689862658</v>
      </c>
      <c r="AW27">
        <v>24</v>
      </c>
      <c r="AX27">
        <f>IF(Z27&gt;0, (R27*SUMPRODUCT(K27:$K$98, X27:$X$98)-K27*$AZ$3)/Z27, 0)</f>
        <v>20915.732903857403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1000000</v>
      </c>
      <c r="S28">
        <f t="shared" si="1"/>
        <v>19702.553263313184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10560.51153308006</v>
      </c>
      <c r="AC28">
        <f t="shared" si="2"/>
        <v>9304.8338788071142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-27593.094300392568</v>
      </c>
      <c r="AI28">
        <f t="shared" si="7"/>
        <v>-27604.900934987654</v>
      </c>
      <c r="AJ28">
        <f t="shared" si="8"/>
        <v>1255.6776542729458</v>
      </c>
      <c r="AK28">
        <f t="shared" si="30"/>
        <v>739.23580731560423</v>
      </c>
      <c r="AL28">
        <f t="shared" si="9"/>
        <v>-25609.987473399106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-1623.1170447572349</v>
      </c>
      <c r="AR28">
        <f t="shared" si="14"/>
        <v>-1623.8115500433723</v>
      </c>
      <c r="AS28">
        <f t="shared" si="15"/>
        <v>73.863111588112261</v>
      </c>
      <c r="AT28">
        <f t="shared" si="16"/>
        <v>43.4842945081285</v>
      </c>
      <c r="AU28">
        <f t="shared" si="17"/>
        <v>-1506.4641439471316</v>
      </c>
      <c r="AW28">
        <v>25</v>
      </c>
      <c r="AX28">
        <f>IF(Z28&gt;0, (R28*SUMPRODUCT(K28:$K$98, X28:$X$98)-K28*$AZ$3)/Z28, 0)</f>
        <v>19702.553263313184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1000000</v>
      </c>
      <c r="S29">
        <f t="shared" si="1"/>
        <v>18502.91043670513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9304.8338788071142</v>
      </c>
      <c r="AC29">
        <f t="shared" si="2"/>
        <v>8122.139971155646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-28577.195384282491</v>
      </c>
      <c r="AI29">
        <f t="shared" si="7"/>
        <v>-28588.169522647022</v>
      </c>
      <c r="AJ29">
        <f t="shared" si="8"/>
        <v>1182.6939076514682</v>
      </c>
      <c r="AK29">
        <f t="shared" si="30"/>
        <v>651.338371516498</v>
      </c>
      <c r="AL29">
        <f t="shared" si="9"/>
        <v>-26754.137243479057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-1500.8974325833008</v>
      </c>
      <c r="AR29">
        <f t="shared" si="14"/>
        <v>-1501.4738032129112</v>
      </c>
      <c r="AS29">
        <f t="shared" si="15"/>
        <v>62.116041327915248</v>
      </c>
      <c r="AT29">
        <f t="shared" si="16"/>
        <v>34.208818479429141</v>
      </c>
      <c r="AU29">
        <f t="shared" si="17"/>
        <v>-1405.1489434055668</v>
      </c>
      <c r="AW29">
        <v>26</v>
      </c>
      <c r="AX29">
        <f>IF(Z29&gt;0, (R29*SUMPRODUCT(K29:$K$98, X29:$X$98)-K29*$AZ$3)/Z29, 0)</f>
        <v>18502.91043670513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1000000</v>
      </c>
      <c r="S30">
        <f t="shared" si="1"/>
        <v>17316.742512499655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8122.139971155646</v>
      </c>
      <c r="AC30">
        <f t="shared" si="2"/>
        <v>7014.4774824167762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-29506.768959353834</v>
      </c>
      <c r="AI30">
        <f t="shared" si="7"/>
        <v>-29516.895687110733</v>
      </c>
      <c r="AJ30">
        <f t="shared" si="8"/>
        <v>1107.6624887388698</v>
      </c>
      <c r="AK30">
        <f t="shared" si="30"/>
        <v>568.54979798089528</v>
      </c>
      <c r="AL30">
        <f t="shared" si="9"/>
        <v>-27840.683400390964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-1383.6780260384189</v>
      </c>
      <c r="AR30">
        <f t="shared" si="14"/>
        <v>-1384.1529045550126</v>
      </c>
      <c r="AS30">
        <f t="shared" si="15"/>
        <v>51.942259352294904</v>
      </c>
      <c r="AT30">
        <f t="shared" si="16"/>
        <v>26.661335345067027</v>
      </c>
      <c r="AU30">
        <f t="shared" si="17"/>
        <v>-1305.5493098576505</v>
      </c>
      <c r="AW30">
        <v>27</v>
      </c>
      <c r="AX30">
        <f>IF(Z30&gt;0, (R30*SUMPRODUCT(K30:$K$98, X30:$X$98)-K30*$AZ$3)/Z30, 0)</f>
        <v>17316.742512499655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1000000</v>
      </c>
      <c r="S31">
        <f t="shared" si="1"/>
        <v>16138.751474760911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7014.4774824167762</v>
      </c>
      <c r="AC31">
        <f t="shared" si="2"/>
        <v>5981.9020848108848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-30363.843187860384</v>
      </c>
      <c r="AI31">
        <f t="shared" si="7"/>
        <v>-30373.109552260019</v>
      </c>
      <c r="AJ31">
        <f t="shared" si="8"/>
        <v>1032.5753976058913</v>
      </c>
      <c r="AK31">
        <f t="shared" si="30"/>
        <v>491.01342376917438</v>
      </c>
      <c r="AL31">
        <f t="shared" si="9"/>
        <v>-28849.520730884953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-1271.3118792878138</v>
      </c>
      <c r="AR31">
        <f t="shared" si="14"/>
        <v>-1271.6998551796064</v>
      </c>
      <c r="AS31">
        <f t="shared" si="15"/>
        <v>43.233175758249907</v>
      </c>
      <c r="AT31">
        <f t="shared" si="16"/>
        <v>20.55837249143427</v>
      </c>
      <c r="AU31">
        <f t="shared" si="17"/>
        <v>-1207.9083069299222</v>
      </c>
      <c r="AW31">
        <v>28</v>
      </c>
      <c r="AX31">
        <f>IF(Z31&gt;0, (R31*SUMPRODUCT(K31:$K$98, X31:$X$98)-K31*$AZ$3)/Z31, 0)</f>
        <v>16138.751474760911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1000000</v>
      </c>
      <c r="S32">
        <f t="shared" si="1"/>
        <v>14959.00405151208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5981.9020848108848</v>
      </c>
      <c r="AC32">
        <f t="shared" si="2"/>
        <v>5024.074695194975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-31091.800900741924</v>
      </c>
      <c r="AI32">
        <f t="shared" si="7"/>
        <v>-31100.197306475042</v>
      </c>
      <c r="AJ32">
        <f t="shared" si="8"/>
        <v>957.82738961590985</v>
      </c>
      <c r="AK32">
        <f t="shared" si="30"/>
        <v>418.73314593676196</v>
      </c>
      <c r="AL32">
        <f t="shared" si="9"/>
        <v>-29723.63677092237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-1162.3133354050233</v>
      </c>
      <c r="AR32">
        <f t="shared" si="14"/>
        <v>-1162.6272205474193</v>
      </c>
      <c r="AS32">
        <f t="shared" si="15"/>
        <v>35.806724464782903</v>
      </c>
      <c r="AT32">
        <f t="shared" si="16"/>
        <v>15.653616239604261</v>
      </c>
      <c r="AU32">
        <f t="shared" si="17"/>
        <v>-1111.1668798430319</v>
      </c>
      <c r="AW32">
        <v>29</v>
      </c>
      <c r="AX32">
        <f>IF(Z32&gt;0, (R32*SUMPRODUCT(K32:$K$98, X32:$X$98)-K32*$AZ$3)/Z32, 0)</f>
        <v>14959.00405151208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1000000</v>
      </c>
      <c r="S33">
        <f t="shared" si="1"/>
        <v>13770.894621271967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5024.074695194975</v>
      </c>
      <c r="AC33">
        <f t="shared" si="2"/>
        <v>4141.6582255684334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-31743.188875060376</v>
      </c>
      <c r="AI33">
        <f t="shared" si="7"/>
        <v>-31750.707737014287</v>
      </c>
      <c r="AJ33">
        <f t="shared" si="8"/>
        <v>882.41646962654158</v>
      </c>
      <c r="AK33">
        <f t="shared" si="30"/>
        <v>351.68522866364827</v>
      </c>
      <c r="AL33">
        <f t="shared" si="9"/>
        <v>-30516.606038724094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-1059.5217419775795</v>
      </c>
      <c r="AR33">
        <f t="shared" si="14"/>
        <v>-1059.7727059795407</v>
      </c>
      <c r="AS33">
        <f t="shared" si="15"/>
        <v>29.453229753579407</v>
      </c>
      <c r="AT33">
        <f t="shared" si="16"/>
        <v>11.738522792026302</v>
      </c>
      <c r="AU33">
        <f t="shared" si="17"/>
        <v>-1018.5809534339348</v>
      </c>
      <c r="AW33">
        <v>30</v>
      </c>
      <c r="AX33">
        <f>IF(Z33&gt;0, (R33*SUMPRODUCT(K33:$K$98, X33:$X$98)-K33*$AZ$3)/Z33, 0)</f>
        <v>13770.894621271967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1000000</v>
      </c>
      <c r="S34">
        <f t="shared" si="1"/>
        <v>12543.749880296304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4141.6582255684334</v>
      </c>
      <c r="AC34">
        <f t="shared" si="2"/>
        <v>3332.0443994645002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-32113.097300221667</v>
      </c>
      <c r="AI34">
        <f t="shared" si="7"/>
        <v>-32119.738146123535</v>
      </c>
      <c r="AJ34">
        <f t="shared" si="8"/>
        <v>809.61382610393321</v>
      </c>
      <c r="AK34">
        <f t="shared" si="30"/>
        <v>289.91607578979034</v>
      </c>
      <c r="AL34">
        <f t="shared" si="9"/>
        <v>-31020.208244229809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-957.02546181710068</v>
      </c>
      <c r="AR34">
        <f t="shared" si="14"/>
        <v>-957.2233704322889</v>
      </c>
      <c r="AS34">
        <f t="shared" si="15"/>
        <v>24.127882731986681</v>
      </c>
      <c r="AT34">
        <f t="shared" si="16"/>
        <v>8.6399970618533413</v>
      </c>
      <c r="AU34">
        <f t="shared" si="17"/>
        <v>-924.45549063844874</v>
      </c>
      <c r="AW34">
        <v>31</v>
      </c>
      <c r="AX34">
        <f>IF(Z34&gt;0, (R34*SUMPRODUCT(K34:$K$98, X34:$X$98)-K34*$AZ$3)/Z34, 0)</f>
        <v>12543.749880296304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11253.527322446809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3332.0443994645002</v>
      </c>
      <c r="AC35">
        <f t="shared" ref="AC35:AC66" si="33">S35*Z35</f>
        <v>2598.1510053917254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-32103.129975983447</v>
      </c>
      <c r="AI35">
        <f t="shared" ref="AI35:AI66" si="38">SUM(AE35:AH35)</f>
        <v>-32108.901835176897</v>
      </c>
      <c r="AJ35">
        <f t="shared" ref="AJ35:AJ66" si="39">AB35-AC35</f>
        <v>733.89339407277475</v>
      </c>
      <c r="AK35">
        <f t="shared" si="30"/>
        <v>233.24310796251504</v>
      </c>
      <c r="AL35">
        <f t="shared" ref="AL35:AL66" si="40">SUM(AI35:AK35)</f>
        <v>-31141.765333141608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-854.22180217270648</v>
      </c>
      <c r="AR35">
        <f t="shared" ref="AR35:AR66" si="45">AI35*$K35</f>
        <v>-854.3753837071489</v>
      </c>
      <c r="AS35">
        <f t="shared" ref="AS35:AS66" si="46">AJ35*$K35</f>
        <v>19.527931954189</v>
      </c>
      <c r="AT35">
        <f t="shared" ref="AT35:AT66" si="47">AK35*$K35</f>
        <v>6.2062904201913156</v>
      </c>
      <c r="AU35">
        <f t="shared" ref="AU35:AU66" si="48">AL35*$K35</f>
        <v>-828.64116133276855</v>
      </c>
      <c r="AW35">
        <v>32</v>
      </c>
      <c r="AX35">
        <f>IF(Z35&gt;0, (R35*SUMPRODUCT(K35:$K$98, X35:$X$98)-K35*$AZ$3)/Z35, 0)</f>
        <v>11253.527322446809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1000000</v>
      </c>
      <c r="S36">
        <f t="shared" si="32"/>
        <v>9868.3150975453809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2598.1510053917254</v>
      </c>
      <c r="AC36">
        <f t="shared" si="33"/>
        <v>1943.1542637050247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-31657.211175751218</v>
      </c>
      <c r="AI36">
        <f t="shared" si="38"/>
        <v>-31662.133886073338</v>
      </c>
      <c r="AJ36">
        <f t="shared" si="39"/>
        <v>654.99674168670072</v>
      </c>
      <c r="AK36">
        <f t="shared" si="30"/>
        <v>181.87057037742079</v>
      </c>
      <c r="AL36">
        <f t="shared" si="40"/>
        <v>-30825.266574009216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-752.10401164662369</v>
      </c>
      <c r="AR36">
        <f t="shared" si="45"/>
        <v>-752.22096415267004</v>
      </c>
      <c r="AS36">
        <f t="shared" si="46"/>
        <v>15.56124682945465</v>
      </c>
      <c r="AT36">
        <f t="shared" si="47"/>
        <v>4.3208349851768615</v>
      </c>
      <c r="AU36">
        <f t="shared" si="48"/>
        <v>-732.3388823380385</v>
      </c>
      <c r="AW36">
        <v>33</v>
      </c>
      <c r="AX36">
        <f>IF(Z36&gt;0, (R36*SUMPRODUCT(K36:$K$98, X36:$X$98)-K36*$AZ$3)/Z36, 0)</f>
        <v>9868.3150975453809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1000000</v>
      </c>
      <c r="S37">
        <f t="shared" si="32"/>
        <v>8328.9124969063487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1943.1542637050247</v>
      </c>
      <c r="AC37">
        <f t="shared" si="33"/>
        <v>1368.9297703494774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-30580.563928282809</v>
      </c>
      <c r="AI37">
        <f t="shared" si="38"/>
        <v>-30584.6728974035</v>
      </c>
      <c r="AJ37">
        <f t="shared" si="39"/>
        <v>574.22449335554734</v>
      </c>
      <c r="AK37">
        <f t="shared" si="30"/>
        <v>136.02079845935174</v>
      </c>
      <c r="AL37">
        <f t="shared" si="40"/>
        <v>-29874.4276055886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-648.683302506774</v>
      </c>
      <c r="AR37">
        <f t="shared" si="45"/>
        <v>-648.77046308580589</v>
      </c>
      <c r="AS37">
        <f t="shared" si="46"/>
        <v>12.180607316585611</v>
      </c>
      <c r="AT37">
        <f t="shared" si="47"/>
        <v>2.8853104527812818</v>
      </c>
      <c r="AU37">
        <f t="shared" si="48"/>
        <v>-633.70454531643895</v>
      </c>
      <c r="AW37">
        <v>34</v>
      </c>
      <c r="AX37">
        <f>IF(Z37&gt;0, (R37*SUMPRODUCT(K37:$K$98, X37:$X$98)-K37*$AZ$3)/Z37, 0)</f>
        <v>8328.9124969063487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1000000</v>
      </c>
      <c r="S38">
        <f t="shared" si="32"/>
        <v>6566.9151184107968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1368.9297703494774</v>
      </c>
      <c r="AC38">
        <f t="shared" si="33"/>
        <v>879.06746631687906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-28852.099849187991</v>
      </c>
      <c r="AI38">
        <f t="shared" si="38"/>
        <v>-28855.446426121245</v>
      </c>
      <c r="AJ38">
        <f t="shared" si="39"/>
        <v>489.86230403259833</v>
      </c>
      <c r="AK38">
        <f t="shared" si="30"/>
        <v>95.825083924463428</v>
      </c>
      <c r="AL38">
        <f t="shared" si="40"/>
        <v>-28269.759038164182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-546.44522212816526</v>
      </c>
      <c r="AR38">
        <f t="shared" si="45"/>
        <v>-546.50860472372051</v>
      </c>
      <c r="AS38">
        <f t="shared" si="46"/>
        <v>9.2777619978617132</v>
      </c>
      <c r="AT38">
        <f t="shared" si="47"/>
        <v>1.8148820898395441</v>
      </c>
      <c r="AU38">
        <f t="shared" si="48"/>
        <v>-535.41596063601924</v>
      </c>
      <c r="AW38">
        <v>35</v>
      </c>
      <c r="AX38">
        <f>IF(Z38&gt;0, (R38*SUMPRODUCT(K38:$K$98, X38:$X$98)-K38*$AZ$3)/Z38, 0)</f>
        <v>6566.9151184107968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1000000</v>
      </c>
      <c r="S39">
        <f t="shared" si="32"/>
        <v>4472.8294635681304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879.06746631687906</v>
      </c>
      <c r="AC39">
        <f t="shared" si="33"/>
        <v>474.4267071120853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-26455.858211147119</v>
      </c>
      <c r="AI39">
        <f t="shared" si="38"/>
        <v>-26458.509925855764</v>
      </c>
      <c r="AJ39">
        <f t="shared" si="39"/>
        <v>404.64075920479377</v>
      </c>
      <c r="AK39">
        <f t="shared" si="30"/>
        <v>61.534722642181542</v>
      </c>
      <c r="AL39">
        <f t="shared" si="40"/>
        <v>-25992.334444008789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-447.37636677187976</v>
      </c>
      <c r="AR39">
        <f t="shared" si="45"/>
        <v>-447.42120804985308</v>
      </c>
      <c r="AS39">
        <f t="shared" si="46"/>
        <v>6.8425946063084231</v>
      </c>
      <c r="AT39">
        <f t="shared" si="47"/>
        <v>1.0405703124903785</v>
      </c>
      <c r="AU39">
        <f t="shared" si="48"/>
        <v>-439.53804313105428</v>
      </c>
      <c r="AW39">
        <v>36</v>
      </c>
      <c r="AX39">
        <f>IF(Z39&gt;0, (R39*SUMPRODUCT(K39:$K$98, X39:$X$98)-K39*$AZ$3)/Z39, 0)</f>
        <v>4472.8294635681304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1000000</v>
      </c>
      <c r="S40">
        <f t="shared" si="32"/>
        <v>1886.1216418550991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474.4267071120853</v>
      </c>
      <c r="AC40">
        <f t="shared" si="33"/>
        <v>153.66146795035797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-23538.359596983282</v>
      </c>
      <c r="AI40">
        <f t="shared" si="38"/>
        <v>-23540.396335554917</v>
      </c>
      <c r="AJ40">
        <f t="shared" si="39"/>
        <v>320.76523916172732</v>
      </c>
      <c r="AK40">
        <f t="shared" ref="AK40:AK71" si="61">G40*SUM(AB40:AB40, AE40:AF40)</f>
        <v>33.209869497845972</v>
      </c>
      <c r="AL40">
        <f t="shared" si="40"/>
        <v>-23186.421226895345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-355.39339692012572</v>
      </c>
      <c r="AR40">
        <f t="shared" si="45"/>
        <v>-355.4241485719827</v>
      </c>
      <c r="AS40">
        <f t="shared" si="46"/>
        <v>4.8430668029301831</v>
      </c>
      <c r="AT40">
        <f t="shared" si="47"/>
        <v>0.50141847325784705</v>
      </c>
      <c r="AU40">
        <f t="shared" si="48"/>
        <v>-350.07966329579472</v>
      </c>
      <c r="AW40">
        <v>37</v>
      </c>
      <c r="AX40">
        <f>IF(Z40&gt;0, (R40*SUMPRODUCT(K40:$K$98, X40:$X$98)-K40*$AZ$3)/Z40, 0)</f>
        <v>1886.1216418550991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1000000</v>
      </c>
      <c r="S41">
        <f t="shared" si="32"/>
        <v>-1469.5326404061657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153.66146795035797</v>
      </c>
      <c r="AC41">
        <f t="shared" si="33"/>
        <v>-88.686279317846129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-20304.858005124741</v>
      </c>
      <c r="AI41">
        <f t="shared" si="38"/>
        <v>-20306.36675486053</v>
      </c>
      <c r="AJ41">
        <f t="shared" si="39"/>
        <v>242.3477472682041</v>
      </c>
      <c r="AK41">
        <f t="shared" si="61"/>
        <v>10.756302756525059</v>
      </c>
      <c r="AL41">
        <f t="shared" si="40"/>
        <v>-20053.262704835801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-273.72539760537654</v>
      </c>
      <c r="AR41">
        <f t="shared" si="45"/>
        <v>-273.74573673413141</v>
      </c>
      <c r="AS41">
        <f t="shared" si="46"/>
        <v>3.2670375465326451</v>
      </c>
      <c r="AT41">
        <f t="shared" si="47"/>
        <v>0.14500339022565559</v>
      </c>
      <c r="AU41">
        <f t="shared" si="48"/>
        <v>-270.33369579737308</v>
      </c>
      <c r="AW41">
        <v>38</v>
      </c>
      <c r="AX41">
        <f>IF(Z41&gt;0, (R41*SUMPRODUCT(K41:$K$98, X41:$X$98)-K41*$AZ$3)/Z41, 0)</f>
        <v>-1469.5326404061657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1000000</v>
      </c>
      <c r="S42">
        <f t="shared" si="32"/>
        <v>-6101.795616755111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-88.686279317846129</v>
      </c>
      <c r="AC42">
        <f t="shared" si="33"/>
        <v>-261.47806116257811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-16893.847858363704</v>
      </c>
      <c r="AI42">
        <f t="shared" si="38"/>
        <v>-16894.919174405677</v>
      </c>
      <c r="AJ42">
        <f t="shared" si="39"/>
        <v>172.79178184473199</v>
      </c>
      <c r="AK42">
        <f t="shared" si="61"/>
        <v>-6.2080395522492298</v>
      </c>
      <c r="AL42">
        <f t="shared" si="40"/>
        <v>-16728.335432113196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-203.34134627097188</v>
      </c>
      <c r="AR42">
        <f t="shared" si="45"/>
        <v>-203.35424107433951</v>
      </c>
      <c r="AS42">
        <f t="shared" si="46"/>
        <v>2.0797934158897435</v>
      </c>
      <c r="AT42">
        <f t="shared" si="47"/>
        <v>-7.4722533956812137E-2</v>
      </c>
      <c r="AU42">
        <f t="shared" si="48"/>
        <v>-201.3491701924066</v>
      </c>
      <c r="AW42">
        <v>39</v>
      </c>
      <c r="AX42">
        <f>IF(Z42&gt;0, (R42*SUMPRODUCT(K42:$K$98, X42:$X$98)-K42*$AZ$3)/Z42, 0)</f>
        <v>-6101.795616755111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1000000</v>
      </c>
      <c r="S43">
        <f t="shared" si="32"/>
        <v>-12945.370219219583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-261.47806116257811</v>
      </c>
      <c r="AC43">
        <f t="shared" si="33"/>
        <v>-374.70010764726027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-13479.395929852077</v>
      </c>
      <c r="AI43">
        <f t="shared" si="38"/>
        <v>-13480.119547835382</v>
      </c>
      <c r="AJ43">
        <f t="shared" si="39"/>
        <v>113.22204648468215</v>
      </c>
      <c r="AK43">
        <f t="shared" si="61"/>
        <v>-18.303464281380471</v>
      </c>
      <c r="AL43">
        <f t="shared" si="40"/>
        <v>-13385.200965632081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-144.86034767736376</v>
      </c>
      <c r="AR43">
        <f t="shared" si="45"/>
        <v>-144.86812425379142</v>
      </c>
      <c r="AS43">
        <f t="shared" si="46"/>
        <v>1.2167744833572587</v>
      </c>
      <c r="AT43">
        <f t="shared" si="47"/>
        <v>-0.19670363666883409</v>
      </c>
      <c r="AU43">
        <f t="shared" si="48"/>
        <v>-143.84805340710301</v>
      </c>
      <c r="AW43">
        <v>40</v>
      </c>
      <c r="AX43">
        <f>IF(Z43&gt;0, (R43*SUMPRODUCT(K43:$K$98, X43:$X$98)-K43*$AZ$3)/Z43, 0)</f>
        <v>-12945.370219219583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1000000</v>
      </c>
      <c r="S44">
        <f t="shared" si="32"/>
        <v>-23775.9254861384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-374.70010764726027</v>
      </c>
      <c r="AC44">
        <f t="shared" si="33"/>
        <v>-439.09679480115085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-10187.145837919217</v>
      </c>
      <c r="AI44">
        <f t="shared" si="38"/>
        <v>-10187.607541076743</v>
      </c>
      <c r="AJ44">
        <f t="shared" si="39"/>
        <v>64.396687153890582</v>
      </c>
      <c r="AK44">
        <f t="shared" si="61"/>
        <v>-26.22900753530822</v>
      </c>
      <c r="AL44">
        <f t="shared" si="40"/>
        <v>-10149.439861458161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-97.749286047964659</v>
      </c>
      <c r="AR44">
        <f t="shared" si="45"/>
        <v>-97.753716253905779</v>
      </c>
      <c r="AS44">
        <f t="shared" si="46"/>
        <v>0.61790910754573791</v>
      </c>
      <c r="AT44">
        <f t="shared" si="47"/>
        <v>-0.25167665223557339</v>
      </c>
      <c r="AU44">
        <f t="shared" si="48"/>
        <v>-97.387483798595611</v>
      </c>
      <c r="AW44">
        <v>41</v>
      </c>
      <c r="AX44">
        <f>IF(Z44&gt;0, (R44*SUMPRODUCT(K44:$K$98, X44:$X$98)-K44*$AZ$3)/Z44, 0)</f>
        <v>-23775.9254861384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1000000</v>
      </c>
      <c r="S45">
        <f t="shared" si="32"/>
        <v>-42036.689065241728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-439.09679480115085</v>
      </c>
      <c r="AC45">
        <f t="shared" si="33"/>
        <v>-465.0035268103004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-7221.5955643400248</v>
      </c>
      <c r="AI45">
        <f t="shared" si="38"/>
        <v>-7221.8721105768664</v>
      </c>
      <c r="AJ45">
        <f t="shared" si="39"/>
        <v>25.90673200914955</v>
      </c>
      <c r="AK45">
        <f t="shared" si="61"/>
        <v>-30.736775636080562</v>
      </c>
      <c r="AL45">
        <f t="shared" si="40"/>
        <v>-7226.7021542037974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-61.869443625730419</v>
      </c>
      <c r="AR45">
        <f t="shared" si="45"/>
        <v>-61.871812875248445</v>
      </c>
      <c r="AS45">
        <f t="shared" si="46"/>
        <v>0.22195027141671086</v>
      </c>
      <c r="AT45">
        <f t="shared" si="47"/>
        <v>-0.26333061586051343</v>
      </c>
      <c r="AU45">
        <f t="shared" si="48"/>
        <v>-61.913193219692246</v>
      </c>
      <c r="AW45">
        <v>42</v>
      </c>
      <c r="AX45">
        <f>IF(Z45&gt;0, (R45*SUMPRODUCT(K45:$K$98, X45:$X$98)-K45*$AZ$3)/Z45, 0)</f>
        <v>-42036.689065241728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1000000</v>
      </c>
      <c r="S46">
        <f t="shared" si="32"/>
        <v>-70664.148459123142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-465.0035268103004</v>
      </c>
      <c r="AC46">
        <f t="shared" si="33"/>
        <v>-462.72783290137431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-4402.9622600298208</v>
      </c>
      <c r="AI46">
        <f t="shared" si="38"/>
        <v>-4403.1259667477925</v>
      </c>
      <c r="AJ46">
        <f t="shared" si="39"/>
        <v>-2.2756939089260868</v>
      </c>
      <c r="AK46">
        <f t="shared" si="61"/>
        <v>-32.550246876721033</v>
      </c>
      <c r="AL46">
        <f t="shared" si="40"/>
        <v>-4437.9519075334392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-33.67983755238722</v>
      </c>
      <c r="AR46">
        <f t="shared" si="45"/>
        <v>-33.681089803790229</v>
      </c>
      <c r="AS46">
        <f t="shared" si="46"/>
        <v>-1.7407598940234515E-2</v>
      </c>
      <c r="AT46">
        <f t="shared" si="47"/>
        <v>-0.24898851326757426</v>
      </c>
      <c r="AU46">
        <f t="shared" si="48"/>
        <v>-33.94748591599803</v>
      </c>
      <c r="AW46">
        <v>43</v>
      </c>
      <c r="AX46">
        <f>IF(Z46&gt;0, (R46*SUMPRODUCT(K46:$K$98, X46:$X$98)-K46*$AZ$3)/Z46, 0)</f>
        <v>-70664.148459123142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1000000</v>
      </c>
      <c r="S47">
        <f t="shared" si="32"/>
        <v>-114751.11780358352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-462.72783290137431</v>
      </c>
      <c r="AC47">
        <f t="shared" si="33"/>
        <v>-439.13522622638982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-2655.9368067649984</v>
      </c>
      <c r="AI47">
        <f t="shared" si="38"/>
        <v>-2656.0324779956218</v>
      </c>
      <c r="AJ47">
        <f t="shared" si="39"/>
        <v>-23.592606674984495</v>
      </c>
      <c r="AK47">
        <f t="shared" si="61"/>
        <v>-32.390948303096202</v>
      </c>
      <c r="AL47">
        <f t="shared" si="40"/>
        <v>-2712.0160329737023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-18.139476115013576</v>
      </c>
      <c r="AR47">
        <f t="shared" si="45"/>
        <v>-18.140129528904435</v>
      </c>
      <c r="AS47">
        <f t="shared" si="46"/>
        <v>-0.16113242008685241</v>
      </c>
      <c r="AT47">
        <f t="shared" si="47"/>
        <v>-0.22122319762656945</v>
      </c>
      <c r="AU47">
        <f t="shared" si="48"/>
        <v>-18.522485146617854</v>
      </c>
      <c r="AW47">
        <v>44</v>
      </c>
      <c r="AX47">
        <f>IF(Z47&gt;0, (R47*SUMPRODUCT(K47:$K$98, X47:$X$98)-K47*$AZ$3)/Z47, 0)</f>
        <v>-114751.11780358352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1000000</v>
      </c>
      <c r="S48">
        <f t="shared" si="32"/>
        <v>-184227.82454595176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-439.13522622638982</v>
      </c>
      <c r="AC48">
        <f t="shared" si="33"/>
        <v>-406.13859142410718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-1584.0353963546386</v>
      </c>
      <c r="AI48">
        <f t="shared" si="38"/>
        <v>-1584.0905099880467</v>
      </c>
      <c r="AJ48">
        <f t="shared" si="39"/>
        <v>-32.996634802282642</v>
      </c>
      <c r="AK48">
        <f t="shared" si="61"/>
        <v>-30.739465835847291</v>
      </c>
      <c r="AL48">
        <f t="shared" si="40"/>
        <v>-1647.8266106261767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-9.659482539914741</v>
      </c>
      <c r="AR48">
        <f t="shared" si="45"/>
        <v>-9.6598186240583424</v>
      </c>
      <c r="AS48">
        <f t="shared" si="46"/>
        <v>-0.20121420170413537</v>
      </c>
      <c r="AT48">
        <f t="shared" si="47"/>
        <v>-0.18744993591115158</v>
      </c>
      <c r="AU48">
        <f t="shared" si="48"/>
        <v>-10.048482761673629</v>
      </c>
      <c r="AW48">
        <v>45</v>
      </c>
      <c r="AX48">
        <f>IF(Z48&gt;0, (R48*SUMPRODUCT(K48:$K$98, X48:$X$98)-K48*$AZ$3)/Z48, 0)</f>
        <v>-184227.82454595176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1000000</v>
      </c>
      <c r="S49">
        <f t="shared" si="32"/>
        <v>-296192.36851901392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-406.13859142410718</v>
      </c>
      <c r="AC49">
        <f t="shared" si="33"/>
        <v>-370.14083207357891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-932.83624738508945</v>
      </c>
      <c r="AI49">
        <f t="shared" si="38"/>
        <v>-932.86748897597886</v>
      </c>
      <c r="AJ49">
        <f t="shared" si="39"/>
        <v>-35.99775935052827</v>
      </c>
      <c r="AK49">
        <f t="shared" si="61"/>
        <v>-28.429701399687506</v>
      </c>
      <c r="AL49">
        <f t="shared" si="40"/>
        <v>-997.29494972619455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-5.0789784528401416</v>
      </c>
      <c r="AR49">
        <f t="shared" si="45"/>
        <v>-5.0791485527557532</v>
      </c>
      <c r="AS49">
        <f t="shared" si="46"/>
        <v>-0.19599564725788571</v>
      </c>
      <c r="AT49">
        <f t="shared" si="47"/>
        <v>-0.15479012659987687</v>
      </c>
      <c r="AU49">
        <f t="shared" si="48"/>
        <v>-5.4299343266135152</v>
      </c>
      <c r="AW49">
        <v>46</v>
      </c>
      <c r="AX49">
        <f>IF(Z49&gt;0, (R49*SUMPRODUCT(K49:$K$98, X49:$X$98)-K49*$AZ$3)/Z49, 0)</f>
        <v>-296192.36851901392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1000000</v>
      </c>
      <c r="S50">
        <f t="shared" si="32"/>
        <v>-479887.19466787978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-370.14083207357891</v>
      </c>
      <c r="AC50">
        <f t="shared" si="33"/>
        <v>-334.45441598138052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-540.22317638607967</v>
      </c>
      <c r="AI50">
        <f t="shared" si="38"/>
        <v>-540.24059998165058</v>
      </c>
      <c r="AJ50">
        <f t="shared" si="39"/>
        <v>-35.686416092198385</v>
      </c>
      <c r="AK50">
        <f t="shared" si="61"/>
        <v>-25.909858245150527</v>
      </c>
      <c r="AL50">
        <f t="shared" si="40"/>
        <v>-601.83687431899955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-2.6261900202216242</v>
      </c>
      <c r="AR50">
        <f t="shared" si="45"/>
        <v>-2.6262747216465256</v>
      </c>
      <c r="AS50">
        <f t="shared" si="46"/>
        <v>-0.17348257885890789</v>
      </c>
      <c r="AT50">
        <f t="shared" si="47"/>
        <v>-0.12595574222484363</v>
      </c>
      <c r="AU50">
        <f t="shared" si="48"/>
        <v>-2.9257130427302775</v>
      </c>
      <c r="AW50">
        <v>47</v>
      </c>
      <c r="AX50">
        <f>IF(Z50&gt;0, (R50*SUMPRODUCT(K50:$K$98, X50:$X$98)-K50*$AZ$3)/Z50, 0)</f>
        <v>-479887.19466787978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1000000</v>
      </c>
      <c r="S51">
        <f t="shared" si="32"/>
        <v>-787540.15411675372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-334.45441598138052</v>
      </c>
      <c r="AC51">
        <f t="shared" si="33"/>
        <v>-300.68293230067508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-308.17425577649055</v>
      </c>
      <c r="AI51">
        <f t="shared" si="38"/>
        <v>-308.18380077971131</v>
      </c>
      <c r="AJ51">
        <f t="shared" si="39"/>
        <v>-33.771483680705444</v>
      </c>
      <c r="AK51">
        <f t="shared" si="61"/>
        <v>-23.411809118696638</v>
      </c>
      <c r="AL51">
        <f t="shared" si="40"/>
        <v>-365.36709357911337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-1.3376154231683297</v>
      </c>
      <c r="AR51">
        <f t="shared" si="45"/>
        <v>-1.3376568527922614</v>
      </c>
      <c r="AS51">
        <f t="shared" si="46"/>
        <v>-0.1465834883604033</v>
      </c>
      <c r="AT51">
        <f t="shared" si="47"/>
        <v>-0.10161782295064291</v>
      </c>
      <c r="AU51">
        <f t="shared" si="48"/>
        <v>-1.5858581641033076</v>
      </c>
      <c r="AW51">
        <v>48</v>
      </c>
      <c r="AX51">
        <f>IF(Z51&gt;0, (R51*SUMPRODUCT(K51:$K$98, X51:$X$98)-K51*$AZ$3)/Z51, 0)</f>
        <v>-787540.15411675372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1000000</v>
      </c>
      <c r="S52">
        <f t="shared" si="32"/>
        <v>-1313440.3271849779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-300.68293230067508</v>
      </c>
      <c r="AC52">
        <f t="shared" si="33"/>
        <v>-269.52262477658695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-172.77857226936143</v>
      </c>
      <c r="AI52">
        <f t="shared" si="38"/>
        <v>-172.78370235824323</v>
      </c>
      <c r="AJ52">
        <f t="shared" si="39"/>
        <v>-31.160307524088125</v>
      </c>
      <c r="AK52">
        <f t="shared" si="61"/>
        <v>-21.047805261047259</v>
      </c>
      <c r="AL52">
        <f t="shared" si="40"/>
        <v>-224.99181514337863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-0.66958662512389377</v>
      </c>
      <c r="AR52">
        <f t="shared" si="45"/>
        <v>-0.66960650628656249</v>
      </c>
      <c r="AS52">
        <f t="shared" si="46"/>
        <v>-0.1207587542762484</v>
      </c>
      <c r="AT52">
        <f t="shared" si="47"/>
        <v>-8.156873104054882E-2</v>
      </c>
      <c r="AU52">
        <f t="shared" si="48"/>
        <v>-0.87193399160335971</v>
      </c>
      <c r="AW52">
        <v>49</v>
      </c>
      <c r="AX52">
        <f>IF(Z52&gt;0, (R52*SUMPRODUCT(K52:$K$98, X52:$X$98)-K52*$AZ$3)/Z52, 0)</f>
        <v>-1313440.3271849779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1000000</v>
      </c>
      <c r="S53">
        <f t="shared" si="32"/>
        <v>-2231182.8421413479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-269.52262477658695</v>
      </c>
      <c r="AC53">
        <f t="shared" si="33"/>
        <v>-241.17620877023191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-95.058088641377182</v>
      </c>
      <c r="AI53">
        <f t="shared" si="38"/>
        <v>-95.060790977154142</v>
      </c>
      <c r="AJ53">
        <f t="shared" si="39"/>
        <v>-28.346416006355042</v>
      </c>
      <c r="AK53">
        <f t="shared" si="61"/>
        <v>-18.86658373436109</v>
      </c>
      <c r="AL53">
        <f t="shared" si="40"/>
        <v>-142.27379071787027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-0.32891822964141959</v>
      </c>
      <c r="AR53">
        <f t="shared" si="45"/>
        <v>-0.32892758021339463</v>
      </c>
      <c r="AS53">
        <f t="shared" si="46"/>
        <v>-9.8083741244414949E-2</v>
      </c>
      <c r="AT53">
        <f t="shared" si="47"/>
        <v>-6.5281802001081635E-2</v>
      </c>
      <c r="AU53">
        <f t="shared" si="48"/>
        <v>-0.4922931234588912</v>
      </c>
      <c r="AW53">
        <v>50</v>
      </c>
      <c r="AX53">
        <f>IF(Z53&gt;0, (R53*SUMPRODUCT(K53:$K$98, X53:$X$98)-K53*$AZ$3)/Z53, 0)</f>
        <v>-2231182.8421413479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1000000</v>
      </c>
      <c r="S54">
        <f t="shared" si="32"/>
        <v>-3870814.5115048802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-241.17620877023191</v>
      </c>
      <c r="AC54">
        <f t="shared" si="33"/>
        <v>-215.59798179319571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-51.314146678110404</v>
      </c>
      <c r="AI54">
        <f t="shared" si="38"/>
        <v>-51.31553913686264</v>
      </c>
      <c r="AJ54">
        <f t="shared" si="39"/>
        <v>-25.578226977036195</v>
      </c>
      <c r="AK54">
        <f t="shared" si="61"/>
        <v>-16.882334613916235</v>
      </c>
      <c r="AL54">
        <f t="shared" si="40"/>
        <v>-93.776100727815077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-0.15853237104577114</v>
      </c>
      <c r="AR54">
        <f t="shared" si="45"/>
        <v>-0.15853667297422294</v>
      </c>
      <c r="AS54">
        <f t="shared" si="46"/>
        <v>-7.9022593813222811E-2</v>
      </c>
      <c r="AT54">
        <f t="shared" si="47"/>
        <v>-5.2157089387475514E-2</v>
      </c>
      <c r="AU54">
        <f t="shared" si="48"/>
        <v>-0.28971635617492131</v>
      </c>
      <c r="AW54">
        <v>51</v>
      </c>
      <c r="AX54">
        <f>IF(Z54&gt;0, (R54*SUMPRODUCT(K54:$K$98, X54:$X$98)-K54*$AZ$3)/Z54, 0)</f>
        <v>-3870814.5115048802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1000000</v>
      </c>
      <c r="S55">
        <f t="shared" si="32"/>
        <v>-6869039.3149199169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-215.59798179319571</v>
      </c>
      <c r="AC55">
        <f t="shared" si="33"/>
        <v>-192.62513451542222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-27.09885209938944</v>
      </c>
      <c r="AI55">
        <f t="shared" si="38"/>
        <v>-27.09955316225167</v>
      </c>
      <c r="AJ55">
        <f t="shared" si="39"/>
        <v>-22.972847277773496</v>
      </c>
      <c r="AK55">
        <f t="shared" si="61"/>
        <v>-15.091858725523702</v>
      </c>
      <c r="AL55">
        <f t="shared" si="40"/>
        <v>-65.16425916554887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-7.4750433534781946E-2</v>
      </c>
      <c r="AR55">
        <f t="shared" si="45"/>
        <v>-7.4752367371414385E-2</v>
      </c>
      <c r="AS55">
        <f t="shared" si="46"/>
        <v>-6.3369115682231969E-2</v>
      </c>
      <c r="AT55">
        <f t="shared" si="47"/>
        <v>-4.1629917696919566E-2</v>
      </c>
      <c r="AU55">
        <f t="shared" si="48"/>
        <v>-0.17975140075056592</v>
      </c>
      <c r="AW55">
        <v>52</v>
      </c>
      <c r="AX55">
        <f>IF(Z55&gt;0, (R55*SUMPRODUCT(K55:$K$98, X55:$X$98)-K55*$AZ$3)/Z55, 0)</f>
        <v>-6869039.3149199169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1000000</v>
      </c>
      <c r="S56">
        <f t="shared" si="32"/>
        <v>-12496260.008677999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-192.62513451542222</v>
      </c>
      <c r="AC56">
        <f t="shared" si="33"/>
        <v>-172.04686740536835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-13.994220615097973</v>
      </c>
      <c r="AI56">
        <f t="shared" si="38"/>
        <v>-13.994564811816202</v>
      </c>
      <c r="AJ56">
        <f t="shared" si="39"/>
        <v>-20.578267110053872</v>
      </c>
      <c r="AK56">
        <f t="shared" si="61"/>
        <v>-13.483759416079556</v>
      </c>
      <c r="AL56">
        <f t="shared" si="40"/>
        <v>-48.056591337949634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-3.4466208796650376E-2</v>
      </c>
      <c r="AR56">
        <f t="shared" si="45"/>
        <v>-3.4467056514882348E-2</v>
      </c>
      <c r="AS56">
        <f t="shared" si="46"/>
        <v>-5.0681982969681405E-2</v>
      </c>
      <c r="AT56">
        <f t="shared" si="47"/>
        <v>-3.3208999642110111E-2</v>
      </c>
      <c r="AU56">
        <f t="shared" si="48"/>
        <v>-0.11835803912667386</v>
      </c>
      <c r="AW56">
        <v>53</v>
      </c>
      <c r="AX56">
        <f>IF(Z56&gt;0, (R56*SUMPRODUCT(K56:$K$98, X56:$X$98)-K56*$AZ$3)/Z56, 0)</f>
        <v>-12496260.008677999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1000000</v>
      </c>
      <c r="S57">
        <f t="shared" si="32"/>
        <v>-23359513.690019388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-172.04686740536835</v>
      </c>
      <c r="AC57">
        <f t="shared" si="33"/>
        <v>-153.641139378818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-7.0529495471892423</v>
      </c>
      <c r="AI57">
        <f t="shared" si="38"/>
        <v>-7.0531139782016101</v>
      </c>
      <c r="AJ57">
        <f t="shared" si="39"/>
        <v>-18.405728026550349</v>
      </c>
      <c r="AK57">
        <f t="shared" si="61"/>
        <v>-12.043280718375785</v>
      </c>
      <c r="AL57">
        <f t="shared" si="40"/>
        <v>-37.502122723127741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-1.5509491280853407E-2</v>
      </c>
      <c r="AR57">
        <f t="shared" si="45"/>
        <v>-1.5509852865937144E-2</v>
      </c>
      <c r="AS57">
        <f t="shared" si="46"/>
        <v>-4.0474340052426061E-2</v>
      </c>
      <c r="AT57">
        <f t="shared" si="47"/>
        <v>-2.6483268601993223E-2</v>
      </c>
      <c r="AU57">
        <f t="shared" si="48"/>
        <v>-8.246746152035643E-2</v>
      </c>
      <c r="AW57">
        <v>54</v>
      </c>
      <c r="AX57">
        <f>IF(Z57&gt;0, (R57*SUMPRODUCT(K57:$K$98, X57:$X$98)-K57*$AZ$3)/Z57, 0)</f>
        <v>-23359513.690019388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1000000</v>
      </c>
      <c r="S58">
        <f t="shared" si="32"/>
        <v>-44930752.784096651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-153.641139378818</v>
      </c>
      <c r="AC58">
        <f t="shared" si="33"/>
        <v>-137.19218973139616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-3.4580540864305429</v>
      </c>
      <c r="AI58">
        <f t="shared" si="38"/>
        <v>-3.4581304217806261</v>
      </c>
      <c r="AJ58">
        <f t="shared" si="39"/>
        <v>-16.448949647421841</v>
      </c>
      <c r="AK58">
        <f t="shared" si="61"/>
        <v>-10.75487975651726</v>
      </c>
      <c r="AL58">
        <f t="shared" si="40"/>
        <v>-30.661959825719727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-6.7895428692853711E-3</v>
      </c>
      <c r="AR58">
        <f t="shared" si="45"/>
        <v>-6.7896927461001564E-3</v>
      </c>
      <c r="AS58">
        <f t="shared" si="46"/>
        <v>-3.229586524517486E-2</v>
      </c>
      <c r="AT58">
        <f t="shared" si="47"/>
        <v>-2.1116129284217317E-2</v>
      </c>
      <c r="AU58">
        <f t="shared" si="48"/>
        <v>-6.0201687275492334E-2</v>
      </c>
      <c r="AW58">
        <v>55</v>
      </c>
      <c r="AX58">
        <f>IF(Z58&gt;0, (R58*SUMPRODUCT(K58:$K$98, X58:$X$98)-K58*$AZ$3)/Z58, 0)</f>
        <v>-44930752.784096651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1000000</v>
      </c>
      <c r="S59">
        <f t="shared" si="32"/>
        <v>-89123176.209002167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-137.19218973139616</v>
      </c>
      <c r="AC59">
        <f t="shared" si="33"/>
        <v>-122.49856932899516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-1.648393735903972</v>
      </c>
      <c r="AI59">
        <f t="shared" si="38"/>
        <v>-1.6484280980571568</v>
      </c>
      <c r="AJ59">
        <f t="shared" si="39"/>
        <v>-14.693620402400995</v>
      </c>
      <c r="AK59">
        <f t="shared" si="61"/>
        <v>-9.6034532811977318</v>
      </c>
      <c r="AL59">
        <f t="shared" si="40"/>
        <v>-25.945501781655885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-2.8896928672199622E-3</v>
      </c>
      <c r="AR59">
        <f t="shared" si="45"/>
        <v>-2.8897531052970659E-3</v>
      </c>
      <c r="AS59">
        <f t="shared" si="46"/>
        <v>-2.5758439349547128E-2</v>
      </c>
      <c r="AT59">
        <f t="shared" si="47"/>
        <v>-1.683519528308489E-2</v>
      </c>
      <c r="AU59">
        <f t="shared" si="48"/>
        <v>-4.5483387737929086E-2</v>
      </c>
      <c r="AW59">
        <v>56</v>
      </c>
      <c r="AX59">
        <f>IF(Z59&gt;0, (R59*SUMPRODUCT(K59:$K$98, X59:$X$98)-K59*$AZ$3)/Z59, 0)</f>
        <v>-89123176.209002167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1000000</v>
      </c>
      <c r="S60">
        <f t="shared" si="32"/>
        <v>-182530412.30843264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-122.49856932899516</v>
      </c>
      <c r="AC60">
        <f t="shared" si="33"/>
        <v>-109.37609299929969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-0.76152006448486598</v>
      </c>
      <c r="AI60">
        <f t="shared" si="38"/>
        <v>-0.76153504501490699</v>
      </c>
      <c r="AJ60">
        <f t="shared" si="39"/>
        <v>-13.122476329695473</v>
      </c>
      <c r="AK60">
        <f t="shared" si="61"/>
        <v>-8.5748998530296614</v>
      </c>
      <c r="AL60">
        <f t="shared" si="40"/>
        <v>-22.458911227740042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-1.1919390778168803E-3</v>
      </c>
      <c r="AR60">
        <f t="shared" si="45"/>
        <v>-1.191962525497375E-3</v>
      </c>
      <c r="AS60">
        <f t="shared" si="46"/>
        <v>-2.0539435616409692E-2</v>
      </c>
      <c r="AT60">
        <f t="shared" si="47"/>
        <v>-1.3421521900550525E-2</v>
      </c>
      <c r="AU60">
        <f t="shared" si="48"/>
        <v>-3.5152920042457597E-2</v>
      </c>
      <c r="AW60">
        <v>57</v>
      </c>
      <c r="AX60">
        <f>IF(Z60&gt;0, (R60*SUMPRODUCT(K60:$K$98, X60:$X$98)-K60*$AZ$3)/Z60, 0)</f>
        <v>-182530412.30843264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1000000</v>
      </c>
      <c r="S61">
        <f t="shared" si="32"/>
        <v>-386192369.22749078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-109.37609299929969</v>
      </c>
      <c r="AC61">
        <f t="shared" si="33"/>
        <v>-97.658208132517899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-0.34035447444901457</v>
      </c>
      <c r="AI61">
        <f t="shared" si="38"/>
        <v>-0.34036079631189392</v>
      </c>
      <c r="AJ61">
        <f t="shared" si="39"/>
        <v>-11.717884866781787</v>
      </c>
      <c r="AK61">
        <f t="shared" si="61"/>
        <v>-7.6563265099509792</v>
      </c>
      <c r="AL61">
        <f t="shared" si="40"/>
        <v>-19.714572173044658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-4.7564851975187377E-4</v>
      </c>
      <c r="AR61">
        <f t="shared" si="45"/>
        <v>-4.756573546136029E-4</v>
      </c>
      <c r="AS61">
        <f t="shared" si="46"/>
        <v>-1.6375852265584273E-2</v>
      </c>
      <c r="AT61">
        <f t="shared" si="47"/>
        <v>-1.0699786970894506E-2</v>
      </c>
      <c r="AU61">
        <f t="shared" si="48"/>
        <v>-2.7551296591092379E-2</v>
      </c>
      <c r="AW61">
        <v>58</v>
      </c>
      <c r="AX61">
        <f>IF(Z61&gt;0, (R61*SUMPRODUCT(K61:$K$98, X61:$X$98)-K61*$AZ$3)/Z61, 0)</f>
        <v>-386192369.22749078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1000000</v>
      </c>
      <c r="S62">
        <f t="shared" si="32"/>
        <v>-845724926.99189353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-97.658208132517899</v>
      </c>
      <c r="AC62">
        <f t="shared" si="33"/>
        <v>-87.195222347234463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-0.14724460844611773</v>
      </c>
      <c r="AI62">
        <f t="shared" si="38"/>
        <v>-0.14724718597515715</v>
      </c>
      <c r="AJ62">
        <f t="shared" si="39"/>
        <v>-10.462985785283436</v>
      </c>
      <c r="AK62">
        <f t="shared" si="61"/>
        <v>-6.8360745692762537</v>
      </c>
      <c r="AL62">
        <f t="shared" si="40"/>
        <v>-17.446307540534846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-1.8372830310175558E-4</v>
      </c>
      <c r="AR62">
        <f t="shared" si="45"/>
        <v>-1.8373151928088502E-4</v>
      </c>
      <c r="AS62">
        <f t="shared" si="46"/>
        <v>-1.3055463585353439E-2</v>
      </c>
      <c r="AT62">
        <f t="shared" si="47"/>
        <v>-8.5298904574139349E-3</v>
      </c>
      <c r="AU62">
        <f t="shared" si="48"/>
        <v>-2.1769085562048256E-2</v>
      </c>
      <c r="AW62">
        <v>59</v>
      </c>
      <c r="AX62">
        <f>IF(Z62&gt;0, (R62*SUMPRODUCT(K62:$K$98, X62:$X$98)-K62*$AZ$3)/Z62, 0)</f>
        <v>-845724926.99189353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1000000</v>
      </c>
      <c r="S63">
        <f t="shared" si="32"/>
        <v>-1920537512.0781834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-87.195222347234463</v>
      </c>
      <c r="AC63">
        <f t="shared" si="33"/>
        <v>-77.85302979535615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-6.1533045475474855E-2</v>
      </c>
      <c r="AI63">
        <f t="shared" si="38"/>
        <v>-6.153405890308699E-2</v>
      </c>
      <c r="AJ63">
        <f t="shared" si="39"/>
        <v>-9.3421925518783127</v>
      </c>
      <c r="AK63">
        <f t="shared" si="61"/>
        <v>-6.1036655643064126</v>
      </c>
      <c r="AL63">
        <f t="shared" si="40"/>
        <v>-15.507392175087812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-6.8553092350875E-5</v>
      </c>
      <c r="AR63">
        <f t="shared" si="45"/>
        <v>-6.855422139618957E-5</v>
      </c>
      <c r="AS63">
        <f t="shared" si="46"/>
        <v>-1.0408004086581874E-2</v>
      </c>
      <c r="AT63">
        <f t="shared" si="47"/>
        <v>-6.8000071486064217E-3</v>
      </c>
      <c r="AU63">
        <f t="shared" si="48"/>
        <v>-1.7276565456584486E-2</v>
      </c>
      <c r="AW63">
        <v>60</v>
      </c>
      <c r="AX63">
        <f>IF(Z63&gt;0, (R63*SUMPRODUCT(K63:$K$98, X63:$X$98)-K63*$AZ$3)/Z63, 0)</f>
        <v>-1920537512.0781834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1000000</v>
      </c>
      <c r="S64">
        <f t="shared" si="32"/>
        <v>-4530631224.0243549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-77.85302979535615</v>
      </c>
      <c r="AC64">
        <f t="shared" si="33"/>
        <v>-69.511690955429358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-2.4789127185909778E-2</v>
      </c>
      <c r="AI64">
        <f t="shared" si="38"/>
        <v>-2.4789510751066144E-2</v>
      </c>
      <c r="AJ64">
        <f t="shared" si="39"/>
        <v>-8.3413388399267916</v>
      </c>
      <c r="AK64">
        <f t="shared" si="61"/>
        <v>-5.449712085674931</v>
      </c>
      <c r="AL64">
        <f t="shared" si="40"/>
        <v>-13.81584043635279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-2.4658227370553033E-5</v>
      </c>
      <c r="AR64">
        <f t="shared" si="45"/>
        <v>-2.4658608910280758E-5</v>
      </c>
      <c r="AS64">
        <f t="shared" si="46"/>
        <v>-8.2972921211461846E-3</v>
      </c>
      <c r="AT64">
        <f t="shared" si="47"/>
        <v>-5.4209346987015095E-3</v>
      </c>
      <c r="AU64">
        <f t="shared" si="48"/>
        <v>-1.3742885428757977E-2</v>
      </c>
      <c r="AW64">
        <v>61</v>
      </c>
      <c r="AX64">
        <f>IF(Z64&gt;0, (R64*SUMPRODUCT(K64:$K$98, X64:$X$98)-K64*$AZ$3)/Z64, 0)</f>
        <v>-4530631224.0243549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1000000</v>
      </c>
      <c r="S65">
        <f t="shared" si="32"/>
        <v>-11121619568.234058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-69.511690955429358</v>
      </c>
      <c r="AC65">
        <f t="shared" si="33"/>
        <v>-62.064030441318238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-9.6086952582275179E-3</v>
      </c>
      <c r="AI65">
        <f t="shared" si="38"/>
        <v>-9.6088347703508666E-3</v>
      </c>
      <c r="AJ65">
        <f t="shared" si="39"/>
        <v>-7.4476605141111207</v>
      </c>
      <c r="AK65">
        <f t="shared" si="61"/>
        <v>-4.8658183668800552</v>
      </c>
      <c r="AL65">
        <f t="shared" si="40"/>
        <v>-12.323087715761528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-8.5338894834680135E-6</v>
      </c>
      <c r="AR65">
        <f t="shared" si="45"/>
        <v>-8.5340133900974025E-6</v>
      </c>
      <c r="AS65">
        <f t="shared" si="46"/>
        <v>-6.6145829407370654E-3</v>
      </c>
      <c r="AT65">
        <f t="shared" si="47"/>
        <v>-4.3215395091261389E-3</v>
      </c>
      <c r="AU65">
        <f t="shared" si="48"/>
        <v>-1.0944656463253303E-2</v>
      </c>
      <c r="AW65">
        <v>62</v>
      </c>
      <c r="AX65">
        <f>IF(Z65&gt;0, (R65*SUMPRODUCT(K65:$K$98, X65:$X$98)-K65*$AZ$3)/Z65, 0)</f>
        <v>-11121619568.234058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1000000</v>
      </c>
      <c r="S66">
        <f t="shared" si="32"/>
        <v>-28461910370.879852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-62.064030441318238</v>
      </c>
      <c r="AC66">
        <f t="shared" si="33"/>
        <v>-55.41432007133406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-3.5777159015990957E-3</v>
      </c>
      <c r="AI66">
        <f t="shared" si="38"/>
        <v>-3.5777645757036703E-3</v>
      </c>
      <c r="AJ66">
        <f t="shared" si="39"/>
        <v>-6.6497103699841773</v>
      </c>
      <c r="AK66">
        <f t="shared" si="61"/>
        <v>-4.3444821308922767</v>
      </c>
      <c r="AL66">
        <f t="shared" si="40"/>
        <v>-10.997770265452157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-2.8370724275335867E-6</v>
      </c>
      <c r="AR66">
        <f t="shared" si="45"/>
        <v>-2.837111025332803E-6</v>
      </c>
      <c r="AS66">
        <f t="shared" si="46"/>
        <v>-5.2731157142281914E-3</v>
      </c>
      <c r="AT66">
        <f t="shared" si="47"/>
        <v>-3.4451059850665578E-3</v>
      </c>
      <c r="AU66">
        <f t="shared" si="48"/>
        <v>-8.7210588103200821E-3</v>
      </c>
      <c r="AW66">
        <v>63</v>
      </c>
      <c r="AX66">
        <f>IF(Z66&gt;0, (R66*SUMPRODUCT(K66:$K$98, X66:$X$98)-K66*$AZ$3)/Z66, 0)</f>
        <v>-28461910370.879852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-76097441032.480759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-55.41432007133406</v>
      </c>
      <c r="AC67">
        <f t="shared" ref="AC67:AC79" si="64">S67*Z67</f>
        <v>-49.477073887090711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-1.2773140197597905E-3</v>
      </c>
      <c r="AI67">
        <f t="shared" ref="AI67:AI79" si="69">SUM(AE67:AH67)</f>
        <v>-1.2773302742728253E-3</v>
      </c>
      <c r="AJ67">
        <f t="shared" ref="AJ67:AJ79" si="70">AB67-AC67</f>
        <v>-5.9372461842433495</v>
      </c>
      <c r="AK67">
        <f t="shared" si="61"/>
        <v>-3.8790024049933844</v>
      </c>
      <c r="AL67">
        <f t="shared" ref="AL67:AL79" si="71">SUM(AI67:AK67)</f>
        <v>-9.8175259195110058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-9.0436600334639783E-7</v>
      </c>
      <c r="AR67">
        <f t="shared" ref="AR67:AR79" si="76">AI67*$K67</f>
        <v>-9.0437751189383588E-7</v>
      </c>
      <c r="AS67">
        <f t="shared" ref="AS67:AS79" si="77">AJ67*$K67</f>
        <v>-4.2036989490944268E-3</v>
      </c>
      <c r="AT67">
        <f t="shared" ref="AT67:AT79" si="78">AK67*$K67</f>
        <v>-2.7464177545273075E-3</v>
      </c>
      <c r="AU67">
        <f t="shared" ref="AU67:AU79" si="79">AL67*$K67</f>
        <v>-6.9510210811336275E-3</v>
      </c>
      <c r="AW67">
        <v>64</v>
      </c>
      <c r="AX67">
        <f>IF(Z67&gt;0, (R67*SUMPRODUCT(K67:$K$98, X67:$X$98)-K67*$AZ$3)/Z67, 0)</f>
        <v>-76097441032.480759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1000000</v>
      </c>
      <c r="S68">
        <f t="shared" si="63"/>
        <v>-213002489391.62238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-49.477073887090711</v>
      </c>
      <c r="AC68">
        <f t="shared" si="64"/>
        <v>-44.175959593853349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-4.3628226874668389E-4</v>
      </c>
      <c r="AI68">
        <f t="shared" si="69"/>
        <v>-4.3628745365786967E-4</v>
      </c>
      <c r="AJ68">
        <f t="shared" si="70"/>
        <v>-5.3011142932373616</v>
      </c>
      <c r="AK68">
        <f t="shared" si="61"/>
        <v>-3.4633951720963503</v>
      </c>
      <c r="AL68">
        <f t="shared" si="71"/>
        <v>-8.7649457527873693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-2.7580116054749573E-7</v>
      </c>
      <c r="AR68">
        <f t="shared" si="76"/>
        <v>-2.7580443825237815E-7</v>
      </c>
      <c r="AS68">
        <f t="shared" si="77"/>
        <v>-3.3511640949100449E-3</v>
      </c>
      <c r="AT68">
        <f t="shared" si="78"/>
        <v>-2.1894275250809799E-3</v>
      </c>
      <c r="AU68">
        <f t="shared" si="79"/>
        <v>-5.540867424429277E-3</v>
      </c>
      <c r="AW68">
        <v>65</v>
      </c>
      <c r="AX68">
        <f>IF(Z68&gt;0, (R68*SUMPRODUCT(K68:$K$98, X68:$X$98)-K68*$AZ$3)/Z68, 0)</f>
        <v>-213002489391.62238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1000000</v>
      </c>
      <c r="S69">
        <f t="shared" si="63"/>
        <v>-625417353612.70752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-44.175959593853349</v>
      </c>
      <c r="AC69">
        <f t="shared" si="64"/>
        <v>-39.4428213003658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-1.4225608246057776E-4</v>
      </c>
      <c r="AI69">
        <f t="shared" si="69"/>
        <v>-1.4225765912059016E-4</v>
      </c>
      <c r="AJ69">
        <f t="shared" si="70"/>
        <v>-4.7331382934875492</v>
      </c>
      <c r="AK69">
        <f t="shared" si="61"/>
        <v>-3.0923171715697348</v>
      </c>
      <c r="AL69">
        <f t="shared" si="71"/>
        <v>-7.8255977227164051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-8.0293677331300417E-8</v>
      </c>
      <c r="AR69">
        <f t="shared" si="76"/>
        <v>-8.0294567246361382E-8</v>
      </c>
      <c r="AS69">
        <f t="shared" si="77"/>
        <v>-2.6715277992210196E-3</v>
      </c>
      <c r="AT69">
        <f t="shared" si="78"/>
        <v>-1.7453982486047115E-3</v>
      </c>
      <c r="AU69">
        <f t="shared" si="79"/>
        <v>-4.417006342392977E-3</v>
      </c>
      <c r="AW69">
        <v>66</v>
      </c>
      <c r="AX69">
        <f>IF(Z69&gt;0, (R69*SUMPRODUCT(K69:$K$98, X69:$X$98)-K69*$AZ$3)/Z69, 0)</f>
        <v>-625417353612.70752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1000000</v>
      </c>
      <c r="S70">
        <f t="shared" si="63"/>
        <v>-1947089473676.9709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-39.4428213003658</v>
      </c>
      <c r="AC70">
        <f t="shared" si="64"/>
        <v>-35.216804800937403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-4.434884049772207E-5</v>
      </c>
      <c r="AI70">
        <f t="shared" si="69"/>
        <v>-4.4349292670121914E-5</v>
      </c>
      <c r="AJ70">
        <f t="shared" si="70"/>
        <v>-4.2260164994283969</v>
      </c>
      <c r="AK70">
        <f t="shared" si="61"/>
        <v>-2.7609974910256061</v>
      </c>
      <c r="AL70">
        <f t="shared" si="71"/>
        <v>-6.9870583397466728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-2.2349857103701244E-8</v>
      </c>
      <c r="AR70">
        <f t="shared" si="76"/>
        <v>-2.2350084978622198E-8</v>
      </c>
      <c r="AS70">
        <f t="shared" si="77"/>
        <v>-2.1297256888815346E-3</v>
      </c>
      <c r="AT70">
        <f t="shared" si="78"/>
        <v>-1.39142080594575E-3</v>
      </c>
      <c r="AU70">
        <f t="shared" si="79"/>
        <v>-3.5211688449122629E-3</v>
      </c>
      <c r="AW70">
        <v>67</v>
      </c>
      <c r="AX70">
        <f>IF(Z70&gt;0, (R70*SUMPRODUCT(K70:$K$98, X70:$X$98)-K70*$AZ$3)/Z70, 0)</f>
        <v>-1947089473676.9709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1000000</v>
      </c>
      <c r="S71">
        <f t="shared" si="63"/>
        <v>-6448571479783.3135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-35.216804800937403</v>
      </c>
      <c r="AC71">
        <f t="shared" si="64"/>
        <v>-31.443575734249695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-1.3029974123059646E-5</v>
      </c>
      <c r="AI71">
        <f t="shared" si="69"/>
        <v>-1.3030096024382416E-5</v>
      </c>
      <c r="AJ71">
        <f t="shared" si="70"/>
        <v>-3.7732290666877084</v>
      </c>
      <c r="AK71">
        <f t="shared" si="61"/>
        <v>-2.4651763360656185</v>
      </c>
      <c r="AL71">
        <f t="shared" si="71"/>
        <v>-6.2384184328493513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-5.8629745857541907E-9</v>
      </c>
      <c r="AR71">
        <f t="shared" si="76"/>
        <v>-5.8630294365428885E-9</v>
      </c>
      <c r="AS71">
        <f t="shared" si="77"/>
        <v>-1.6978043022409593E-3</v>
      </c>
      <c r="AT71">
        <f t="shared" si="78"/>
        <v>-1.1092321497536094E-3</v>
      </c>
      <c r="AU71">
        <f t="shared" si="79"/>
        <v>-2.8070423150240052E-3</v>
      </c>
      <c r="AW71">
        <v>68</v>
      </c>
      <c r="AX71">
        <f>IF(Z71&gt;0, (R71*SUMPRODUCT(K71:$K$98, X71:$X$98)-K71*$AZ$3)/Z71, 0)</f>
        <v>-6448571479783.3135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1000000</v>
      </c>
      <c r="S72">
        <f t="shared" si="63"/>
        <v>-22802163213626.887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-31.443575734249695</v>
      </c>
      <c r="AC72">
        <f t="shared" si="64"/>
        <v>-28.074621196329133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-3.596066162750409E-6</v>
      </c>
      <c r="AI72">
        <f t="shared" si="69"/>
        <v>-3.5960969434058815E-6</v>
      </c>
      <c r="AJ72">
        <f t="shared" si="70"/>
        <v>-3.3689545379205619</v>
      </c>
      <c r="AK72">
        <f t="shared" ref="AK72:AK79" si="92">G72*SUM(AB72:AB72, AE72:AF72)</f>
        <v>-2.2010503013974789</v>
      </c>
      <c r="AL72">
        <f t="shared" si="71"/>
        <v>-5.5700084354149837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-1.4447214115819544E-9</v>
      </c>
      <c r="AR72">
        <f t="shared" si="76"/>
        <v>-1.4447337777259603E-9</v>
      </c>
      <c r="AS72">
        <f t="shared" si="77"/>
        <v>-1.3534792006878438E-3</v>
      </c>
      <c r="AT72">
        <f t="shared" si="78"/>
        <v>-8.842730791042341E-4</v>
      </c>
      <c r="AU72">
        <f t="shared" si="79"/>
        <v>-2.2377537245258554E-3</v>
      </c>
      <c r="AW72">
        <v>69</v>
      </c>
      <c r="AX72">
        <f>IF(Z72&gt;0, (R72*SUMPRODUCT(K72:$K$98, X72:$X$98)-K72*$AZ$3)/Z72, 0)</f>
        <v>-22802163213626.887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1000000</v>
      </c>
      <c r="S73">
        <f t="shared" si="63"/>
        <v>-86430013158048.359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-28.074621196329133</v>
      </c>
      <c r="AC73">
        <f t="shared" si="64"/>
        <v>-25.066626069395692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-9.2889171613493863E-7</v>
      </c>
      <c r="AI73">
        <f t="shared" si="69"/>
        <v>-9.2889896669095312E-7</v>
      </c>
      <c r="AJ73">
        <f t="shared" si="70"/>
        <v>-3.0079951269334408</v>
      </c>
      <c r="AK73">
        <f t="shared" si="92"/>
        <v>-1.9652234837430396</v>
      </c>
      <c r="AL73">
        <f t="shared" si="71"/>
        <v>-4.9732195395754468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-3.3319885700036319E-10</v>
      </c>
      <c r="AR73">
        <f t="shared" si="76"/>
        <v>-3.3320145781694348E-10</v>
      </c>
      <c r="AS73">
        <f t="shared" si="77"/>
        <v>-1.0789853335405222E-3</v>
      </c>
      <c r="AT73">
        <f t="shared" si="78"/>
        <v>-7.0493708487150435E-4</v>
      </c>
      <c r="AU73">
        <f t="shared" si="79"/>
        <v>-1.7839227516134844E-3</v>
      </c>
      <c r="AW73">
        <v>70</v>
      </c>
      <c r="AX73">
        <f>IF(Z73&gt;0, (R73*SUMPRODUCT(K73:$K$98, X73:$X$98)-K73*$AZ$3)/Z73, 0)</f>
        <v>-86430013158048.359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1000000</v>
      </c>
      <c r="S74">
        <f t="shared" si="63"/>
        <v>-352753189284077.19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-25.066626069395692</v>
      </c>
      <c r="AC74">
        <f t="shared" si="64"/>
        <v>-22.380916133676958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-2.2367562898819821E-7</v>
      </c>
      <c r="AI74">
        <f t="shared" si="69"/>
        <v>-2.2367721514792786E-7</v>
      </c>
      <c r="AJ74">
        <f t="shared" si="70"/>
        <v>-2.6857099357187337</v>
      </c>
      <c r="AK74">
        <f t="shared" si="92"/>
        <v>-1.7546638248576987</v>
      </c>
      <c r="AL74">
        <f t="shared" si="71"/>
        <v>-4.4403739842536476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-7.1637275044260439E-11</v>
      </c>
      <c r="AR74">
        <f t="shared" si="76"/>
        <v>-7.1637783048468729E-11</v>
      </c>
      <c r="AS74">
        <f t="shared" si="77"/>
        <v>-8.6016050217226569E-4</v>
      </c>
      <c r="AT74">
        <f t="shared" si="78"/>
        <v>-5.6197152814613195E-4</v>
      </c>
      <c r="AU74">
        <f t="shared" si="79"/>
        <v>-1.4221321019561807E-3</v>
      </c>
      <c r="AW74">
        <v>71</v>
      </c>
      <c r="AX74">
        <f>IF(Z74&gt;0, (R74*SUMPRODUCT(K74:$K$98, X74:$X$98)-K74*$AZ$3)/Z74, 0)</f>
        <v>-352753189284077.19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1000000</v>
      </c>
      <c r="S75">
        <f t="shared" si="63"/>
        <v>-1558755767877873.8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-22.380916133676958</v>
      </c>
      <c r="AC75">
        <f t="shared" si="64"/>
        <v>-19.982960833702233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-4.9992110127090468E-8</v>
      </c>
      <c r="AI75">
        <f t="shared" si="69"/>
        <v>-4.999243062246963E-8</v>
      </c>
      <c r="AJ75">
        <f t="shared" si="70"/>
        <v>-2.3979552999747256</v>
      </c>
      <c r="AK75">
        <f t="shared" si="92"/>
        <v>-1.5666641293573873</v>
      </c>
      <c r="AL75">
        <f t="shared" si="71"/>
        <v>-3.9646194793245435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-1.4295647672836964E-11</v>
      </c>
      <c r="AR75">
        <f t="shared" si="76"/>
        <v>-1.429573932107925E-11</v>
      </c>
      <c r="AS75">
        <f t="shared" si="77"/>
        <v>-6.8571468610752672E-4</v>
      </c>
      <c r="AT75">
        <f t="shared" si="78"/>
        <v>-4.4800026160185118E-4</v>
      </c>
      <c r="AU75">
        <f t="shared" si="79"/>
        <v>-1.1337149620051171E-3</v>
      </c>
      <c r="AW75">
        <v>72</v>
      </c>
      <c r="AX75">
        <f>IF(Z75&gt;0, (R75*SUMPRODUCT(K75:$K$98, X75:$X$98)-K75*$AZ$3)/Z75, 0)</f>
        <v>-1558755767877873.8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1000000</v>
      </c>
      <c r="S76">
        <f t="shared" si="63"/>
        <v>-7508682479270153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-19.982960833702233</v>
      </c>
      <c r="AC76">
        <f t="shared" si="64"/>
        <v>-17.841929315817993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-1.0315443915750426E-8</v>
      </c>
      <c r="AI76">
        <f t="shared" si="69"/>
        <v>-1.03155033200779E-8</v>
      </c>
      <c r="AJ76">
        <f t="shared" si="70"/>
        <v>-2.1410315178842403</v>
      </c>
      <c r="AK76">
        <f t="shared" si="92"/>
        <v>-1.3988072583591564</v>
      </c>
      <c r="AL76">
        <f t="shared" si="71"/>
        <v>-3.5398387865588998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-2.6337361648808951E-12</v>
      </c>
      <c r="AR76">
        <f t="shared" si="76"/>
        <v>-2.6337513319766494E-12</v>
      </c>
      <c r="AS76">
        <f t="shared" si="77"/>
        <v>-5.4664754952442026E-4</v>
      </c>
      <c r="AT76">
        <f t="shared" si="78"/>
        <v>-3.5714306569136091E-4</v>
      </c>
      <c r="AU76">
        <f t="shared" si="79"/>
        <v>-9.0379061784953241E-4</v>
      </c>
      <c r="AW76">
        <v>73</v>
      </c>
      <c r="AX76">
        <f>IF(Z76&gt;0, (R76*SUMPRODUCT(K76:$K$98, X76:$X$98)-K76*$AZ$3)/Z76, 0)</f>
        <v>-7508682479270153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1000000</v>
      </c>
      <c r="S77">
        <f t="shared" si="63"/>
        <v>-3.9753177287010856E+16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-17.841929315817993</v>
      </c>
      <c r="AC77">
        <f t="shared" si="64"/>
        <v>-15.930294031982646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-1.9516812850071591E-9</v>
      </c>
      <c r="AI77">
        <f t="shared" si="69"/>
        <v>-1.951691303259233E-9</v>
      </c>
      <c r="AJ77">
        <f t="shared" si="70"/>
        <v>-1.9116352838353468</v>
      </c>
      <c r="AK77">
        <f t="shared" si="92"/>
        <v>-1.2489350521072595</v>
      </c>
      <c r="AL77">
        <f t="shared" si="71"/>
        <v>-3.1605703378942973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-4.4491312739996959E-13</v>
      </c>
      <c r="AR77">
        <f t="shared" si="76"/>
        <v>-4.449154112010674E-13</v>
      </c>
      <c r="AS77">
        <f t="shared" si="77"/>
        <v>-4.3578407966144578E-4</v>
      </c>
      <c r="AT77">
        <f t="shared" si="78"/>
        <v>-2.8471226537915312E-4</v>
      </c>
      <c r="AU77">
        <f t="shared" si="79"/>
        <v>-7.2049634548551427E-4</v>
      </c>
      <c r="AW77">
        <v>74</v>
      </c>
      <c r="AX77">
        <f>IF(Z77&gt;0, (R77*SUMPRODUCT(K77:$K$98, X77:$X$98)-K77*$AZ$3)/Z77, 0)</f>
        <v>-3.9753177287010856E+16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1000000</v>
      </c>
      <c r="S78">
        <f t="shared" si="63"/>
        <v>-2.3360672880190147E+17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-15.930294031982646</v>
      </c>
      <c r="AC78">
        <f t="shared" si="64"/>
        <v>-14.223476814270606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-3.358363646535692E-10</v>
      </c>
      <c r="AI78">
        <f t="shared" si="69"/>
        <v>-3.3583788681400604E-10</v>
      </c>
      <c r="AJ78">
        <f t="shared" si="70"/>
        <v>-1.7068172177120395</v>
      </c>
      <c r="AK78">
        <f t="shared" si="92"/>
        <v>-1.1151205822387853</v>
      </c>
      <c r="AL78">
        <f t="shared" si="71"/>
        <v>-2.8219378002866629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-6.8355902220089824E-14</v>
      </c>
      <c r="AR78">
        <f t="shared" si="76"/>
        <v>-6.8356212039576141E-14</v>
      </c>
      <c r="AS78">
        <f t="shared" si="77"/>
        <v>-3.4740440024069914E-4</v>
      </c>
      <c r="AT78">
        <f t="shared" si="78"/>
        <v>-2.269708748239749E-4</v>
      </c>
      <c r="AU78">
        <f t="shared" si="79"/>
        <v>-5.7437527513303031E-4</v>
      </c>
      <c r="AW78">
        <v>75</v>
      </c>
      <c r="AX78">
        <f>IF(Z78&gt;0, (R78*SUMPRODUCT(K78:$K$98, X78:$X$98)-K78*$AZ$3)/Z78, 0)</f>
        <v>-2.3360672880190147E+17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-14.223476814270606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-14.223476814270606</v>
      </c>
      <c r="AK79">
        <f t="shared" si="92"/>
        <v>-0.99564337699894256</v>
      </c>
      <c r="AL79">
        <f t="shared" si="71"/>
        <v>-15.219120191330436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-1.106498165406098E-14</v>
      </c>
      <c r="AR79">
        <f t="shared" si="76"/>
        <v>-1.106498165406098E-14</v>
      </c>
      <c r="AS79">
        <f t="shared" si="77"/>
        <v>-2.5848541684582393E-3</v>
      </c>
      <c r="AT79">
        <f t="shared" si="78"/>
        <v>-1.8093979179207675E-4</v>
      </c>
      <c r="AU79">
        <f t="shared" si="79"/>
        <v>-2.7657939602613807E-3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170813.14001752762</v>
      </c>
      <c r="AO81" s="6">
        <f t="shared" si="93"/>
        <v>-17081.314001752762</v>
      </c>
      <c r="AP81" s="6">
        <f t="shared" si="93"/>
        <v>-1675.711916950941</v>
      </c>
      <c r="AQ81" s="6">
        <f t="shared" si="93"/>
        <v>-69880.735838420471</v>
      </c>
      <c r="AR81" s="6">
        <f t="shared" si="93"/>
        <v>82175.378260403464</v>
      </c>
      <c r="AS81" s="6">
        <f t="shared" si="93"/>
        <v>-16808.514662091813</v>
      </c>
      <c r="AT81" s="6">
        <f t="shared" si="93"/>
        <v>9804.966886220207</v>
      </c>
      <c r="AU81" s="6">
        <f t="shared" si="93"/>
        <v>75171.830484531907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389502.68306648708</v>
      </c>
      <c r="K3">
        <v>1</v>
      </c>
      <c r="L3" s="2">
        <v>0</v>
      </c>
      <c r="O3">
        <f>$C$3</f>
        <v>389502.68306648708</v>
      </c>
      <c r="P3" s="2">
        <f>O3*C5</f>
        <v>38950.268306648708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389502.68306648708</v>
      </c>
      <c r="AF3">
        <f t="shared" ref="AF3:AF34" si="4">-$Z3*P3</f>
        <v>-38950.268306648708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349029.98217283835</v>
      </c>
      <c r="AJ3">
        <f t="shared" ref="AJ3:AJ34" si="8">AB3-AC3</f>
        <v>0</v>
      </c>
      <c r="AL3">
        <f t="shared" ref="AL3:AL34" si="9">SUM(AI3:AK3)</f>
        <v>349029.98217283835</v>
      </c>
      <c r="AN3">
        <f t="shared" ref="AN3:AN34" si="10">AE3*$K3</f>
        <v>389502.68306648708</v>
      </c>
      <c r="AO3">
        <f t="shared" ref="AO3:AO34" si="11">AF3*$K3</f>
        <v>-38950.268306648708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349029.98217283835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349029.98217283835</v>
      </c>
      <c r="AW3">
        <v>0</v>
      </c>
      <c r="AX3">
        <f>IF(Z3&gt;0, (R3*SUMPRODUCT(K3:$K$98, X3:$X$98)-K3*$AZ$3)/Z3, 0)</f>
        <v>0</v>
      </c>
      <c r="AZ3">
        <f>C6*ABS(SUMPRODUCT(X4:X69, K4:K69))/1</f>
        <v>170572.08403383655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18671.52893071614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18275.580432196788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-18275.580432196788</v>
      </c>
      <c r="AK4">
        <f>G4*SUM(AB4, AE4:AF4)</f>
        <v>0</v>
      </c>
      <c r="AL4">
        <f t="shared" si="9"/>
        <v>-29481.583432196789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-10005.359821428572</v>
      </c>
      <c r="AR4">
        <f t="shared" si="14"/>
        <v>-10005.359821428572</v>
      </c>
      <c r="AS4">
        <f t="shared" si="15"/>
        <v>-16317.48252874713</v>
      </c>
      <c r="AT4">
        <f t="shared" si="16"/>
        <v>0</v>
      </c>
      <c r="AU4">
        <f t="shared" si="17"/>
        <v>-26322.842350175702</v>
      </c>
      <c r="AW4">
        <v>1</v>
      </c>
      <c r="AX4">
        <f>IF(Z4&gt;0, (R4*SUMPRODUCT(K4:$K$98, X4:$X$98)-K4*$AZ$3)/Z4, 0)</f>
        <v>18671.52893071614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1000000</v>
      </c>
      <c r="S5">
        <f t="shared" si="1"/>
        <v>25710.13822527069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18275.580432196788</v>
      </c>
      <c r="AC5">
        <f t="shared" si="2"/>
        <v>24587.703139515332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-12663.351904132875</v>
      </c>
      <c r="AI5">
        <f t="shared" si="7"/>
        <v>-12687.260471761021</v>
      </c>
      <c r="AJ5">
        <f t="shared" si="8"/>
        <v>-6312.1227073185437</v>
      </c>
      <c r="AK5">
        <f>G5*SUM(AB5, AE5:AF5)</f>
        <v>1279.2906302537754</v>
      </c>
      <c r="AL5">
        <f t="shared" si="9"/>
        <v>-17720.092548825793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-10095.146607248784</v>
      </c>
      <c r="AR5">
        <f t="shared" si="14"/>
        <v>-10114.206370982956</v>
      </c>
      <c r="AS5">
        <f t="shared" si="15"/>
        <v>-5031.9855766251139</v>
      </c>
      <c r="AT5">
        <f t="shared" si="16"/>
        <v>1019.8426580466959</v>
      </c>
      <c r="AU5">
        <f t="shared" si="17"/>
        <v>-14126.349289561376</v>
      </c>
      <c r="AW5">
        <v>2</v>
      </c>
      <c r="AX5">
        <f>IF(Z5&gt;0, (R5*SUMPRODUCT(K5:$K$98, X5:$X$98)-K5*$AZ$3)/Z5, 0)</f>
        <v>25710.13822527069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1000000</v>
      </c>
      <c r="S6">
        <f t="shared" si="1"/>
        <v>31159.388791353718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24587.703139515332</v>
      </c>
      <c r="AC6">
        <f t="shared" si="2"/>
        <v>29061.737361505075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-14099.322247962451</v>
      </c>
      <c r="AI6">
        <f t="shared" si="7"/>
        <v>-14122.639246858118</v>
      </c>
      <c r="AJ6">
        <f t="shared" si="8"/>
        <v>-4474.0342219897429</v>
      </c>
      <c r="AK6">
        <f>G6*SUM(AB6, AE6:AF6)</f>
        <v>1721.1392197660734</v>
      </c>
      <c r="AL6">
        <f t="shared" si="9"/>
        <v>-16875.534249081786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-10035.619083655853</v>
      </c>
      <c r="AR6">
        <f t="shared" si="14"/>
        <v>-10052.215662908075</v>
      </c>
      <c r="AS6">
        <f t="shared" si="15"/>
        <v>-3184.5291872535408</v>
      </c>
      <c r="AT6">
        <f t="shared" si="16"/>
        <v>1225.0729003664767</v>
      </c>
      <c r="AU6">
        <f t="shared" si="17"/>
        <v>-12011.671949795138</v>
      </c>
      <c r="AW6">
        <v>3</v>
      </c>
      <c r="AX6">
        <f>IF(Z6&gt;0, (R6*SUMPRODUCT(K6:$K$98, X6:$X$98)-K6*$AZ$3)/Z6, 0)</f>
        <v>31159.388791353718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1000000</v>
      </c>
      <c r="S7">
        <f t="shared" si="1"/>
        <v>35287.795062077334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29061.737361505075</v>
      </c>
      <c r="AC7">
        <f t="shared" si="2"/>
        <v>32034.31544681215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-15551.595120729255</v>
      </c>
      <c r="AI7">
        <f t="shared" si="7"/>
        <v>-15574.290159757946</v>
      </c>
      <c r="AJ7">
        <f t="shared" si="8"/>
        <v>-2972.5780853070755</v>
      </c>
      <c r="AK7">
        <f>G7*SUM(AB7, AE7:AF7)</f>
        <v>2034.3216153053554</v>
      </c>
      <c r="AL7">
        <f t="shared" si="9"/>
        <v>-16512.546629759669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-9883.3198472558051</v>
      </c>
      <c r="AR7">
        <f t="shared" si="14"/>
        <v>-9897.7429548486416</v>
      </c>
      <c r="AS7">
        <f t="shared" si="15"/>
        <v>-1889.127112682665</v>
      </c>
      <c r="AT7">
        <f t="shared" si="16"/>
        <v>1292.8481638162718</v>
      </c>
      <c r="AU7">
        <f t="shared" si="17"/>
        <v>-10494.021903715036</v>
      </c>
      <c r="AW7">
        <v>4</v>
      </c>
      <c r="AX7">
        <f>IF(Z7&gt;0, (R7*SUMPRODUCT(K7:$K$98, X7:$X$98)-K7*$AZ$3)/Z7, 0)</f>
        <v>35287.795062077334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1000000</v>
      </c>
      <c r="S8">
        <f t="shared" si="1"/>
        <v>38297.843110165268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32034.31544681215</v>
      </c>
      <c r="AC8">
        <f t="shared" si="2"/>
        <v>33765.457357558975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-17069.263846437585</v>
      </c>
      <c r="AI8">
        <f t="shared" si="7"/>
        <v>-17091.305203479827</v>
      </c>
      <c r="AJ8">
        <f t="shared" si="8"/>
        <v>-1731.1419107468246</v>
      </c>
      <c r="AK8">
        <f t="shared" ref="AK8:AK39" si="30">G8*SUM(AB8:AB8, AE8:AF8)</f>
        <v>2242.4020812768508</v>
      </c>
      <c r="AL8">
        <f t="shared" si="9"/>
        <v>-16580.045032949802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-9685.5587138152423</v>
      </c>
      <c r="AR8">
        <f t="shared" si="14"/>
        <v>-9698.0655717374939</v>
      </c>
      <c r="AS8">
        <f t="shared" si="15"/>
        <v>-982.29641121775876</v>
      </c>
      <c r="AT8">
        <f t="shared" si="16"/>
        <v>1272.3991622357664</v>
      </c>
      <c r="AU8">
        <f t="shared" si="17"/>
        <v>-9407.9628207194855</v>
      </c>
      <c r="AW8">
        <v>5</v>
      </c>
      <c r="AX8">
        <f>IF(Z8&gt;0, (R8*SUMPRODUCT(K8:$K$98, X8:$X$98)-K8*$AZ$3)/Z8, 0)</f>
        <v>38297.843110165268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1000000</v>
      </c>
      <c r="S9">
        <f t="shared" si="1"/>
        <v>40338.800689972239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33765.457357558975</v>
      </c>
      <c r="AC9">
        <f t="shared" si="2"/>
        <v>34449.953784817539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-18822.418745054267</v>
      </c>
      <c r="AI9">
        <f t="shared" si="7"/>
        <v>-18843.769128057462</v>
      </c>
      <c r="AJ9">
        <f t="shared" si="8"/>
        <v>-684.49642725856393</v>
      </c>
      <c r="AK9">
        <f t="shared" si="30"/>
        <v>2363.5820150291283</v>
      </c>
      <c r="AL9">
        <f t="shared" si="9"/>
        <v>-17164.683540286896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-9536.0231120758617</v>
      </c>
      <c r="AR9">
        <f t="shared" si="14"/>
        <v>-9546.8398805543366</v>
      </c>
      <c r="AS9">
        <f t="shared" si="15"/>
        <v>-346.78719238387663</v>
      </c>
      <c r="AT9">
        <f t="shared" si="16"/>
        <v>1197.4642062687583</v>
      </c>
      <c r="AU9">
        <f t="shared" si="17"/>
        <v>-8696.1628666694542</v>
      </c>
      <c r="AW9">
        <v>6</v>
      </c>
      <c r="AX9">
        <f>IF(Z9&gt;0, (R9*SUMPRODUCT(K9:$K$98, X9:$X$98)-K9*$AZ$3)/Z9, 0)</f>
        <v>40338.800689972239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1000000</v>
      </c>
      <c r="S10">
        <f t="shared" si="1"/>
        <v>41425.490452940117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34449.953784817539</v>
      </c>
      <c r="AC10">
        <f t="shared" si="2"/>
        <v>34172.90847727182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-20550.510546332291</v>
      </c>
      <c r="AI10">
        <f t="shared" si="7"/>
        <v>-20571.133662741795</v>
      </c>
      <c r="AJ10">
        <f t="shared" si="8"/>
        <v>277.04530754571897</v>
      </c>
      <c r="AK10">
        <f t="shared" si="30"/>
        <v>2411.4967649372279</v>
      </c>
      <c r="AL10">
        <f t="shared" si="9"/>
        <v>-17882.591590258849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-9296.0073204059663</v>
      </c>
      <c r="AR10">
        <f t="shared" si="14"/>
        <v>-9305.3361709316086</v>
      </c>
      <c r="AS10">
        <f t="shared" si="15"/>
        <v>125.32122748107433</v>
      </c>
      <c r="AT10">
        <f t="shared" si="16"/>
        <v>1090.8386694068122</v>
      </c>
      <c r="AU10">
        <f t="shared" si="17"/>
        <v>-8089.1762740437216</v>
      </c>
      <c r="AW10">
        <v>7</v>
      </c>
      <c r="AX10">
        <f>IF(Z10&gt;0, (R10*SUMPRODUCT(K10:$K$98, X10:$X$98)-K10*$AZ$3)/Z10, 0)</f>
        <v>41425.490452940117</v>
      </c>
    </row>
    <row r="11" spans="1:52" x14ac:dyDescent="0.25">
      <c r="A11" t="s">
        <v>33</v>
      </c>
      <c r="C11" s="25">
        <f>AU71</f>
        <v>169575.68200234752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1000000</v>
      </c>
      <c r="S11">
        <f t="shared" si="1"/>
        <v>41711.678047935289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34172.90847727182</v>
      </c>
      <c r="AC11">
        <f t="shared" si="2"/>
        <v>33143.845625196365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-22081.493285196964</v>
      </c>
      <c r="AI11">
        <f t="shared" si="7"/>
        <v>-22101.358133110243</v>
      </c>
      <c r="AJ11">
        <f t="shared" si="8"/>
        <v>1029.0628520754544</v>
      </c>
      <c r="AK11">
        <f t="shared" si="30"/>
        <v>2392.1035934090278</v>
      </c>
      <c r="AL11">
        <f t="shared" si="9"/>
        <v>-18680.19168762576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-8918.3447866301158</v>
      </c>
      <c r="AR11">
        <f t="shared" si="14"/>
        <v>-8926.3678655286494</v>
      </c>
      <c r="AS11">
        <f t="shared" si="15"/>
        <v>415.62122648989066</v>
      </c>
      <c r="AT11">
        <f t="shared" si="16"/>
        <v>966.13052096708668</v>
      </c>
      <c r="AU11">
        <f t="shared" si="17"/>
        <v>-7544.6161180716726</v>
      </c>
      <c r="AW11">
        <v>8</v>
      </c>
      <c r="AX11">
        <f>IF(Z11&gt;0, (R11*SUMPRODUCT(K11:$K$98, X11:$X$98)-K11*$AZ$3)/Z11, 0)</f>
        <v>41711.678047935289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1000000</v>
      </c>
      <c r="S12">
        <f t="shared" si="1"/>
        <v>41423.452895513125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33143.845625196365</v>
      </c>
      <c r="AC12">
        <f t="shared" si="2"/>
        <v>31606.701256718472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-23633.331135297725</v>
      </c>
      <c r="AI12">
        <f t="shared" si="7"/>
        <v>-23652.40650145349</v>
      </c>
      <c r="AJ12">
        <f t="shared" si="8"/>
        <v>1537.1443684778933</v>
      </c>
      <c r="AK12">
        <f t="shared" si="30"/>
        <v>2320.0691937637457</v>
      </c>
      <c r="AL12">
        <f t="shared" si="9"/>
        <v>-19795.192939211851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-8522.416131097656</v>
      </c>
      <c r="AR12">
        <f t="shared" si="14"/>
        <v>-8529.2948993636201</v>
      </c>
      <c r="AS12">
        <f t="shared" si="15"/>
        <v>554.30966911710755</v>
      </c>
      <c r="AT12">
        <f t="shared" si="16"/>
        <v>836.64020992213761</v>
      </c>
      <c r="AU12">
        <f t="shared" si="17"/>
        <v>-7138.3450203243738</v>
      </c>
      <c r="AW12">
        <v>9</v>
      </c>
      <c r="AX12">
        <f>IF(Z12&gt;0, (R12*SUMPRODUCT(K12:$K$98, X12:$X$98)-K12*$AZ$3)/Z12, 0)</f>
        <v>41423.452895513125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1000000</v>
      </c>
      <c r="S13">
        <f t="shared" si="1"/>
        <v>40634.829902606121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31606.701256718472</v>
      </c>
      <c r="AC13">
        <f t="shared" si="2"/>
        <v>29674.642641828177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-25108.460396308252</v>
      </c>
      <c r="AI13">
        <f t="shared" si="7"/>
        <v>-25126.717297292551</v>
      </c>
      <c r="AJ13">
        <f t="shared" si="8"/>
        <v>1932.0586148902948</v>
      </c>
      <c r="AK13">
        <f t="shared" si="30"/>
        <v>2212.4690879702935</v>
      </c>
      <c r="AL13">
        <f t="shared" si="9"/>
        <v>-20982.189594431962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-8084.2522596086783</v>
      </c>
      <c r="AR13">
        <f t="shared" si="14"/>
        <v>-8090.1304931087088</v>
      </c>
      <c r="AS13">
        <f t="shared" si="15"/>
        <v>622.07116551916545</v>
      </c>
      <c r="AT13">
        <f t="shared" si="16"/>
        <v>712.3558331106608</v>
      </c>
      <c r="AU13">
        <f t="shared" si="17"/>
        <v>-6755.7034944788829</v>
      </c>
      <c r="AW13">
        <v>10</v>
      </c>
      <c r="AX13">
        <f>IF(Z13&gt;0, (R13*SUMPRODUCT(K13:$K$98, X13:$X$98)-K13*$AZ$3)/Z13, 0)</f>
        <v>40634.829902606121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1000000</v>
      </c>
      <c r="S14">
        <f t="shared" si="1"/>
        <v>39454.09575221382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29674.642641828177</v>
      </c>
      <c r="AC14">
        <f t="shared" si="2"/>
        <v>27474.63816454749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-26603.544968910061</v>
      </c>
      <c r="AI14">
        <f t="shared" si="7"/>
        <v>-26620.954212260294</v>
      </c>
      <c r="AJ14">
        <f t="shared" si="8"/>
        <v>2200.0044772806868</v>
      </c>
      <c r="AK14">
        <f t="shared" si="30"/>
        <v>2077.2249849279724</v>
      </c>
      <c r="AL14">
        <f t="shared" si="9"/>
        <v>-22343.724750051635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-7647.8834628804461</v>
      </c>
      <c r="AR14">
        <f t="shared" si="14"/>
        <v>-7652.88820433408</v>
      </c>
      <c r="AS14">
        <f t="shared" si="15"/>
        <v>632.44871612864745</v>
      </c>
      <c r="AT14">
        <f t="shared" si="16"/>
        <v>597.15254600385629</v>
      </c>
      <c r="AU14">
        <f t="shared" si="17"/>
        <v>-6423.2869422015765</v>
      </c>
      <c r="AW14">
        <v>11</v>
      </c>
      <c r="AX14">
        <f>IF(Z14&gt;0, (R14*SUMPRODUCT(K14:$K$98, X14:$X$98)-K14*$AZ$3)/Z14, 0)</f>
        <v>39454.09575221382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1000000</v>
      </c>
      <c r="S15">
        <f t="shared" si="1"/>
        <v>37931.404752817623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27474.63816454749</v>
      </c>
      <c r="AC15">
        <f t="shared" si="2"/>
        <v>25080.547364459904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-28198.060642534405</v>
      </c>
      <c r="AI15">
        <f t="shared" si="7"/>
        <v>-28214.590841935071</v>
      </c>
      <c r="AJ15">
        <f t="shared" si="8"/>
        <v>2394.0908000875861</v>
      </c>
      <c r="AK15">
        <f t="shared" si="30"/>
        <v>1923.2246715183246</v>
      </c>
      <c r="AL15">
        <f t="shared" si="9"/>
        <v>-23897.27537032916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-7237.7398363022348</v>
      </c>
      <c r="AR15">
        <f t="shared" si="14"/>
        <v>-7241.9827267698065</v>
      </c>
      <c r="AS15">
        <f t="shared" si="15"/>
        <v>614.50347863218201</v>
      </c>
      <c r="AT15">
        <f t="shared" si="16"/>
        <v>493.64387131683128</v>
      </c>
      <c r="AU15">
        <f t="shared" si="17"/>
        <v>-6133.8353768207935</v>
      </c>
      <c r="AW15">
        <v>12</v>
      </c>
      <c r="AX15">
        <f>IF(Z15&gt;0, (R15*SUMPRODUCT(K15:$K$98, X15:$X$98)-K15*$AZ$3)/Z15, 0)</f>
        <v>37931.404752817623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1000000</v>
      </c>
      <c r="S16">
        <f t="shared" si="1"/>
        <v>36056.83798190712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25080.547364459904</v>
      </c>
      <c r="AC16">
        <f t="shared" si="2"/>
        <v>22533.693834222689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-29646.646819490579</v>
      </c>
      <c r="AI16">
        <f t="shared" si="7"/>
        <v>-29662.270550726753</v>
      </c>
      <c r="AJ16">
        <f t="shared" si="8"/>
        <v>2546.8535302372147</v>
      </c>
      <c r="AK16">
        <f t="shared" si="30"/>
        <v>1755.6383155121935</v>
      </c>
      <c r="AL16">
        <f t="shared" si="9"/>
        <v>-25359.778704977343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-6794.2462749213091</v>
      </c>
      <c r="AR16">
        <f t="shared" si="14"/>
        <v>-6797.8268308741654</v>
      </c>
      <c r="AS16">
        <f t="shared" si="15"/>
        <v>583.67309517136539</v>
      </c>
      <c r="AT16">
        <f t="shared" si="16"/>
        <v>402.34698911837364</v>
      </c>
      <c r="AU16">
        <f t="shared" si="17"/>
        <v>-5811.806746584426</v>
      </c>
      <c r="AW16">
        <v>13</v>
      </c>
      <c r="AX16">
        <f>IF(Z16&gt;0, (R16*SUMPRODUCT(K16:$K$98, X16:$X$98)-K16*$AZ$3)/Z16, 0)</f>
        <v>36056.83798190712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1000000</v>
      </c>
      <c r="S17">
        <f t="shared" si="1"/>
        <v>33902.52833825854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22533.693834222689</v>
      </c>
      <c r="AC17">
        <f t="shared" si="2"/>
        <v>19927.738904002304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-30904.690308010224</v>
      </c>
      <c r="AI17">
        <f t="shared" si="7"/>
        <v>-30919.385184676335</v>
      </c>
      <c r="AJ17">
        <f t="shared" si="8"/>
        <v>2605.954930220385</v>
      </c>
      <c r="AK17">
        <f t="shared" si="30"/>
        <v>1577.3585683955885</v>
      </c>
      <c r="AL17">
        <f t="shared" si="9"/>
        <v>-26736.071686060361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-6323.7119397775723</v>
      </c>
      <c r="AR17">
        <f t="shared" si="14"/>
        <v>-6326.7188026874064</v>
      </c>
      <c r="AS17">
        <f t="shared" si="15"/>
        <v>533.23000950718438</v>
      </c>
      <c r="AT17">
        <f t="shared" si="16"/>
        <v>322.75881469319467</v>
      </c>
      <c r="AU17">
        <f t="shared" si="17"/>
        <v>-5470.7299784870265</v>
      </c>
      <c r="AW17">
        <v>14</v>
      </c>
      <c r="AX17">
        <f>IF(Z17&gt;0, (R17*SUMPRODUCT(K17:$K$98, X17:$X$98)-K17*$AZ$3)/Z17, 0)</f>
        <v>33902.52833825854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1000000</v>
      </c>
      <c r="S18">
        <f t="shared" si="1"/>
        <v>31545.570450581421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19927.738904002304</v>
      </c>
      <c r="AC18">
        <f t="shared" si="2"/>
        <v>17343.572807707707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-32122.879894130972</v>
      </c>
      <c r="AI18">
        <f t="shared" si="7"/>
        <v>-32136.624750033068</v>
      </c>
      <c r="AJ18">
        <f t="shared" si="8"/>
        <v>2584.1660962945971</v>
      </c>
      <c r="AK18">
        <f t="shared" si="30"/>
        <v>1394.9417232801613</v>
      </c>
      <c r="AL18">
        <f t="shared" si="9"/>
        <v>-28157.516930458311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-5868.7300576966472</v>
      </c>
      <c r="AR18">
        <f t="shared" si="14"/>
        <v>-5871.2411914815748</v>
      </c>
      <c r="AS18">
        <f t="shared" si="15"/>
        <v>472.11748427872374</v>
      </c>
      <c r="AT18">
        <f t="shared" si="16"/>
        <v>254.85063752472476</v>
      </c>
      <c r="AU18">
        <f t="shared" si="17"/>
        <v>-5144.2730696781264</v>
      </c>
      <c r="AW18">
        <v>15</v>
      </c>
      <c r="AX18">
        <f>IF(Z18&gt;0, (R18*SUMPRODUCT(K18:$K$98, X18:$X$98)-K18*$AZ$3)/Z18, 0)</f>
        <v>31545.570450581421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1000000</v>
      </c>
      <c r="S19">
        <f t="shared" si="1"/>
        <v>28988.09840691508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17343.572807707707</v>
      </c>
      <c r="AC19">
        <f t="shared" si="2"/>
        <v>14813.722967406564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-33268.534693746187</v>
      </c>
      <c r="AI19">
        <f t="shared" si="7"/>
        <v>-33281.310387721918</v>
      </c>
      <c r="AJ19">
        <f t="shared" si="8"/>
        <v>2529.8498403011436</v>
      </c>
      <c r="AK19">
        <f t="shared" si="30"/>
        <v>1214.0500965395397</v>
      </c>
      <c r="AL19">
        <f t="shared" si="9"/>
        <v>-29537.410450881234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-5426.818666326546</v>
      </c>
      <c r="AR19">
        <f t="shared" si="14"/>
        <v>-5428.9026587590661</v>
      </c>
      <c r="AS19">
        <f t="shared" si="15"/>
        <v>412.67331016325949</v>
      </c>
      <c r="AT19">
        <f t="shared" si="16"/>
        <v>198.0378693082269</v>
      </c>
      <c r="AU19">
        <f t="shared" si="17"/>
        <v>-4818.1914792875796</v>
      </c>
      <c r="AW19">
        <v>16</v>
      </c>
      <c r="AX19">
        <f>IF(Z19&gt;0, (R19*SUMPRODUCT(K19:$K$98, X19:$X$98)-K19*$AZ$3)/Z19, 0)</f>
        <v>28988.09840691508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1000000</v>
      </c>
      <c r="S20">
        <f t="shared" si="1"/>
        <v>26227.563339270877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14813.722967406564</v>
      </c>
      <c r="AC20">
        <f t="shared" si="2"/>
        <v>12368.047352326001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-34350.710544692716</v>
      </c>
      <c r="AI20">
        <f t="shared" si="7"/>
        <v>-34362.499713965073</v>
      </c>
      <c r="AJ20">
        <f t="shared" si="8"/>
        <v>2445.6756150805631</v>
      </c>
      <c r="AK20">
        <f t="shared" si="30"/>
        <v>1036.9606077184596</v>
      </c>
      <c r="AL20">
        <f t="shared" si="9"/>
        <v>-30879.863491166052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-5002.9865978029857</v>
      </c>
      <c r="AR20">
        <f t="shared" si="14"/>
        <v>-5004.7036235917858</v>
      </c>
      <c r="AS20">
        <f t="shared" si="15"/>
        <v>356.19881309011464</v>
      </c>
      <c r="AT20">
        <f t="shared" si="16"/>
        <v>151.02744428285601</v>
      </c>
      <c r="AU20">
        <f t="shared" si="17"/>
        <v>-4497.4773662188154</v>
      </c>
      <c r="AW20">
        <v>17</v>
      </c>
      <c r="AX20">
        <f>IF(Z20&gt;0, (R20*SUMPRODUCT(K20:$K$98, X20:$X$98)-K20*$AZ$3)/Z20, 0)</f>
        <v>26227.563339270877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1000000</v>
      </c>
      <c r="S21">
        <f t="shared" si="1"/>
        <v>23236.928829072462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12368.047352326001</v>
      </c>
      <c r="AC21">
        <f t="shared" si="2"/>
        <v>10026.79562170694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-35348.485285102281</v>
      </c>
      <c r="AI21">
        <f t="shared" si="7"/>
        <v>-35359.272850549787</v>
      </c>
      <c r="AJ21">
        <f t="shared" si="8"/>
        <v>2341.2517306190603</v>
      </c>
      <c r="AK21">
        <f t="shared" si="30"/>
        <v>865.76331466282011</v>
      </c>
      <c r="AL21">
        <f t="shared" si="9"/>
        <v>-32152.257805267902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-4596.7025377391219</v>
      </c>
      <c r="AR21">
        <f t="shared" si="14"/>
        <v>-4598.1053483282785</v>
      </c>
      <c r="AS21">
        <f t="shared" si="15"/>
        <v>304.45541541092388</v>
      </c>
      <c r="AT21">
        <f t="shared" si="16"/>
        <v>112.58350657727495</v>
      </c>
      <c r="AU21">
        <f t="shared" si="17"/>
        <v>-4181.0664263400786</v>
      </c>
      <c r="AW21">
        <v>18</v>
      </c>
      <c r="AX21">
        <f>IF(Z21&gt;0, (R21*SUMPRODUCT(K21:$K$98, X21:$X$98)-K21*$AZ$3)/Z21, 0)</f>
        <v>23236.928829072462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1000000</v>
      </c>
      <c r="S22">
        <f t="shared" si="1"/>
        <v>19966.263174943022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10026.79562170694</v>
      </c>
      <c r="AC22">
        <f t="shared" si="2"/>
        <v>7806.6420725249081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-36195.947259621295</v>
      </c>
      <c r="AI22">
        <f t="shared" si="7"/>
        <v>-36205.722050732838</v>
      </c>
      <c r="AJ22">
        <f t="shared" si="8"/>
        <v>2220.1535491820323</v>
      </c>
      <c r="AK22">
        <f t="shared" si="30"/>
        <v>701.87569351948594</v>
      </c>
      <c r="AL22">
        <f t="shared" si="9"/>
        <v>-33283.692808031323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-4202.594772808483</v>
      </c>
      <c r="AR22">
        <f t="shared" si="14"/>
        <v>-4203.7296922992209</v>
      </c>
      <c r="AS22">
        <f t="shared" si="15"/>
        <v>257.77487279724335</v>
      </c>
      <c r="AT22">
        <f t="shared" si="16"/>
        <v>81.492524552241321</v>
      </c>
      <c r="AU22">
        <f t="shared" si="17"/>
        <v>-3864.4622949497361</v>
      </c>
      <c r="AW22">
        <v>19</v>
      </c>
      <c r="AX22">
        <f>IF(Z22&gt;0, (R22*SUMPRODUCT(K22:$K$98, X22:$X$98)-K22*$AZ$3)/Z22, 0)</f>
        <v>19966.263174943022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1000000</v>
      </c>
      <c r="S23">
        <f t="shared" si="1"/>
        <v>16353.947399877137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7806.6420725249081</v>
      </c>
      <c r="AC23">
        <f t="shared" si="2"/>
        <v>5725.966039499519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-36954.269520826172</v>
      </c>
      <c r="AI23">
        <f t="shared" si="7"/>
        <v>-36963.022707288575</v>
      </c>
      <c r="AJ23">
        <f t="shared" si="8"/>
        <v>2080.6760330253892</v>
      </c>
      <c r="AK23">
        <f t="shared" si="30"/>
        <v>546.46494507674367</v>
      </c>
      <c r="AL23">
        <f t="shared" si="9"/>
        <v>-34335.88172918644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-3830.9295771439274</v>
      </c>
      <c r="AR23">
        <f t="shared" si="14"/>
        <v>-3831.8369916686329</v>
      </c>
      <c r="AS23">
        <f t="shared" si="15"/>
        <v>215.69695352466152</v>
      </c>
      <c r="AT23">
        <f t="shared" si="16"/>
        <v>56.650253086102033</v>
      </c>
      <c r="AU23">
        <f t="shared" si="17"/>
        <v>-3559.4897850578691</v>
      </c>
      <c r="AW23">
        <v>20</v>
      </c>
      <c r="AX23">
        <f>IF(Z23&gt;0, (R23*SUMPRODUCT(K23:$K$98, X23:$X$98)-K23*$AZ$3)/Z23, 0)</f>
        <v>16353.947399877137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1000000</v>
      </c>
      <c r="S24">
        <f t="shared" si="1"/>
        <v>12254.530703847084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5725.966039499519</v>
      </c>
      <c r="AC24">
        <f t="shared" si="2"/>
        <v>3789.6067657333679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-37384.903496991516</v>
      </c>
      <c r="AI24">
        <f t="shared" si="7"/>
        <v>-37392.634529001873</v>
      </c>
      <c r="AJ24">
        <f t="shared" si="8"/>
        <v>1936.3592737661511</v>
      </c>
      <c r="AK24">
        <f t="shared" si="30"/>
        <v>400.81762276496636</v>
      </c>
      <c r="AL24">
        <f t="shared" si="9"/>
        <v>-35055.457632470752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-3460.3321503453772</v>
      </c>
      <c r="AR24">
        <f t="shared" si="14"/>
        <v>-3461.0477316661354</v>
      </c>
      <c r="AS24">
        <f t="shared" si="15"/>
        <v>179.22866245118556</v>
      </c>
      <c r="AT24">
        <f t="shared" si="16"/>
        <v>37.099523517299751</v>
      </c>
      <c r="AU24">
        <f t="shared" si="17"/>
        <v>-3244.7195456976497</v>
      </c>
      <c r="AW24">
        <v>21</v>
      </c>
      <c r="AX24">
        <f>IF(Z24&gt;0, (R24*SUMPRODUCT(K24:$K$98, X24:$X$98)-K24*$AZ$3)/Z24, 0)</f>
        <v>12254.530703847084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1000000</v>
      </c>
      <c r="S25">
        <f t="shared" si="1"/>
        <v>7518.7460698803998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3789.6067657333679</v>
      </c>
      <c r="AC25">
        <f t="shared" si="2"/>
        <v>2020.8552434038575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-37373.299899515827</v>
      </c>
      <c r="AI25">
        <f t="shared" si="7"/>
        <v>-37380.019288708594</v>
      </c>
      <c r="AJ25">
        <f t="shared" si="8"/>
        <v>1768.7515223295104</v>
      </c>
      <c r="AK25">
        <f t="shared" si="30"/>
        <v>265.27247360133578</v>
      </c>
      <c r="AL25">
        <f t="shared" si="9"/>
        <v>-35345.995292777749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-3088.6233266687018</v>
      </c>
      <c r="AR25">
        <f t="shared" si="14"/>
        <v>-3089.1786338601337</v>
      </c>
      <c r="AS25">
        <f t="shared" si="15"/>
        <v>146.17406612838263</v>
      </c>
      <c r="AT25">
        <f t="shared" si="16"/>
        <v>21.922783165818533</v>
      </c>
      <c r="AU25">
        <f t="shared" si="17"/>
        <v>-2921.0817845659326</v>
      </c>
      <c r="AW25">
        <v>22</v>
      </c>
      <c r="AX25">
        <f>IF(Z25&gt;0, (R25*SUMPRODUCT(K25:$K$98, X25:$X$98)-K25*$AZ$3)/Z25, 0)</f>
        <v>7518.7460698803998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1000000</v>
      </c>
      <c r="S26">
        <f t="shared" si="1"/>
        <v>1930.6580549879529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2020.8552434038575</v>
      </c>
      <c r="AC26">
        <f t="shared" si="2"/>
        <v>442.57176317788435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-36854.177400732093</v>
      </c>
      <c r="AI26">
        <f t="shared" si="7"/>
        <v>-36859.908241597914</v>
      </c>
      <c r="AJ26">
        <f t="shared" si="8"/>
        <v>1578.2834802259731</v>
      </c>
      <c r="AK26">
        <f t="shared" si="30"/>
        <v>141.45986703827003</v>
      </c>
      <c r="AL26">
        <f t="shared" si="9"/>
        <v>-35140.16489433367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-2719.3944108478913</v>
      </c>
      <c r="AR26">
        <f t="shared" si="14"/>
        <v>-2719.8172778800463</v>
      </c>
      <c r="AS26">
        <f t="shared" si="15"/>
        <v>116.45831158274099</v>
      </c>
      <c r="AT26">
        <f t="shared" si="16"/>
        <v>10.438034407885489</v>
      </c>
      <c r="AU26">
        <f t="shared" si="17"/>
        <v>-2592.92093188942</v>
      </c>
      <c r="AW26">
        <v>23</v>
      </c>
      <c r="AX26">
        <f>IF(Z26&gt;0, (R26*SUMPRODUCT(K26:$K$98, X26:$X$98)-K26*$AZ$3)/Z26, 0)</f>
        <v>1930.6580549879529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1000000</v>
      </c>
      <c r="S27">
        <f t="shared" si="1"/>
        <v>-4851.5858217578025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442.57176317788435</v>
      </c>
      <c r="AC27">
        <f t="shared" si="2"/>
        <v>-928.30492763184884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-35600.783713084587</v>
      </c>
      <c r="AI27">
        <f t="shared" si="7"/>
        <v>-35605.567225948922</v>
      </c>
      <c r="AJ27">
        <f t="shared" si="8"/>
        <v>1370.8766908097332</v>
      </c>
      <c r="AK27">
        <f t="shared" si="30"/>
        <v>30.980023422451907</v>
      </c>
      <c r="AL27">
        <f t="shared" si="9"/>
        <v>-34203.710511716738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-2345.4545115178844</v>
      </c>
      <c r="AR27">
        <f t="shared" si="14"/>
        <v>-2345.7696594067334</v>
      </c>
      <c r="AS27">
        <f t="shared" si="15"/>
        <v>90.316239808300793</v>
      </c>
      <c r="AT27">
        <f t="shared" si="16"/>
        <v>2.0410291045478735</v>
      </c>
      <c r="AU27">
        <f t="shared" si="17"/>
        <v>-2253.4123904938851</v>
      </c>
      <c r="AW27">
        <v>24</v>
      </c>
      <c r="AX27">
        <f>IF(Z27&gt;0, (R27*SUMPRODUCT(K27:$K$98, X27:$X$98)-K27*$AZ$3)/Z27, 0)</f>
        <v>-4851.5858217578025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1000000</v>
      </c>
      <c r="S28">
        <f t="shared" si="1"/>
        <v>-13281.218806843459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-928.30492763184884</v>
      </c>
      <c r="AC28">
        <f t="shared" si="2"/>
        <v>-2069.7257605442392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-33588.568504104114</v>
      </c>
      <c r="AI28">
        <f t="shared" si="7"/>
        <v>-33592.4644676272</v>
      </c>
      <c r="AJ28">
        <f t="shared" si="8"/>
        <v>1141.4208329123903</v>
      </c>
      <c r="AK28">
        <f t="shared" si="30"/>
        <v>-64.981344934229426</v>
      </c>
      <c r="AL28">
        <f t="shared" si="9"/>
        <v>-32516.024979649039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-1975.7906617682881</v>
      </c>
      <c r="AR28">
        <f t="shared" si="14"/>
        <v>-1976.0198352249231</v>
      </c>
      <c r="AS28">
        <f t="shared" si="15"/>
        <v>67.142147559534223</v>
      </c>
      <c r="AT28">
        <f t="shared" si="16"/>
        <v>-3.8224175732439125</v>
      </c>
      <c r="AU28">
        <f t="shared" si="17"/>
        <v>-1912.7001052386327</v>
      </c>
      <c r="AW28">
        <v>25</v>
      </c>
      <c r="AX28">
        <f>IF(Z28&gt;0, (R28*SUMPRODUCT(K28:$K$98, X28:$X$98)-K28*$AZ$3)/Z28, 0)</f>
        <v>-13281.218806843459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1000000</v>
      </c>
      <c r="S29">
        <f t="shared" si="1"/>
        <v>-24056.182159682721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-2069.7257605442392</v>
      </c>
      <c r="AC29">
        <f t="shared" si="2"/>
        <v>-2970.4863521290426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-30798.950873760728</v>
      </c>
      <c r="AI29">
        <f t="shared" si="7"/>
        <v>-30802.037903876742</v>
      </c>
      <c r="AJ29">
        <f t="shared" si="8"/>
        <v>900.76059158480348</v>
      </c>
      <c r="AK29">
        <f t="shared" si="30"/>
        <v>-144.88080323809675</v>
      </c>
      <c r="AL29">
        <f t="shared" si="9"/>
        <v>-30046.158115530037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-1617.5858292277032</v>
      </c>
      <c r="AR29">
        <f t="shared" si="14"/>
        <v>-1617.7479625481053</v>
      </c>
      <c r="AS29">
        <f t="shared" si="15"/>
        <v>47.308675365162713</v>
      </c>
      <c r="AT29">
        <f t="shared" si="16"/>
        <v>-7.609257055724381</v>
      </c>
      <c r="AU29">
        <f t="shared" si="17"/>
        <v>-1578.0485442386671</v>
      </c>
      <c r="AW29">
        <v>26</v>
      </c>
      <c r="AX29">
        <f>IF(Z29&gt;0, (R29*SUMPRODUCT(K29:$K$98, X29:$X$98)-K29*$AZ$3)/Z29, 0)</f>
        <v>-24056.182159682721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1000000</v>
      </c>
      <c r="S30">
        <f t="shared" si="1"/>
        <v>-38254.693978909476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-2970.4863521290426</v>
      </c>
      <c r="AC30">
        <f t="shared" si="2"/>
        <v>-3628.2239044072094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-27402.504771927735</v>
      </c>
      <c r="AI30">
        <f t="shared" si="7"/>
        <v>-27404.875869123291</v>
      </c>
      <c r="AJ30">
        <f t="shared" si="8"/>
        <v>657.73755227816673</v>
      </c>
      <c r="AK30">
        <f t="shared" si="30"/>
        <v>-207.93404464903301</v>
      </c>
      <c r="AL30">
        <f t="shared" si="9"/>
        <v>-26955.072361494156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-1285.0015453592939</v>
      </c>
      <c r="AR30">
        <f t="shared" si="14"/>
        <v>-1285.112734594944</v>
      </c>
      <c r="AS30">
        <f t="shared" si="15"/>
        <v>30.843668422024518</v>
      </c>
      <c r="AT30">
        <f t="shared" si="16"/>
        <v>-9.7507717243622949</v>
      </c>
      <c r="AU30">
        <f t="shared" si="17"/>
        <v>-1264.0198378972816</v>
      </c>
      <c r="AW30">
        <v>27</v>
      </c>
      <c r="AX30">
        <f>IF(Z30&gt;0, (R30*SUMPRODUCT(K30:$K$98, X30:$X$98)-K30*$AZ$3)/Z30, 0)</f>
        <v>-38254.693978909476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1000000</v>
      </c>
      <c r="S31">
        <f t="shared" si="1"/>
        <v>-57733.784553585996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-3628.2239044072094</v>
      </c>
      <c r="AC31">
        <f t="shared" si="2"/>
        <v>-4056.2180596329904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-23638.179461327261</v>
      </c>
      <c r="AI31">
        <f t="shared" si="7"/>
        <v>-23639.935893064328</v>
      </c>
      <c r="AJ31">
        <f t="shared" si="8"/>
        <v>427.99415522578101</v>
      </c>
      <c r="AK31">
        <f t="shared" si="30"/>
        <v>-253.97567330850467</v>
      </c>
      <c r="AL31">
        <f t="shared" si="9"/>
        <v>-23465.917411147053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-989.71326416075351</v>
      </c>
      <c r="AR31">
        <f t="shared" si="14"/>
        <v>-989.78680467137588</v>
      </c>
      <c r="AS31">
        <f t="shared" si="15"/>
        <v>17.919801865589513</v>
      </c>
      <c r="AT31">
        <f t="shared" si="16"/>
        <v>-10.633775458842866</v>
      </c>
      <c r="AU31">
        <f t="shared" si="17"/>
        <v>-982.50077826462916</v>
      </c>
      <c r="AW31">
        <v>28</v>
      </c>
      <c r="AX31">
        <f>IF(Z31&gt;0, (R31*SUMPRODUCT(K31:$K$98, X31:$X$98)-K31*$AZ$3)/Z31, 0)</f>
        <v>-57733.784553585996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1000000</v>
      </c>
      <c r="S32">
        <f t="shared" si="1"/>
        <v>-85808.005404790805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-4056.2180596329904</v>
      </c>
      <c r="AC32">
        <f t="shared" si="2"/>
        <v>-4280.7461540316781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-19667.205127342982</v>
      </c>
      <c r="AI32">
        <f t="shared" si="7"/>
        <v>-19668.452314634495</v>
      </c>
      <c r="AJ32">
        <f t="shared" si="8"/>
        <v>224.5280943986877</v>
      </c>
      <c r="AK32">
        <f t="shared" si="30"/>
        <v>-283.93526417430934</v>
      </c>
      <c r="AL32">
        <f t="shared" si="9"/>
        <v>-19727.859484410117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-735.22453275169778</v>
      </c>
      <c r="AR32">
        <f t="shared" si="14"/>
        <v>-735.27115669687544</v>
      </c>
      <c r="AS32">
        <f t="shared" si="15"/>
        <v>8.3935954409911719</v>
      </c>
      <c r="AT32">
        <f t="shared" si="16"/>
        <v>-10.614429990566189</v>
      </c>
      <c r="AU32">
        <f t="shared" si="17"/>
        <v>-737.49199124645054</v>
      </c>
      <c r="AW32">
        <v>29</v>
      </c>
      <c r="AX32">
        <f>IF(Z32&gt;0, (R32*SUMPRODUCT(K32:$K$98, X32:$X$98)-K32*$AZ$3)/Z32, 0)</f>
        <v>-85808.005404790805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1000000</v>
      </c>
      <c r="S33">
        <f t="shared" si="1"/>
        <v>-128582.59561355688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-4280.7461540316781</v>
      </c>
      <c r="AC33">
        <f t="shared" si="2"/>
        <v>-4332.7696423529615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-15692.223995839277</v>
      </c>
      <c r="AI33">
        <f t="shared" si="7"/>
        <v>-15693.066405657977</v>
      </c>
      <c r="AJ33">
        <f t="shared" si="8"/>
        <v>52.023488321283367</v>
      </c>
      <c r="AK33">
        <f t="shared" si="30"/>
        <v>-299.65223078221749</v>
      </c>
      <c r="AL33">
        <f t="shared" si="9"/>
        <v>-15940.695148118912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-523.77385803972345</v>
      </c>
      <c r="AR33">
        <f t="shared" si="14"/>
        <v>-523.80197593052776</v>
      </c>
      <c r="AS33">
        <f t="shared" si="15"/>
        <v>1.7364360331555244</v>
      </c>
      <c r="AT33">
        <f t="shared" si="16"/>
        <v>-10.001769349496046</v>
      </c>
      <c r="AU33">
        <f t="shared" si="17"/>
        <v>-532.06730924686826</v>
      </c>
      <c r="AW33">
        <v>30</v>
      </c>
      <c r="AX33">
        <f>IF(Z33&gt;0, (R33*SUMPRODUCT(K33:$K$98, X33:$X$98)-K33*$AZ$3)/Z33, 0)</f>
        <v>-128582.59561355688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1000000</v>
      </c>
      <c r="S34">
        <f t="shared" si="1"/>
        <v>-197514.3151024929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-4332.7696423529615</v>
      </c>
      <c r="AC34">
        <f t="shared" si="2"/>
        <v>-4246.5425678655283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-11859.505811597925</v>
      </c>
      <c r="AI34">
        <f t="shared" si="7"/>
        <v>-11860.043309673149</v>
      </c>
      <c r="AJ34">
        <f t="shared" si="8"/>
        <v>-86.227074487433129</v>
      </c>
      <c r="AK34">
        <f t="shared" si="30"/>
        <v>-303.29387496470736</v>
      </c>
      <c r="AL34">
        <f t="shared" si="9"/>
        <v>-12249.564259125289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-353.43364485084248</v>
      </c>
      <c r="AR34">
        <f t="shared" si="14"/>
        <v>-353.44966321677146</v>
      </c>
      <c r="AS34">
        <f t="shared" si="15"/>
        <v>-2.5697149362762839</v>
      </c>
      <c r="AT34">
        <f t="shared" si="16"/>
        <v>-9.0386784569794045</v>
      </c>
      <c r="AU34">
        <f t="shared" si="17"/>
        <v>-365.05805661002711</v>
      </c>
      <c r="AW34">
        <v>31</v>
      </c>
      <c r="AX34">
        <f>IF(Z34&gt;0, (R34*SUMPRODUCT(K34:$K$98, X34:$X$98)-K34*$AZ$3)/Z34, 0)</f>
        <v>-197514.3151024929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-314908.69882263482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-4246.5425678655283</v>
      </c>
      <c r="AC35">
        <f t="shared" ref="AC35:AC69" si="33">S35*Z35</f>
        <v>-4055.3325229599809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-8407.1197101654252</v>
      </c>
      <c r="AI35">
        <f t="shared" ref="AI35:AI66" si="38">SUM(AE35:AH35)</f>
        <v>-8407.4416552671428</v>
      </c>
      <c r="AJ35">
        <f t="shared" ref="AJ35:AJ69" si="39">AB35-AC35</f>
        <v>-191.21004490554742</v>
      </c>
      <c r="AK35">
        <f t="shared" si="30"/>
        <v>-297.25797975058703</v>
      </c>
      <c r="AL35">
        <f t="shared" ref="AL35:AL66" si="40">SUM(AI35:AK35)</f>
        <v>-8895.9096799232775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-223.70232918945129</v>
      </c>
      <c r="AR35">
        <f t="shared" ref="AR35:AR69" si="45">AI35*$K35</f>
        <v>-223.71089572253376</v>
      </c>
      <c r="AS35">
        <f t="shared" ref="AS35:AS69" si="46">AJ35*$K35</f>
        <v>-5.0878462403800926</v>
      </c>
      <c r="AT35">
        <f t="shared" ref="AT35:AT69" si="47">AK35*$K35</f>
        <v>-7.909641438785771</v>
      </c>
      <c r="AU35">
        <f t="shared" ref="AU35:AU69" si="48">AL35*$K35</f>
        <v>-236.70838340169962</v>
      </c>
      <c r="AW35">
        <v>32</v>
      </c>
      <c r="AX35">
        <f>IF(Z35&gt;0, (R35*SUMPRODUCT(K35:$K$98, X35:$X$98)-K35*$AZ$3)/Z35, 0)</f>
        <v>-314908.69882263482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1000000</v>
      </c>
      <c r="S36">
        <f t="shared" si="32"/>
        <v>-497523.01911591931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-4055.3325229599809</v>
      </c>
      <c r="AC36">
        <f t="shared" si="33"/>
        <v>-3792.7458434383693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-5125.7690173340643</v>
      </c>
      <c r="AI36">
        <f t="shared" si="38"/>
        <v>-5125.9595987593311</v>
      </c>
      <c r="AJ36">
        <f t="shared" si="39"/>
        <v>-262.58667952161159</v>
      </c>
      <c r="AK36">
        <f t="shared" si="30"/>
        <v>-283.8732766071987</v>
      </c>
      <c r="AL36">
        <f t="shared" si="40"/>
        <v>-5672.4195548881416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-121.77672313927195</v>
      </c>
      <c r="AR36">
        <f t="shared" si="45"/>
        <v>-121.78125092454314</v>
      </c>
      <c r="AS36">
        <f t="shared" si="46"/>
        <v>-6.2384678794588719</v>
      </c>
      <c r="AT36">
        <f t="shared" si="47"/>
        <v>-6.7441894660349675</v>
      </c>
      <c r="AU36">
        <f t="shared" si="48"/>
        <v>-134.76390827003698</v>
      </c>
      <c r="AW36">
        <v>33</v>
      </c>
      <c r="AX36">
        <f>IF(Z36&gt;0, (R36*SUMPRODUCT(K36:$K$98, X36:$X$98)-K36*$AZ$3)/Z36, 0)</f>
        <v>-497523.01911591931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1000000</v>
      </c>
      <c r="S37">
        <f t="shared" si="32"/>
        <v>-781206.31866425683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-3792.7458434383693</v>
      </c>
      <c r="AC37">
        <f t="shared" si="33"/>
        <v>-3480.3359516570499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-3091.9453295566059</v>
      </c>
      <c r="AI37">
        <f t="shared" si="38"/>
        <v>-3092.0567065343807</v>
      </c>
      <c r="AJ37">
        <f t="shared" si="39"/>
        <v>-312.4098917813194</v>
      </c>
      <c r="AK37">
        <f t="shared" si="30"/>
        <v>-265.49220904068585</v>
      </c>
      <c r="AL37">
        <f t="shared" si="40"/>
        <v>-3669.9588073563859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-65.587191663662722</v>
      </c>
      <c r="AR37">
        <f t="shared" si="45"/>
        <v>-65.589554222637616</v>
      </c>
      <c r="AS37">
        <f t="shared" si="46"/>
        <v>-6.6269242389301439</v>
      </c>
      <c r="AT37">
        <f t="shared" si="47"/>
        <v>-5.6316934950650408</v>
      </c>
      <c r="AU37">
        <f t="shared" si="48"/>
        <v>-77.848171956632797</v>
      </c>
      <c r="AW37">
        <v>34</v>
      </c>
      <c r="AX37">
        <f>IF(Z37&gt;0, (R37*SUMPRODUCT(K37:$K$98, X37:$X$98)-K37*$AZ$3)/Z37, 0)</f>
        <v>-781206.31866425683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1000000</v>
      </c>
      <c r="S38">
        <f t="shared" si="32"/>
        <v>-1230592.5981668716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-3480.3359516570499</v>
      </c>
      <c r="AC38">
        <f t="shared" si="33"/>
        <v>-3158.2565228558988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-1844.0765733340854</v>
      </c>
      <c r="AI38">
        <f t="shared" si="38"/>
        <v>-1844.1407346277492</v>
      </c>
      <c r="AJ38">
        <f t="shared" si="39"/>
        <v>-322.07942880115115</v>
      </c>
      <c r="AK38">
        <f t="shared" si="30"/>
        <v>-243.62351661599351</v>
      </c>
      <c r="AL38">
        <f t="shared" si="40"/>
        <v>-2409.843680044894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-34.925944316155217</v>
      </c>
      <c r="AR38">
        <f t="shared" si="45"/>
        <v>-34.927159500926912</v>
      </c>
      <c r="AS38">
        <f t="shared" si="46"/>
        <v>-6.1000331322196955</v>
      </c>
      <c r="AT38">
        <f t="shared" si="47"/>
        <v>-4.6141149985177954</v>
      </c>
      <c r="AU38">
        <f t="shared" si="48"/>
        <v>-45.641307631664404</v>
      </c>
      <c r="AW38">
        <v>35</v>
      </c>
      <c r="AX38">
        <f>IF(Z38&gt;0, (R38*SUMPRODUCT(K38:$K$98, X38:$X$98)-K38*$AZ$3)/Z38, 0)</f>
        <v>-1230592.5981668716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1000000</v>
      </c>
      <c r="S39">
        <f t="shared" si="32"/>
        <v>-1956987.8557569394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-3158.2565228558988</v>
      </c>
      <c r="AC39">
        <f t="shared" si="33"/>
        <v>-2847.0515560427561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-1085.9741357538419</v>
      </c>
      <c r="AI39">
        <f t="shared" si="38"/>
        <v>-1086.0105060811752</v>
      </c>
      <c r="AJ39">
        <f t="shared" si="39"/>
        <v>-311.20496681314262</v>
      </c>
      <c r="AK39">
        <f t="shared" si="30"/>
        <v>-221.07795659991294</v>
      </c>
      <c r="AL39">
        <f t="shared" si="40"/>
        <v>-1618.2934294942308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-18.364142995636353</v>
      </c>
      <c r="AR39">
        <f t="shared" si="45"/>
        <v>-18.364758028600729</v>
      </c>
      <c r="AS39">
        <f t="shared" si="46"/>
        <v>-5.2625677936074169</v>
      </c>
      <c r="AT39">
        <f t="shared" si="47"/>
        <v>-3.7384934636271572</v>
      </c>
      <c r="AU39">
        <f t="shared" si="48"/>
        <v>-27.365819285835304</v>
      </c>
      <c r="AW39">
        <v>36</v>
      </c>
      <c r="AX39">
        <f>IF(Z39&gt;0, (R39*SUMPRODUCT(K39:$K$98, X39:$X$98)-K39*$AZ$3)/Z39, 0)</f>
        <v>-1956987.8557569394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1000000</v>
      </c>
      <c r="S40">
        <f t="shared" si="32"/>
        <v>-3150735.2483339873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-2847.0515560427561</v>
      </c>
      <c r="AC40">
        <f t="shared" si="33"/>
        <v>-2556.3702426729478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-628.90823414571082</v>
      </c>
      <c r="AI40">
        <f t="shared" si="38"/>
        <v>-628.92851806391707</v>
      </c>
      <c r="AJ40">
        <f t="shared" si="39"/>
        <v>-290.68131336980832</v>
      </c>
      <c r="AK40">
        <f t="shared" ref="AK40:AK69" si="61">G40*SUM(AB40:AB40, AE40:AF40)</f>
        <v>-199.29360892299295</v>
      </c>
      <c r="AL40">
        <f t="shared" si="40"/>
        <v>-1118.9034403567184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-9.4955569339134147</v>
      </c>
      <c r="AR40">
        <f t="shared" si="45"/>
        <v>-9.4958631901996462</v>
      </c>
      <c r="AS40">
        <f t="shared" si="46"/>
        <v>-4.3888453209347533</v>
      </c>
      <c r="AT40">
        <f t="shared" si="47"/>
        <v>-3.0090301054237836</v>
      </c>
      <c r="AU40">
        <f t="shared" si="48"/>
        <v>-16.893738616558185</v>
      </c>
      <c r="AW40">
        <v>37</v>
      </c>
      <c r="AX40">
        <f>IF(Z40&gt;0, (R40*SUMPRODUCT(K40:$K$98, X40:$X$98)-K40*$AZ$3)/Z40, 0)</f>
        <v>-3150735.2483339873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1000000</v>
      </c>
      <c r="S41">
        <f t="shared" si="32"/>
        <v>-5151960.3776396941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-2556.3702426729478</v>
      </c>
      <c r="AC41">
        <f t="shared" si="33"/>
        <v>-2289.9323564234282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-358.76529456975635</v>
      </c>
      <c r="AI41">
        <f t="shared" si="38"/>
        <v>-358.77640651641633</v>
      </c>
      <c r="AJ41">
        <f t="shared" si="39"/>
        <v>-266.43788624951958</v>
      </c>
      <c r="AK41">
        <f t="shared" si="61"/>
        <v>-178.94591698710636</v>
      </c>
      <c r="AL41">
        <f t="shared" si="40"/>
        <v>-804.16020975304218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-4.8364373135892453</v>
      </c>
      <c r="AR41">
        <f t="shared" si="45"/>
        <v>-4.8365871113379866</v>
      </c>
      <c r="AS41">
        <f t="shared" si="46"/>
        <v>-3.5917914979941661</v>
      </c>
      <c r="AT41">
        <f t="shared" si="47"/>
        <v>-2.4123311901413849</v>
      </c>
      <c r="AU41">
        <f t="shared" si="48"/>
        <v>-10.840709799473537</v>
      </c>
      <c r="AW41">
        <v>38</v>
      </c>
      <c r="AX41">
        <f>IF(Z41&gt;0, (R41*SUMPRODUCT(K41:$K$98, X41:$X$98)-K41*$AZ$3)/Z41, 0)</f>
        <v>-5151960.3776396941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1000000</v>
      </c>
      <c r="S42">
        <f t="shared" si="32"/>
        <v>-8574636.9855916351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-2289.9323564234282</v>
      </c>
      <c r="AC42">
        <f t="shared" si="33"/>
        <v>-2048.3996480375245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-201.14254910545367</v>
      </c>
      <c r="AI42">
        <f t="shared" si="38"/>
        <v>-201.1485213689194</v>
      </c>
      <c r="AJ42">
        <f t="shared" si="39"/>
        <v>-241.53270838590379</v>
      </c>
      <c r="AK42">
        <f t="shared" si="61"/>
        <v>-160.29526494964</v>
      </c>
      <c r="AL42">
        <f t="shared" si="40"/>
        <v>-602.97649470446322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-2.4210349868416268</v>
      </c>
      <c r="AR42">
        <f t="shared" si="45"/>
        <v>-2.4211068714770034</v>
      </c>
      <c r="AS42">
        <f t="shared" si="46"/>
        <v>-2.9071876640198862</v>
      </c>
      <c r="AT42">
        <f t="shared" si="47"/>
        <v>-1.9293801654301723</v>
      </c>
      <c r="AU42">
        <f t="shared" si="48"/>
        <v>-7.2576747009270628</v>
      </c>
      <c r="AW42">
        <v>39</v>
      </c>
      <c r="AX42">
        <f>IF(Z42&gt;0, (R42*SUMPRODUCT(K42:$K$98, X42:$X$98)-K42*$AZ$3)/Z42, 0)</f>
        <v>-8574636.9855916351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1000000</v>
      </c>
      <c r="S43">
        <f t="shared" si="32"/>
        <v>-14549195.305133073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-2048.3996480375245</v>
      </c>
      <c r="AC43">
        <f t="shared" si="33"/>
        <v>-1830.8482315069612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-110.66318011130676</v>
      </c>
      <c r="AI43">
        <f t="shared" si="38"/>
        <v>-110.66632607263504</v>
      </c>
      <c r="AJ43">
        <f t="shared" si="39"/>
        <v>-217.5514165305633</v>
      </c>
      <c r="AK43">
        <f t="shared" si="61"/>
        <v>-143.38797536262672</v>
      </c>
      <c r="AL43">
        <f t="shared" si="40"/>
        <v>-471.60571796582508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-1.1892748628671332</v>
      </c>
      <c r="AR43">
        <f t="shared" si="45"/>
        <v>-1.1893086718786177</v>
      </c>
      <c r="AS43">
        <f t="shared" si="46"/>
        <v>-2.337981167726277</v>
      </c>
      <c r="AT43">
        <f t="shared" si="47"/>
        <v>-1.5409616329899822</v>
      </c>
      <c r="AU43">
        <f t="shared" si="48"/>
        <v>-5.0682514725948771</v>
      </c>
      <c r="AW43">
        <v>40</v>
      </c>
      <c r="AX43">
        <f>IF(Z43&gt;0, (R43*SUMPRODUCT(K43:$K$98, X43:$X$98)-K43*$AZ$3)/Z43, 0)</f>
        <v>-14549195.305133073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1000000</v>
      </c>
      <c r="S44">
        <f t="shared" si="32"/>
        <v>-25224908.875556733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-1830.8482315069612</v>
      </c>
      <c r="AC44">
        <f t="shared" si="33"/>
        <v>-1635.6335318007168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-59.738068977182785</v>
      </c>
      <c r="AI44">
        <f t="shared" si="38"/>
        <v>-59.73969002717336</v>
      </c>
      <c r="AJ44">
        <f t="shared" si="39"/>
        <v>-195.21469970624435</v>
      </c>
      <c r="AK44">
        <f t="shared" si="61"/>
        <v>-128.15937620548729</v>
      </c>
      <c r="AL44">
        <f t="shared" si="40"/>
        <v>-383.11376593890498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-0.57320800990873066</v>
      </c>
      <c r="AR44">
        <f t="shared" si="45"/>
        <v>-0.57322356445970579</v>
      </c>
      <c r="AS44">
        <f t="shared" si="46"/>
        <v>-1.873154446393086</v>
      </c>
      <c r="AT44">
        <f t="shared" si="47"/>
        <v>-1.2297347779010204</v>
      </c>
      <c r="AU44">
        <f t="shared" si="48"/>
        <v>-3.6761127887538119</v>
      </c>
      <c r="AW44">
        <v>41</v>
      </c>
      <c r="AX44">
        <f>IF(Z44&gt;0, (R44*SUMPRODUCT(K44:$K$98, X44:$X$98)-K44*$AZ$3)/Z44, 0)</f>
        <v>-25224908.875556733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1000000</v>
      </c>
      <c r="S45">
        <f t="shared" si="32"/>
        <v>-44747979.287571654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-1635.6335318007168</v>
      </c>
      <c r="AC45">
        <f t="shared" si="33"/>
        <v>-1460.8460482310618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-31.547501044314608</v>
      </c>
      <c r="AI45">
        <f t="shared" si="38"/>
        <v>-31.548317196279172</v>
      </c>
      <c r="AJ45">
        <f t="shared" si="39"/>
        <v>-174.78748356965502</v>
      </c>
      <c r="AK45">
        <f t="shared" si="61"/>
        <v>-114.49434722605018</v>
      </c>
      <c r="AL45">
        <f t="shared" si="40"/>
        <v>-320.8301479919844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-0.27027632882571567</v>
      </c>
      <c r="AR45">
        <f t="shared" si="45"/>
        <v>-0.27028332102951769</v>
      </c>
      <c r="AS45">
        <f t="shared" si="46"/>
        <v>-1.497453611857636</v>
      </c>
      <c r="AT45">
        <f t="shared" si="47"/>
        <v>-0.98090532736920011</v>
      </c>
      <c r="AU45">
        <f t="shared" si="48"/>
        <v>-2.7486422602563541</v>
      </c>
      <c r="AW45">
        <v>42</v>
      </c>
      <c r="AX45">
        <f>IF(Z45&gt;0, (R45*SUMPRODUCT(K45:$K$98, X45:$X$98)-K45*$AZ$3)/Z45, 0)</f>
        <v>-44747979.287571654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1000000</v>
      </c>
      <c r="S46">
        <f t="shared" si="32"/>
        <v>-81391310.109874114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-1460.8460482310618</v>
      </c>
      <c r="AC46">
        <f t="shared" si="33"/>
        <v>-1304.5442785067055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-16.29156422751646</v>
      </c>
      <c r="AI46">
        <f t="shared" si="38"/>
        <v>-16.291964928855691</v>
      </c>
      <c r="AJ46">
        <f t="shared" si="39"/>
        <v>-156.30176972435629</v>
      </c>
      <c r="AK46">
        <f t="shared" si="61"/>
        <v>-102.25922337617433</v>
      </c>
      <c r="AL46">
        <f t="shared" si="40"/>
        <v>-274.85295802938629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-0.12462001812691459</v>
      </c>
      <c r="AR46">
        <f t="shared" si="45"/>
        <v>-0.12462308323517929</v>
      </c>
      <c r="AS46">
        <f t="shared" si="46"/>
        <v>-1.1956082979078955</v>
      </c>
      <c r="AT46">
        <f t="shared" si="47"/>
        <v>-0.7822174772671121</v>
      </c>
      <c r="AU46">
        <f t="shared" si="48"/>
        <v>-2.1024488584101868</v>
      </c>
      <c r="AW46">
        <v>43</v>
      </c>
      <c r="AX46">
        <f>IF(Z46&gt;0, (R46*SUMPRODUCT(K46:$K$98, X46:$X$98)-K46*$AZ$3)/Z46, 0)</f>
        <v>-81391310.109874114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1000000</v>
      </c>
      <c r="S47">
        <f t="shared" si="32"/>
        <v>-152132000.23304325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-1304.5442785067055</v>
      </c>
      <c r="AC47">
        <f t="shared" si="33"/>
        <v>-1164.8724288344913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-8.2107881318878473</v>
      </c>
      <c r="AI47">
        <f t="shared" si="38"/>
        <v>-8.210979556510388</v>
      </c>
      <c r="AJ47">
        <f t="shared" si="39"/>
        <v>-139.67184967221419</v>
      </c>
      <c r="AK47">
        <f t="shared" si="61"/>
        <v>-91.318099495469397</v>
      </c>
      <c r="AL47">
        <f t="shared" si="40"/>
        <v>-239.20092872419397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-5.6077913760767775E-2</v>
      </c>
      <c r="AR47">
        <f t="shared" si="45"/>
        <v>-5.607922114969343E-2</v>
      </c>
      <c r="AS47">
        <f t="shared" si="46"/>
        <v>-0.95392863814213136</v>
      </c>
      <c r="AT47">
        <f t="shared" si="47"/>
        <v>-0.62368294322639228</v>
      </c>
      <c r="AU47">
        <f t="shared" si="48"/>
        <v>-1.6336908025182171</v>
      </c>
      <c r="AW47">
        <v>44</v>
      </c>
      <c r="AX47">
        <f>IF(Z47&gt;0, (R47*SUMPRODUCT(K47:$K$98, X47:$X$98)-K47*$AZ$3)/Z47, 0)</f>
        <v>-152132000.23304325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1000000</v>
      </c>
      <c r="S48">
        <f t="shared" si="32"/>
        <v>-292603560.36566579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-1164.8724288344913</v>
      </c>
      <c r="AC48">
        <f t="shared" si="33"/>
        <v>-1040.1102302390188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-4.025741182794305</v>
      </c>
      <c r="AI48">
        <f t="shared" si="38"/>
        <v>-4.0258300496410495</v>
      </c>
      <c r="AJ48">
        <f t="shared" si="39"/>
        <v>-124.76219859547246</v>
      </c>
      <c r="AK48">
        <f t="shared" si="61"/>
        <v>-81.541070018414402</v>
      </c>
      <c r="AL48">
        <f t="shared" si="40"/>
        <v>-210.32909866352793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-2.4549057902940489E-2</v>
      </c>
      <c r="AR48">
        <f t="shared" si="45"/>
        <v>-2.4549599814918263E-2</v>
      </c>
      <c r="AS48">
        <f t="shared" si="46"/>
        <v>-0.76080261952967854</v>
      </c>
      <c r="AT48">
        <f t="shared" si="47"/>
        <v>-0.49723923085396704</v>
      </c>
      <c r="AU48">
        <f t="shared" si="48"/>
        <v>-1.282591450198564</v>
      </c>
      <c r="AW48">
        <v>45</v>
      </c>
      <c r="AX48">
        <f>IF(Z48&gt;0, (R48*SUMPRODUCT(K48:$K$98, X48:$X$98)-K48*$AZ$3)/Z48, 0)</f>
        <v>-292603560.36566579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1000000</v>
      </c>
      <c r="S49">
        <f t="shared" si="32"/>
        <v>-580385144.67631793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-1040.1102302390188</v>
      </c>
      <c r="AC49">
        <f t="shared" si="33"/>
        <v>-928.68988955653538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-1.9190002186861597</v>
      </c>
      <c r="AI49">
        <f t="shared" si="38"/>
        <v>-1.9190402218589697</v>
      </c>
      <c r="AJ49">
        <f t="shared" si="39"/>
        <v>-111.42034068248347</v>
      </c>
      <c r="AK49">
        <f t="shared" si="61"/>
        <v>-72.807716116731328</v>
      </c>
      <c r="AL49">
        <f t="shared" si="40"/>
        <v>-186.14709702107376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-1.0448308359611793E-2</v>
      </c>
      <c r="AR49">
        <f t="shared" si="45"/>
        <v>-1.0448526163383159E-2</v>
      </c>
      <c r="AS49">
        <f t="shared" si="46"/>
        <v>-0.60664614086423718</v>
      </c>
      <c r="AT49">
        <f t="shared" si="47"/>
        <v>-0.3964134352561513</v>
      </c>
      <c r="AU49">
        <f t="shared" si="48"/>
        <v>-1.0135081022837715</v>
      </c>
      <c r="AW49">
        <v>46</v>
      </c>
      <c r="AX49">
        <f>IF(Z49&gt;0, (R49*SUMPRODUCT(K49:$K$98, X49:$X$98)-K49*$AZ$3)/Z49, 0)</f>
        <v>-580385144.67631793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1000000</v>
      </c>
      <c r="S50">
        <f t="shared" si="32"/>
        <v>-1188655334.7768524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-928.68988955653538</v>
      </c>
      <c r="AC50">
        <f t="shared" si="33"/>
        <v>-829.19597202526393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-0.88653404732756647</v>
      </c>
      <c r="AI50">
        <f t="shared" si="38"/>
        <v>-0.88655148711746534</v>
      </c>
      <c r="AJ50">
        <f t="shared" si="39"/>
        <v>-99.49391753127145</v>
      </c>
      <c r="AK50">
        <f t="shared" si="61"/>
        <v>-65.008292268957476</v>
      </c>
      <c r="AL50">
        <f t="shared" si="40"/>
        <v>-165.38876128734637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-4.3097130398093986E-3</v>
      </c>
      <c r="AR50">
        <f t="shared" si="45"/>
        <v>-4.3097978199598793E-3</v>
      </c>
      <c r="AS50">
        <f t="shared" si="46"/>
        <v>-0.48367035091186666</v>
      </c>
      <c r="AT50">
        <f t="shared" si="47"/>
        <v>-0.31602518338897734</v>
      </c>
      <c r="AU50">
        <f t="shared" si="48"/>
        <v>-0.80400533212080383</v>
      </c>
      <c r="AW50">
        <v>47</v>
      </c>
      <c r="AX50">
        <f>IF(Z50&gt;0, (R50*SUMPRODUCT(K50:$K$98, X50:$X$98)-K50*$AZ$3)/Z50, 0)</f>
        <v>-1188655334.7768524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1000000</v>
      </c>
      <c r="S51">
        <f t="shared" si="32"/>
        <v>-2514908058.8202133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-829.19597202526393</v>
      </c>
      <c r="AC51">
        <f t="shared" si="33"/>
        <v>-740.35709795291916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-0.3962283383346471</v>
      </c>
      <c r="AI51">
        <f t="shared" si="38"/>
        <v>-0.39623569801818859</v>
      </c>
      <c r="AJ51">
        <f t="shared" si="39"/>
        <v>-88.838874072344765</v>
      </c>
      <c r="AK51">
        <f t="shared" si="61"/>
        <v>-58.043718041768479</v>
      </c>
      <c r="AL51">
        <f t="shared" si="40"/>
        <v>-147.27882781213142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-1.719809901438285E-3</v>
      </c>
      <c r="AR51">
        <f t="shared" si="45"/>
        <v>-1.7198418457880489E-3</v>
      </c>
      <c r="AS51">
        <f t="shared" si="46"/>
        <v>-0.38560082780653426</v>
      </c>
      <c r="AT51">
        <f t="shared" si="47"/>
        <v>-0.25193594537959529</v>
      </c>
      <c r="AU51">
        <f t="shared" si="48"/>
        <v>-0.63925661503191755</v>
      </c>
      <c r="AW51">
        <v>48</v>
      </c>
      <c r="AX51">
        <f>IF(Z51&gt;0, (R51*SUMPRODUCT(K51:$K$98, X51:$X$98)-K51*$AZ$3)/Z51, 0)</f>
        <v>-2514908058.8202133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1000000</v>
      </c>
      <c r="S52">
        <f t="shared" si="32"/>
        <v>-5507398854.2839756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-740.35709795291916</v>
      </c>
      <c r="AC52">
        <f t="shared" si="33"/>
        <v>-661.03454652586993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-0.1714168342513761</v>
      </c>
      <c r="AI52">
        <f t="shared" si="38"/>
        <v>-0.17141983491722587</v>
      </c>
      <c r="AJ52">
        <f t="shared" si="39"/>
        <v>-79.322551427049234</v>
      </c>
      <c r="AK52">
        <f t="shared" si="61"/>
        <v>-51.824996856704345</v>
      </c>
      <c r="AL52">
        <f t="shared" si="40"/>
        <v>-131.3189681186708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-6.6430934130455414E-4</v>
      </c>
      <c r="AR52">
        <f t="shared" si="45"/>
        <v>-6.6432097009447343E-4</v>
      </c>
      <c r="AS52">
        <f t="shared" si="46"/>
        <v>-0.30740686653811938</v>
      </c>
      <c r="AT52">
        <f t="shared" si="47"/>
        <v>-0.20084275663673024</v>
      </c>
      <c r="AU52">
        <f t="shared" si="48"/>
        <v>-0.50891394414494406</v>
      </c>
      <c r="AW52">
        <v>49</v>
      </c>
      <c r="AX52">
        <f>IF(Z52&gt;0, (R52*SUMPRODUCT(K52:$K$98, X52:$X$98)-K52*$AZ$3)/Z52, 0)</f>
        <v>-5507398854.2839756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1000000</v>
      </c>
      <c r="S53">
        <f t="shared" si="32"/>
        <v>-12506614035.715132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-661.03454652586993</v>
      </c>
      <c r="AC53">
        <f t="shared" si="33"/>
        <v>-590.2099686593624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-7.1634540432845076E-2</v>
      </c>
      <c r="AI53">
        <f t="shared" si="38"/>
        <v>-7.1635720228525532E-2</v>
      </c>
      <c r="AJ53">
        <f t="shared" si="39"/>
        <v>-70.824577866507525</v>
      </c>
      <c r="AK53">
        <f t="shared" si="61"/>
        <v>-46.272418256810901</v>
      </c>
      <c r="AL53">
        <f t="shared" si="40"/>
        <v>-117.16863184354696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-2.4786850395487538E-4</v>
      </c>
      <c r="AR53">
        <f t="shared" si="45"/>
        <v>-2.4787258626193727E-4</v>
      </c>
      <c r="AS53">
        <f t="shared" si="46"/>
        <v>-0.24506588655320793</v>
      </c>
      <c r="AT53">
        <f t="shared" si="47"/>
        <v>-0.16011096069559097</v>
      </c>
      <c r="AU53">
        <f t="shared" si="48"/>
        <v>-0.4054247198350609</v>
      </c>
      <c r="AW53">
        <v>50</v>
      </c>
      <c r="AX53">
        <f>IF(Z53&gt;0, (R53*SUMPRODUCT(K53:$K$98, X53:$X$98)-K53*$AZ$3)/Z53, 0)</f>
        <v>-12506614035.715132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1000000</v>
      </c>
      <c r="S54">
        <f t="shared" si="32"/>
        <v>-29503631825.935844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-590.2099686593624</v>
      </c>
      <c r="AC54">
        <f t="shared" si="33"/>
        <v>-526.9733931565728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-2.8858603047719356E-2</v>
      </c>
      <c r="AI54">
        <f t="shared" si="38"/>
        <v>-2.8859049580366815E-2</v>
      </c>
      <c r="AJ54">
        <f t="shared" si="39"/>
        <v>-63.236575502789606</v>
      </c>
      <c r="AK54">
        <f t="shared" si="61"/>
        <v>-41.314697806155372</v>
      </c>
      <c r="AL54">
        <f t="shared" si="40"/>
        <v>-104.58013235852535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-8.9157144031302402E-5</v>
      </c>
      <c r="AR54">
        <f t="shared" si="45"/>
        <v>-8.9158523570550998E-5</v>
      </c>
      <c r="AS54">
        <f t="shared" si="46"/>
        <v>-0.19536609103447583</v>
      </c>
      <c r="AT54">
        <f t="shared" si="47"/>
        <v>-0.12763959699720212</v>
      </c>
      <c r="AU54">
        <f t="shared" si="48"/>
        <v>-0.3230948465552485</v>
      </c>
      <c r="AW54">
        <v>51</v>
      </c>
      <c r="AX54">
        <f>IF(Z54&gt;0, (R54*SUMPRODUCT(K54:$K$98, X54:$X$98)-K54*$AZ$3)/Z54, 0)</f>
        <v>-29503631825.935844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1000000</v>
      </c>
      <c r="S55">
        <f t="shared" si="32"/>
        <v>-72424369959.181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-526.9733931565728</v>
      </c>
      <c r="AC55">
        <f t="shared" si="33"/>
        <v>-470.51203287506183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-1.1186094620600667E-2</v>
      </c>
      <c r="AI55">
        <f t="shared" si="38"/>
        <v>-1.1186257035556138E-2</v>
      </c>
      <c r="AJ55">
        <f t="shared" si="39"/>
        <v>-56.461360281510963</v>
      </c>
      <c r="AK55">
        <f t="shared" si="61"/>
        <v>-36.8881375209601</v>
      </c>
      <c r="AL55">
        <f t="shared" si="40"/>
        <v>-93.36068405950661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-3.0856119638729327E-5</v>
      </c>
      <c r="AR55">
        <f t="shared" si="45"/>
        <v>-3.0856567649895612E-5</v>
      </c>
      <c r="AS55">
        <f t="shared" si="46"/>
        <v>-0.15574501619209008</v>
      </c>
      <c r="AT55">
        <f t="shared" si="47"/>
        <v>-0.1017535452007043</v>
      </c>
      <c r="AU55">
        <f t="shared" si="48"/>
        <v>-0.25752941796044421</v>
      </c>
      <c r="AW55">
        <v>52</v>
      </c>
      <c r="AX55">
        <f>IF(Z55&gt;0, (R55*SUMPRODUCT(K55:$K$98, X55:$X$98)-K55*$AZ$3)/Z55, 0)</f>
        <v>-72424369959.181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1000000</v>
      </c>
      <c r="S56">
        <f t="shared" si="32"/>
        <v>-185344928780.31473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-470.51203287506183</v>
      </c>
      <c r="AC56">
        <f t="shared" si="33"/>
        <v>-420.10005530381102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-4.1650471292288211E-3</v>
      </c>
      <c r="AI56">
        <f t="shared" si="38"/>
        <v>-4.1651037938565056E-3</v>
      </c>
      <c r="AJ56">
        <f t="shared" si="39"/>
        <v>-50.411977571250816</v>
      </c>
      <c r="AK56">
        <f t="shared" si="61"/>
        <v>-32.935842301254333</v>
      </c>
      <c r="AL56">
        <f t="shared" si="40"/>
        <v>-83.351984976299008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-1.0258047800748122E-5</v>
      </c>
      <c r="AR56">
        <f t="shared" si="45"/>
        <v>-1.0258187359423297E-5</v>
      </c>
      <c r="AS56">
        <f t="shared" si="46"/>
        <v>-0.12415909342948586</v>
      </c>
      <c r="AT56">
        <f t="shared" si="47"/>
        <v>-8.1117316131480349E-2</v>
      </c>
      <c r="AU56">
        <f t="shared" si="48"/>
        <v>-0.20528666774832563</v>
      </c>
      <c r="AW56">
        <v>53</v>
      </c>
      <c r="AX56">
        <f>IF(Z56&gt;0, (R56*SUMPRODUCT(K56:$K$98, X56:$X$98)-K56*$AZ$3)/Z56, 0)</f>
        <v>-185344928780.31473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1000000</v>
      </c>
      <c r="S57">
        <f t="shared" si="32"/>
        <v>-495549112749.43231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-420.10005530381102</v>
      </c>
      <c r="AC57">
        <f t="shared" si="33"/>
        <v>-375.08934375170656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-1.4870026680280516E-3</v>
      </c>
      <c r="AI57">
        <f t="shared" si="38"/>
        <v>-1.4870215909427587E-3</v>
      </c>
      <c r="AJ57">
        <f t="shared" si="39"/>
        <v>-45.010711552104453</v>
      </c>
      <c r="AK57">
        <f t="shared" si="61"/>
        <v>-29.407003871266774</v>
      </c>
      <c r="AL57">
        <f t="shared" si="40"/>
        <v>-74.419202444962167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-3.2699305106439904E-6</v>
      </c>
      <c r="AR57">
        <f t="shared" si="45"/>
        <v>-3.2699721222816032E-6</v>
      </c>
      <c r="AS57">
        <f t="shared" si="46"/>
        <v>-9.8978907149644565E-2</v>
      </c>
      <c r="AT57">
        <f t="shared" si="47"/>
        <v>-6.4666231778050295E-2</v>
      </c>
      <c r="AU57">
        <f t="shared" si="48"/>
        <v>-0.16364840889981713</v>
      </c>
      <c r="AW57">
        <v>54</v>
      </c>
      <c r="AX57">
        <f>IF(Z57&gt;0, (R57*SUMPRODUCT(K57:$K$98, X57:$X$98)-K57*$AZ$3)/Z57, 0)</f>
        <v>-495549112749.43231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1000000</v>
      </c>
      <c r="S58">
        <f t="shared" si="32"/>
        <v>-1387079410842.8567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-375.08934375170656</v>
      </c>
      <c r="AC58">
        <f t="shared" si="33"/>
        <v>-334.90120254828685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-5.0790399823659178E-4</v>
      </c>
      <c r="AI58">
        <f t="shared" si="38"/>
        <v>-5.07910034322196E-4</v>
      </c>
      <c r="AJ58">
        <f t="shared" si="39"/>
        <v>-40.188141203419718</v>
      </c>
      <c r="AK58">
        <f t="shared" si="61"/>
        <v>-26.256254062619462</v>
      </c>
      <c r="AL58">
        <f t="shared" si="40"/>
        <v>-66.444903176073495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-9.9721863317306016E-7</v>
      </c>
      <c r="AR58">
        <f t="shared" si="45"/>
        <v>-9.9723048442262074E-7</v>
      </c>
      <c r="AS58">
        <f t="shared" si="46"/>
        <v>-7.8905390348929252E-2</v>
      </c>
      <c r="AT58">
        <f t="shared" si="47"/>
        <v>-5.1551525247834969E-2</v>
      </c>
      <c r="AU58">
        <f t="shared" si="48"/>
        <v>-0.13045791282724864</v>
      </c>
      <c r="AW58">
        <v>55</v>
      </c>
      <c r="AX58">
        <f>IF(Z58&gt;0, (R58*SUMPRODUCT(K58:$K$98, X58:$X$98)-K58*$AZ$3)/Z58, 0)</f>
        <v>-1387079410842.8567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1000000</v>
      </c>
      <c r="S59">
        <f t="shared" si="32"/>
        <v>-4072738934464.6133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-334.90120254828685</v>
      </c>
      <c r="AC59">
        <f t="shared" si="33"/>
        <v>-299.01893169429997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-1.656093731765965E-4</v>
      </c>
      <c r="AI59">
        <f t="shared" si="38"/>
        <v>-1.6561120866701528E-4</v>
      </c>
      <c r="AJ59">
        <f t="shared" si="39"/>
        <v>-35.882270853986881</v>
      </c>
      <c r="AK59">
        <f t="shared" si="61"/>
        <v>-23.443084178380083</v>
      </c>
      <c r="AL59">
        <f t="shared" si="40"/>
        <v>-59.325520643575629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-2.9031912339240931E-7</v>
      </c>
      <c r="AR59">
        <f t="shared" si="45"/>
        <v>-2.9032234107241834E-7</v>
      </c>
      <c r="AS59">
        <f t="shared" si="46"/>
        <v>-6.2902897461908983E-2</v>
      </c>
      <c r="AT59">
        <f t="shared" si="47"/>
        <v>-4.1096560645901711E-2</v>
      </c>
      <c r="AU59">
        <f t="shared" si="48"/>
        <v>-0.10399974843015176</v>
      </c>
      <c r="AW59">
        <v>56</v>
      </c>
      <c r="AX59">
        <f>IF(Z59&gt;0, (R59*SUMPRODUCT(K59:$K$98, X59:$X$98)-K59*$AZ$3)/Z59, 0)</f>
        <v>-4072738934464.6133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1000000</v>
      </c>
      <c r="S60">
        <f t="shared" si="32"/>
        <v>-12679512415923.285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-299.01893169429997</v>
      </c>
      <c r="AC60">
        <f t="shared" si="33"/>
        <v>-266.98118926032845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-5.1629312075087916E-5</v>
      </c>
      <c r="AI60">
        <f t="shared" si="38"/>
        <v>-5.1629838477800622E-5</v>
      </c>
      <c r="AJ60">
        <f t="shared" si="39"/>
        <v>-32.037742433971516</v>
      </c>
      <c r="AK60">
        <f t="shared" si="61"/>
        <v>-20.931325218601</v>
      </c>
      <c r="AL60">
        <f t="shared" si="40"/>
        <v>-52.969119282411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-8.0810733023467437E-8</v>
      </c>
      <c r="AR60">
        <f t="shared" si="45"/>
        <v>-8.0811556954435521E-8</v>
      </c>
      <c r="AS60">
        <f t="shared" si="46"/>
        <v>-5.0145805676065219E-2</v>
      </c>
      <c r="AT60">
        <f t="shared" si="47"/>
        <v>-3.2761926628185785E-2</v>
      </c>
      <c r="AU60">
        <f t="shared" si="48"/>
        <v>-8.2907813115807971E-2</v>
      </c>
      <c r="AW60">
        <v>57</v>
      </c>
      <c r="AX60">
        <f>IF(Z60&gt;0, (R60*SUMPRODUCT(K60:$K$98, X60:$X$98)-K60*$AZ$3)/Z60, 0)</f>
        <v>-12679512415923.285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1000000</v>
      </c>
      <c r="S61">
        <f t="shared" si="32"/>
        <v>-41993315264787.266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-266.98118926032845</v>
      </c>
      <c r="AC61">
        <f t="shared" si="33"/>
        <v>-238.3760619087368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-1.5169023423832704E-5</v>
      </c>
      <c r="AI61">
        <f t="shared" si="38"/>
        <v>-1.5169165336932686E-5</v>
      </c>
      <c r="AJ61">
        <f t="shared" si="39"/>
        <v>-28.605127351591648</v>
      </c>
      <c r="AK61">
        <f t="shared" si="61"/>
        <v>-18.688683248222993</v>
      </c>
      <c r="AL61">
        <f t="shared" si="40"/>
        <v>-47.293825768979978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-2.1198850255480802E-8</v>
      </c>
      <c r="AR61">
        <f t="shared" si="45"/>
        <v>-2.1199048580347981E-8</v>
      </c>
      <c r="AS61">
        <f t="shared" si="46"/>
        <v>-3.9975929519141945E-2</v>
      </c>
      <c r="AT61">
        <f t="shared" si="47"/>
        <v>-2.6117607348983229E-2</v>
      </c>
      <c r="AU61">
        <f t="shared" si="48"/>
        <v>-6.6093558067173749E-2</v>
      </c>
      <c r="AW61">
        <v>58</v>
      </c>
      <c r="AX61">
        <f>IF(Z61&gt;0, (R61*SUMPRODUCT(K61:$K$98, X61:$X$98)-K61*$AZ$3)/Z61, 0)</f>
        <v>-41993315264787.266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1000000</v>
      </c>
      <c r="S62">
        <f t="shared" si="32"/>
        <v>-148488456933615.94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-238.3760619087368</v>
      </c>
      <c r="AC62">
        <f t="shared" si="33"/>
        <v>-212.83576957957638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-4.1864098379041317E-6</v>
      </c>
      <c r="AI62">
        <f t="shared" si="38"/>
        <v>-4.1864456716271657E-6</v>
      </c>
      <c r="AJ62">
        <f t="shared" si="39"/>
        <v>-25.540292329160422</v>
      </c>
      <c r="AK62">
        <f t="shared" si="61"/>
        <v>-16.686324333611577</v>
      </c>
      <c r="AL62">
        <f t="shared" si="40"/>
        <v>-42.226620849217667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-5.2237021356750503E-9</v>
      </c>
      <c r="AR62">
        <f t="shared" si="45"/>
        <v>-5.2237468481381849E-9</v>
      </c>
      <c r="AS62">
        <f t="shared" si="46"/>
        <v>-3.1868566325649744E-2</v>
      </c>
      <c r="AT62">
        <f t="shared" si="47"/>
        <v>-2.0820796680931508E-2</v>
      </c>
      <c r="AU62">
        <f t="shared" si="48"/>
        <v>-5.2689368230328097E-2</v>
      </c>
      <c r="AW62">
        <v>59</v>
      </c>
      <c r="AX62">
        <f>IF(Z62&gt;0, (R62*SUMPRODUCT(K62:$K$98, X62:$X$98)-K62*$AZ$3)/Z62, 0)</f>
        <v>-148488456933615.94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1000000</v>
      </c>
      <c r="S63">
        <f t="shared" si="32"/>
        <v>-562835164629806.13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-212.83576957957638</v>
      </c>
      <c r="AC63">
        <f t="shared" si="33"/>
        <v>-190.03193712912221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-1.0813820554960858E-6</v>
      </c>
      <c r="AI63">
        <f t="shared" si="38"/>
        <v>-1.0813904963305019E-6</v>
      </c>
      <c r="AJ63">
        <f t="shared" si="39"/>
        <v>-22.803832450454166</v>
      </c>
      <c r="AK63">
        <f t="shared" si="61"/>
        <v>-14.898503870570348</v>
      </c>
      <c r="AL63">
        <f t="shared" si="40"/>
        <v>-37.702337402415012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-1.2047523951426868E-9</v>
      </c>
      <c r="AR63">
        <f t="shared" si="45"/>
        <v>-1.2047617989564714E-9</v>
      </c>
      <c r="AS63">
        <f t="shared" si="46"/>
        <v>-2.540542597640379E-2</v>
      </c>
      <c r="AT63">
        <f t="shared" si="47"/>
        <v>-1.6598211641192882E-2</v>
      </c>
      <c r="AU63">
        <f t="shared" si="48"/>
        <v>-4.2003638822358469E-2</v>
      </c>
      <c r="AW63">
        <v>60</v>
      </c>
      <c r="AX63">
        <f>IF(Z63&gt;0, (R63*SUMPRODUCT(K63:$K$98, X63:$X$98)-K63*$AZ$3)/Z63, 0)</f>
        <v>-562835164629806.13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1000000</v>
      </c>
      <c r="S64">
        <f t="shared" si="32"/>
        <v>-2297140681906379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-190.03193712912221</v>
      </c>
      <c r="AC64">
        <f t="shared" si="33"/>
        <v>-169.67137243775738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-2.6039505707519979E-7</v>
      </c>
      <c r="AI64">
        <f t="shared" si="38"/>
        <v>-2.6039690362484489E-7</v>
      </c>
      <c r="AJ64">
        <f t="shared" si="39"/>
        <v>-20.360564691364829</v>
      </c>
      <c r="AK64">
        <f t="shared" si="61"/>
        <v>-13.302235599038557</v>
      </c>
      <c r="AL64">
        <f t="shared" si="40"/>
        <v>-33.662800550800284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-2.5902003226551921E-10</v>
      </c>
      <c r="AR64">
        <f t="shared" si="45"/>
        <v>-2.5902186906439716E-10</v>
      </c>
      <c r="AS64">
        <f t="shared" si="46"/>
        <v>-2.0253050048405812E-2</v>
      </c>
      <c r="AT64">
        <f t="shared" si="47"/>
        <v>-1.3231992698968407E-2</v>
      </c>
      <c r="AU64">
        <f t="shared" si="48"/>
        <v>-3.3485043006396084E-2</v>
      </c>
      <c r="AW64">
        <v>61</v>
      </c>
      <c r="AX64">
        <f>IF(Z64&gt;0, (R64*SUMPRODUCT(K64:$K$98, X64:$X$98)-K64*$AZ$3)/Z64, 0)</f>
        <v>-2297140681906379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1000000</v>
      </c>
      <c r="S65">
        <f t="shared" si="32"/>
        <v>-1.015067020318018E+16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-169.67137243775738</v>
      </c>
      <c r="AC65">
        <f t="shared" si="33"/>
        <v>-151.49229681965073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-5.8199001959843622E-8</v>
      </c>
      <c r="AI65">
        <f t="shared" si="38"/>
        <v>-5.8199375068943288E-8</v>
      </c>
      <c r="AJ65">
        <f t="shared" si="39"/>
        <v>-18.179075618106651</v>
      </c>
      <c r="AK65">
        <f t="shared" si="61"/>
        <v>-11.876996070643019</v>
      </c>
      <c r="AL65">
        <f t="shared" si="40"/>
        <v>-30.056071746949044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-5.1689000163489588E-11</v>
      </c>
      <c r="AR65">
        <f t="shared" si="45"/>
        <v>-5.1689331537493683E-11</v>
      </c>
      <c r="AS65">
        <f t="shared" si="46"/>
        <v>-1.6145607501048789E-2</v>
      </c>
      <c r="AT65">
        <f t="shared" si="47"/>
        <v>-1.0548463567482142E-2</v>
      </c>
      <c r="AU65">
        <f t="shared" si="48"/>
        <v>-2.6694071120220261E-2</v>
      </c>
      <c r="AW65">
        <v>62</v>
      </c>
      <c r="AX65">
        <f>IF(Z65&gt;0, (R65*SUMPRODUCT(K65:$K$98, X65:$X$98)-K65*$AZ$3)/Z65, 0)</f>
        <v>-1.015067020318018E+16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1000000</v>
      </c>
      <c r="S66">
        <f t="shared" si="32"/>
        <v>-4.8896793890428392E+16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-151.49229681965073</v>
      </c>
      <c r="AC66">
        <f t="shared" si="33"/>
        <v>-135.26097930330451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-1.2008865781884457E-8</v>
      </c>
      <c r="AI66">
        <f t="shared" si="38"/>
        <v>-1.2008934938248578E-8</v>
      </c>
      <c r="AJ66">
        <f t="shared" si="39"/>
        <v>-16.231317516346223</v>
      </c>
      <c r="AK66">
        <f t="shared" si="61"/>
        <v>-10.604460777375552</v>
      </c>
      <c r="AL66">
        <f t="shared" si="40"/>
        <v>-26.835778305730713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-9.5228416489157298E-12</v>
      </c>
      <c r="AR66">
        <f t="shared" si="45"/>
        <v>-9.5228964888245506E-12</v>
      </c>
      <c r="AS66">
        <f t="shared" si="46"/>
        <v>-1.287117944932032E-2</v>
      </c>
      <c r="AT66">
        <f t="shared" si="47"/>
        <v>-8.4091705735792194E-3</v>
      </c>
      <c r="AU66">
        <f t="shared" si="48"/>
        <v>-2.128035003242244E-2</v>
      </c>
      <c r="AW66">
        <v>63</v>
      </c>
      <c r="AX66">
        <f>IF(Z66&gt;0, (R66*SUMPRODUCT(K66:$K$98, X66:$X$98)-K66*$AZ$3)/Z66, 0)</f>
        <v>-4.8896793890428392E+16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1000000</v>
      </c>
      <c r="S67">
        <f t="shared" si="32"/>
        <v>-2.5887403304892726E+17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-135.26097930330451</v>
      </c>
      <c r="AC67">
        <f t="shared" si="33"/>
        <v>-120.7687315208159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-2.2720765865326055E-9</v>
      </c>
      <c r="AI67">
        <f t="shared" ref="AI67:AI69" si="62">SUM(AE67:AH67)</f>
        <v>-2.2720882494184209E-9</v>
      </c>
      <c r="AJ67">
        <f t="shared" si="39"/>
        <v>-14.492247782488604</v>
      </c>
      <c r="AK67">
        <f t="shared" si="61"/>
        <v>-9.4682685512313167</v>
      </c>
      <c r="AL67">
        <f t="shared" ref="AL67:AL69" si="63">SUM(AI67:AK67)</f>
        <v>-23.960516335992011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-1.6086794555389275E-12</v>
      </c>
      <c r="AR67">
        <f t="shared" si="45"/>
        <v>-1.608687713114801E-12</v>
      </c>
      <c r="AS67">
        <f t="shared" si="46"/>
        <v>-1.0260825453884601E-2</v>
      </c>
      <c r="AT67">
        <f t="shared" si="47"/>
        <v>-6.7037392965417827E-3</v>
      </c>
      <c r="AU67">
        <f t="shared" si="48"/>
        <v>-1.6964564752035075E-2</v>
      </c>
      <c r="AW67">
        <v>64</v>
      </c>
      <c r="AX67">
        <f>IF(Z67&gt;0, (R67*SUMPRODUCT(K67:$K$98, X67:$X$98)-K67*$AZ$3)/Z67, 0)</f>
        <v>-2.5887403304892726E+17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1000000</v>
      </c>
      <c r="S68">
        <f t="shared" si="32"/>
        <v>-1.5212549073926257E+18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-120.7687315208159</v>
      </c>
      <c r="AC68">
        <f t="shared" si="33"/>
        <v>-107.82922457215844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-3.9096851873168518E-10</v>
      </c>
      <c r="AI68">
        <f t="shared" si="62"/>
        <v>-3.9097029077567414E-10</v>
      </c>
      <c r="AJ68">
        <f t="shared" si="39"/>
        <v>-12.939506948657467</v>
      </c>
      <c r="AK68">
        <f t="shared" si="61"/>
        <v>-8.4538112064571145</v>
      </c>
      <c r="AL68">
        <f t="shared" si="63"/>
        <v>-21.393318155505554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-2.4715552046957603E-13</v>
      </c>
      <c r="AR68">
        <f t="shared" si="45"/>
        <v>-2.4715664068880954E-13</v>
      </c>
      <c r="AS68">
        <f t="shared" si="46"/>
        <v>-8.1798672304608522E-3</v>
      </c>
      <c r="AT68">
        <f t="shared" si="47"/>
        <v>-5.344179923901661E-3</v>
      </c>
      <c r="AU68">
        <f t="shared" si="48"/>
        <v>-1.3524047154609673E-2</v>
      </c>
      <c r="AW68">
        <v>65</v>
      </c>
      <c r="AX68">
        <f>IF(Z68&gt;0, (R68*SUMPRODUCT(K68:$K$98, X68:$X$98)-K68*$AZ$3)/Z68, 0)</f>
        <v>-1.5212549073926257E+18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-107.82922457215844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-107.82922457215844</v>
      </c>
      <c r="AK69">
        <f t="shared" si="61"/>
        <v>-7.5480457200510918</v>
      </c>
      <c r="AL69">
        <f t="shared" si="63"/>
        <v>-115.37727029228041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-4.000782976853173E-14</v>
      </c>
      <c r="AR69">
        <f t="shared" si="45"/>
        <v>-4.000782976853173E-14</v>
      </c>
      <c r="AS69">
        <f t="shared" si="46"/>
        <v>-6.0862107369507666E-2</v>
      </c>
      <c r="AT69">
        <f t="shared" si="47"/>
        <v>-4.2603475158655372E-3</v>
      </c>
      <c r="AU69">
        <f t="shared" si="48"/>
        <v>-6.5122454885413211E-2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389502.68306648708</v>
      </c>
      <c r="AO71" s="6">
        <f t="shared" si="70"/>
        <v>-38950.268306648708</v>
      </c>
      <c r="AP71" s="6">
        <f t="shared" si="70"/>
        <v>-1654.2305193794571</v>
      </c>
      <c r="AQ71" s="6">
        <f t="shared" si="70"/>
        <v>-170572.08403383655</v>
      </c>
      <c r="AR71" s="6">
        <f t="shared" si="70"/>
        <v>178326.10020662236</v>
      </c>
      <c r="AS71" s="6">
        <f t="shared" si="70"/>
        <v>-21001.003690259688</v>
      </c>
      <c r="AT71" s="6">
        <f t="shared" si="70"/>
        <v>12250.585485984815</v>
      </c>
      <c r="AU71" s="6">
        <f t="shared" si="70"/>
        <v>169575.68200234752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63234.478899507194</v>
      </c>
      <c r="K3">
        <v>1</v>
      </c>
      <c r="L3" s="2">
        <v>0</v>
      </c>
      <c r="O3">
        <f>$C$3</f>
        <v>63234.478899507194</v>
      </c>
      <c r="P3">
        <f>O3*C5</f>
        <v>6323.4478899507194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63234.478899507194</v>
      </c>
      <c r="AF3">
        <f t="shared" ref="AF3:AF34" si="4">-$Z3*P3</f>
        <v>-6323.4478899507194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55388.598422556475</v>
      </c>
      <c r="AJ3">
        <f t="shared" ref="AJ3:AJ34" si="8">AB3-AC3</f>
        <v>0</v>
      </c>
      <c r="AL3">
        <f t="shared" ref="AL3:AL34" si="9">SUM(AI3:AK3)</f>
        <v>55388.598422556475</v>
      </c>
      <c r="AN3">
        <f t="shared" ref="AN3:AN34" si="10">AE3*$K3</f>
        <v>63234.478899507194</v>
      </c>
      <c r="AO3">
        <f t="shared" ref="AO3:AO34" si="11">AF3*$K3</f>
        <v>-6323.4478899507194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55388.598422556475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55388.598422556475</v>
      </c>
      <c r="AW3">
        <v>0</v>
      </c>
      <c r="AX3">
        <f>IF(Z3&gt;0, (R3*SUMPRODUCT(K3:$K$98, X3:$X$98)-K3*$AZ$3)/Z3, 0)</f>
        <v>0</v>
      </c>
      <c r="AZ3">
        <f>C6*SUMPRODUCT(X4:X98, K4:K98)/1</f>
        <v>30624.282596642548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3318.1786314513861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3281.173135354562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-3281.173135354562</v>
      </c>
      <c r="AK4">
        <f>G4*SUM(AB4, AE4:AF4)</f>
        <v>0</v>
      </c>
      <c r="AL4">
        <f t="shared" si="9"/>
        <v>-5585.8771353545617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-2057.7714285714283</v>
      </c>
      <c r="AR4">
        <f t="shared" si="14"/>
        <v>-2057.7714285714283</v>
      </c>
      <c r="AS4">
        <f t="shared" si="15"/>
        <v>-2929.6188708522873</v>
      </c>
      <c r="AT4">
        <f t="shared" si="16"/>
        <v>0</v>
      </c>
      <c r="AU4">
        <f t="shared" si="17"/>
        <v>-4987.3902994237151</v>
      </c>
      <c r="AW4">
        <v>1</v>
      </c>
      <c r="AX4">
        <f>IF(Z4&gt;0, (R4*SUMPRODUCT(K4:$K$98, X4:$X$98)-K4*$AZ$3)/Z4, 0)</f>
        <v>3318.1786314513861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25</v>
      </c>
      <c r="R5">
        <f t="shared" si="0"/>
        <v>2000000</v>
      </c>
      <c r="S5">
        <f t="shared" si="1"/>
        <v>4247.2583663063842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3281.173135354562</v>
      </c>
      <c r="AC5">
        <f t="shared" si="2"/>
        <v>4153.0205776354233</v>
      </c>
      <c r="AE5">
        <f t="shared" si="3"/>
        <v>0</v>
      </c>
      <c r="AF5">
        <f t="shared" si="4"/>
        <v>0</v>
      </c>
      <c r="AG5">
        <f t="shared" si="5"/>
        <v>-24.445302236505366</v>
      </c>
      <c r="AH5">
        <f t="shared" si="6"/>
        <v>-2294.1641195706238</v>
      </c>
      <c r="AI5">
        <f t="shared" si="7"/>
        <v>-2318.6094218071294</v>
      </c>
      <c r="AJ5">
        <f t="shared" si="8"/>
        <v>-871.84744228086129</v>
      </c>
      <c r="AK5">
        <f>G5*SUM(AB5, AE5:AF5)</f>
        <v>229.68211947481936</v>
      </c>
      <c r="AL5">
        <f t="shared" si="9"/>
        <v>-2960.7747446131712</v>
      </c>
      <c r="AN5">
        <f t="shared" si="10"/>
        <v>0</v>
      </c>
      <c r="AO5">
        <f t="shared" si="11"/>
        <v>0</v>
      </c>
      <c r="AP5">
        <f t="shared" si="12"/>
        <v>-19.487645277826342</v>
      </c>
      <c r="AQ5">
        <f t="shared" si="13"/>
        <v>-1828.8935902189282</v>
      </c>
      <c r="AR5">
        <f t="shared" si="14"/>
        <v>-1848.3812354967547</v>
      </c>
      <c r="AS5">
        <f t="shared" si="15"/>
        <v>-695.03144314481915</v>
      </c>
      <c r="AT5">
        <f t="shared" si="16"/>
        <v>183.10117942826795</v>
      </c>
      <c r="AU5">
        <f t="shared" si="17"/>
        <v>-2360.311499213306</v>
      </c>
      <c r="AW5">
        <v>2</v>
      </c>
      <c r="AX5">
        <f>IF(Z5&gt;0, (R5*SUMPRODUCT(K5:$K$98, X5:$X$98)-K5*$AZ$3)/Z5, 0)</f>
        <v>4247.2583663063842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25</v>
      </c>
      <c r="R6">
        <f t="shared" si="0"/>
        <v>2000000</v>
      </c>
      <c r="S6">
        <f t="shared" si="1"/>
        <v>5109.0154361134964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4153.0205776354233</v>
      </c>
      <c r="AC6">
        <f t="shared" si="2"/>
        <v>4939.858122106034</v>
      </c>
      <c r="AE6">
        <f t="shared" si="3"/>
        <v>0</v>
      </c>
      <c r="AF6">
        <f t="shared" si="4"/>
        <v>0</v>
      </c>
      <c r="AG6">
        <f t="shared" si="5"/>
        <v>-24.172260702073046</v>
      </c>
      <c r="AH6">
        <f t="shared" si="6"/>
        <v>-2287.080965381474</v>
      </c>
      <c r="AI6">
        <f t="shared" si="7"/>
        <v>-2311.2532260835469</v>
      </c>
      <c r="AJ6">
        <f t="shared" si="8"/>
        <v>-786.83754447061074</v>
      </c>
      <c r="AK6">
        <f>G6*SUM(AB6, AE6:AF6)</f>
        <v>290.71144043447964</v>
      </c>
      <c r="AL6">
        <f t="shared" si="9"/>
        <v>-2807.3793301196779</v>
      </c>
      <c r="AN6">
        <f t="shared" si="10"/>
        <v>0</v>
      </c>
      <c r="AO6">
        <f t="shared" si="11"/>
        <v>0</v>
      </c>
      <c r="AP6">
        <f t="shared" si="12"/>
        <v>-17.205337712731929</v>
      </c>
      <c r="AQ6">
        <f t="shared" si="13"/>
        <v>-1627.8990563085608</v>
      </c>
      <c r="AR6">
        <f t="shared" si="14"/>
        <v>-1645.1043940212926</v>
      </c>
      <c r="AS6">
        <f t="shared" si="15"/>
        <v>-560.0554223921871</v>
      </c>
      <c r="AT6">
        <f t="shared" si="16"/>
        <v>206.92266111464758</v>
      </c>
      <c r="AU6">
        <f t="shared" si="17"/>
        <v>-1998.237155298832</v>
      </c>
      <c r="AW6">
        <v>3</v>
      </c>
      <c r="AX6">
        <f>IF(Z6&gt;0, (R6*SUMPRODUCT(K6:$K$98, X6:$X$98)-K6*$AZ$3)/Z6, 0)</f>
        <v>5109.0154361134964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25</v>
      </c>
      <c r="R7">
        <f t="shared" si="0"/>
        <v>2000000</v>
      </c>
      <c r="S7">
        <f t="shared" si="1"/>
        <v>5906.8555203703563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4939.858122106034</v>
      </c>
      <c r="AC7">
        <f t="shared" si="2"/>
        <v>5647.4332931988465</v>
      </c>
      <c r="AE7">
        <f t="shared" si="3"/>
        <v>0</v>
      </c>
      <c r="AF7">
        <f t="shared" si="4"/>
        <v>0</v>
      </c>
      <c r="AG7">
        <f t="shared" si="5"/>
        <v>-23.902029064885422</v>
      </c>
      <c r="AH7">
        <f t="shared" si="6"/>
        <v>-2280.7224133514137</v>
      </c>
      <c r="AI7">
        <f t="shared" si="7"/>
        <v>-2304.6244424162992</v>
      </c>
      <c r="AJ7">
        <f t="shared" si="8"/>
        <v>-707.57517109281252</v>
      </c>
      <c r="AK7">
        <f>G7*SUM(AB7, AE7:AF7)</f>
        <v>345.79006854742244</v>
      </c>
      <c r="AL7">
        <f t="shared" si="9"/>
        <v>-2666.4095449616893</v>
      </c>
      <c r="AN7">
        <f t="shared" si="10"/>
        <v>0</v>
      </c>
      <c r="AO7">
        <f t="shared" si="11"/>
        <v>0</v>
      </c>
      <c r="AP7">
        <f t="shared" si="12"/>
        <v>-15.190171581292407</v>
      </c>
      <c r="AQ7">
        <f t="shared" si="13"/>
        <v>-1449.4403255079196</v>
      </c>
      <c r="AR7">
        <f t="shared" si="14"/>
        <v>-1464.630497089212</v>
      </c>
      <c r="AS7">
        <f t="shared" si="15"/>
        <v>-449.67681305987389</v>
      </c>
      <c r="AT7">
        <f t="shared" si="16"/>
        <v>219.75583989473276</v>
      </c>
      <c r="AU7">
        <f t="shared" si="17"/>
        <v>-1694.5514702543533</v>
      </c>
      <c r="AW7">
        <v>4</v>
      </c>
      <c r="AX7">
        <f>IF(Z7&gt;0, (R7*SUMPRODUCT(K7:$K$98, X7:$X$98)-K7*$AZ$3)/Z7, 0)</f>
        <v>5906.8555203703563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25</v>
      </c>
      <c r="R8">
        <f t="shared" si="0"/>
        <v>2000000</v>
      </c>
      <c r="S8">
        <f t="shared" si="1"/>
        <v>6646.2516599143246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5647.4332931988465</v>
      </c>
      <c r="AC8">
        <f t="shared" si="2"/>
        <v>6283.2378135850122</v>
      </c>
      <c r="AE8">
        <f t="shared" si="3"/>
        <v>0</v>
      </c>
      <c r="AF8">
        <f t="shared" si="4"/>
        <v>0</v>
      </c>
      <c r="AG8">
        <f t="shared" si="5"/>
        <v>-23.63451662341209</v>
      </c>
      <c r="AH8">
        <f t="shared" si="6"/>
        <v>-2279.3720659581559</v>
      </c>
      <c r="AI8">
        <f t="shared" si="7"/>
        <v>-2303.0065825815682</v>
      </c>
      <c r="AJ8">
        <f t="shared" si="8"/>
        <v>-635.80452038616568</v>
      </c>
      <c r="AK8">
        <f>G8*SUM(AB8, AE8:AF8)</f>
        <v>395.32033052391927</v>
      </c>
      <c r="AL8">
        <f t="shared" si="9"/>
        <v>-2543.4907724438144</v>
      </c>
      <c r="AN8">
        <f t="shared" si="10"/>
        <v>0</v>
      </c>
      <c r="AO8">
        <f t="shared" si="11"/>
        <v>0</v>
      </c>
      <c r="AP8">
        <f t="shared" si="12"/>
        <v>-13.410859454051689</v>
      </c>
      <c r="AQ8">
        <f t="shared" si="13"/>
        <v>-1293.3769243994441</v>
      </c>
      <c r="AR8">
        <f t="shared" si="14"/>
        <v>-1306.787783853496</v>
      </c>
      <c r="AS8">
        <f t="shared" si="15"/>
        <v>-360.77255985439405</v>
      </c>
      <c r="AT8">
        <f t="shared" si="16"/>
        <v>224.31537215082491</v>
      </c>
      <c r="AU8">
        <f t="shared" si="17"/>
        <v>-1443.2449715570649</v>
      </c>
      <c r="AW8">
        <v>5</v>
      </c>
      <c r="AX8">
        <f>IF(Z8&gt;0, (R8*SUMPRODUCT(K8:$K$98, X8:$X$98)-K8*$AZ$3)/Z8, 0)</f>
        <v>6646.2516599143246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25</v>
      </c>
      <c r="R9">
        <f t="shared" si="0"/>
        <v>2000000</v>
      </c>
      <c r="S9">
        <f t="shared" si="1"/>
        <v>7329.7225869640197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6283.2378135850122</v>
      </c>
      <c r="AC9">
        <f t="shared" si="2"/>
        <v>6851.6866444481402</v>
      </c>
      <c r="AE9">
        <f t="shared" si="3"/>
        <v>0</v>
      </c>
      <c r="AF9">
        <f t="shared" si="4"/>
        <v>0</v>
      </c>
      <c r="AG9">
        <f t="shared" si="5"/>
        <v>-23.369529211903359</v>
      </c>
      <c r="AH9">
        <f t="shared" si="6"/>
        <v>-2291.3796219691112</v>
      </c>
      <c r="AI9">
        <f t="shared" si="7"/>
        <v>-2314.7491511810144</v>
      </c>
      <c r="AJ9">
        <f t="shared" si="8"/>
        <v>-568.44883086312802</v>
      </c>
      <c r="AK9">
        <f t="shared" ref="AK9:AK40" si="30">G9*SUM(AB9:AB9, AE9:AF9)</f>
        <v>439.82664695095087</v>
      </c>
      <c r="AL9">
        <f t="shared" si="9"/>
        <v>-2443.3713350931916</v>
      </c>
      <c r="AN9">
        <f t="shared" si="10"/>
        <v>0</v>
      </c>
      <c r="AO9">
        <f t="shared" si="11"/>
        <v>0</v>
      </c>
      <c r="AP9">
        <f t="shared" si="12"/>
        <v>-11.839730786012749</v>
      </c>
      <c r="AQ9">
        <f t="shared" si="13"/>
        <v>-1160.8842269210763</v>
      </c>
      <c r="AR9">
        <f t="shared" si="14"/>
        <v>-1172.7239577070889</v>
      </c>
      <c r="AS9">
        <f t="shared" si="15"/>
        <v>-287.99386851212375</v>
      </c>
      <c r="AT9">
        <f t="shared" si="16"/>
        <v>222.82986726842188</v>
      </c>
      <c r="AU9">
        <f t="shared" si="17"/>
        <v>-1237.8879589507908</v>
      </c>
      <c r="AW9">
        <v>6</v>
      </c>
      <c r="AX9">
        <f>IF(Z9&gt;0, (R9*SUMPRODUCT(K9:$K$98, X9:$X$98)-K9*$AZ$3)/Z9, 0)</f>
        <v>7329.7225869640197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25</v>
      </c>
      <c r="R10">
        <f t="shared" si="0"/>
        <v>2000000</v>
      </c>
      <c r="S10">
        <f t="shared" si="1"/>
        <v>7955.552487452188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6851.6866444481402</v>
      </c>
      <c r="AC10">
        <f t="shared" si="2"/>
        <v>7353.1468418686527</v>
      </c>
      <c r="AE10">
        <f t="shared" si="3"/>
        <v>0</v>
      </c>
      <c r="AF10">
        <f t="shared" si="4"/>
        <v>0</v>
      </c>
      <c r="AG10">
        <f t="shared" si="5"/>
        <v>-23.106964769154395</v>
      </c>
      <c r="AH10">
        <f t="shared" si="6"/>
        <v>-2309.5320503942571</v>
      </c>
      <c r="AI10">
        <f t="shared" si="7"/>
        <v>-2332.6390151634114</v>
      </c>
      <c r="AJ10">
        <f t="shared" si="8"/>
        <v>-501.46019742051249</v>
      </c>
      <c r="AK10">
        <f t="shared" si="30"/>
        <v>479.61806511136984</v>
      </c>
      <c r="AL10">
        <f t="shared" si="9"/>
        <v>-2354.4811474725539</v>
      </c>
      <c r="AN10">
        <f t="shared" si="10"/>
        <v>0</v>
      </c>
      <c r="AO10">
        <f t="shared" si="11"/>
        <v>0</v>
      </c>
      <c r="AP10">
        <f t="shared" si="12"/>
        <v>-10.452417382144233</v>
      </c>
      <c r="AQ10">
        <f t="shared" si="13"/>
        <v>-1044.7150107912491</v>
      </c>
      <c r="AR10">
        <f t="shared" si="14"/>
        <v>-1055.1674281733933</v>
      </c>
      <c r="AS10">
        <f t="shared" si="15"/>
        <v>-226.83512682585254</v>
      </c>
      <c r="AT10">
        <f t="shared" si="16"/>
        <v>216.95485541452726</v>
      </c>
      <c r="AU10">
        <f t="shared" si="17"/>
        <v>-1065.0476995847184</v>
      </c>
      <c r="AW10">
        <v>7</v>
      </c>
      <c r="AX10">
        <f>IF(Z10&gt;0, (R10*SUMPRODUCT(K10:$K$98, X10:$X$98)-K10*$AZ$3)/Z10, 0)</f>
        <v>7955.552487452188</v>
      </c>
    </row>
    <row r="11" spans="1:52" x14ac:dyDescent="0.25">
      <c r="A11" t="s">
        <v>33</v>
      </c>
      <c r="C11" s="25">
        <f>AU100</f>
        <v>22083.726328323548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25</v>
      </c>
      <c r="R11">
        <f t="shared" si="0"/>
        <v>2000000</v>
      </c>
      <c r="S11">
        <f t="shared" si="1"/>
        <v>8527.0820175351746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7353.1468418686527</v>
      </c>
      <c r="AC11">
        <f t="shared" si="2"/>
        <v>7792.6679242395285</v>
      </c>
      <c r="AE11">
        <f t="shared" si="3"/>
        <v>0</v>
      </c>
      <c r="AF11">
        <f t="shared" si="4"/>
        <v>0</v>
      </c>
      <c r="AG11">
        <f t="shared" si="5"/>
        <v>-22.846818842057022</v>
      </c>
      <c r="AH11">
        <f t="shared" si="6"/>
        <v>-2326.1023524663301</v>
      </c>
      <c r="AI11">
        <f t="shared" si="7"/>
        <v>-2348.9491713083871</v>
      </c>
      <c r="AJ11">
        <f t="shared" si="8"/>
        <v>-439.52108237087577</v>
      </c>
      <c r="AK11">
        <f t="shared" si="30"/>
        <v>514.72027893080576</v>
      </c>
      <c r="AL11">
        <f t="shared" si="9"/>
        <v>-2273.7499747484571</v>
      </c>
      <c r="AN11">
        <f t="shared" si="10"/>
        <v>0</v>
      </c>
      <c r="AO11">
        <f t="shared" si="11"/>
        <v>0</v>
      </c>
      <c r="AP11">
        <f t="shared" si="12"/>
        <v>-9.2274469429898645</v>
      </c>
      <c r="AQ11">
        <f t="shared" si="13"/>
        <v>-939.47372672450581</v>
      </c>
      <c r="AR11">
        <f t="shared" si="14"/>
        <v>-948.70117366749571</v>
      </c>
      <c r="AS11">
        <f t="shared" si="15"/>
        <v>-177.51519351293553</v>
      </c>
      <c r="AT11">
        <f t="shared" si="16"/>
        <v>207.88688776101515</v>
      </c>
      <c r="AU11">
        <f t="shared" si="17"/>
        <v>-918.32947941941609</v>
      </c>
      <c r="AW11">
        <v>8</v>
      </c>
      <c r="AX11">
        <f>IF(Z11&gt;0, (R11*SUMPRODUCT(K11:$K$98, X11:$X$98)-K11*$AZ$3)/Z11, 0)</f>
        <v>8527.0820175351746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25</v>
      </c>
      <c r="R12">
        <f t="shared" si="0"/>
        <v>2000000</v>
      </c>
      <c r="S12">
        <f t="shared" si="1"/>
        <v>9051.3409371215221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7792.6679242395285</v>
      </c>
      <c r="AC12">
        <f t="shared" si="2"/>
        <v>8178.4049949812179</v>
      </c>
      <c r="AE12">
        <f t="shared" si="3"/>
        <v>0</v>
      </c>
      <c r="AF12">
        <f t="shared" si="4"/>
        <v>0</v>
      </c>
      <c r="AG12">
        <f t="shared" si="5"/>
        <v>-22.588931993048114</v>
      </c>
      <c r="AH12">
        <f t="shared" si="6"/>
        <v>-2353.4928470669629</v>
      </c>
      <c r="AI12">
        <f t="shared" si="7"/>
        <v>-2376.0817790600108</v>
      </c>
      <c r="AJ12">
        <f t="shared" si="8"/>
        <v>-385.73707074168942</v>
      </c>
      <c r="AK12">
        <f t="shared" si="30"/>
        <v>545.48675469676709</v>
      </c>
      <c r="AL12">
        <f t="shared" si="9"/>
        <v>-2216.3320951049332</v>
      </c>
      <c r="AN12">
        <f t="shared" si="10"/>
        <v>0</v>
      </c>
      <c r="AO12">
        <f t="shared" si="11"/>
        <v>0</v>
      </c>
      <c r="AP12">
        <f t="shared" si="12"/>
        <v>-8.1457953303202828</v>
      </c>
      <c r="AQ12">
        <f t="shared" si="13"/>
        <v>-848.69311437478643</v>
      </c>
      <c r="AR12">
        <f t="shared" si="14"/>
        <v>-856.83890970510663</v>
      </c>
      <c r="AS12">
        <f t="shared" si="15"/>
        <v>-139.10065471648196</v>
      </c>
      <c r="AT12">
        <f t="shared" si="16"/>
        <v>196.70799223832196</v>
      </c>
      <c r="AU12">
        <f t="shared" si="17"/>
        <v>-799.23157218326662</v>
      </c>
      <c r="AW12">
        <v>9</v>
      </c>
      <c r="AX12">
        <f>IF(Z12&gt;0, (R12*SUMPRODUCT(K12:$K$98, X12:$X$98)-K12*$AZ$3)/Z12, 0)</f>
        <v>9051.3409371215221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25</v>
      </c>
      <c r="R13">
        <f t="shared" si="0"/>
        <v>2000000</v>
      </c>
      <c r="S13">
        <f t="shared" si="1"/>
        <v>9529.4312703370069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8178.4049949812179</v>
      </c>
      <c r="AC13">
        <f t="shared" si="2"/>
        <v>8512.9358069155278</v>
      </c>
      <c r="AE13">
        <f t="shared" si="3"/>
        <v>0</v>
      </c>
      <c r="AF13">
        <f t="shared" si="4"/>
        <v>0</v>
      </c>
      <c r="AG13">
        <f t="shared" si="5"/>
        <v>-22.333273532845546</v>
      </c>
      <c r="AH13">
        <f t="shared" si="6"/>
        <v>-2381.5312217669089</v>
      </c>
      <c r="AI13">
        <f t="shared" si="7"/>
        <v>-2403.8644952997543</v>
      </c>
      <c r="AJ13">
        <f t="shared" si="8"/>
        <v>-334.5308119343099</v>
      </c>
      <c r="AK13">
        <f t="shared" si="30"/>
        <v>572.48834964868536</v>
      </c>
      <c r="AL13">
        <f t="shared" si="9"/>
        <v>-2165.9069575853787</v>
      </c>
      <c r="AN13">
        <f t="shared" si="10"/>
        <v>0</v>
      </c>
      <c r="AO13">
        <f t="shared" si="11"/>
        <v>0</v>
      </c>
      <c r="AP13">
        <f t="shared" si="12"/>
        <v>-7.1907163630356088</v>
      </c>
      <c r="AQ13">
        <f t="shared" si="13"/>
        <v>-766.7893155140863</v>
      </c>
      <c r="AR13">
        <f t="shared" si="14"/>
        <v>-773.98003187712186</v>
      </c>
      <c r="AS13">
        <f t="shared" si="15"/>
        <v>-107.7099682578032</v>
      </c>
      <c r="AT13">
        <f t="shared" si="16"/>
        <v>184.32592684685329</v>
      </c>
      <c r="AU13">
        <f t="shared" si="17"/>
        <v>-697.36407328807184</v>
      </c>
      <c r="AW13">
        <v>10</v>
      </c>
      <c r="AX13">
        <f>IF(Z13&gt;0, (R13*SUMPRODUCT(K13:$K$98, X13:$X$98)-K13*$AZ$3)/Z13, 0)</f>
        <v>9529.4312703370069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25</v>
      </c>
      <c r="R14">
        <f t="shared" si="0"/>
        <v>2000000</v>
      </c>
      <c r="S14">
        <f t="shared" si="1"/>
        <v>9966.8375097063708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8512.9358069155278</v>
      </c>
      <c r="AC14">
        <f t="shared" si="2"/>
        <v>8802.5964256059942</v>
      </c>
      <c r="AE14">
        <f t="shared" si="3"/>
        <v>0</v>
      </c>
      <c r="AF14">
        <f t="shared" si="4"/>
        <v>0</v>
      </c>
      <c r="AG14">
        <f t="shared" si="5"/>
        <v>-22.079712890456573</v>
      </c>
      <c r="AH14">
        <f t="shared" si="6"/>
        <v>-2418.2325648414544</v>
      </c>
      <c r="AI14">
        <f t="shared" si="7"/>
        <v>-2440.3122777319109</v>
      </c>
      <c r="AJ14">
        <f t="shared" si="8"/>
        <v>-289.66061869046644</v>
      </c>
      <c r="AK14">
        <f t="shared" si="30"/>
        <v>595.90550648408703</v>
      </c>
      <c r="AL14">
        <f t="shared" si="9"/>
        <v>-2134.06738993829</v>
      </c>
      <c r="AN14">
        <f t="shared" si="10"/>
        <v>0</v>
      </c>
      <c r="AO14">
        <f t="shared" si="11"/>
        <v>0</v>
      </c>
      <c r="AP14">
        <f t="shared" si="12"/>
        <v>-6.3473898413692993</v>
      </c>
      <c r="AQ14">
        <f t="shared" si="13"/>
        <v>-695.18407654555642</v>
      </c>
      <c r="AR14">
        <f t="shared" si="14"/>
        <v>-701.53146638692567</v>
      </c>
      <c r="AS14">
        <f t="shared" si="15"/>
        <v>-83.270506171993688</v>
      </c>
      <c r="AT14">
        <f t="shared" si="16"/>
        <v>171.30859341508884</v>
      </c>
      <c r="AU14">
        <f t="shared" si="17"/>
        <v>-613.49337914383057</v>
      </c>
      <c r="AW14">
        <v>11</v>
      </c>
      <c r="AX14">
        <f>IF(Z14&gt;0, (R14*SUMPRODUCT(K14:$K$98, X14:$X$98)-K14*$AZ$3)/Z14, 0)</f>
        <v>9966.8375097063708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25</v>
      </c>
      <c r="R15">
        <f t="shared" si="0"/>
        <v>2000000</v>
      </c>
      <c r="S15">
        <f t="shared" si="1"/>
        <v>10365.921917153955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8802.5964256059942</v>
      </c>
      <c r="AC15">
        <f t="shared" si="2"/>
        <v>9050.671218885931</v>
      </c>
      <c r="AE15">
        <f t="shared" si="3"/>
        <v>0</v>
      </c>
      <c r="AF15">
        <f t="shared" si="4"/>
        <v>0</v>
      </c>
      <c r="AG15">
        <f t="shared" si="5"/>
        <v>-21.827945674345923</v>
      </c>
      <c r="AH15">
        <f t="shared" si="6"/>
        <v>-2477.6069764868816</v>
      </c>
      <c r="AI15">
        <f t="shared" si="7"/>
        <v>-2499.4349221612274</v>
      </c>
      <c r="AJ15">
        <f t="shared" si="8"/>
        <v>-248.07479327993678</v>
      </c>
      <c r="AK15">
        <f t="shared" si="30"/>
        <v>616.18174979241962</v>
      </c>
      <c r="AL15">
        <f t="shared" si="9"/>
        <v>-2131.3279656487448</v>
      </c>
      <c r="AN15">
        <f t="shared" si="10"/>
        <v>0</v>
      </c>
      <c r="AO15">
        <f t="shared" si="11"/>
        <v>0</v>
      </c>
      <c r="AP15">
        <f t="shared" si="12"/>
        <v>-5.6026899847696425</v>
      </c>
      <c r="AQ15">
        <f t="shared" si="13"/>
        <v>-635.94000097191463</v>
      </c>
      <c r="AR15">
        <f t="shared" si="14"/>
        <v>-641.54269095668428</v>
      </c>
      <c r="AS15">
        <f t="shared" si="15"/>
        <v>-63.674620622535947</v>
      </c>
      <c r="AT15">
        <f t="shared" si="16"/>
        <v>158.15850789922175</v>
      </c>
      <c r="AU15">
        <f t="shared" si="17"/>
        <v>-547.0588036799985</v>
      </c>
      <c r="AW15">
        <v>12</v>
      </c>
      <c r="AX15">
        <f>IF(Z15&gt;0, (R15*SUMPRODUCT(K15:$K$98, X15:$X$98)-K15*$AZ$3)/Z15, 0)</f>
        <v>10365.921917153955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25</v>
      </c>
      <c r="R16">
        <f t="shared" si="0"/>
        <v>2000000</v>
      </c>
      <c r="S16">
        <f t="shared" si="1"/>
        <v>10725.049120732996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9050.671218885931</v>
      </c>
      <c r="AC16">
        <f t="shared" si="2"/>
        <v>9256.9266374010658</v>
      </c>
      <c r="AE16">
        <f t="shared" si="3"/>
        <v>0</v>
      </c>
      <c r="AF16">
        <f t="shared" si="4"/>
        <v>0</v>
      </c>
      <c r="AG16">
        <f t="shared" si="5"/>
        <v>-21.577818742820842</v>
      </c>
      <c r="AH16">
        <f t="shared" si="6"/>
        <v>-2547.797982529697</v>
      </c>
      <c r="AI16">
        <f t="shared" si="7"/>
        <v>-2569.3758012725179</v>
      </c>
      <c r="AJ16">
        <f t="shared" si="8"/>
        <v>-206.25541851513481</v>
      </c>
      <c r="AK16">
        <f t="shared" si="30"/>
        <v>633.54698532201519</v>
      </c>
      <c r="AL16">
        <f t="shared" si="9"/>
        <v>-2142.0842344656376</v>
      </c>
      <c r="AN16">
        <f t="shared" si="10"/>
        <v>0</v>
      </c>
      <c r="AO16">
        <f t="shared" si="11"/>
        <v>0</v>
      </c>
      <c r="AP16">
        <f t="shared" si="12"/>
        <v>-4.9450791351538363</v>
      </c>
      <c r="AQ16">
        <f t="shared" si="13"/>
        <v>-583.88953926061129</v>
      </c>
      <c r="AR16">
        <f t="shared" si="14"/>
        <v>-588.83461839576512</v>
      </c>
      <c r="AS16">
        <f t="shared" si="15"/>
        <v>-47.268418498091371</v>
      </c>
      <c r="AT16">
        <f t="shared" si="16"/>
        <v>145.19261727035649</v>
      </c>
      <c r="AU16">
        <f t="shared" si="17"/>
        <v>-490.91041962350005</v>
      </c>
      <c r="AW16">
        <v>13</v>
      </c>
      <c r="AX16">
        <f>IF(Z16&gt;0, (R16*SUMPRODUCT(K16:$K$98, X16:$X$98)-K16*$AZ$3)/Z16, 0)</f>
        <v>10725.049120732996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25</v>
      </c>
      <c r="R17">
        <f t="shared" si="0"/>
        <v>2000000</v>
      </c>
      <c r="S17">
        <f t="shared" si="1"/>
        <v>11047.00084600487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9256.9266374010658</v>
      </c>
      <c r="AC17">
        <f t="shared" si="2"/>
        <v>9424.9972941110282</v>
      </c>
      <c r="AE17">
        <f t="shared" si="3"/>
        <v>0</v>
      </c>
      <c r="AF17">
        <f t="shared" si="4"/>
        <v>0</v>
      </c>
      <c r="AG17">
        <f t="shared" si="5"/>
        <v>-21.329312420392281</v>
      </c>
      <c r="AH17">
        <f t="shared" si="6"/>
        <v>-2618.2508000283815</v>
      </c>
      <c r="AI17">
        <f t="shared" si="7"/>
        <v>-2639.5801124487739</v>
      </c>
      <c r="AJ17">
        <f t="shared" si="8"/>
        <v>-168.07065670996235</v>
      </c>
      <c r="AK17">
        <f t="shared" si="30"/>
        <v>647.98486461807465</v>
      </c>
      <c r="AL17">
        <f t="shared" si="9"/>
        <v>-2159.6659045406614</v>
      </c>
      <c r="AN17">
        <f t="shared" si="10"/>
        <v>0</v>
      </c>
      <c r="AO17">
        <f t="shared" si="11"/>
        <v>0</v>
      </c>
      <c r="AP17">
        <f t="shared" si="12"/>
        <v>-4.3643999106867257</v>
      </c>
      <c r="AQ17">
        <f t="shared" si="13"/>
        <v>-535.74598808324617</v>
      </c>
      <c r="AR17">
        <f t="shared" si="14"/>
        <v>-540.11038799393293</v>
      </c>
      <c r="AS17">
        <f t="shared" si="15"/>
        <v>-34.390586282224298</v>
      </c>
      <c r="AT17">
        <f t="shared" si="16"/>
        <v>132.59054157609185</v>
      </c>
      <c r="AU17">
        <f t="shared" si="17"/>
        <v>-441.91043270006526</v>
      </c>
      <c r="AW17">
        <v>14</v>
      </c>
      <c r="AX17">
        <f>IF(Z17&gt;0, (R17*SUMPRODUCT(K17:$K$98, X17:$X$98)-K17*$AZ$3)/Z17, 0)</f>
        <v>11047.00084600487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25</v>
      </c>
      <c r="R18">
        <f t="shared" si="0"/>
        <v>2000000</v>
      </c>
      <c r="S18">
        <f t="shared" si="1"/>
        <v>11337.250709068518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9424.9972941110282</v>
      </c>
      <c r="AC18">
        <f t="shared" si="2"/>
        <v>9560.6443381443678</v>
      </c>
      <c r="AE18">
        <f t="shared" si="3"/>
        <v>0</v>
      </c>
      <c r="AF18">
        <f t="shared" si="4"/>
        <v>0</v>
      </c>
      <c r="AG18">
        <f t="shared" si="5"/>
        <v>-21.08236949037595</v>
      </c>
      <c r="AH18">
        <f t="shared" si="6"/>
        <v>-2691.9844649926654</v>
      </c>
      <c r="AI18">
        <f t="shared" si="7"/>
        <v>-2713.0668344830415</v>
      </c>
      <c r="AJ18">
        <f t="shared" si="8"/>
        <v>-135.64704403333963</v>
      </c>
      <c r="AK18">
        <f t="shared" si="30"/>
        <v>659.749810587772</v>
      </c>
      <c r="AL18">
        <f t="shared" si="9"/>
        <v>-2188.964067928609</v>
      </c>
      <c r="AN18">
        <f t="shared" si="10"/>
        <v>0</v>
      </c>
      <c r="AO18">
        <f t="shared" si="11"/>
        <v>0</v>
      </c>
      <c r="AP18">
        <f t="shared" si="12"/>
        <v>-3.8516700844821088</v>
      </c>
      <c r="AQ18">
        <f t="shared" si="13"/>
        <v>-491.81549713546576</v>
      </c>
      <c r="AR18">
        <f t="shared" si="14"/>
        <v>-495.66716721994788</v>
      </c>
      <c r="AS18">
        <f t="shared" si="15"/>
        <v>-24.782207796431361</v>
      </c>
      <c r="AT18">
        <f t="shared" si="16"/>
        <v>120.5338237641496</v>
      </c>
      <c r="AU18">
        <f t="shared" si="17"/>
        <v>-399.91555125222965</v>
      </c>
      <c r="AW18">
        <v>15</v>
      </c>
      <c r="AX18">
        <f>IF(Z18&gt;0, (R18*SUMPRODUCT(K18:$K$98, X18:$X$98)-K18*$AZ$3)/Z18, 0)</f>
        <v>11337.250709068518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25</v>
      </c>
      <c r="R19">
        <f t="shared" si="0"/>
        <v>2000000</v>
      </c>
      <c r="S19">
        <f t="shared" si="1"/>
        <v>11600.018031532702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9560.6443381443678</v>
      </c>
      <c r="AC19">
        <f t="shared" si="2"/>
        <v>9668.2869053987124</v>
      </c>
      <c r="AE19">
        <f t="shared" si="3"/>
        <v>0</v>
      </c>
      <c r="AF19">
        <f t="shared" si="4"/>
        <v>0</v>
      </c>
      <c r="AG19">
        <f t="shared" si="5"/>
        <v>-20.836792837556583</v>
      </c>
      <c r="AH19">
        <f t="shared" si="6"/>
        <v>-2780.236633248549</v>
      </c>
      <c r="AI19">
        <f t="shared" si="7"/>
        <v>-2801.0734260861054</v>
      </c>
      <c r="AJ19">
        <f t="shared" si="8"/>
        <v>-107.64256725434461</v>
      </c>
      <c r="AK19">
        <f t="shared" si="30"/>
        <v>669.24510367010578</v>
      </c>
      <c r="AL19">
        <f t="shared" si="9"/>
        <v>-2239.4708896703441</v>
      </c>
      <c r="AN19">
        <f t="shared" si="10"/>
        <v>0</v>
      </c>
      <c r="AO19">
        <f t="shared" si="11"/>
        <v>0</v>
      </c>
      <c r="AP19">
        <f t="shared" si="12"/>
        <v>-3.3989322751412807</v>
      </c>
      <c r="AQ19">
        <f t="shared" si="13"/>
        <v>-453.51681993238816</v>
      </c>
      <c r="AR19">
        <f t="shared" si="14"/>
        <v>-456.91575220752941</v>
      </c>
      <c r="AS19">
        <f t="shared" si="15"/>
        <v>-17.558834455579365</v>
      </c>
      <c r="AT19">
        <f t="shared" si="16"/>
        <v>109.16837349098195</v>
      </c>
      <c r="AU19">
        <f t="shared" si="17"/>
        <v>-365.30621317212683</v>
      </c>
      <c r="AW19">
        <v>16</v>
      </c>
      <c r="AX19">
        <f>IF(Z19&gt;0, (R19*SUMPRODUCT(K19:$K$98, X19:$X$98)-K19*$AZ$3)/Z19, 0)</f>
        <v>11600.018031532702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25</v>
      </c>
      <c r="R20">
        <f t="shared" si="0"/>
        <v>2000000</v>
      </c>
      <c r="S20">
        <f t="shared" si="1"/>
        <v>11836.759903689755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9668.2869053987124</v>
      </c>
      <c r="AC20">
        <f t="shared" si="2"/>
        <v>9750.0005001000809</v>
      </c>
      <c r="AE20">
        <f t="shared" si="3"/>
        <v>0</v>
      </c>
      <c r="AF20">
        <f t="shared" si="4"/>
        <v>0</v>
      </c>
      <c r="AG20">
        <f t="shared" si="5"/>
        <v>-20.5926296119701</v>
      </c>
      <c r="AH20">
        <f t="shared" si="6"/>
        <v>-2863.6237768733795</v>
      </c>
      <c r="AI20">
        <f t="shared" si="7"/>
        <v>-2884.2164064853496</v>
      </c>
      <c r="AJ20">
        <f t="shared" si="8"/>
        <v>-81.713594701368493</v>
      </c>
      <c r="AK20">
        <f t="shared" si="30"/>
        <v>676.78008337790993</v>
      </c>
      <c r="AL20">
        <f t="shared" si="9"/>
        <v>-2289.1499178088079</v>
      </c>
      <c r="AN20">
        <f t="shared" si="10"/>
        <v>0</v>
      </c>
      <c r="AO20">
        <f t="shared" si="11"/>
        <v>0</v>
      </c>
      <c r="AP20">
        <f t="shared" si="12"/>
        <v>-2.9991999678773724</v>
      </c>
      <c r="AQ20">
        <f t="shared" si="13"/>
        <v>-417.07059765786994</v>
      </c>
      <c r="AR20">
        <f t="shared" si="14"/>
        <v>-420.0697976257473</v>
      </c>
      <c r="AS20">
        <f t="shared" si="15"/>
        <v>-11.901122645406655</v>
      </c>
      <c r="AT20">
        <f t="shared" si="16"/>
        <v>98.569189198993314</v>
      </c>
      <c r="AU20">
        <f t="shared" si="17"/>
        <v>-333.4017310721606</v>
      </c>
      <c r="AW20">
        <v>17</v>
      </c>
      <c r="AX20">
        <f>IF(Z20&gt;0, (R20*SUMPRODUCT(K20:$K$98, X20:$X$98)-K20*$AZ$3)/Z20, 0)</f>
        <v>11836.759903689755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25</v>
      </c>
      <c r="R21">
        <f t="shared" si="0"/>
        <v>2000000</v>
      </c>
      <c r="S21">
        <f t="shared" si="1"/>
        <v>12052.790161195449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9750.0005001000809</v>
      </c>
      <c r="AC21">
        <f t="shared" si="2"/>
        <v>9810.8142012223507</v>
      </c>
      <c r="AE21">
        <f t="shared" si="3"/>
        <v>0</v>
      </c>
      <c r="AF21">
        <f t="shared" si="4"/>
        <v>0</v>
      </c>
      <c r="AG21">
        <f t="shared" si="5"/>
        <v>-20.349674370024189</v>
      </c>
      <c r="AH21">
        <f t="shared" si="6"/>
        <v>-2962.3156660966574</v>
      </c>
      <c r="AI21">
        <f t="shared" si="7"/>
        <v>-2982.6653404666818</v>
      </c>
      <c r="AJ21">
        <f t="shared" si="8"/>
        <v>-60.813701122269777</v>
      </c>
      <c r="AK21">
        <f t="shared" si="30"/>
        <v>682.50003500700575</v>
      </c>
      <c r="AL21">
        <f t="shared" si="9"/>
        <v>-2360.9790065819457</v>
      </c>
      <c r="AN21">
        <f t="shared" si="10"/>
        <v>0</v>
      </c>
      <c r="AO21">
        <f t="shared" si="11"/>
        <v>0</v>
      </c>
      <c r="AP21">
        <f t="shared" si="12"/>
        <v>-2.6462633140967498</v>
      </c>
      <c r="AQ21">
        <f t="shared" si="13"/>
        <v>-385.21831501701536</v>
      </c>
      <c r="AR21">
        <f t="shared" si="14"/>
        <v>-387.86457833111211</v>
      </c>
      <c r="AS21">
        <f t="shared" si="15"/>
        <v>-7.9081887674508069</v>
      </c>
      <c r="AT21">
        <f t="shared" si="16"/>
        <v>88.752024807296223</v>
      </c>
      <c r="AU21">
        <f t="shared" si="17"/>
        <v>-307.02074229126674</v>
      </c>
      <c r="AW21">
        <v>18</v>
      </c>
      <c r="AX21">
        <f>IF(Z21&gt;0, (R21*SUMPRODUCT(K21:$K$98, X21:$X$98)-K21*$AZ$3)/Z21, 0)</f>
        <v>12052.790161195449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25</v>
      </c>
      <c r="R22">
        <f t="shared" si="0"/>
        <v>2000000</v>
      </c>
      <c r="S22">
        <f t="shared" si="1"/>
        <v>12249.304109038294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9810.8142012223507</v>
      </c>
      <c r="AC22">
        <f t="shared" si="2"/>
        <v>9852.2782958304597</v>
      </c>
      <c r="AE22">
        <f t="shared" si="3"/>
        <v>0</v>
      </c>
      <c r="AF22">
        <f t="shared" si="4"/>
        <v>0</v>
      </c>
      <c r="AG22">
        <f t="shared" si="5"/>
        <v>-20.107832673859487</v>
      </c>
      <c r="AH22">
        <f t="shared" si="6"/>
        <v>-3067.5961971567754</v>
      </c>
      <c r="AI22">
        <f t="shared" si="7"/>
        <v>-3087.7040298306347</v>
      </c>
      <c r="AJ22">
        <f t="shared" si="8"/>
        <v>-41.464094608109008</v>
      </c>
      <c r="AK22">
        <f t="shared" si="30"/>
        <v>686.75699408556466</v>
      </c>
      <c r="AL22">
        <f t="shared" si="9"/>
        <v>-2442.411130353179</v>
      </c>
      <c r="AN22">
        <f t="shared" si="10"/>
        <v>0</v>
      </c>
      <c r="AO22">
        <f t="shared" si="11"/>
        <v>0</v>
      </c>
      <c r="AP22">
        <f t="shared" si="12"/>
        <v>-2.3346556420127142</v>
      </c>
      <c r="AQ22">
        <f t="shared" si="13"/>
        <v>-356.16870725303204</v>
      </c>
      <c r="AR22">
        <f t="shared" si="14"/>
        <v>-358.50336289504469</v>
      </c>
      <c r="AS22">
        <f t="shared" si="15"/>
        <v>-4.8142623816249444</v>
      </c>
      <c r="AT22">
        <f t="shared" si="16"/>
        <v>79.737141090194442</v>
      </c>
      <c r="AU22">
        <f t="shared" si="17"/>
        <v>-283.58048418647519</v>
      </c>
      <c r="AW22">
        <v>19</v>
      </c>
      <c r="AX22">
        <f>IF(Z22&gt;0, (R22*SUMPRODUCT(K22:$K$98, X22:$X$98)-K22*$AZ$3)/Z22, 0)</f>
        <v>12249.304109038294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25</v>
      </c>
      <c r="R23">
        <f t="shared" si="0"/>
        <v>2000000</v>
      </c>
      <c r="S23">
        <f t="shared" si="1"/>
        <v>12429.016752815489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9852.2782958304597</v>
      </c>
      <c r="AC23">
        <f t="shared" si="2"/>
        <v>9877.076025742721</v>
      </c>
      <c r="AE23">
        <f t="shared" si="3"/>
        <v>0</v>
      </c>
      <c r="AF23">
        <f t="shared" si="4"/>
        <v>0</v>
      </c>
      <c r="AG23">
        <f t="shared" si="5"/>
        <v>-19.866969813813533</v>
      </c>
      <c r="AH23">
        <f t="shared" si="6"/>
        <v>-3182.7626645887003</v>
      </c>
      <c r="AI23">
        <f t="shared" si="7"/>
        <v>-3202.6296344025141</v>
      </c>
      <c r="AJ23">
        <f t="shared" si="8"/>
        <v>-24.797729912261275</v>
      </c>
      <c r="AK23">
        <f t="shared" si="30"/>
        <v>689.65948070813226</v>
      </c>
      <c r="AL23">
        <f t="shared" si="9"/>
        <v>-2537.767883606643</v>
      </c>
      <c r="AN23">
        <f t="shared" si="10"/>
        <v>0</v>
      </c>
      <c r="AO23">
        <f t="shared" si="11"/>
        <v>0</v>
      </c>
      <c r="AP23">
        <f t="shared" si="12"/>
        <v>-2.0595444925537336</v>
      </c>
      <c r="AQ23">
        <f t="shared" si="13"/>
        <v>-329.94670945750238</v>
      </c>
      <c r="AR23">
        <f t="shared" si="14"/>
        <v>-332.00625395005613</v>
      </c>
      <c r="AS23">
        <f t="shared" si="15"/>
        <v>-2.5707004413487473</v>
      </c>
      <c r="AT23">
        <f t="shared" si="16"/>
        <v>71.494767372239451</v>
      </c>
      <c r="AU23">
        <f t="shared" si="17"/>
        <v>-263.08218701916547</v>
      </c>
      <c r="AW23">
        <v>20</v>
      </c>
      <c r="AX23">
        <f>IF(Z23&gt;0, (R23*SUMPRODUCT(K23:$K$98, X23:$X$98)-K23*$AZ$3)/Z23, 0)</f>
        <v>12429.016752815489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25</v>
      </c>
      <c r="R24">
        <f t="shared" si="0"/>
        <v>2000000</v>
      </c>
      <c r="S24">
        <f t="shared" si="1"/>
        <v>12593.967308213916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9877.076025742721</v>
      </c>
      <c r="AC24">
        <f t="shared" si="2"/>
        <v>9887.2779208970842</v>
      </c>
      <c r="AE24">
        <f t="shared" si="3"/>
        <v>0</v>
      </c>
      <c r="AF24">
        <f t="shared" si="4"/>
        <v>0</v>
      </c>
      <c r="AG24">
        <f t="shared" si="5"/>
        <v>-19.627012042600146</v>
      </c>
      <c r="AH24">
        <f t="shared" si="6"/>
        <v>-3303.0458460201812</v>
      </c>
      <c r="AI24">
        <f t="shared" si="7"/>
        <v>-3322.6728580627814</v>
      </c>
      <c r="AJ24">
        <f t="shared" si="8"/>
        <v>-10.201895154363228</v>
      </c>
      <c r="AK24">
        <f t="shared" si="30"/>
        <v>691.39532180199058</v>
      </c>
      <c r="AL24">
        <f t="shared" si="9"/>
        <v>-2641.4794314151541</v>
      </c>
      <c r="AN24">
        <f t="shared" si="10"/>
        <v>0</v>
      </c>
      <c r="AO24">
        <f t="shared" si="11"/>
        <v>0</v>
      </c>
      <c r="AP24">
        <f t="shared" si="12"/>
        <v>-1.8166686130857768</v>
      </c>
      <c r="AQ24">
        <f t="shared" si="13"/>
        <v>-305.72864086617636</v>
      </c>
      <c r="AR24">
        <f t="shared" si="14"/>
        <v>-307.54530947926213</v>
      </c>
      <c r="AS24">
        <f t="shared" si="15"/>
        <v>-0.94428345387962975</v>
      </c>
      <c r="AT24">
        <f t="shared" si="16"/>
        <v>63.995282502798091</v>
      </c>
      <c r="AU24">
        <f t="shared" si="17"/>
        <v>-244.49431043034369</v>
      </c>
      <c r="AW24">
        <v>21</v>
      </c>
      <c r="AX24">
        <f>IF(Z24&gt;0, (R24*SUMPRODUCT(K24:$K$98, X24:$X$98)-K24*$AZ$3)/Z24, 0)</f>
        <v>12593.967308213916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25</v>
      </c>
      <c r="R25">
        <f t="shared" si="0"/>
        <v>2000000</v>
      </c>
      <c r="S25">
        <f t="shared" si="1"/>
        <v>12753.723119874829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9887.2779208970842</v>
      </c>
      <c r="AC25">
        <f t="shared" si="2"/>
        <v>9885.2533912915042</v>
      </c>
      <c r="AE25">
        <f t="shared" si="3"/>
        <v>0</v>
      </c>
      <c r="AF25">
        <f t="shared" si="4"/>
        <v>0</v>
      </c>
      <c r="AG25">
        <f t="shared" si="5"/>
        <v>-19.377191464755043</v>
      </c>
      <c r="AH25">
        <f t="shared" si="6"/>
        <v>-4284.0365935282007</v>
      </c>
      <c r="AI25">
        <f t="shared" si="7"/>
        <v>-4303.4137849929557</v>
      </c>
      <c r="AJ25">
        <f t="shared" si="8"/>
        <v>2.0245296055800281</v>
      </c>
      <c r="AK25">
        <f t="shared" si="30"/>
        <v>692.10945446279595</v>
      </c>
      <c r="AL25">
        <f t="shared" si="9"/>
        <v>-3609.2798009245798</v>
      </c>
      <c r="AN25">
        <f t="shared" si="10"/>
        <v>0</v>
      </c>
      <c r="AO25">
        <f t="shared" si="11"/>
        <v>0</v>
      </c>
      <c r="AP25">
        <f t="shared" si="12"/>
        <v>-1.6013797476883607</v>
      </c>
      <c r="AQ25">
        <f t="shared" si="13"/>
        <v>-354.04353885392231</v>
      </c>
      <c r="AR25">
        <f t="shared" si="14"/>
        <v>-355.6449186016107</v>
      </c>
      <c r="AS25">
        <f t="shared" si="15"/>
        <v>0.16731220904062766</v>
      </c>
      <c r="AT25">
        <f t="shared" si="16"/>
        <v>57.197662807651476</v>
      </c>
      <c r="AU25">
        <f t="shared" si="17"/>
        <v>-298.27994358491861</v>
      </c>
      <c r="AW25">
        <v>22</v>
      </c>
      <c r="AX25">
        <f>IF(Z25&gt;0, (R25*SUMPRODUCT(K25:$K$98, X25:$X$98)-K25*$AZ$3)/Z25, 0)</f>
        <v>12753.723119874829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25</v>
      </c>
      <c r="R26">
        <f t="shared" si="0"/>
        <v>2000000</v>
      </c>
      <c r="S26">
        <f t="shared" si="1"/>
        <v>12819.504309283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9885.2533912915042</v>
      </c>
      <c r="AC26">
        <f t="shared" si="2"/>
        <v>9802.3742374916837</v>
      </c>
      <c r="AE26">
        <f t="shared" si="3"/>
        <v>0</v>
      </c>
      <c r="AF26">
        <f t="shared" si="4"/>
        <v>0</v>
      </c>
      <c r="AG26">
        <f t="shared" si="5"/>
        <v>-19.116133512263577</v>
      </c>
      <c r="AH26">
        <f t="shared" si="6"/>
        <v>-5382.8830275133341</v>
      </c>
      <c r="AI26">
        <f t="shared" si="7"/>
        <v>-5401.9991610255975</v>
      </c>
      <c r="AJ26">
        <f t="shared" si="8"/>
        <v>82.879153799820415</v>
      </c>
      <c r="AK26">
        <f t="shared" si="30"/>
        <v>691.96773739040532</v>
      </c>
      <c r="AL26">
        <f t="shared" si="9"/>
        <v>-4627.152269835372</v>
      </c>
      <c r="AN26">
        <f t="shared" si="10"/>
        <v>0</v>
      </c>
      <c r="AO26">
        <f t="shared" si="11"/>
        <v>0</v>
      </c>
      <c r="AP26">
        <f t="shared" si="12"/>
        <v>-1.4105404135065294</v>
      </c>
      <c r="AQ26">
        <f t="shared" si="13"/>
        <v>-397.19193458315948</v>
      </c>
      <c r="AR26">
        <f t="shared" si="14"/>
        <v>-398.60247499666599</v>
      </c>
      <c r="AS26">
        <f t="shared" si="15"/>
        <v>6.1154833322791049</v>
      </c>
      <c r="AT26">
        <f t="shared" si="16"/>
        <v>51.05888477948092</v>
      </c>
      <c r="AU26">
        <f t="shared" si="17"/>
        <v>-341.42810688490596</v>
      </c>
      <c r="AW26">
        <v>23</v>
      </c>
      <c r="AX26">
        <f>IF(Z26&gt;0, (R26*SUMPRODUCT(K26:$K$98, X26:$X$98)-K26*$AZ$3)/Z26, 0)</f>
        <v>12819.504309283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25</v>
      </c>
      <c r="R27">
        <f t="shared" si="0"/>
        <v>2000000</v>
      </c>
      <c r="S27">
        <f t="shared" si="1"/>
        <v>12799.19814771995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9802.3742374916837</v>
      </c>
      <c r="AC27">
        <f t="shared" si="2"/>
        <v>9647.2933609925421</v>
      </c>
      <c r="AE27">
        <f t="shared" si="3"/>
        <v>0</v>
      </c>
      <c r="AF27">
        <f t="shared" si="4"/>
        <v>0</v>
      </c>
      <c r="AG27">
        <f t="shared" si="5"/>
        <v>-18.843550294420417</v>
      </c>
      <c r="AH27">
        <f t="shared" si="6"/>
        <v>-6513.7506176418083</v>
      </c>
      <c r="AI27">
        <f t="shared" si="7"/>
        <v>-6532.5941679362286</v>
      </c>
      <c r="AJ27">
        <f t="shared" si="8"/>
        <v>155.0808764991416</v>
      </c>
      <c r="AK27">
        <f t="shared" si="30"/>
        <v>686.16619662441792</v>
      </c>
      <c r="AL27">
        <f t="shared" si="9"/>
        <v>-5691.3470948126687</v>
      </c>
      <c r="AN27">
        <f t="shared" si="10"/>
        <v>0</v>
      </c>
      <c r="AO27">
        <f t="shared" si="11"/>
        <v>0</v>
      </c>
      <c r="AP27">
        <f t="shared" si="12"/>
        <v>-1.241452727761682</v>
      </c>
      <c r="AQ27">
        <f t="shared" si="13"/>
        <v>-429.13959131285276</v>
      </c>
      <c r="AR27">
        <f t="shared" si="14"/>
        <v>-430.38104404061443</v>
      </c>
      <c r="AS27">
        <f t="shared" si="15"/>
        <v>10.21705433134534</v>
      </c>
      <c r="AT27">
        <f t="shared" si="16"/>
        <v>45.206072273411948</v>
      </c>
      <c r="AU27">
        <f t="shared" si="17"/>
        <v>-374.95791743585715</v>
      </c>
      <c r="AW27">
        <v>24</v>
      </c>
      <c r="AX27">
        <f>IF(Z27&gt;0, (R27*SUMPRODUCT(K27:$K$98, X27:$X$98)-K27*$AZ$3)/Z27, 0)</f>
        <v>12799.19814771995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25</v>
      </c>
      <c r="R28">
        <f t="shared" si="0"/>
        <v>2000000</v>
      </c>
      <c r="S28">
        <f t="shared" si="1"/>
        <v>12708.849927311121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9647.2933609925421</v>
      </c>
      <c r="AC28">
        <f t="shared" si="2"/>
        <v>9434.324357254709</v>
      </c>
      <c r="AE28">
        <f t="shared" si="3"/>
        <v>0</v>
      </c>
      <c r="AF28">
        <f t="shared" si="4"/>
        <v>0</v>
      </c>
      <c r="AG28">
        <f t="shared" si="5"/>
        <v>-18.55857219814299</v>
      </c>
      <c r="AH28">
        <f t="shared" si="6"/>
        <v>-7723.4074666581209</v>
      </c>
      <c r="AI28">
        <f t="shared" si="7"/>
        <v>-7741.9660388562643</v>
      </c>
      <c r="AJ28">
        <f t="shared" si="8"/>
        <v>212.96900373783319</v>
      </c>
      <c r="AK28">
        <f t="shared" si="30"/>
        <v>675.31053526947801</v>
      </c>
      <c r="AL28">
        <f t="shared" si="9"/>
        <v>-6853.6864998489527</v>
      </c>
      <c r="AN28">
        <f t="shared" si="10"/>
        <v>0</v>
      </c>
      <c r="AO28">
        <f t="shared" si="11"/>
        <v>0</v>
      </c>
      <c r="AP28">
        <f t="shared" si="12"/>
        <v>-1.091676581583497</v>
      </c>
      <c r="AQ28">
        <f t="shared" si="13"/>
        <v>-454.31636503919543</v>
      </c>
      <c r="AR28">
        <f t="shared" si="14"/>
        <v>-455.40804162077893</v>
      </c>
      <c r="AS28">
        <f t="shared" si="15"/>
        <v>12.527540992998615</v>
      </c>
      <c r="AT28">
        <f t="shared" si="16"/>
        <v>39.723998634123006</v>
      </c>
      <c r="AU28">
        <f t="shared" si="17"/>
        <v>-403.15650199365729</v>
      </c>
      <c r="AW28">
        <v>25</v>
      </c>
      <c r="AX28">
        <f>IF(Z28&gt;0, (R28*SUMPRODUCT(K28:$K$98, X28:$X$98)-K28*$AZ$3)/Z28, 0)</f>
        <v>12708.849927311121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25</v>
      </c>
      <c r="R29">
        <f t="shared" si="0"/>
        <v>2000000</v>
      </c>
      <c r="S29">
        <f t="shared" si="1"/>
        <v>12558.416970066613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9434.324357254709</v>
      </c>
      <c r="AC29">
        <f t="shared" si="2"/>
        <v>9173.0174454074931</v>
      </c>
      <c r="AE29">
        <f t="shared" si="3"/>
        <v>0</v>
      </c>
      <c r="AF29">
        <f t="shared" si="4"/>
        <v>0</v>
      </c>
      <c r="AG29">
        <f t="shared" si="5"/>
        <v>-18.260696127688053</v>
      </c>
      <c r="AH29">
        <f t="shared" si="6"/>
        <v>-8983.2278778805103</v>
      </c>
      <c r="AI29">
        <f t="shared" si="7"/>
        <v>-9001.4885740081991</v>
      </c>
      <c r="AJ29">
        <f t="shared" si="8"/>
        <v>261.30691184721582</v>
      </c>
      <c r="AK29">
        <f t="shared" si="30"/>
        <v>660.4027050078297</v>
      </c>
      <c r="AL29">
        <f t="shared" si="9"/>
        <v>-8079.7789571531539</v>
      </c>
      <c r="AN29">
        <f t="shared" si="10"/>
        <v>0</v>
      </c>
      <c r="AO29">
        <f t="shared" si="11"/>
        <v>0</v>
      </c>
      <c r="AP29">
        <f t="shared" si="12"/>
        <v>-0.95906654122905843</v>
      </c>
      <c r="AQ29">
        <f t="shared" si="13"/>
        <v>-471.80639936546089</v>
      </c>
      <c r="AR29">
        <f t="shared" si="14"/>
        <v>-472.76546590669</v>
      </c>
      <c r="AS29">
        <f t="shared" si="15"/>
        <v>13.724050517688836</v>
      </c>
      <c r="AT29">
        <f t="shared" si="16"/>
        <v>34.684884611261694</v>
      </c>
      <c r="AU29">
        <f t="shared" si="17"/>
        <v>-424.35653077773947</v>
      </c>
      <c r="AW29">
        <v>26</v>
      </c>
      <c r="AX29">
        <f>IF(Z29&gt;0, (R29*SUMPRODUCT(K29:$K$98, X29:$X$98)-K29*$AZ$3)/Z29, 0)</f>
        <v>12558.416970066613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25</v>
      </c>
      <c r="R30">
        <f t="shared" si="0"/>
        <v>2000000</v>
      </c>
      <c r="S30">
        <f t="shared" si="1"/>
        <v>12359.995466557515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9173.0174454074931</v>
      </c>
      <c r="AC30">
        <f t="shared" si="2"/>
        <v>8873.5409149634415</v>
      </c>
      <c r="AE30">
        <f t="shared" si="3"/>
        <v>0</v>
      </c>
      <c r="AF30">
        <f t="shared" si="4"/>
        <v>0</v>
      </c>
      <c r="AG30">
        <f t="shared" si="5"/>
        <v>-17.948107139223097</v>
      </c>
      <c r="AH30">
        <f t="shared" si="6"/>
        <v>-10398.562175046103</v>
      </c>
      <c r="AI30">
        <f t="shared" si="7"/>
        <v>-10416.510282185327</v>
      </c>
      <c r="AJ30">
        <f t="shared" si="8"/>
        <v>299.4765304440516</v>
      </c>
      <c r="AK30">
        <f t="shared" si="30"/>
        <v>642.1112211785246</v>
      </c>
      <c r="AL30">
        <f t="shared" si="9"/>
        <v>-9474.9225305627515</v>
      </c>
      <c r="AN30">
        <f t="shared" si="10"/>
        <v>0</v>
      </c>
      <c r="AO30">
        <f t="shared" si="11"/>
        <v>0</v>
      </c>
      <c r="AP30">
        <f t="shared" si="12"/>
        <v>-0.84165099512373431</v>
      </c>
      <c r="AQ30">
        <f t="shared" si="13"/>
        <v>-487.62580558466698</v>
      </c>
      <c r="AR30">
        <f t="shared" si="14"/>
        <v>-488.46745657979073</v>
      </c>
      <c r="AS30">
        <f t="shared" si="15"/>
        <v>14.043526590812952</v>
      </c>
      <c r="AT30">
        <f t="shared" si="16"/>
        <v>30.110893816985243</v>
      </c>
      <c r="AU30">
        <f t="shared" si="17"/>
        <v>-444.31303617199256</v>
      </c>
      <c r="AW30">
        <v>27</v>
      </c>
      <c r="AX30">
        <f>IF(Z30&gt;0, (R30*SUMPRODUCT(K30:$K$98, X30:$X$98)-K30*$AZ$3)/Z30, 0)</f>
        <v>12359.995466557515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25</v>
      </c>
      <c r="R31">
        <f t="shared" si="0"/>
        <v>2000000</v>
      </c>
      <c r="S31">
        <f t="shared" si="1"/>
        <v>12117.247940518679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8873.5409149634415</v>
      </c>
      <c r="AC31">
        <f t="shared" si="2"/>
        <v>8539.7810637728926</v>
      </c>
      <c r="AE31">
        <f t="shared" si="3"/>
        <v>0</v>
      </c>
      <c r="AF31">
        <f t="shared" si="4"/>
        <v>0</v>
      </c>
      <c r="AG31">
        <f t="shared" si="5"/>
        <v>-17.619060668092899</v>
      </c>
      <c r="AH31">
        <f t="shared" si="6"/>
        <v>-11965.231979037339</v>
      </c>
      <c r="AI31">
        <f t="shared" si="7"/>
        <v>-11982.851039705431</v>
      </c>
      <c r="AJ31">
        <f t="shared" si="8"/>
        <v>333.75985119054894</v>
      </c>
      <c r="AK31">
        <f t="shared" si="30"/>
        <v>621.14786404744098</v>
      </c>
      <c r="AL31">
        <f t="shared" si="9"/>
        <v>-11027.94332446744</v>
      </c>
      <c r="AN31">
        <f t="shared" si="10"/>
        <v>0</v>
      </c>
      <c r="AO31">
        <f t="shared" si="11"/>
        <v>0</v>
      </c>
      <c r="AP31">
        <f t="shared" si="12"/>
        <v>-0.73769716799863283</v>
      </c>
      <c r="AQ31">
        <f t="shared" si="13"/>
        <v>-500.97550100200277</v>
      </c>
      <c r="AR31">
        <f t="shared" si="14"/>
        <v>-501.71319817000136</v>
      </c>
      <c r="AS31">
        <f t="shared" si="15"/>
        <v>13.974280562004754</v>
      </c>
      <c r="AT31">
        <f t="shared" si="16"/>
        <v>26.007006210382443</v>
      </c>
      <c r="AU31">
        <f t="shared" si="17"/>
        <v>-461.73191139761417</v>
      </c>
      <c r="AW31">
        <v>28</v>
      </c>
      <c r="AX31">
        <f>IF(Z31&gt;0, (R31*SUMPRODUCT(K31:$K$98, X31:$X$98)-K31*$AZ$3)/Z31, 0)</f>
        <v>12117.247940518679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25</v>
      </c>
      <c r="R32">
        <f t="shared" si="0"/>
        <v>2000000</v>
      </c>
      <c r="S32">
        <f t="shared" si="1"/>
        <v>11834.218158760297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8539.7810637728926</v>
      </c>
      <c r="AC32">
        <f t="shared" si="2"/>
        <v>8176.1858791942104</v>
      </c>
      <c r="AE32">
        <f t="shared" si="3"/>
        <v>0</v>
      </c>
      <c r="AF32">
        <f t="shared" si="4"/>
        <v>0</v>
      </c>
      <c r="AG32">
        <f t="shared" si="5"/>
        <v>-17.272340617495242</v>
      </c>
      <c r="AH32">
        <f t="shared" si="6"/>
        <v>-13642.355513337976</v>
      </c>
      <c r="AI32">
        <f t="shared" si="7"/>
        <v>-13659.627853955471</v>
      </c>
      <c r="AJ32">
        <f t="shared" si="8"/>
        <v>363.59518457868217</v>
      </c>
      <c r="AK32">
        <f t="shared" si="30"/>
        <v>597.78467446410252</v>
      </c>
      <c r="AL32">
        <f t="shared" si="9"/>
        <v>-12698.247994912686</v>
      </c>
      <c r="AN32">
        <f t="shared" si="10"/>
        <v>0</v>
      </c>
      <c r="AO32">
        <f t="shared" si="11"/>
        <v>0</v>
      </c>
      <c r="AP32">
        <f t="shared" si="12"/>
        <v>-0.64569665480179683</v>
      </c>
      <c r="AQ32">
        <f t="shared" si="13"/>
        <v>-509.99592433098957</v>
      </c>
      <c r="AR32">
        <f t="shared" si="14"/>
        <v>-510.64162098579135</v>
      </c>
      <c r="AS32">
        <f t="shared" si="15"/>
        <v>13.592378681248041</v>
      </c>
      <c r="AT32">
        <f t="shared" si="16"/>
        <v>22.347148724144734</v>
      </c>
      <c r="AU32">
        <f t="shared" si="17"/>
        <v>-474.70209358039858</v>
      </c>
      <c r="AW32">
        <v>29</v>
      </c>
      <c r="AX32">
        <f>IF(Z32&gt;0, (R32*SUMPRODUCT(K32:$K$98, X32:$X$98)-K32*$AZ$3)/Z32, 0)</f>
        <v>11834.218158760297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25</v>
      </c>
      <c r="R33">
        <f t="shared" si="0"/>
        <v>2000000</v>
      </c>
      <c r="S33">
        <f t="shared" si="1"/>
        <v>11517.836542721581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8176.1858791942104</v>
      </c>
      <c r="AC33">
        <f t="shared" si="2"/>
        <v>7788.850951669755</v>
      </c>
      <c r="AE33">
        <f t="shared" si="3"/>
        <v>0</v>
      </c>
      <c r="AF33">
        <f t="shared" si="4"/>
        <v>0</v>
      </c>
      <c r="AG33">
        <f t="shared" si="5"/>
        <v>-16.906063310543619</v>
      </c>
      <c r="AH33">
        <f t="shared" si="6"/>
        <v>-15484.312062133886</v>
      </c>
      <c r="AI33">
        <f t="shared" si="7"/>
        <v>-15501.218125444429</v>
      </c>
      <c r="AJ33">
        <f t="shared" si="8"/>
        <v>387.33492752445545</v>
      </c>
      <c r="AK33">
        <f t="shared" si="30"/>
        <v>572.33301154359481</v>
      </c>
      <c r="AL33">
        <f t="shared" si="9"/>
        <v>-14541.55018637638</v>
      </c>
      <c r="AN33">
        <f t="shared" si="10"/>
        <v>0</v>
      </c>
      <c r="AO33">
        <f t="shared" si="11"/>
        <v>0</v>
      </c>
      <c r="AP33">
        <f t="shared" si="12"/>
        <v>-0.56428929428837504</v>
      </c>
      <c r="AQ33">
        <f t="shared" si="13"/>
        <v>-516.8341893427787</v>
      </c>
      <c r="AR33">
        <f t="shared" si="14"/>
        <v>-517.398478637067</v>
      </c>
      <c r="AS33">
        <f t="shared" si="15"/>
        <v>12.928435726944272</v>
      </c>
      <c r="AT33">
        <f t="shared" si="16"/>
        <v>19.103287693265514</v>
      </c>
      <c r="AU33">
        <f t="shared" si="17"/>
        <v>-485.36675521685731</v>
      </c>
      <c r="AW33">
        <v>30</v>
      </c>
      <c r="AX33">
        <f>IF(Z33&gt;0, (R33*SUMPRODUCT(K33:$K$98, X33:$X$98)-K33*$AZ$3)/Z33, 0)</f>
        <v>11517.836542721581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25</v>
      </c>
      <c r="R34">
        <f t="shared" si="0"/>
        <v>2000000</v>
      </c>
      <c r="S34">
        <f t="shared" si="1"/>
        <v>11171.769809622579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7788.850951669755</v>
      </c>
      <c r="AC34">
        <f t="shared" si="2"/>
        <v>7381.5355094756669</v>
      </c>
      <c r="AE34">
        <f t="shared" si="3"/>
        <v>0</v>
      </c>
      <c r="AF34">
        <f t="shared" si="4"/>
        <v>0</v>
      </c>
      <c r="AG34">
        <f t="shared" si="5"/>
        <v>-16.518276949990792</v>
      </c>
      <c r="AH34">
        <f t="shared" si="6"/>
        <v>-17498.058195791196</v>
      </c>
      <c r="AI34">
        <f t="shared" si="7"/>
        <v>-17514.576472741188</v>
      </c>
      <c r="AJ34">
        <f t="shared" si="8"/>
        <v>407.31544219408806</v>
      </c>
      <c r="AK34">
        <f t="shared" si="30"/>
        <v>545.21956661688284</v>
      </c>
      <c r="AL34">
        <f t="shared" si="9"/>
        <v>-16562.041463930214</v>
      </c>
      <c r="AN34">
        <f t="shared" si="10"/>
        <v>0</v>
      </c>
      <c r="AO34">
        <f t="shared" si="11"/>
        <v>0</v>
      </c>
      <c r="AP34">
        <f t="shared" si="12"/>
        <v>-0.4922730273787258</v>
      </c>
      <c r="AQ34">
        <f t="shared" si="13"/>
        <v>-521.47219152273988</v>
      </c>
      <c r="AR34">
        <f t="shared" si="14"/>
        <v>-521.96446455011858</v>
      </c>
      <c r="AS34">
        <f t="shared" si="15"/>
        <v>12.138699843454308</v>
      </c>
      <c r="AT34">
        <f t="shared" si="16"/>
        <v>16.248479636053045</v>
      </c>
      <c r="AU34">
        <f t="shared" si="17"/>
        <v>-493.57728507061114</v>
      </c>
      <c r="AW34">
        <v>31</v>
      </c>
      <c r="AX34">
        <f>IF(Z34&gt;0, (R34*SUMPRODUCT(K34:$K$98, X34:$X$98)-K34*$AZ$3)/Z34, 0)</f>
        <v>11171.769809622579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10797.696169559567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7381.5355094756669</v>
      </c>
      <c r="AC35">
        <f t="shared" ref="AC35:AC66" si="33">S35*Z35</f>
        <v>6957.8479136214019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-16.10956588414825</v>
      </c>
      <c r="AH35">
        <f t="shared" ref="AH35:AH66" si="37">-X35*R35</f>
        <v>-19482.263707410901</v>
      </c>
      <c r="AI35">
        <f t="shared" ref="AI35:AI66" si="38">SUM(AE35:AH35)</f>
        <v>-19498.373273295048</v>
      </c>
      <c r="AJ35">
        <f t="shared" ref="AJ35:AJ66" si="39">AB35-AC35</f>
        <v>423.68759585426506</v>
      </c>
      <c r="AK35">
        <f t="shared" si="30"/>
        <v>516.70748566329678</v>
      </c>
      <c r="AL35">
        <f t="shared" ref="AL35:AL66" si="40">SUM(AI35:AK35)</f>
        <v>-18557.978191777485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-0.42865422817251353</v>
      </c>
      <c r="AQ35">
        <f t="shared" ref="AQ35:AQ66" si="44">AH35*$K35</f>
        <v>-518.39725369453276</v>
      </c>
      <c r="AR35">
        <f t="shared" ref="AR35:AR66" si="45">AI35*$K35</f>
        <v>-518.82590792270537</v>
      </c>
      <c r="AS35">
        <f t="shared" ref="AS35:AS66" si="46">AJ35*$K35</f>
        <v>11.273766201601171</v>
      </c>
      <c r="AT35">
        <f t="shared" ref="AT35:AT66" si="47">AK35*$K35</f>
        <v>13.748902363402898</v>
      </c>
      <c r="AU35">
        <f t="shared" ref="AU35:AU66" si="48">AL35*$K35</f>
        <v>-493.80323935770122</v>
      </c>
      <c r="AW35">
        <v>32</v>
      </c>
      <c r="AX35">
        <f>IF(Z35&gt;0, (R35*SUMPRODUCT(K35:$K$98, X35:$X$98)-K35*$AZ$3)/Z35, 0)</f>
        <v>10797.696169559567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25</v>
      </c>
      <c r="R36">
        <f t="shared" si="31"/>
        <v>2000000</v>
      </c>
      <c r="S36">
        <f t="shared" si="32"/>
        <v>10406.27795761378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6957.8479136214019</v>
      </c>
      <c r="AC36">
        <f t="shared" si="33"/>
        <v>6526.7583346308647</v>
      </c>
      <c r="AE36">
        <f t="shared" si="34"/>
        <v>0</v>
      </c>
      <c r="AF36">
        <f t="shared" si="35"/>
        <v>0</v>
      </c>
      <c r="AG36">
        <f t="shared" si="36"/>
        <v>-15.679857777236156</v>
      </c>
      <c r="AH36">
        <f t="shared" si="37"/>
        <v>-21488.995845649024</v>
      </c>
      <c r="AI36">
        <f t="shared" si="38"/>
        <v>-21504.675703426259</v>
      </c>
      <c r="AJ36">
        <f t="shared" si="39"/>
        <v>431.08957899053712</v>
      </c>
      <c r="AK36">
        <f t="shared" si="30"/>
        <v>487.04935395349816</v>
      </c>
      <c r="AL36">
        <f t="shared" si="40"/>
        <v>-20586.536770482224</v>
      </c>
      <c r="AN36">
        <f t="shared" si="41"/>
        <v>0</v>
      </c>
      <c r="AO36">
        <f t="shared" si="42"/>
        <v>0</v>
      </c>
      <c r="AP36">
        <f t="shared" si="43"/>
        <v>-0.37251809298163752</v>
      </c>
      <c r="AQ36">
        <f t="shared" si="44"/>
        <v>-510.53012509674244</v>
      </c>
      <c r="AR36">
        <f t="shared" si="45"/>
        <v>-510.90264318972407</v>
      </c>
      <c r="AS36">
        <f t="shared" si="46"/>
        <v>10.241717122138231</v>
      </c>
      <c r="AT36">
        <f t="shared" si="47"/>
        <v>11.571195294009655</v>
      </c>
      <c r="AU36">
        <f t="shared" si="48"/>
        <v>-489.08973077357615</v>
      </c>
      <c r="AW36">
        <v>33</v>
      </c>
      <c r="AX36">
        <f>IF(Z36&gt;0, (R36*SUMPRODUCT(K36:$K$98, X36:$X$98)-K36*$AZ$3)/Z36, 0)</f>
        <v>10406.27795761378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25</v>
      </c>
      <c r="R37">
        <f t="shared" si="31"/>
        <v>2000000</v>
      </c>
      <c r="S37">
        <f t="shared" si="32"/>
        <v>10004.741630925137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6526.7583346308647</v>
      </c>
      <c r="AC37">
        <f t="shared" si="33"/>
        <v>6094.1814905198316</v>
      </c>
      <c r="AE37">
        <f t="shared" si="34"/>
        <v>0</v>
      </c>
      <c r="AF37">
        <f t="shared" si="35"/>
        <v>0</v>
      </c>
      <c r="AG37">
        <f t="shared" si="36"/>
        <v>-15.228233060218226</v>
      </c>
      <c r="AH37">
        <f t="shared" si="37"/>
        <v>-23586.091139645363</v>
      </c>
      <c r="AI37">
        <f t="shared" si="38"/>
        <v>-23601.31937270558</v>
      </c>
      <c r="AJ37">
        <f t="shared" si="39"/>
        <v>432.5768441110331</v>
      </c>
      <c r="AK37">
        <f t="shared" si="30"/>
        <v>456.8730834241606</v>
      </c>
      <c r="AL37">
        <f t="shared" si="40"/>
        <v>-22711.869445170385</v>
      </c>
      <c r="AN37">
        <f t="shared" si="41"/>
        <v>0</v>
      </c>
      <c r="AO37">
        <f t="shared" si="42"/>
        <v>0</v>
      </c>
      <c r="AP37">
        <f t="shared" si="43"/>
        <v>-0.32302545289915763</v>
      </c>
      <c r="AQ37">
        <f t="shared" si="44"/>
        <v>-500.31462891175181</v>
      </c>
      <c r="AR37">
        <f t="shared" si="45"/>
        <v>-500.63765436465093</v>
      </c>
      <c r="AS37">
        <f t="shared" si="46"/>
        <v>9.1759385629374091</v>
      </c>
      <c r="AT37">
        <f t="shared" si="47"/>
        <v>9.6913170495178385</v>
      </c>
      <c r="AU37">
        <f t="shared" si="48"/>
        <v>-481.77039875219566</v>
      </c>
      <c r="AW37">
        <v>34</v>
      </c>
      <c r="AX37">
        <f>IF(Z37&gt;0, (R37*SUMPRODUCT(K37:$K$98, X37:$X$98)-K37*$AZ$3)/Z37, 0)</f>
        <v>10004.741630925137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25</v>
      </c>
      <c r="R38">
        <f t="shared" si="31"/>
        <v>2000000</v>
      </c>
      <c r="S38">
        <f t="shared" si="32"/>
        <v>9598.5494060929341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6094.1814905198316</v>
      </c>
      <c r="AC38">
        <f t="shared" si="33"/>
        <v>5663.468005345323</v>
      </c>
      <c r="AE38">
        <f t="shared" si="34"/>
        <v>0</v>
      </c>
      <c r="AF38">
        <f t="shared" si="35"/>
        <v>0</v>
      </c>
      <c r="AG38">
        <f t="shared" si="36"/>
        <v>-14.75084350180634</v>
      </c>
      <c r="AH38">
        <f t="shared" si="37"/>
        <v>-26008.578224776371</v>
      </c>
      <c r="AI38">
        <f t="shared" si="38"/>
        <v>-26023.329068278177</v>
      </c>
      <c r="AJ38">
        <f t="shared" si="39"/>
        <v>430.71348517450861</v>
      </c>
      <c r="AK38">
        <f t="shared" si="30"/>
        <v>426.59270433638824</v>
      </c>
      <c r="AL38">
        <f t="shared" si="40"/>
        <v>-25166.022878767279</v>
      </c>
      <c r="AN38">
        <f t="shared" si="41"/>
        <v>0</v>
      </c>
      <c r="AO38">
        <f t="shared" si="42"/>
        <v>0</v>
      </c>
      <c r="AP38">
        <f t="shared" si="43"/>
        <v>-0.27937404889263973</v>
      </c>
      <c r="AQ38">
        <f t="shared" si="44"/>
        <v>-492.59025788640037</v>
      </c>
      <c r="AR38">
        <f t="shared" si="45"/>
        <v>-492.869631935293</v>
      </c>
      <c r="AS38">
        <f t="shared" si="46"/>
        <v>8.1575111451170343</v>
      </c>
      <c r="AT38">
        <f t="shared" si="47"/>
        <v>8.0794654911716233</v>
      </c>
      <c r="AU38">
        <f t="shared" si="48"/>
        <v>-476.63265529900428</v>
      </c>
      <c r="AW38">
        <v>35</v>
      </c>
      <c r="AX38">
        <f>IF(Z38&gt;0, (R38*SUMPRODUCT(K38:$K$98, X38:$X$98)-K38*$AZ$3)/Z38, 0)</f>
        <v>9598.5494060929341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25</v>
      </c>
      <c r="R39">
        <f t="shared" si="31"/>
        <v>2000000</v>
      </c>
      <c r="S39">
        <f t="shared" si="32"/>
        <v>9181.7837445256464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5663.468005345323</v>
      </c>
      <c r="AC39">
        <f t="shared" si="33"/>
        <v>5233.0216257957427</v>
      </c>
      <c r="AE39">
        <f t="shared" si="34"/>
        <v>0</v>
      </c>
      <c r="AF39">
        <f t="shared" si="35"/>
        <v>0</v>
      </c>
      <c r="AG39">
        <f t="shared" si="36"/>
        <v>-14.2483796487686</v>
      </c>
      <c r="AH39">
        <f t="shared" si="37"/>
        <v>-28396.433441574376</v>
      </c>
      <c r="AI39">
        <f t="shared" si="38"/>
        <v>-28410.681821223145</v>
      </c>
      <c r="AJ39">
        <f t="shared" si="39"/>
        <v>430.44637954958034</v>
      </c>
      <c r="AK39">
        <f t="shared" si="30"/>
        <v>396.44276037417268</v>
      </c>
      <c r="AL39">
        <f t="shared" si="40"/>
        <v>-27583.792681299394</v>
      </c>
      <c r="AN39">
        <f t="shared" si="41"/>
        <v>0</v>
      </c>
      <c r="AO39">
        <f t="shared" si="42"/>
        <v>0</v>
      </c>
      <c r="AP39">
        <f t="shared" si="43"/>
        <v>-0.24094430310208773</v>
      </c>
      <c r="AQ39">
        <f t="shared" si="44"/>
        <v>-480.192066383932</v>
      </c>
      <c r="AR39">
        <f t="shared" si="45"/>
        <v>-480.43301068703408</v>
      </c>
      <c r="AS39">
        <f t="shared" si="46"/>
        <v>7.2789752589413714</v>
      </c>
      <c r="AT39">
        <f t="shared" si="47"/>
        <v>6.7039640276905637</v>
      </c>
      <c r="AU39">
        <f t="shared" si="48"/>
        <v>-466.45007140040218</v>
      </c>
      <c r="AW39">
        <v>36</v>
      </c>
      <c r="AX39">
        <f>IF(Z39&gt;0, (R39*SUMPRODUCT(K39:$K$98, X39:$X$98)-K39*$AZ$3)/Z39, 0)</f>
        <v>9181.7837445256464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25</v>
      </c>
      <c r="R40">
        <f t="shared" si="31"/>
        <v>2000000</v>
      </c>
      <c r="S40">
        <f t="shared" si="32"/>
        <v>8758.6365506244838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5233.0216257957427</v>
      </c>
      <c r="AC40">
        <f t="shared" si="33"/>
        <v>4808.3151650696873</v>
      </c>
      <c r="AE40">
        <f t="shared" si="34"/>
        <v>0</v>
      </c>
      <c r="AF40">
        <f t="shared" si="35"/>
        <v>0</v>
      </c>
      <c r="AG40">
        <f t="shared" si="36"/>
        <v>-13.724496778916059</v>
      </c>
      <c r="AH40">
        <f t="shared" si="37"/>
        <v>-30511.92586918849</v>
      </c>
      <c r="AI40">
        <f t="shared" si="38"/>
        <v>-30525.650365967405</v>
      </c>
      <c r="AJ40">
        <f t="shared" si="39"/>
        <v>424.70646072605541</v>
      </c>
      <c r="AK40">
        <f t="shared" si="30"/>
        <v>366.31151380570202</v>
      </c>
      <c r="AL40">
        <f t="shared" si="40"/>
        <v>-29734.632391435647</v>
      </c>
      <c r="AN40">
        <f t="shared" si="41"/>
        <v>0</v>
      </c>
      <c r="AO40">
        <f t="shared" si="42"/>
        <v>0</v>
      </c>
      <c r="AP40">
        <f t="shared" si="43"/>
        <v>-0.20721900823978504</v>
      </c>
      <c r="AQ40">
        <f t="shared" si="44"/>
        <v>-460.68363160768894</v>
      </c>
      <c r="AR40">
        <f t="shared" si="45"/>
        <v>-460.89085061592874</v>
      </c>
      <c r="AS40">
        <f t="shared" si="46"/>
        <v>6.4124210164034228</v>
      </c>
      <c r="AT40">
        <f t="shared" si="47"/>
        <v>5.5307462138970243</v>
      </c>
      <c r="AU40">
        <f t="shared" si="48"/>
        <v>-448.9476833856283</v>
      </c>
      <c r="AW40">
        <v>37</v>
      </c>
      <c r="AX40">
        <f>IF(Z40&gt;0, (R40*SUMPRODUCT(K40:$K$98, X40:$X$98)-K40*$AZ$3)/Z40, 0)</f>
        <v>8758.6365506244838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25</v>
      </c>
      <c r="R41">
        <f t="shared" si="31"/>
        <v>2000000</v>
      </c>
      <c r="S41">
        <f t="shared" si="32"/>
        <v>8341.2169906272647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4808.3151650696873</v>
      </c>
      <c r="AC41">
        <f t="shared" si="33"/>
        <v>4397.1722527993879</v>
      </c>
      <c r="AE41">
        <f t="shared" si="34"/>
        <v>0</v>
      </c>
      <c r="AF41">
        <f t="shared" si="35"/>
        <v>0</v>
      </c>
      <c r="AG41">
        <f t="shared" si="36"/>
        <v>-13.17904886583198</v>
      </c>
      <c r="AH41">
        <f t="shared" si="37"/>
        <v>-32656.235623593446</v>
      </c>
      <c r="AI41">
        <f t="shared" si="38"/>
        <v>-32669.414672459279</v>
      </c>
      <c r="AJ41">
        <f t="shared" si="39"/>
        <v>411.14291227029935</v>
      </c>
      <c r="AK41">
        <f t="shared" ref="AK41:AK72" si="61">G41*SUM(AB41:AB41, AE41:AF41)</f>
        <v>336.58206155487812</v>
      </c>
      <c r="AL41">
        <f t="shared" si="40"/>
        <v>-31921.689698634105</v>
      </c>
      <c r="AN41">
        <f t="shared" si="41"/>
        <v>0</v>
      </c>
      <c r="AO41">
        <f t="shared" si="42"/>
        <v>0</v>
      </c>
      <c r="AP41">
        <f t="shared" si="43"/>
        <v>-0.17766390633955992</v>
      </c>
      <c r="AQ41">
        <f t="shared" si="44"/>
        <v>-440.2316469342905</v>
      </c>
      <c r="AR41">
        <f t="shared" si="45"/>
        <v>-440.4093108406301</v>
      </c>
      <c r="AS41">
        <f t="shared" si="46"/>
        <v>5.5425286453821103</v>
      </c>
      <c r="AT41">
        <f t="shared" si="47"/>
        <v>4.5373899488828426</v>
      </c>
      <c r="AU41">
        <f t="shared" si="48"/>
        <v>-430.32939224636516</v>
      </c>
      <c r="AW41">
        <v>38</v>
      </c>
      <c r="AX41">
        <f>IF(Z41&gt;0, (R41*SUMPRODUCT(K41:$K$98, X41:$X$98)-K41*$AZ$3)/Z41, 0)</f>
        <v>8341.2169906272647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25</v>
      </c>
      <c r="R42">
        <f t="shared" si="31"/>
        <v>2000000</v>
      </c>
      <c r="S42">
        <f t="shared" si="32"/>
        <v>7930.2912064513348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4397.1722527993879</v>
      </c>
      <c r="AC42">
        <f t="shared" si="33"/>
        <v>4001.173390987768</v>
      </c>
      <c r="AE42">
        <f t="shared" si="34"/>
        <v>0</v>
      </c>
      <c r="AF42">
        <f t="shared" si="35"/>
        <v>0</v>
      </c>
      <c r="AG42">
        <f t="shared" si="36"/>
        <v>-12.613576496827733</v>
      </c>
      <c r="AH42">
        <f t="shared" si="37"/>
        <v>-34694.550427674076</v>
      </c>
      <c r="AI42">
        <f t="shared" si="38"/>
        <v>-34707.164004170903</v>
      </c>
      <c r="AJ42">
        <f t="shared" si="39"/>
        <v>395.99886181161992</v>
      </c>
      <c r="AK42">
        <f t="shared" si="61"/>
        <v>307.80205769595716</v>
      </c>
      <c r="AL42">
        <f t="shared" si="40"/>
        <v>-34003.363084663324</v>
      </c>
      <c r="AN42">
        <f t="shared" si="41"/>
        <v>0</v>
      </c>
      <c r="AO42">
        <f t="shared" si="42"/>
        <v>0</v>
      </c>
      <c r="AP42">
        <f t="shared" si="43"/>
        <v>-0.15182222828454348</v>
      </c>
      <c r="AQ42">
        <f t="shared" si="44"/>
        <v>-417.59797124825553</v>
      </c>
      <c r="AR42">
        <f t="shared" si="45"/>
        <v>-417.74979347654005</v>
      </c>
      <c r="AS42">
        <f t="shared" si="46"/>
        <v>4.7664062301047974</v>
      </c>
      <c r="AT42">
        <f t="shared" si="47"/>
        <v>3.7048329854518705</v>
      </c>
      <c r="AU42">
        <f t="shared" si="48"/>
        <v>-409.27855426098336</v>
      </c>
      <c r="AW42">
        <v>39</v>
      </c>
      <c r="AX42">
        <f>IF(Z42&gt;0, (R42*SUMPRODUCT(K42:$K$98, X42:$X$98)-K42*$AZ$3)/Z42, 0)</f>
        <v>7930.2912064513348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25</v>
      </c>
      <c r="R43">
        <f t="shared" si="31"/>
        <v>2000000</v>
      </c>
      <c r="S43">
        <f t="shared" si="32"/>
        <v>7530.5297732585232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4001.173390987768</v>
      </c>
      <c r="AC43">
        <f t="shared" si="33"/>
        <v>3623.0689778847536</v>
      </c>
      <c r="AE43">
        <f t="shared" si="34"/>
        <v>0</v>
      </c>
      <c r="AF43">
        <f t="shared" si="35"/>
        <v>0</v>
      </c>
      <c r="AG43">
        <f t="shared" si="36"/>
        <v>-12.02793524152359</v>
      </c>
      <c r="AH43">
        <f t="shared" si="37"/>
        <v>-36760.439226869326</v>
      </c>
      <c r="AI43">
        <f t="shared" si="38"/>
        <v>-36772.46716211085</v>
      </c>
      <c r="AJ43">
        <f t="shared" si="39"/>
        <v>378.10441310301439</v>
      </c>
      <c r="AK43">
        <f t="shared" si="61"/>
        <v>280.08213736914377</v>
      </c>
      <c r="AL43">
        <f t="shared" si="40"/>
        <v>-36114.280611638693</v>
      </c>
      <c r="AN43">
        <f t="shared" si="41"/>
        <v>0</v>
      </c>
      <c r="AO43">
        <f t="shared" si="42"/>
        <v>0</v>
      </c>
      <c r="AP43">
        <f t="shared" si="43"/>
        <v>-0.12926179259036308</v>
      </c>
      <c r="AQ43">
        <f t="shared" si="44"/>
        <v>-395.05702146367099</v>
      </c>
      <c r="AR43">
        <f t="shared" si="45"/>
        <v>-395.18628325626139</v>
      </c>
      <c r="AS43">
        <f t="shared" si="46"/>
        <v>4.063411819453048</v>
      </c>
      <c r="AT43">
        <f t="shared" si="47"/>
        <v>3.0099862047719053</v>
      </c>
      <c r="AU43">
        <f t="shared" si="48"/>
        <v>-388.11288523203643</v>
      </c>
      <c r="AW43">
        <v>40</v>
      </c>
      <c r="AX43">
        <f>IF(Z43&gt;0, (R43*SUMPRODUCT(K43:$K$98, X43:$X$98)-K43*$AZ$3)/Z43, 0)</f>
        <v>7530.5297732585232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25</v>
      </c>
      <c r="R44">
        <f t="shared" si="31"/>
        <v>2000000</v>
      </c>
      <c r="S44">
        <f t="shared" si="32"/>
        <v>7143.3886604918816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3623.0689778847536</v>
      </c>
      <c r="AC44">
        <f t="shared" si="33"/>
        <v>3263.2740619079068</v>
      </c>
      <c r="AE44">
        <f t="shared" si="34"/>
        <v>0</v>
      </c>
      <c r="AF44">
        <f t="shared" si="35"/>
        <v>0</v>
      </c>
      <c r="AG44">
        <f t="shared" si="36"/>
        <v>-11.420609380937712</v>
      </c>
      <c r="AH44">
        <f t="shared" si="37"/>
        <v>-38963.720653651297</v>
      </c>
      <c r="AI44">
        <f t="shared" si="38"/>
        <v>-38975.141263032237</v>
      </c>
      <c r="AJ44">
        <f t="shared" si="39"/>
        <v>359.79491597684682</v>
      </c>
      <c r="AK44">
        <f t="shared" si="61"/>
        <v>253.61482845193277</v>
      </c>
      <c r="AL44">
        <f t="shared" si="40"/>
        <v>-38361.731518603461</v>
      </c>
      <c r="AN44">
        <f t="shared" si="41"/>
        <v>0</v>
      </c>
      <c r="AO44">
        <f t="shared" si="42"/>
        <v>0</v>
      </c>
      <c r="AP44">
        <f t="shared" si="43"/>
        <v>-0.10958480726406987</v>
      </c>
      <c r="AQ44">
        <f t="shared" si="44"/>
        <v>-373.87075205008483</v>
      </c>
      <c r="AR44">
        <f t="shared" si="45"/>
        <v>-373.9803368573489</v>
      </c>
      <c r="AS44">
        <f t="shared" si="46"/>
        <v>3.4523601330525198</v>
      </c>
      <c r="AT44">
        <f t="shared" si="47"/>
        <v>2.4335244441162431</v>
      </c>
      <c r="AU44">
        <f t="shared" si="48"/>
        <v>-368.09445228018018</v>
      </c>
      <c r="AW44">
        <v>41</v>
      </c>
      <c r="AX44">
        <f>IF(Z44&gt;0, (R44*SUMPRODUCT(K44:$K$98, X44:$X$98)-K44*$AZ$3)/Z44, 0)</f>
        <v>7143.3886604918816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25</v>
      </c>
      <c r="R45">
        <f t="shared" si="31"/>
        <v>2000000</v>
      </c>
      <c r="S45">
        <f t="shared" si="32"/>
        <v>6764.860872537146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3263.2740619079068</v>
      </c>
      <c r="AC45">
        <f t="shared" si="33"/>
        <v>2920.8873326139128</v>
      </c>
      <c r="AE45">
        <f t="shared" si="34"/>
        <v>0</v>
      </c>
      <c r="AF45">
        <f t="shared" si="35"/>
        <v>0</v>
      </c>
      <c r="AG45">
        <f t="shared" si="36"/>
        <v>-10.794336305095513</v>
      </c>
      <c r="AH45">
        <f t="shared" si="37"/>
        <v>-40965.358562625886</v>
      </c>
      <c r="AI45">
        <f t="shared" si="38"/>
        <v>-40976.152898930981</v>
      </c>
      <c r="AJ45">
        <f t="shared" si="39"/>
        <v>342.38672929399399</v>
      </c>
      <c r="AK45">
        <f t="shared" si="61"/>
        <v>228.42918433355351</v>
      </c>
      <c r="AL45">
        <f t="shared" si="40"/>
        <v>-40405.336985303438</v>
      </c>
      <c r="AN45">
        <f t="shared" si="41"/>
        <v>0</v>
      </c>
      <c r="AO45">
        <f t="shared" si="42"/>
        <v>0</v>
      </c>
      <c r="AP45">
        <f t="shared" si="43"/>
        <v>-9.2478120043588352E-2</v>
      </c>
      <c r="AQ45">
        <f t="shared" si="44"/>
        <v>-350.96176732930087</v>
      </c>
      <c r="AR45">
        <f t="shared" si="45"/>
        <v>-351.05424544934448</v>
      </c>
      <c r="AS45">
        <f t="shared" si="46"/>
        <v>2.9333235650657632</v>
      </c>
      <c r="AT45">
        <f t="shared" si="47"/>
        <v>1.9570171739308631</v>
      </c>
      <c r="AU45">
        <f t="shared" si="48"/>
        <v>-346.16390471034788</v>
      </c>
      <c r="AW45">
        <v>42</v>
      </c>
      <c r="AX45">
        <f>IF(Z45&gt;0, (R45*SUMPRODUCT(K45:$K$98, X45:$X$98)-K45*$AZ$3)/Z45, 0)</f>
        <v>6764.860872537146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25</v>
      </c>
      <c r="R46">
        <f t="shared" si="31"/>
        <v>2000000</v>
      </c>
      <c r="S46">
        <f t="shared" si="32"/>
        <v>6397.4675669939197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2920.8873326139128</v>
      </c>
      <c r="AC46">
        <f t="shared" si="33"/>
        <v>2598.0362998882661</v>
      </c>
      <c r="AE46">
        <f t="shared" si="34"/>
        <v>0</v>
      </c>
      <c r="AF46">
        <f t="shared" si="35"/>
        <v>0</v>
      </c>
      <c r="AG46">
        <f t="shared" si="36"/>
        <v>-10.152596604366401</v>
      </c>
      <c r="AH46">
        <f t="shared" si="37"/>
        <v>-42703.707014252548</v>
      </c>
      <c r="AI46">
        <f t="shared" si="38"/>
        <v>-42713.859610856911</v>
      </c>
      <c r="AJ46">
        <f t="shared" si="39"/>
        <v>322.85103272564675</v>
      </c>
      <c r="AK46">
        <f t="shared" si="61"/>
        <v>204.46211328297392</v>
      </c>
      <c r="AL46">
        <f t="shared" si="40"/>
        <v>-42186.546464848296</v>
      </c>
      <c r="AN46">
        <f t="shared" si="41"/>
        <v>0</v>
      </c>
      <c r="AO46">
        <f t="shared" si="42"/>
        <v>0</v>
      </c>
      <c r="AP46">
        <f t="shared" si="43"/>
        <v>-7.7660852893084428E-2</v>
      </c>
      <c r="AQ46">
        <f t="shared" si="44"/>
        <v>-326.65597163556504</v>
      </c>
      <c r="AR46">
        <f t="shared" si="45"/>
        <v>-326.73363248845806</v>
      </c>
      <c r="AS46">
        <f t="shared" si="46"/>
        <v>2.4696033473942576</v>
      </c>
      <c r="AT46">
        <f t="shared" si="47"/>
        <v>1.5640040396216601</v>
      </c>
      <c r="AU46">
        <f t="shared" si="48"/>
        <v>-322.70002510144218</v>
      </c>
      <c r="AW46">
        <v>43</v>
      </c>
      <c r="AX46">
        <f>IF(Z46&gt;0, (R46*SUMPRODUCT(K46:$K$98, X46:$X$98)-K46*$AZ$3)/Z46, 0)</f>
        <v>6397.4675669939197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25</v>
      </c>
      <c r="R47">
        <f t="shared" si="31"/>
        <v>2000000</v>
      </c>
      <c r="S47">
        <f t="shared" si="32"/>
        <v>6045.7634153860045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2598.0362998882661</v>
      </c>
      <c r="AC47">
        <f t="shared" si="33"/>
        <v>2296.4791984345334</v>
      </c>
      <c r="AE47">
        <f t="shared" si="34"/>
        <v>0</v>
      </c>
      <c r="AF47">
        <f t="shared" si="35"/>
        <v>0</v>
      </c>
      <c r="AG47">
        <f t="shared" si="36"/>
        <v>-9.4962333151764167</v>
      </c>
      <c r="AH47">
        <f t="shared" si="37"/>
        <v>-44386.985851705598</v>
      </c>
      <c r="AI47">
        <f t="shared" si="38"/>
        <v>-44396.482085020776</v>
      </c>
      <c r="AJ47">
        <f t="shared" si="39"/>
        <v>301.55710145373268</v>
      </c>
      <c r="AK47">
        <f t="shared" si="61"/>
        <v>181.86254099217865</v>
      </c>
      <c r="AL47">
        <f t="shared" si="40"/>
        <v>-43913.062442574861</v>
      </c>
      <c r="AN47">
        <f t="shared" si="41"/>
        <v>0</v>
      </c>
      <c r="AO47">
        <f t="shared" si="42"/>
        <v>0</v>
      </c>
      <c r="AP47">
        <f t="shared" si="43"/>
        <v>-6.4857227387519062E-2</v>
      </c>
      <c r="AQ47">
        <f t="shared" si="44"/>
        <v>-303.15354929515865</v>
      </c>
      <c r="AR47">
        <f t="shared" si="45"/>
        <v>-303.21840652254616</v>
      </c>
      <c r="AS47">
        <f t="shared" si="46"/>
        <v>2.0595700263649803</v>
      </c>
      <c r="AT47">
        <f t="shared" si="47"/>
        <v>1.2420819690214839</v>
      </c>
      <c r="AU47">
        <f t="shared" si="48"/>
        <v>-299.9167545271597</v>
      </c>
      <c r="AW47">
        <v>44</v>
      </c>
      <c r="AX47">
        <f>IF(Z47&gt;0, (R47*SUMPRODUCT(K47:$K$98, X47:$X$98)-K47*$AZ$3)/Z47, 0)</f>
        <v>6045.7634153860045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25</v>
      </c>
      <c r="R48">
        <f t="shared" si="31"/>
        <v>2000000</v>
      </c>
      <c r="S48">
        <f t="shared" si="32"/>
        <v>5709.2339052571751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2296.4791984345334</v>
      </c>
      <c r="AC48">
        <f t="shared" si="33"/>
        <v>2015.7353546588686</v>
      </c>
      <c r="AE48">
        <f t="shared" si="34"/>
        <v>0</v>
      </c>
      <c r="AF48">
        <f t="shared" si="35"/>
        <v>0</v>
      </c>
      <c r="AG48">
        <f t="shared" si="36"/>
        <v>-8.8266455189493094</v>
      </c>
      <c r="AH48">
        <f t="shared" si="37"/>
        <v>-45970.037046027384</v>
      </c>
      <c r="AI48">
        <f t="shared" si="38"/>
        <v>-45978.863691546336</v>
      </c>
      <c r="AJ48">
        <f t="shared" si="39"/>
        <v>280.7438437756648</v>
      </c>
      <c r="AK48">
        <f t="shared" si="61"/>
        <v>160.75354389041735</v>
      </c>
      <c r="AL48">
        <f t="shared" si="40"/>
        <v>-45537.366303880255</v>
      </c>
      <c r="AN48">
        <f t="shared" si="41"/>
        <v>0</v>
      </c>
      <c r="AO48">
        <f t="shared" si="42"/>
        <v>0</v>
      </c>
      <c r="AP48">
        <f t="shared" si="43"/>
        <v>-5.382507769240473E-2</v>
      </c>
      <c r="AQ48">
        <f t="shared" si="44"/>
        <v>-280.3262927250401</v>
      </c>
      <c r="AR48">
        <f t="shared" si="45"/>
        <v>-280.38011780273251</v>
      </c>
      <c r="AS48">
        <f t="shared" si="46"/>
        <v>1.7119821080894906</v>
      </c>
      <c r="AT48">
        <f t="shared" si="47"/>
        <v>0.98027863140708493</v>
      </c>
      <c r="AU48">
        <f t="shared" si="48"/>
        <v>-277.68785706323598</v>
      </c>
      <c r="AW48">
        <v>45</v>
      </c>
      <c r="AX48">
        <f>IF(Z48&gt;0, (R48*SUMPRODUCT(K48:$K$98, X48:$X$98)-K48*$AZ$3)/Z48, 0)</f>
        <v>5709.2339052571751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25</v>
      </c>
      <c r="R49">
        <f t="shared" si="31"/>
        <v>2000000</v>
      </c>
      <c r="S49">
        <f t="shared" si="32"/>
        <v>5387.9815497889522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2015.7353546588686</v>
      </c>
      <c r="AC49">
        <f t="shared" si="33"/>
        <v>1755.4177275762327</v>
      </c>
      <c r="AE49">
        <f t="shared" si="34"/>
        <v>0</v>
      </c>
      <c r="AF49">
        <f t="shared" si="35"/>
        <v>0</v>
      </c>
      <c r="AG49">
        <f t="shared" si="36"/>
        <v>-8.1450618907788979</v>
      </c>
      <c r="AH49">
        <f t="shared" si="37"/>
        <v>-47465.373838473453</v>
      </c>
      <c r="AI49">
        <f t="shared" si="38"/>
        <v>-47473.51890036423</v>
      </c>
      <c r="AJ49">
        <f t="shared" si="39"/>
        <v>260.31762708263591</v>
      </c>
      <c r="AK49">
        <f t="shared" si="61"/>
        <v>141.10147482612081</v>
      </c>
      <c r="AL49">
        <f t="shared" si="40"/>
        <v>-47072.099798455471</v>
      </c>
      <c r="AN49">
        <f t="shared" si="41"/>
        <v>0</v>
      </c>
      <c r="AO49">
        <f t="shared" si="42"/>
        <v>0</v>
      </c>
      <c r="AP49">
        <f t="shared" si="43"/>
        <v>-4.4347112321459568E-2</v>
      </c>
      <c r="AQ49">
        <f t="shared" si="44"/>
        <v>-258.43293681756882</v>
      </c>
      <c r="AR49">
        <f t="shared" si="45"/>
        <v>-258.47728392989029</v>
      </c>
      <c r="AS49">
        <f t="shared" si="46"/>
        <v>1.4173415994001139</v>
      </c>
      <c r="AT49">
        <f t="shared" si="47"/>
        <v>0.7682498962864468</v>
      </c>
      <c r="AU49">
        <f t="shared" si="48"/>
        <v>-256.2916924342037</v>
      </c>
      <c r="AW49">
        <v>46</v>
      </c>
      <c r="AX49">
        <f>IF(Z49&gt;0, (R49*SUMPRODUCT(K49:$K$98, X49:$X$98)-K49*$AZ$3)/Z49, 0)</f>
        <v>5387.9815497889522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25</v>
      </c>
      <c r="R50">
        <f t="shared" si="31"/>
        <v>2000000</v>
      </c>
      <c r="S50">
        <f t="shared" si="32"/>
        <v>5081.3009402302505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1755.4177275762327</v>
      </c>
      <c r="AC50">
        <f t="shared" si="33"/>
        <v>1514.8496707965257</v>
      </c>
      <c r="AE50">
        <f t="shared" si="34"/>
        <v>0</v>
      </c>
      <c r="AF50">
        <f t="shared" si="35"/>
        <v>0</v>
      </c>
      <c r="AG50">
        <f t="shared" si="36"/>
        <v>-7.4530601937143031</v>
      </c>
      <c r="AH50">
        <f t="shared" si="37"/>
        <v>-48844.08625254441</v>
      </c>
      <c r="AI50">
        <f t="shared" si="38"/>
        <v>-48851.539312738125</v>
      </c>
      <c r="AJ50">
        <f t="shared" si="39"/>
        <v>240.56805677970692</v>
      </c>
      <c r="AK50">
        <f t="shared" si="61"/>
        <v>122.87924093033629</v>
      </c>
      <c r="AL50">
        <f t="shared" si="40"/>
        <v>-48488.09201502808</v>
      </c>
      <c r="AN50">
        <f t="shared" si="41"/>
        <v>0</v>
      </c>
      <c r="AO50">
        <f t="shared" si="42"/>
        <v>0</v>
      </c>
      <c r="AP50">
        <f t="shared" si="43"/>
        <v>-3.6231604189553061E-2</v>
      </c>
      <c r="AQ50">
        <f t="shared" si="44"/>
        <v>-237.44603613896652</v>
      </c>
      <c r="AR50">
        <f t="shared" si="45"/>
        <v>-237.48226774315609</v>
      </c>
      <c r="AS50">
        <f t="shared" si="46"/>
        <v>1.1694748717101779</v>
      </c>
      <c r="AT50">
        <f t="shared" si="47"/>
        <v>0.59735355743610608</v>
      </c>
      <c r="AU50">
        <f t="shared" si="48"/>
        <v>-235.71543931400979</v>
      </c>
      <c r="AW50">
        <v>47</v>
      </c>
      <c r="AX50">
        <f>IF(Z50&gt;0, (R50*SUMPRODUCT(K50:$K$98, X50:$X$98)-K50*$AZ$3)/Z50, 0)</f>
        <v>5081.3009402302505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25</v>
      </c>
      <c r="R51">
        <f t="shared" si="31"/>
        <v>2000000</v>
      </c>
      <c r="S51">
        <f t="shared" si="32"/>
        <v>4787.8318556882605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1514.8496707965257</v>
      </c>
      <c r="AC51">
        <f t="shared" si="33"/>
        <v>1293.35442040565</v>
      </c>
      <c r="AE51">
        <f t="shared" si="34"/>
        <v>0</v>
      </c>
      <c r="AF51">
        <f t="shared" si="35"/>
        <v>0</v>
      </c>
      <c r="AG51">
        <f t="shared" si="36"/>
        <v>-6.7533408617360875</v>
      </c>
      <c r="AH51">
        <f t="shared" si="37"/>
        <v>-50015.09840328581</v>
      </c>
      <c r="AI51">
        <f t="shared" si="38"/>
        <v>-50021.851744147549</v>
      </c>
      <c r="AJ51">
        <f t="shared" si="39"/>
        <v>221.49525039087575</v>
      </c>
      <c r="AK51">
        <f t="shared" si="61"/>
        <v>106.03947695575681</v>
      </c>
      <c r="AL51">
        <f t="shared" si="40"/>
        <v>-49694.317016800916</v>
      </c>
      <c r="AN51">
        <f t="shared" si="41"/>
        <v>0</v>
      </c>
      <c r="AO51">
        <f t="shared" si="42"/>
        <v>0</v>
      </c>
      <c r="AP51">
        <f t="shared" si="43"/>
        <v>-2.9312548745547128E-2</v>
      </c>
      <c r="AQ51">
        <f t="shared" si="44"/>
        <v>-217.08811090319639</v>
      </c>
      <c r="AR51">
        <f t="shared" si="45"/>
        <v>-217.11742345194196</v>
      </c>
      <c r="AS51">
        <f t="shared" si="46"/>
        <v>0.96138940072997536</v>
      </c>
      <c r="AT51">
        <f t="shared" si="47"/>
        <v>0.46025921108606577</v>
      </c>
      <c r="AU51">
        <f t="shared" si="48"/>
        <v>-215.69577484012592</v>
      </c>
      <c r="AW51">
        <v>48</v>
      </c>
      <c r="AX51">
        <f>IF(Z51&gt;0, (R51*SUMPRODUCT(K51:$K$98, X51:$X$98)-K51*$AZ$3)/Z51, 0)</f>
        <v>4787.8318556882605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25</v>
      </c>
      <c r="R52">
        <f t="shared" si="31"/>
        <v>2000000</v>
      </c>
      <c r="S52">
        <f t="shared" si="32"/>
        <v>4508.0791472169612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1293.35442040565</v>
      </c>
      <c r="AC52">
        <f t="shared" si="33"/>
        <v>1090.5080824918205</v>
      </c>
      <c r="AE52">
        <f t="shared" si="34"/>
        <v>0</v>
      </c>
      <c r="AF52">
        <f t="shared" si="35"/>
        <v>0</v>
      </c>
      <c r="AG52">
        <f t="shared" si="36"/>
        <v>-6.0475207226842933</v>
      </c>
      <c r="AH52">
        <f t="shared" si="37"/>
        <v>-51062.938434754593</v>
      </c>
      <c r="AI52">
        <f t="shared" si="38"/>
        <v>-51068.985955477277</v>
      </c>
      <c r="AJ52">
        <f t="shared" si="39"/>
        <v>202.84633791382953</v>
      </c>
      <c r="AK52">
        <f t="shared" si="61"/>
        <v>90.534809428395505</v>
      </c>
      <c r="AL52">
        <f t="shared" si="40"/>
        <v>-50775.604808135053</v>
      </c>
      <c r="AN52">
        <f t="shared" si="41"/>
        <v>0</v>
      </c>
      <c r="AO52">
        <f t="shared" si="42"/>
        <v>0</v>
      </c>
      <c r="AP52">
        <f t="shared" si="43"/>
        <v>-2.3436580924838735E-2</v>
      </c>
      <c r="AQ52">
        <f t="shared" si="44"/>
        <v>-197.88947301944768</v>
      </c>
      <c r="AR52">
        <f t="shared" si="45"/>
        <v>-197.91290960037253</v>
      </c>
      <c r="AS52">
        <f t="shared" si="46"/>
        <v>0.78611133914634956</v>
      </c>
      <c r="AT52">
        <f t="shared" si="47"/>
        <v>0.35085888663836379</v>
      </c>
      <c r="AU52">
        <f t="shared" si="48"/>
        <v>-196.77593937458781</v>
      </c>
      <c r="AW52">
        <v>49</v>
      </c>
      <c r="AX52">
        <f>IF(Z52&gt;0, (R52*SUMPRODUCT(K52:$K$98, X52:$X$98)-K52*$AZ$3)/Z52, 0)</f>
        <v>4508.0791472169612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25</v>
      </c>
      <c r="R53">
        <f t="shared" si="31"/>
        <v>2000000</v>
      </c>
      <c r="S53">
        <f t="shared" si="32"/>
        <v>4237.4092675957736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1090.5080824918205</v>
      </c>
      <c r="AC53">
        <f t="shared" si="33"/>
        <v>905.33447821287859</v>
      </c>
      <c r="AE53">
        <f t="shared" si="34"/>
        <v>0</v>
      </c>
      <c r="AF53">
        <f t="shared" si="35"/>
        <v>0</v>
      </c>
      <c r="AG53">
        <f t="shared" si="36"/>
        <v>-5.3413207283052246</v>
      </c>
      <c r="AH53">
        <f t="shared" si="37"/>
        <v>-51657.982972178121</v>
      </c>
      <c r="AI53">
        <f t="shared" si="38"/>
        <v>-51663.324292906429</v>
      </c>
      <c r="AJ53">
        <f t="shared" si="39"/>
        <v>185.17360427894187</v>
      </c>
      <c r="AK53">
        <f t="shared" si="61"/>
        <v>76.335565774427437</v>
      </c>
      <c r="AL53">
        <f t="shared" si="40"/>
        <v>-51401.815122853062</v>
      </c>
      <c r="AN53">
        <f t="shared" si="41"/>
        <v>0</v>
      </c>
      <c r="AO53">
        <f t="shared" si="42"/>
        <v>0</v>
      </c>
      <c r="AP53">
        <f t="shared" si="43"/>
        <v>-1.8481938602081693E-2</v>
      </c>
      <c r="AQ53">
        <f t="shared" si="44"/>
        <v>-178.74599151848946</v>
      </c>
      <c r="AR53">
        <f t="shared" si="45"/>
        <v>-178.76447345709155</v>
      </c>
      <c r="AS53">
        <f t="shared" si="46"/>
        <v>0.64073426013784351</v>
      </c>
      <c r="AT53">
        <f t="shared" si="47"/>
        <v>0.26413490437332077</v>
      </c>
      <c r="AU53">
        <f t="shared" si="48"/>
        <v>-177.8596042925804</v>
      </c>
      <c r="AW53">
        <v>50</v>
      </c>
      <c r="AX53">
        <f>IF(Z53&gt;0, (R53*SUMPRODUCT(K53:$K$98, X53:$X$98)-K53*$AZ$3)/Z53, 0)</f>
        <v>4237.4092675957736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25</v>
      </c>
      <c r="R54">
        <f t="shared" si="31"/>
        <v>2000000</v>
      </c>
      <c r="S54">
        <f t="shared" si="32"/>
        <v>3973.939226166046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905.33447821287859</v>
      </c>
      <c r="AC54">
        <f t="shared" si="33"/>
        <v>737.94194092698433</v>
      </c>
      <c r="AE54">
        <f t="shared" si="34"/>
        <v>0</v>
      </c>
      <c r="AF54">
        <f t="shared" si="35"/>
        <v>0</v>
      </c>
      <c r="AG54">
        <f t="shared" si="36"/>
        <v>-4.6423831551579342</v>
      </c>
      <c r="AH54">
        <f t="shared" si="37"/>
        <v>-51641.949269139062</v>
      </c>
      <c r="AI54">
        <f t="shared" si="38"/>
        <v>-51646.591652294221</v>
      </c>
      <c r="AJ54">
        <f t="shared" si="39"/>
        <v>167.39253728589426</v>
      </c>
      <c r="AK54">
        <f t="shared" si="61"/>
        <v>63.373413474901504</v>
      </c>
      <c r="AL54">
        <f t="shared" si="40"/>
        <v>-51415.825701533424</v>
      </c>
      <c r="AN54">
        <f t="shared" si="41"/>
        <v>0</v>
      </c>
      <c r="AO54">
        <f t="shared" si="42"/>
        <v>0</v>
      </c>
      <c r="AP54">
        <f t="shared" si="43"/>
        <v>-1.434239983579586E-2</v>
      </c>
      <c r="AQ54">
        <f t="shared" si="44"/>
        <v>-159.54509999782226</v>
      </c>
      <c r="AR54">
        <f t="shared" si="45"/>
        <v>-159.55944239765805</v>
      </c>
      <c r="AS54">
        <f t="shared" si="46"/>
        <v>0.51715048479254322</v>
      </c>
      <c r="AT54">
        <f t="shared" si="47"/>
        <v>0.19578884478899258</v>
      </c>
      <c r="AU54">
        <f t="shared" si="48"/>
        <v>-158.84650306807652</v>
      </c>
      <c r="AW54">
        <v>51</v>
      </c>
      <c r="AX54">
        <f>IF(Z54&gt;0, (R54*SUMPRODUCT(K54:$K$98, X54:$X$98)-K54*$AZ$3)/Z54, 0)</f>
        <v>3973.939226166046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25</v>
      </c>
      <c r="R55">
        <f t="shared" si="31"/>
        <v>2000000</v>
      </c>
      <c r="S55">
        <f t="shared" si="32"/>
        <v>3716.0532076090699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737.94194092698433</v>
      </c>
      <c r="AC55">
        <f t="shared" si="33"/>
        <v>588.53385363683583</v>
      </c>
      <c r="AE55">
        <f t="shared" si="34"/>
        <v>0</v>
      </c>
      <c r="AF55">
        <f t="shared" si="35"/>
        <v>0</v>
      </c>
      <c r="AG55">
        <f t="shared" si="36"/>
        <v>-3.9594014183633148</v>
      </c>
      <c r="AH55">
        <f t="shared" si="37"/>
        <v>-50924.632419443231</v>
      </c>
      <c r="AI55">
        <f t="shared" si="38"/>
        <v>-50928.591820861591</v>
      </c>
      <c r="AJ55">
        <f t="shared" si="39"/>
        <v>149.4080872901485</v>
      </c>
      <c r="AK55">
        <f t="shared" si="61"/>
        <v>51.65593586488891</v>
      </c>
      <c r="AL55">
        <f t="shared" si="40"/>
        <v>-50727.527797706556</v>
      </c>
      <c r="AN55">
        <f t="shared" si="41"/>
        <v>0</v>
      </c>
      <c r="AO55">
        <f t="shared" si="42"/>
        <v>0</v>
      </c>
      <c r="AP55">
        <f t="shared" si="43"/>
        <v>-1.0921753123541225E-2</v>
      </c>
      <c r="AQ55">
        <f t="shared" si="44"/>
        <v>-140.47230993369493</v>
      </c>
      <c r="AR55">
        <f t="shared" si="45"/>
        <v>-140.48323168681847</v>
      </c>
      <c r="AS55">
        <f t="shared" si="46"/>
        <v>0.41213256036010382</v>
      </c>
      <c r="AT55">
        <f t="shared" si="47"/>
        <v>0.14248956326206658</v>
      </c>
      <c r="AU55">
        <f t="shared" si="48"/>
        <v>-139.92860956319629</v>
      </c>
      <c r="AW55">
        <v>52</v>
      </c>
      <c r="AX55">
        <f>IF(Z55&gt;0, (R55*SUMPRODUCT(K55:$K$98, X55:$X$98)-K55*$AZ$3)/Z55, 0)</f>
        <v>3716.0532076090699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25</v>
      </c>
      <c r="R56">
        <f t="shared" si="31"/>
        <v>2000000</v>
      </c>
      <c r="S56">
        <f t="shared" si="32"/>
        <v>3457.8402494614234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588.53385363683583</v>
      </c>
      <c r="AC56">
        <f t="shared" si="33"/>
        <v>457.11244790642132</v>
      </c>
      <c r="AE56">
        <f t="shared" si="34"/>
        <v>0</v>
      </c>
      <c r="AF56">
        <f t="shared" si="35"/>
        <v>0</v>
      </c>
      <c r="AG56">
        <f t="shared" si="36"/>
        <v>-3.3048985416375078</v>
      </c>
      <c r="AH56">
        <f t="shared" si="37"/>
        <v>-49192.709003373944</v>
      </c>
      <c r="AI56">
        <f t="shared" si="38"/>
        <v>-49196.013901915583</v>
      </c>
      <c r="AJ56">
        <f t="shared" si="39"/>
        <v>131.42140573041451</v>
      </c>
      <c r="AK56">
        <f t="shared" si="61"/>
        <v>41.19736975457851</v>
      </c>
      <c r="AL56">
        <f t="shared" si="40"/>
        <v>-49023.395126430594</v>
      </c>
      <c r="AN56">
        <f t="shared" si="41"/>
        <v>0</v>
      </c>
      <c r="AO56">
        <f t="shared" si="42"/>
        <v>0</v>
      </c>
      <c r="AP56">
        <f t="shared" si="43"/>
        <v>-8.1395975039104534E-3</v>
      </c>
      <c r="AQ56">
        <f t="shared" si="44"/>
        <v>-121.15617056615048</v>
      </c>
      <c r="AR56">
        <f t="shared" si="45"/>
        <v>-121.16431016365439</v>
      </c>
      <c r="AS56">
        <f t="shared" si="46"/>
        <v>0.323676304299999</v>
      </c>
      <c r="AT56">
        <f t="shared" si="47"/>
        <v>0.10146453931862437</v>
      </c>
      <c r="AU56">
        <f t="shared" si="48"/>
        <v>-120.73916932003577</v>
      </c>
      <c r="AW56">
        <v>53</v>
      </c>
      <c r="AX56">
        <f>IF(Z56&gt;0, (R56*SUMPRODUCT(K56:$K$98, X56:$X$98)-K56*$AZ$3)/Z56, 0)</f>
        <v>3457.8402494614234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25</v>
      </c>
      <c r="R57">
        <f t="shared" si="31"/>
        <v>2000000</v>
      </c>
      <c r="S57">
        <f t="shared" si="32"/>
        <v>3195.3589463049761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457.11244790642132</v>
      </c>
      <c r="AC57">
        <f t="shared" si="33"/>
        <v>344.03744180748532</v>
      </c>
      <c r="AE57">
        <f t="shared" si="34"/>
        <v>0</v>
      </c>
      <c r="AF57">
        <f t="shared" si="35"/>
        <v>0</v>
      </c>
      <c r="AG57">
        <f t="shared" si="36"/>
        <v>-2.6916963601641735</v>
      </c>
      <c r="AH57">
        <f t="shared" si="37"/>
        <v>-46412.255684556723</v>
      </c>
      <c r="AI57">
        <f t="shared" si="38"/>
        <v>-46414.947380916885</v>
      </c>
      <c r="AJ57">
        <f t="shared" si="39"/>
        <v>113.075006098936</v>
      </c>
      <c r="AK57">
        <f t="shared" si="61"/>
        <v>31.997871353449497</v>
      </c>
      <c r="AL57">
        <f t="shared" si="40"/>
        <v>-46269.874503464496</v>
      </c>
      <c r="AN57">
        <f t="shared" si="41"/>
        <v>0</v>
      </c>
      <c r="AO57">
        <f t="shared" si="42"/>
        <v>0</v>
      </c>
      <c r="AP57">
        <f t="shared" si="43"/>
        <v>-5.9190613727427193E-3</v>
      </c>
      <c r="AQ57">
        <f t="shared" si="44"/>
        <v>-102.06091367139298</v>
      </c>
      <c r="AR57">
        <f t="shared" si="45"/>
        <v>-102.06683273276572</v>
      </c>
      <c r="AS57">
        <f t="shared" si="46"/>
        <v>0.24865282382075121</v>
      </c>
      <c r="AT57">
        <f t="shared" si="47"/>
        <v>7.036356965859325E-2</v>
      </c>
      <c r="AU57">
        <f t="shared" si="48"/>
        <v>-101.74781633928636</v>
      </c>
      <c r="AW57">
        <v>54</v>
      </c>
      <c r="AX57">
        <f>IF(Z57&gt;0, (R57*SUMPRODUCT(K57:$K$98, X57:$X$98)-K57*$AZ$3)/Z57, 0)</f>
        <v>3195.3589463049761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25</v>
      </c>
      <c r="R58">
        <f t="shared" si="31"/>
        <v>2000000</v>
      </c>
      <c r="S58">
        <f t="shared" si="32"/>
        <v>2920.9343608908425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344.03744180748532</v>
      </c>
      <c r="AC58">
        <f t="shared" si="33"/>
        <v>249.19185355324817</v>
      </c>
      <c r="AE58">
        <f t="shared" si="34"/>
        <v>0</v>
      </c>
      <c r="AF58">
        <f t="shared" si="35"/>
        <v>0</v>
      </c>
      <c r="AG58">
        <f t="shared" si="36"/>
        <v>-2.1328094264094339</v>
      </c>
      <c r="AH58">
        <f t="shared" si="37"/>
        <v>-42557.597612247853</v>
      </c>
      <c r="AI58">
        <f t="shared" si="38"/>
        <v>-42559.730421674263</v>
      </c>
      <c r="AJ58">
        <f t="shared" si="39"/>
        <v>94.845588254237157</v>
      </c>
      <c r="AK58">
        <f t="shared" si="61"/>
        <v>24.082620926523976</v>
      </c>
      <c r="AL58">
        <f t="shared" si="40"/>
        <v>-42440.802212493501</v>
      </c>
      <c r="AN58">
        <f t="shared" si="41"/>
        <v>0</v>
      </c>
      <c r="AO58">
        <f t="shared" si="42"/>
        <v>0</v>
      </c>
      <c r="AP58">
        <f t="shared" si="43"/>
        <v>-4.1875577046193921E-3</v>
      </c>
      <c r="AQ58">
        <f t="shared" si="44"/>
        <v>-83.557580702969489</v>
      </c>
      <c r="AR58">
        <f t="shared" si="45"/>
        <v>-83.561768260674114</v>
      </c>
      <c r="AS58">
        <f t="shared" si="46"/>
        <v>0.18621981360604914</v>
      </c>
      <c r="AT58">
        <f t="shared" si="47"/>
        <v>4.7283814277804155E-2</v>
      </c>
      <c r="AU58">
        <f t="shared" si="48"/>
        <v>-83.328264632790265</v>
      </c>
      <c r="AW58">
        <v>55</v>
      </c>
      <c r="AX58">
        <f>IF(Z58&gt;0, (R58*SUMPRODUCT(K58:$K$98, X58:$X$98)-K58*$AZ$3)/Z58, 0)</f>
        <v>2920.9343608908425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25</v>
      </c>
      <c r="R59">
        <f t="shared" si="31"/>
        <v>2000000</v>
      </c>
      <c r="S59">
        <f t="shared" si="32"/>
        <v>2626.0385699509511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249.19185355324817</v>
      </c>
      <c r="AC59">
        <f t="shared" si="33"/>
        <v>172.07652768702485</v>
      </c>
      <c r="AE59">
        <f t="shared" si="34"/>
        <v>0</v>
      </c>
      <c r="AF59">
        <f t="shared" si="35"/>
        <v>0</v>
      </c>
      <c r="AG59">
        <f t="shared" si="36"/>
        <v>-1.6381759359520649</v>
      </c>
      <c r="AH59">
        <f t="shared" si="37"/>
        <v>-37864.431695461986</v>
      </c>
      <c r="AI59">
        <f t="shared" si="38"/>
        <v>-37866.069871397936</v>
      </c>
      <c r="AJ59">
        <f t="shared" si="39"/>
        <v>77.115325866223316</v>
      </c>
      <c r="AK59">
        <f t="shared" si="61"/>
        <v>17.443429748727372</v>
      </c>
      <c r="AL59">
        <f t="shared" si="40"/>
        <v>-37771.511115782989</v>
      </c>
      <c r="AN59">
        <f t="shared" si="41"/>
        <v>0</v>
      </c>
      <c r="AO59">
        <f t="shared" si="42"/>
        <v>0</v>
      </c>
      <c r="AP59">
        <f t="shared" si="43"/>
        <v>-2.8717807003652914E-3</v>
      </c>
      <c r="AQ59">
        <f t="shared" si="44"/>
        <v>-66.377695940290863</v>
      </c>
      <c r="AR59">
        <f t="shared" si="45"/>
        <v>-66.380567720991223</v>
      </c>
      <c r="AS59">
        <f t="shared" si="46"/>
        <v>0.13518590992871268</v>
      </c>
      <c r="AT59">
        <f t="shared" si="47"/>
        <v>3.0578952969089919E-2</v>
      </c>
      <c r="AU59">
        <f t="shared" si="48"/>
        <v>-66.214802858093421</v>
      </c>
      <c r="AW59">
        <v>56</v>
      </c>
      <c r="AX59">
        <f>IF(Z59&gt;0, (R59*SUMPRODUCT(K59:$K$98, X59:$X$98)-K59*$AZ$3)/Z59, 0)</f>
        <v>2626.0385699509511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25</v>
      </c>
      <c r="R60">
        <f t="shared" si="31"/>
        <v>2000000</v>
      </c>
      <c r="S60">
        <f t="shared" si="32"/>
        <v>2296.0477370580079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172.07652768702485</v>
      </c>
      <c r="AC60">
        <f t="shared" si="33"/>
        <v>111.45084499382884</v>
      </c>
      <c r="AE60">
        <f t="shared" si="34"/>
        <v>0</v>
      </c>
      <c r="AF60">
        <f t="shared" si="35"/>
        <v>0</v>
      </c>
      <c r="AG60">
        <f t="shared" si="36"/>
        <v>-1.2135074893590194</v>
      </c>
      <c r="AH60">
        <f t="shared" si="37"/>
        <v>-32662.934978681988</v>
      </c>
      <c r="AI60">
        <f t="shared" si="38"/>
        <v>-32664.148486171347</v>
      </c>
      <c r="AJ60">
        <f t="shared" si="39"/>
        <v>60.625682693196012</v>
      </c>
      <c r="AK60">
        <f t="shared" si="61"/>
        <v>12.045356938091741</v>
      </c>
      <c r="AL60">
        <f t="shared" si="40"/>
        <v>-32591.477446540059</v>
      </c>
      <c r="AN60">
        <f t="shared" si="41"/>
        <v>0</v>
      </c>
      <c r="AO60">
        <f t="shared" si="42"/>
        <v>0</v>
      </c>
      <c r="AP60">
        <f t="shared" si="43"/>
        <v>-1.8993944680484683E-3</v>
      </c>
      <c r="AQ60">
        <f t="shared" si="44"/>
        <v>-51.124363510525271</v>
      </c>
      <c r="AR60">
        <f t="shared" si="45"/>
        <v>-51.126262904993318</v>
      </c>
      <c r="AS60">
        <f t="shared" si="46"/>
        <v>9.4891945322844423E-2</v>
      </c>
      <c r="AT60">
        <f t="shared" si="47"/>
        <v>1.8853517209000026E-2</v>
      </c>
      <c r="AU60">
        <f t="shared" si="48"/>
        <v>-51.012517442461473</v>
      </c>
      <c r="AW60">
        <v>57</v>
      </c>
      <c r="AX60">
        <f>IF(Z60&gt;0, (R60*SUMPRODUCT(K60:$K$98, X60:$X$98)-K60*$AZ$3)/Z60, 0)</f>
        <v>2296.0477370580079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25</v>
      </c>
      <c r="R61">
        <f t="shared" si="31"/>
        <v>2000000</v>
      </c>
      <c r="S61">
        <f t="shared" si="32"/>
        <v>1899.2747460927119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111.45084499382884</v>
      </c>
      <c r="AC61">
        <f t="shared" si="33"/>
        <v>65.462207596781099</v>
      </c>
      <c r="AE61">
        <f t="shared" si="34"/>
        <v>0</v>
      </c>
      <c r="AF61">
        <f t="shared" si="35"/>
        <v>0</v>
      </c>
      <c r="AG61">
        <f t="shared" si="36"/>
        <v>-0.86167374851181222</v>
      </c>
      <c r="AH61">
        <f t="shared" si="37"/>
        <v>-27175.893276289364</v>
      </c>
      <c r="AI61">
        <f t="shared" si="38"/>
        <v>-27176.754950037877</v>
      </c>
      <c r="AJ61">
        <f t="shared" si="39"/>
        <v>45.988637397047739</v>
      </c>
      <c r="AK61">
        <f t="shared" si="61"/>
        <v>7.8015591495680194</v>
      </c>
      <c r="AL61">
        <f t="shared" si="40"/>
        <v>-27122.964753491262</v>
      </c>
      <c r="AN61">
        <f t="shared" si="41"/>
        <v>0</v>
      </c>
      <c r="AO61">
        <f t="shared" si="42"/>
        <v>0</v>
      </c>
      <c r="AP61">
        <f t="shared" si="43"/>
        <v>-1.2041970173954281E-3</v>
      </c>
      <c r="AQ61">
        <f t="shared" si="44"/>
        <v>-37.978561706078843</v>
      </c>
      <c r="AR61">
        <f t="shared" si="45"/>
        <v>-37.979765903096244</v>
      </c>
      <c r="AS61">
        <f t="shared" si="46"/>
        <v>6.4269545269598716E-2</v>
      </c>
      <c r="AT61">
        <f t="shared" si="47"/>
        <v>1.090275092535796E-2</v>
      </c>
      <c r="AU61">
        <f t="shared" si="48"/>
        <v>-37.904593606901287</v>
      </c>
      <c r="AW61">
        <v>58</v>
      </c>
      <c r="AX61">
        <f>IF(Z61&gt;0, (R61*SUMPRODUCT(K61:$K$98, X61:$X$98)-K61*$AZ$3)/Z61, 0)</f>
        <v>1899.2747460927119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25</v>
      </c>
      <c r="R62">
        <f t="shared" si="31"/>
        <v>2000000</v>
      </c>
      <c r="S62">
        <f t="shared" si="32"/>
        <v>1377.5024722584726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65.462207596781099</v>
      </c>
      <c r="AC62">
        <f t="shared" si="33"/>
        <v>32.069115634878642</v>
      </c>
      <c r="AE62">
        <f t="shared" si="34"/>
        <v>0</v>
      </c>
      <c r="AF62">
        <f t="shared" si="35"/>
        <v>0</v>
      </c>
      <c r="AG62">
        <f t="shared" si="36"/>
        <v>-0.58201557312452579</v>
      </c>
      <c r="AH62">
        <f t="shared" si="37"/>
        <v>-21683.315032173472</v>
      </c>
      <c r="AI62">
        <f t="shared" si="38"/>
        <v>-21683.897047746595</v>
      </c>
      <c r="AJ62">
        <f t="shared" si="39"/>
        <v>33.393091961902456</v>
      </c>
      <c r="AK62">
        <f t="shared" si="61"/>
        <v>4.5823545317746772</v>
      </c>
      <c r="AL62">
        <f t="shared" si="40"/>
        <v>-21645.921601252918</v>
      </c>
      <c r="AN62">
        <f t="shared" si="41"/>
        <v>0</v>
      </c>
      <c r="AO62">
        <f t="shared" si="42"/>
        <v>0</v>
      </c>
      <c r="AP62">
        <f t="shared" si="43"/>
        <v>-7.2622512129600671E-4</v>
      </c>
      <c r="AQ62">
        <f t="shared" si="44"/>
        <v>-27.055922240710466</v>
      </c>
      <c r="AR62">
        <f t="shared" si="45"/>
        <v>-27.05664846583176</v>
      </c>
      <c r="AS62">
        <f t="shared" si="46"/>
        <v>4.1667102016345346E-2</v>
      </c>
      <c r="AT62">
        <f t="shared" si="47"/>
        <v>5.717752461148258E-3</v>
      </c>
      <c r="AU62">
        <f t="shared" si="48"/>
        <v>-27.009263611354267</v>
      </c>
      <c r="AW62">
        <v>59</v>
      </c>
      <c r="AX62">
        <f>IF(Z62&gt;0, (R62*SUMPRODUCT(K62:$K$98, X62:$X$98)-K62*$AZ$3)/Z62, 0)</f>
        <v>1377.5024722584726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25</v>
      </c>
      <c r="R63">
        <f t="shared" si="31"/>
        <v>2000000</v>
      </c>
      <c r="S63">
        <f t="shared" si="32"/>
        <v>613.1186798175346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32.069115634878642</v>
      </c>
      <c r="AC63">
        <f t="shared" si="33"/>
        <v>9.1073628086114056</v>
      </c>
      <c r="AE63">
        <f t="shared" si="34"/>
        <v>0</v>
      </c>
      <c r="AF63">
        <f t="shared" si="35"/>
        <v>0</v>
      </c>
      <c r="AG63">
        <f t="shared" si="36"/>
        <v>-0.3713539934601966</v>
      </c>
      <c r="AH63">
        <f t="shared" si="37"/>
        <v>-16387.313914646711</v>
      </c>
      <c r="AI63">
        <f t="shared" si="38"/>
        <v>-16387.685268640173</v>
      </c>
      <c r="AJ63">
        <f t="shared" si="39"/>
        <v>22.961752826267237</v>
      </c>
      <c r="AK63">
        <f t="shared" si="61"/>
        <v>2.2448380944415049</v>
      </c>
      <c r="AL63">
        <f t="shared" si="40"/>
        <v>-16362.478677719464</v>
      </c>
      <c r="AN63">
        <f t="shared" si="41"/>
        <v>0</v>
      </c>
      <c r="AO63">
        <f t="shared" si="42"/>
        <v>0</v>
      </c>
      <c r="AP63">
        <f t="shared" si="43"/>
        <v>-4.1372021182812472E-4</v>
      </c>
      <c r="AQ63">
        <f t="shared" si="44"/>
        <v>-18.256873773967637</v>
      </c>
      <c r="AR63">
        <f t="shared" si="45"/>
        <v>-18.257287494179469</v>
      </c>
      <c r="AS63">
        <f t="shared" si="46"/>
        <v>2.5581362825027886E-2</v>
      </c>
      <c r="AT63">
        <f t="shared" si="47"/>
        <v>2.5009422500036457E-3</v>
      </c>
      <c r="AU63">
        <f t="shared" si="48"/>
        <v>-18.229205189104437</v>
      </c>
      <c r="AW63">
        <v>60</v>
      </c>
      <c r="AX63">
        <f>IF(Z63&gt;0, (R63*SUMPRODUCT(K63:$K$98, X63:$X$98)-K63*$AZ$3)/Z63, 0)</f>
        <v>613.1186798175346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25</v>
      </c>
      <c r="R64">
        <f t="shared" si="31"/>
        <v>2000000</v>
      </c>
      <c r="S64">
        <f t="shared" si="32"/>
        <v>-617.49843187596707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9.1073628086114056</v>
      </c>
      <c r="AC64">
        <f t="shared" si="33"/>
        <v>-5.4940025596033699</v>
      </c>
      <c r="AE64">
        <f t="shared" si="34"/>
        <v>0</v>
      </c>
      <c r="AF64">
        <f t="shared" si="35"/>
        <v>0</v>
      </c>
      <c r="AG64">
        <f t="shared" si="36"/>
        <v>-0.22242981827955943</v>
      </c>
      <c r="AH64">
        <f t="shared" si="37"/>
        <v>-11616.850819682817</v>
      </c>
      <c r="AI64">
        <f t="shared" si="38"/>
        <v>-11617.073249501096</v>
      </c>
      <c r="AJ64">
        <f t="shared" si="39"/>
        <v>14.601365368214775</v>
      </c>
      <c r="AK64">
        <f t="shared" si="61"/>
        <v>0.63751539660279843</v>
      </c>
      <c r="AL64">
        <f t="shared" si="40"/>
        <v>-11601.834368736278</v>
      </c>
      <c r="AN64">
        <f t="shared" si="41"/>
        <v>0</v>
      </c>
      <c r="AO64">
        <f t="shared" si="42"/>
        <v>0</v>
      </c>
      <c r="AP64">
        <f t="shared" si="43"/>
        <v>-2.2125527018336107E-4</v>
      </c>
      <c r="AQ64">
        <f t="shared" si="44"/>
        <v>-11.555507650319932</v>
      </c>
      <c r="AR64">
        <f t="shared" si="45"/>
        <v>-11.555728905590115</v>
      </c>
      <c r="AS64">
        <f t="shared" si="46"/>
        <v>1.4524262369939705E-2</v>
      </c>
      <c r="AT64">
        <f t="shared" si="47"/>
        <v>6.3414897522472656E-4</v>
      </c>
      <c r="AU64">
        <f t="shared" si="48"/>
        <v>-11.54057049424495</v>
      </c>
      <c r="AW64">
        <v>61</v>
      </c>
      <c r="AX64">
        <f>IF(Z64&gt;0, (R64*SUMPRODUCT(K64:$K$98, X64:$X$98)-K64*$AZ$3)/Z64, 0)</f>
        <v>-617.49843187596707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25</v>
      </c>
      <c r="R65">
        <f t="shared" si="31"/>
        <v>2000000</v>
      </c>
      <c r="S65">
        <f t="shared" si="32"/>
        <v>-2617.435110819617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-5.4940025596033699</v>
      </c>
      <c r="AC65">
        <f t="shared" si="33"/>
        <v>-13.785663419072538</v>
      </c>
      <c r="AE65">
        <f t="shared" si="34"/>
        <v>0</v>
      </c>
      <c r="AF65">
        <f t="shared" si="35"/>
        <v>0</v>
      </c>
      <c r="AG65">
        <f t="shared" si="36"/>
        <v>-0.13167149170276593</v>
      </c>
      <c r="AH65">
        <f t="shared" si="37"/>
        <v>-7082.7222715198304</v>
      </c>
      <c r="AI65">
        <f t="shared" si="38"/>
        <v>-7082.8539430115334</v>
      </c>
      <c r="AJ65">
        <f t="shared" si="39"/>
        <v>8.2916608594691681</v>
      </c>
      <c r="AK65">
        <f t="shared" si="61"/>
        <v>-0.38458017917223591</v>
      </c>
      <c r="AL65">
        <f t="shared" si="40"/>
        <v>-7074.9468623312368</v>
      </c>
      <c r="AN65">
        <f t="shared" si="41"/>
        <v>0</v>
      </c>
      <c r="AO65">
        <f t="shared" si="42"/>
        <v>0</v>
      </c>
      <c r="AP65">
        <f t="shared" si="43"/>
        <v>-1.1694303213046841E-4</v>
      </c>
      <c r="AQ65">
        <f t="shared" si="44"/>
        <v>-6.2904658211002005</v>
      </c>
      <c r="AR65">
        <f t="shared" si="45"/>
        <v>-6.2905827641323304</v>
      </c>
      <c r="AS65">
        <f t="shared" si="46"/>
        <v>7.3641754168983975E-3</v>
      </c>
      <c r="AT65">
        <f t="shared" si="47"/>
        <v>-3.4156195595629713E-4</v>
      </c>
      <c r="AU65">
        <f t="shared" si="48"/>
        <v>-6.2835601506713887</v>
      </c>
      <c r="AW65">
        <v>62</v>
      </c>
      <c r="AX65">
        <f>IF(Z65&gt;0, (R65*SUMPRODUCT(K65:$K$98, X65:$X$98)-K65*$AZ$3)/Z65, 0)</f>
        <v>-2617.435110819617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25</v>
      </c>
      <c r="R66">
        <f t="shared" si="31"/>
        <v>2000000</v>
      </c>
      <c r="S66">
        <f t="shared" si="32"/>
        <v>-5575.7179155607555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-13.785663419072538</v>
      </c>
      <c r="AC66">
        <f t="shared" si="33"/>
        <v>-17.161980319770272</v>
      </c>
      <c r="AE66">
        <f t="shared" si="34"/>
        <v>0</v>
      </c>
      <c r="AF66">
        <f t="shared" si="35"/>
        <v>0</v>
      </c>
      <c r="AG66">
        <f t="shared" si="36"/>
        <v>-7.6949643882962979E-2</v>
      </c>
      <c r="AH66">
        <f t="shared" si="37"/>
        <v>-4272.4106322220241</v>
      </c>
      <c r="AI66">
        <f t="shared" si="38"/>
        <v>-4272.4875818659075</v>
      </c>
      <c r="AJ66">
        <f t="shared" si="39"/>
        <v>3.3763169006977343</v>
      </c>
      <c r="AK66">
        <f t="shared" si="61"/>
        <v>-0.96499643933507773</v>
      </c>
      <c r="AL66">
        <f t="shared" si="40"/>
        <v>-4270.0762614045443</v>
      </c>
      <c r="AN66">
        <f t="shared" si="41"/>
        <v>0</v>
      </c>
      <c r="AO66">
        <f t="shared" si="42"/>
        <v>0</v>
      </c>
      <c r="AP66">
        <f t="shared" si="43"/>
        <v>-6.1019857074539141E-5</v>
      </c>
      <c r="AQ66">
        <f t="shared" si="44"/>
        <v>-3.3879544204057064</v>
      </c>
      <c r="AR66">
        <f t="shared" si="45"/>
        <v>-3.3880154402627811</v>
      </c>
      <c r="AS66">
        <f t="shared" si="46"/>
        <v>2.6773661881044917E-3</v>
      </c>
      <c r="AT66">
        <f t="shared" si="47"/>
        <v>-7.6522699565998657E-4</v>
      </c>
      <c r="AU66">
        <f t="shared" si="48"/>
        <v>-3.3861033010703361</v>
      </c>
      <c r="AW66">
        <v>63</v>
      </c>
      <c r="AX66">
        <f>IF(Z66&gt;0, (R66*SUMPRODUCT(K66:$K$98, X66:$X$98)-K66*$AZ$3)/Z66, 0)</f>
        <v>-5575.7179155607555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-10122.135834940167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-17.161980319770272</v>
      </c>
      <c r="AC67">
        <f t="shared" ref="AC67:AC98" si="64">S67*Z67</f>
        <v>-17.948016061245202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-4.4328628744763565E-2</v>
      </c>
      <c r="AH67">
        <f t="shared" ref="AH67:AH98" si="68">-X67*R67</f>
        <v>-2548.1214959495828</v>
      </c>
      <c r="AI67">
        <f t="shared" ref="AI67:AI98" si="69">SUM(AE67:AH67)</f>
        <v>-2548.1658245783274</v>
      </c>
      <c r="AJ67">
        <f t="shared" ref="AJ67:AJ98" si="70">AB67-AC67</f>
        <v>0.78603574147492949</v>
      </c>
      <c r="AK67">
        <f t="shared" si="61"/>
        <v>-1.2013386223839191</v>
      </c>
      <c r="AL67">
        <f t="shared" ref="AL67:AL98" si="71">SUM(AI67:AK67)</f>
        <v>-2548.5811274592365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-3.1385629681937728E-5</v>
      </c>
      <c r="AQ67">
        <f t="shared" ref="AQ67:AQ98" si="75">AH67*$K67</f>
        <v>-1.8041252328588211</v>
      </c>
      <c r="AR67">
        <f t="shared" ref="AR67:AR98" si="76">AI67*$K67</f>
        <v>-1.804156618488503</v>
      </c>
      <c r="AS67">
        <f t="shared" ref="AS67:AS98" si="77">AJ67*$K67</f>
        <v>5.5653033710440934E-4</v>
      </c>
      <c r="AT67">
        <f t="shared" ref="AT67:AT98" si="78">AK67*$K67</f>
        <v>-8.5057377573866154E-4</v>
      </c>
      <c r="AU67">
        <f t="shared" ref="AU67:AU98" si="79">AL67*$K67</f>
        <v>-1.8044506619271372</v>
      </c>
      <c r="AW67">
        <v>64</v>
      </c>
      <c r="AX67">
        <f>IF(Z67&gt;0, (R67*SUMPRODUCT(K67:$K$98, X67:$X$98)-K67*$AZ$3)/Z67, 0)</f>
        <v>-10122.135834940167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25</v>
      </c>
      <c r="R68">
        <f t="shared" si="62"/>
        <v>2000000</v>
      </c>
      <c r="S68">
        <f t="shared" si="63"/>
        <v>-17340.198874691749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-17.948016061245202</v>
      </c>
      <c r="AC68">
        <f t="shared" si="64"/>
        <v>-17.42899961648726</v>
      </c>
      <c r="AE68">
        <f t="shared" si="65"/>
        <v>0</v>
      </c>
      <c r="AF68">
        <f t="shared" si="66"/>
        <v>0</v>
      </c>
      <c r="AG68">
        <f t="shared" si="67"/>
        <v>-2.5128027282785546E-2</v>
      </c>
      <c r="AH68">
        <f t="shared" si="68"/>
        <v>-1500.585213962431</v>
      </c>
      <c r="AI68">
        <f t="shared" si="69"/>
        <v>-1500.6103419897138</v>
      </c>
      <c r="AJ68">
        <f t="shared" si="70"/>
        <v>-0.51901644475794129</v>
      </c>
      <c r="AK68">
        <f t="shared" si="61"/>
        <v>-1.2563611242871642</v>
      </c>
      <c r="AL68">
        <f t="shared" si="71"/>
        <v>-1502.3857195587589</v>
      </c>
      <c r="AN68">
        <f t="shared" si="72"/>
        <v>0</v>
      </c>
      <c r="AO68">
        <f t="shared" si="73"/>
        <v>0</v>
      </c>
      <c r="AP68">
        <f t="shared" si="74"/>
        <v>-1.5884989107557136E-5</v>
      </c>
      <c r="AQ68">
        <f t="shared" si="75"/>
        <v>-0.94861325604673996</v>
      </c>
      <c r="AR68">
        <f t="shared" si="76"/>
        <v>-0.9486291410358475</v>
      </c>
      <c r="AS68">
        <f t="shared" si="77"/>
        <v>-3.2810257959529655E-4</v>
      </c>
      <c r="AT68">
        <f t="shared" si="78"/>
        <v>-7.9422401726425909E-4</v>
      </c>
      <c r="AU68">
        <f t="shared" si="79"/>
        <v>-0.94975146763270712</v>
      </c>
      <c r="AW68">
        <v>65</v>
      </c>
      <c r="AX68">
        <f>IF(Z68&gt;0, (R68*SUMPRODUCT(K68:$K$98, X68:$X$98)-K68*$AZ$3)/Z68, 0)</f>
        <v>-17340.198874691749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25</v>
      </c>
      <c r="R69">
        <f t="shared" si="62"/>
        <v>2000000</v>
      </c>
      <c r="S69">
        <f t="shared" si="63"/>
        <v>-29084.031317722573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-17.42899961648726</v>
      </c>
      <c r="AC69">
        <f t="shared" si="64"/>
        <v>-16.303379231804747</v>
      </c>
      <c r="AE69">
        <f t="shared" si="65"/>
        <v>0</v>
      </c>
      <c r="AF69">
        <f t="shared" si="66"/>
        <v>0</v>
      </c>
      <c r="AG69">
        <f t="shared" si="67"/>
        <v>-1.4014029772645514E-2</v>
      </c>
      <c r="AH69">
        <f t="shared" si="68"/>
        <v>-869.01737898497413</v>
      </c>
      <c r="AI69">
        <f t="shared" si="69"/>
        <v>-869.03139301474675</v>
      </c>
      <c r="AJ69">
        <f t="shared" si="70"/>
        <v>-1.125620384682513</v>
      </c>
      <c r="AK69">
        <f t="shared" si="61"/>
        <v>-1.2200299731541084</v>
      </c>
      <c r="AL69">
        <f t="shared" si="71"/>
        <v>-871.37704337258333</v>
      </c>
      <c r="AN69">
        <f t="shared" si="72"/>
        <v>0</v>
      </c>
      <c r="AO69">
        <f t="shared" si="73"/>
        <v>0</v>
      </c>
      <c r="AP69">
        <f t="shared" si="74"/>
        <v>-7.9099463812934968E-6</v>
      </c>
      <c r="AQ69">
        <f t="shared" si="75"/>
        <v>-0.4904999478166322</v>
      </c>
      <c r="AR69">
        <f t="shared" si="76"/>
        <v>-0.49050785776301348</v>
      </c>
      <c r="AS69">
        <f t="shared" si="77"/>
        <v>-6.3533452068932281E-4</v>
      </c>
      <c r="AT69">
        <f t="shared" si="78"/>
        <v>-6.8862217561838253E-4</v>
      </c>
      <c r="AU69">
        <f t="shared" si="79"/>
        <v>-0.49183181445932117</v>
      </c>
      <c r="AW69">
        <v>66</v>
      </c>
      <c r="AX69">
        <f>IF(Z69&gt;0, (R69*SUMPRODUCT(K69:$K$98, X69:$X$98)-K69*$AZ$3)/Z69, 0)</f>
        <v>-29084.031317722573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25</v>
      </c>
      <c r="R70">
        <f t="shared" si="62"/>
        <v>2000000</v>
      </c>
      <c r="S70">
        <f t="shared" si="63"/>
        <v>-48656.857975111983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-16.303379231804747</v>
      </c>
      <c r="AC70">
        <f t="shared" si="64"/>
        <v>-14.941884857541687</v>
      </c>
      <c r="AE70">
        <f t="shared" si="65"/>
        <v>0</v>
      </c>
      <c r="AF70">
        <f t="shared" si="66"/>
        <v>0</v>
      </c>
      <c r="AG70">
        <f t="shared" si="67"/>
        <v>-7.6771731053742066E-3</v>
      </c>
      <c r="AH70">
        <f t="shared" si="68"/>
        <v>-495.73730956358821</v>
      </c>
      <c r="AI70">
        <f t="shared" si="69"/>
        <v>-495.74498673669359</v>
      </c>
      <c r="AJ70">
        <f t="shared" si="70"/>
        <v>-1.3614943742630601</v>
      </c>
      <c r="AK70">
        <f t="shared" si="61"/>
        <v>-1.1412365462263325</v>
      </c>
      <c r="AL70">
        <f t="shared" si="71"/>
        <v>-498.24771765718299</v>
      </c>
      <c r="AN70">
        <f t="shared" si="72"/>
        <v>0</v>
      </c>
      <c r="AO70">
        <f t="shared" si="73"/>
        <v>0</v>
      </c>
      <c r="AP70">
        <f t="shared" si="74"/>
        <v>-3.8689562103501913E-6</v>
      </c>
      <c r="AQ70">
        <f t="shared" si="75"/>
        <v>-0.24982971156345338</v>
      </c>
      <c r="AR70">
        <f t="shared" si="76"/>
        <v>-0.24983358051966373</v>
      </c>
      <c r="AS70">
        <f t="shared" si="77"/>
        <v>-6.8613303912275897E-4</v>
      </c>
      <c r="AT70">
        <f t="shared" si="78"/>
        <v>-5.7513282068761607E-4</v>
      </c>
      <c r="AU70">
        <f t="shared" si="79"/>
        <v>-0.2510948463794741</v>
      </c>
      <c r="AW70">
        <v>67</v>
      </c>
      <c r="AX70">
        <f>IF(Z70&gt;0, (R70*SUMPRODUCT(K70:$K$98, X70:$X$98)-K70*$AZ$3)/Z70, 0)</f>
        <v>-48656.857975111983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25</v>
      </c>
      <c r="R71">
        <f t="shared" si="62"/>
        <v>2000000</v>
      </c>
      <c r="S71">
        <f t="shared" si="63"/>
        <v>-82025.545901191057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-14.941884857541687</v>
      </c>
      <c r="AC71">
        <f t="shared" si="64"/>
        <v>-13.538148210105417</v>
      </c>
      <c r="AE71">
        <f t="shared" si="65"/>
        <v>0</v>
      </c>
      <c r="AF71">
        <f t="shared" si="66"/>
        <v>0</v>
      </c>
      <c r="AG71">
        <f t="shared" si="67"/>
        <v>-4.1261987534998035E-3</v>
      </c>
      <c r="AH71">
        <f t="shared" si="68"/>
        <v>-277.93620966565288</v>
      </c>
      <c r="AI71">
        <f t="shared" si="69"/>
        <v>-277.94033586440639</v>
      </c>
      <c r="AJ71">
        <f t="shared" si="70"/>
        <v>-1.4037366474362702</v>
      </c>
      <c r="AK71">
        <f t="shared" si="61"/>
        <v>-1.0459319400279181</v>
      </c>
      <c r="AL71">
        <f t="shared" si="71"/>
        <v>-280.3900044518706</v>
      </c>
      <c r="AN71">
        <f t="shared" si="72"/>
        <v>0</v>
      </c>
      <c r="AO71">
        <f t="shared" si="73"/>
        <v>0</v>
      </c>
      <c r="AP71">
        <f t="shared" si="74"/>
        <v>-1.8566267437727916E-6</v>
      </c>
      <c r="AQ71">
        <f t="shared" si="75"/>
        <v>-0.12506033537294015</v>
      </c>
      <c r="AR71">
        <f t="shared" si="76"/>
        <v>-0.12506219199968394</v>
      </c>
      <c r="AS71">
        <f t="shared" si="77"/>
        <v>-6.3162614225346523E-4</v>
      </c>
      <c r="AT71">
        <f t="shared" si="78"/>
        <v>-4.7062813209734175E-4</v>
      </c>
      <c r="AU71">
        <f t="shared" si="79"/>
        <v>-0.12616444627403473</v>
      </c>
      <c r="AW71">
        <v>68</v>
      </c>
      <c r="AX71">
        <f>IF(Z71&gt;0, (R71*SUMPRODUCT(K71:$K$98, X71:$X$98)-K71*$AZ$3)/Z71, 0)</f>
        <v>-82025.545901191057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25</v>
      </c>
      <c r="R72">
        <f t="shared" si="62"/>
        <v>2000000</v>
      </c>
      <c r="S72">
        <f t="shared" si="63"/>
        <v>-140173.36023004138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-13.538148210105417</v>
      </c>
      <c r="AC72">
        <f t="shared" si="64"/>
        <v>-12.186810010657172</v>
      </c>
      <c r="AE72">
        <f t="shared" si="65"/>
        <v>0</v>
      </c>
      <c r="AF72">
        <f t="shared" si="66"/>
        <v>0</v>
      </c>
      <c r="AG72">
        <f t="shared" si="67"/>
        <v>-2.1735246252670886E-3</v>
      </c>
      <c r="AH72">
        <f t="shared" si="68"/>
        <v>-152.91297125581733</v>
      </c>
      <c r="AI72">
        <f t="shared" si="69"/>
        <v>-152.9151447804426</v>
      </c>
      <c r="AJ72">
        <f t="shared" si="70"/>
        <v>-1.3513381994482447</v>
      </c>
      <c r="AK72">
        <f t="shared" si="61"/>
        <v>-0.94767037470737925</v>
      </c>
      <c r="AL72">
        <f t="shared" si="71"/>
        <v>-155.21415335459821</v>
      </c>
      <c r="AN72">
        <f t="shared" si="72"/>
        <v>0</v>
      </c>
      <c r="AO72">
        <f t="shared" si="73"/>
        <v>0</v>
      </c>
      <c r="AP72">
        <f t="shared" si="74"/>
        <v>-8.7321462470598964E-7</v>
      </c>
      <c r="AQ72">
        <f t="shared" si="75"/>
        <v>-6.1432864047453933E-2</v>
      </c>
      <c r="AR72">
        <f t="shared" si="76"/>
        <v>-6.1433737262078639E-2</v>
      </c>
      <c r="AS72">
        <f t="shared" si="77"/>
        <v>-5.4290080957194781E-4</v>
      </c>
      <c r="AT72">
        <f t="shared" si="78"/>
        <v>-3.8072705548178499E-4</v>
      </c>
      <c r="AU72">
        <f t="shared" si="79"/>
        <v>-6.2357365127132365E-2</v>
      </c>
      <c r="AW72">
        <v>69</v>
      </c>
      <c r="AX72">
        <f>IF(Z72&gt;0, (R72*SUMPRODUCT(K72:$K$98, X72:$X$98)-K72*$AZ$3)/Z72, 0)</f>
        <v>-140173.36023004138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25</v>
      </c>
      <c r="R73">
        <f t="shared" si="62"/>
        <v>2000000</v>
      </c>
      <c r="S73">
        <f t="shared" si="63"/>
        <v>-243979.74067439832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-12.186810010657172</v>
      </c>
      <c r="AC73">
        <f t="shared" si="64"/>
        <v>-10.930029897185713</v>
      </c>
      <c r="AE73">
        <f t="shared" si="65"/>
        <v>0</v>
      </c>
      <c r="AF73">
        <f t="shared" si="66"/>
        <v>0</v>
      </c>
      <c r="AG73">
        <f t="shared" si="67"/>
        <v>-1.1199731038090902E-3</v>
      </c>
      <c r="AH73">
        <f t="shared" si="68"/>
        <v>-82.545302016426206</v>
      </c>
      <c r="AI73">
        <f t="shared" si="69"/>
        <v>-82.546421989530018</v>
      </c>
      <c r="AJ73">
        <f t="shared" si="70"/>
        <v>-1.2567801134714589</v>
      </c>
      <c r="AK73">
        <f t="shared" ref="AK73:AK98" si="92">G73*SUM(AB73:AB73, AE73:AF73)</f>
        <v>-0.85307670074600217</v>
      </c>
      <c r="AL73">
        <f t="shared" si="71"/>
        <v>-84.656278803747483</v>
      </c>
      <c r="AN73">
        <f t="shared" si="72"/>
        <v>0</v>
      </c>
      <c r="AO73">
        <f t="shared" si="73"/>
        <v>0</v>
      </c>
      <c r="AP73">
        <f t="shared" si="74"/>
        <v>-4.0174086126323857E-7</v>
      </c>
      <c r="AQ73">
        <f t="shared" si="75"/>
        <v>-2.9609479560293035E-2</v>
      </c>
      <c r="AR73">
        <f t="shared" si="76"/>
        <v>-2.9609881301154301E-2</v>
      </c>
      <c r="AS73">
        <f t="shared" si="77"/>
        <v>-4.508143307078912E-4</v>
      </c>
      <c r="AT73">
        <f t="shared" si="78"/>
        <v>-3.0600357036763269E-4</v>
      </c>
      <c r="AU73">
        <f t="shared" si="79"/>
        <v>-3.0366699202229824E-2</v>
      </c>
      <c r="AW73">
        <v>70</v>
      </c>
      <c r="AX73">
        <f>IF(Z73&gt;0, (R73*SUMPRODUCT(K73:$K$98, X73:$X$98)-K73*$AZ$3)/Z73, 0)</f>
        <v>-243979.74067439832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25</v>
      </c>
      <c r="R74">
        <f t="shared" si="62"/>
        <v>2000000</v>
      </c>
      <c r="S74">
        <f t="shared" si="63"/>
        <v>-433725.45210513304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-10.930029897185713</v>
      </c>
      <c r="AC74">
        <f t="shared" si="64"/>
        <v>-9.7826635039612633</v>
      </c>
      <c r="AE74">
        <f t="shared" si="65"/>
        <v>0</v>
      </c>
      <c r="AF74">
        <f t="shared" si="66"/>
        <v>0</v>
      </c>
      <c r="AG74">
        <f t="shared" si="67"/>
        <v>-5.6387418910281003E-4</v>
      </c>
      <c r="AH74">
        <f t="shared" si="68"/>
        <v>-43.591934693455144</v>
      </c>
      <c r="AI74">
        <f t="shared" si="69"/>
        <v>-43.592498567644249</v>
      </c>
      <c r="AJ74">
        <f t="shared" si="70"/>
        <v>-1.1473663932244502</v>
      </c>
      <c r="AK74">
        <f t="shared" si="92"/>
        <v>-0.76510209280300001</v>
      </c>
      <c r="AL74">
        <f t="shared" si="71"/>
        <v>-45.504967053671699</v>
      </c>
      <c r="AN74">
        <f t="shared" si="72"/>
        <v>0</v>
      </c>
      <c r="AO74">
        <f t="shared" si="73"/>
        <v>0</v>
      </c>
      <c r="AP74">
        <f t="shared" si="74"/>
        <v>-1.8059370418602312E-7</v>
      </c>
      <c r="AQ74">
        <f t="shared" si="75"/>
        <v>-1.3961321711590017E-2</v>
      </c>
      <c r="AR74">
        <f t="shared" si="76"/>
        <v>-1.3961502305294204E-2</v>
      </c>
      <c r="AS74">
        <f t="shared" si="77"/>
        <v>-3.6747052980142875E-4</v>
      </c>
      <c r="AT74">
        <f t="shared" si="78"/>
        <v>-2.4504157787328594E-4</v>
      </c>
      <c r="AU74">
        <f t="shared" si="79"/>
        <v>-1.4574014412968917E-2</v>
      </c>
      <c r="AW74">
        <v>71</v>
      </c>
      <c r="AX74">
        <f>IF(Z74&gt;0, (R74*SUMPRODUCT(K74:$K$98, X74:$X$98)-K74*$AZ$3)/Z74, 0)</f>
        <v>-433725.45210513304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25</v>
      </c>
      <c r="R75">
        <f t="shared" si="62"/>
        <v>2000000</v>
      </c>
      <c r="S75">
        <f t="shared" si="63"/>
        <v>-789778.41956163803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-9.7826635039612633</v>
      </c>
      <c r="AC75">
        <f t="shared" si="64"/>
        <v>-8.7457535106864768</v>
      </c>
      <c r="AE75">
        <f t="shared" si="65"/>
        <v>0</v>
      </c>
      <c r="AF75">
        <f t="shared" si="66"/>
        <v>0</v>
      </c>
      <c r="AG75">
        <f t="shared" si="67"/>
        <v>-2.7684200068231663E-4</v>
      </c>
      <c r="AH75">
        <f t="shared" si="68"/>
        <v>-22.511475722357225</v>
      </c>
      <c r="AI75">
        <f t="shared" si="69"/>
        <v>-22.511752564357909</v>
      </c>
      <c r="AJ75">
        <f t="shared" si="70"/>
        <v>-1.0369099932747865</v>
      </c>
      <c r="AK75">
        <f t="shared" si="92"/>
        <v>-0.68478644527728849</v>
      </c>
      <c r="AL75">
        <f t="shared" si="71"/>
        <v>-24.233449002909985</v>
      </c>
      <c r="AN75">
        <f t="shared" si="72"/>
        <v>0</v>
      </c>
      <c r="AO75">
        <f t="shared" si="73"/>
        <v>0</v>
      </c>
      <c r="AP75">
        <f t="shared" si="74"/>
        <v>-7.9165206124257325E-8</v>
      </c>
      <c r="AQ75">
        <f t="shared" si="75"/>
        <v>-6.4373383060710486E-3</v>
      </c>
      <c r="AR75">
        <f t="shared" si="76"/>
        <v>-6.4374174712771735E-3</v>
      </c>
      <c r="AS75">
        <f t="shared" si="77"/>
        <v>-2.9651278761020776E-4</v>
      </c>
      <c r="AT75">
        <f t="shared" si="78"/>
        <v>-1.9582021498855886E-4</v>
      </c>
      <c r="AU75">
        <f t="shared" si="79"/>
        <v>-6.9297504738759404E-3</v>
      </c>
      <c r="AW75">
        <v>72</v>
      </c>
      <c r="AX75">
        <f>IF(Z75&gt;0, (R75*SUMPRODUCT(K75:$K$98, X75:$X$98)-K75*$AZ$3)/Z75, 0)</f>
        <v>-789778.41956163803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25</v>
      </c>
      <c r="R76">
        <f t="shared" si="62"/>
        <v>2000000</v>
      </c>
      <c r="S76">
        <f t="shared" si="63"/>
        <v>-1477064.9388413946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-8.7457535106864768</v>
      </c>
      <c r="AC76">
        <f t="shared" si="64"/>
        <v>-7.8139128891832819</v>
      </c>
      <c r="AE76">
        <f t="shared" si="65"/>
        <v>0</v>
      </c>
      <c r="AF76">
        <f t="shared" si="66"/>
        <v>0</v>
      </c>
      <c r="AG76">
        <f t="shared" si="67"/>
        <v>-1.3225405132343896E-4</v>
      </c>
      <c r="AH76">
        <f t="shared" si="68"/>
        <v>-11.345562348164357</v>
      </c>
      <c r="AI76">
        <f t="shared" si="69"/>
        <v>-11.34569460221568</v>
      </c>
      <c r="AJ76">
        <f t="shared" si="70"/>
        <v>-0.93184062150319491</v>
      </c>
      <c r="AK76">
        <f t="shared" si="92"/>
        <v>-0.61220274574805345</v>
      </c>
      <c r="AL76">
        <f t="shared" si="71"/>
        <v>-12.889737969466928</v>
      </c>
      <c r="AN76">
        <f t="shared" si="72"/>
        <v>0</v>
      </c>
      <c r="AO76">
        <f t="shared" si="73"/>
        <v>0</v>
      </c>
      <c r="AP76">
        <f t="shared" si="74"/>
        <v>-3.376706623267172E-8</v>
      </c>
      <c r="AQ76">
        <f t="shared" si="75"/>
        <v>-2.8967457058873148E-3</v>
      </c>
      <c r="AR76">
        <f t="shared" si="76"/>
        <v>-2.8967794729535474E-3</v>
      </c>
      <c r="AS76">
        <f t="shared" si="77"/>
        <v>-2.3791727867481842E-4</v>
      </c>
      <c r="AT76">
        <f t="shared" si="78"/>
        <v>-1.5630742844271813E-4</v>
      </c>
      <c r="AU76">
        <f t="shared" si="79"/>
        <v>-3.2910041800710836E-3</v>
      </c>
      <c r="AW76">
        <v>73</v>
      </c>
      <c r="AX76">
        <f>IF(Z76&gt;0, (R76*SUMPRODUCT(K76:$K$98, X76:$X$98)-K76*$AZ$3)/Z76, 0)</f>
        <v>-1477064.9388413946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25</v>
      </c>
      <c r="R77">
        <f t="shared" si="62"/>
        <v>2000000</v>
      </c>
      <c r="S77">
        <f t="shared" si="63"/>
        <v>-2841751.354935891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-7.8139128891832819</v>
      </c>
      <c r="AC77">
        <f t="shared" si="64"/>
        <v>-6.9790614564880382</v>
      </c>
      <c r="AE77">
        <f t="shared" si="65"/>
        <v>0</v>
      </c>
      <c r="AF77">
        <f t="shared" si="66"/>
        <v>0</v>
      </c>
      <c r="AG77">
        <f t="shared" si="67"/>
        <v>-6.1397537863103118E-5</v>
      </c>
      <c r="AH77">
        <f t="shared" si="68"/>
        <v>-5.5627178357681162</v>
      </c>
      <c r="AI77">
        <f t="shared" si="69"/>
        <v>-5.5627792333059789</v>
      </c>
      <c r="AJ77">
        <f t="shared" si="70"/>
        <v>-0.83485143269524364</v>
      </c>
      <c r="AK77">
        <f t="shared" si="92"/>
        <v>-0.54697390224282982</v>
      </c>
      <c r="AL77">
        <f t="shared" si="71"/>
        <v>-6.9446045682440527</v>
      </c>
      <c r="AN77">
        <f t="shared" si="72"/>
        <v>0</v>
      </c>
      <c r="AO77">
        <f t="shared" si="73"/>
        <v>0</v>
      </c>
      <c r="AP77">
        <f t="shared" si="74"/>
        <v>-1.399643004991517E-8</v>
      </c>
      <c r="AQ77">
        <f t="shared" si="75"/>
        <v>-1.2680995653171438E-3</v>
      </c>
      <c r="AR77">
        <f t="shared" si="76"/>
        <v>-1.2681135617471936E-3</v>
      </c>
      <c r="AS77">
        <f t="shared" si="77"/>
        <v>-1.9031609550604651E-4</v>
      </c>
      <c r="AT77">
        <f t="shared" si="78"/>
        <v>-1.2469037404953646E-4</v>
      </c>
      <c r="AU77">
        <f t="shared" si="79"/>
        <v>-1.5831200313027767E-3</v>
      </c>
      <c r="AW77">
        <v>74</v>
      </c>
      <c r="AX77">
        <f>IF(Z77&gt;0, (R77*SUMPRODUCT(K77:$K$98, X77:$X$98)-K77*$AZ$3)/Z77, 0)</f>
        <v>-2841751.354935891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25</v>
      </c>
      <c r="R78">
        <f t="shared" si="62"/>
        <v>2000000</v>
      </c>
      <c r="S78">
        <f t="shared" si="63"/>
        <v>-5637486.70623367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-6.9790614564880382</v>
      </c>
      <c r="AC78">
        <f t="shared" si="64"/>
        <v>-6.2323401110523466</v>
      </c>
      <c r="AE78">
        <f t="shared" si="65"/>
        <v>0</v>
      </c>
      <c r="AF78">
        <f t="shared" si="66"/>
        <v>0</v>
      </c>
      <c r="AG78">
        <f t="shared" si="67"/>
        <v>-2.763793706227686E-5</v>
      </c>
      <c r="AH78">
        <f t="shared" si="68"/>
        <v>-2.6516500337756184</v>
      </c>
      <c r="AI78">
        <f t="shared" si="69"/>
        <v>-2.6516776717126804</v>
      </c>
      <c r="AJ78">
        <f t="shared" si="70"/>
        <v>-0.74672134543569157</v>
      </c>
      <c r="AK78">
        <f t="shared" si="92"/>
        <v>-0.4885343019541627</v>
      </c>
      <c r="AL78">
        <f t="shared" si="71"/>
        <v>-3.8869333191025346</v>
      </c>
      <c r="AN78">
        <f t="shared" si="72"/>
        <v>0</v>
      </c>
      <c r="AO78">
        <f t="shared" si="73"/>
        <v>0</v>
      </c>
      <c r="AP78">
        <f t="shared" si="74"/>
        <v>-5.6254066629824555E-9</v>
      </c>
      <c r="AQ78">
        <f t="shared" si="75"/>
        <v>-5.3971502049111907E-4</v>
      </c>
      <c r="AR78">
        <f t="shared" si="76"/>
        <v>-5.3972064589778203E-4</v>
      </c>
      <c r="AS78">
        <f t="shared" si="77"/>
        <v>-1.5198714804726129E-4</v>
      </c>
      <c r="AT78">
        <f t="shared" si="78"/>
        <v>-9.9435935146529629E-5</v>
      </c>
      <c r="AU78">
        <f t="shared" si="79"/>
        <v>-7.9114372909157293E-4</v>
      </c>
      <c r="AW78">
        <v>75</v>
      </c>
      <c r="AX78">
        <f>IF(Z78&gt;0, (R78*SUMPRODUCT(K78:$K$98, X78:$X$98)-K78*$AZ$3)/Z78, 0)</f>
        <v>-5637486.70623367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25</v>
      </c>
      <c r="R79">
        <f t="shared" si="62"/>
        <v>2000000</v>
      </c>
      <c r="S79">
        <f t="shared" si="63"/>
        <v>-11546629.992195832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-6.2323401110523466</v>
      </c>
      <c r="AC79">
        <f t="shared" si="64"/>
        <v>-5.5650321073219366</v>
      </c>
      <c r="AE79">
        <f t="shared" si="65"/>
        <v>0</v>
      </c>
      <c r="AF79">
        <f t="shared" si="66"/>
        <v>0</v>
      </c>
      <c r="AG79">
        <f t="shared" si="67"/>
        <v>-1.2049039657205709E-5</v>
      </c>
      <c r="AH79">
        <f t="shared" si="68"/>
        <v>-1.2250014427558706</v>
      </c>
      <c r="AI79">
        <f t="shared" si="69"/>
        <v>-1.2250134917955278</v>
      </c>
      <c r="AJ79">
        <f t="shared" si="70"/>
        <v>-0.66730800373040999</v>
      </c>
      <c r="AK79">
        <f t="shared" si="92"/>
        <v>-0.4362638077736643</v>
      </c>
      <c r="AL79">
        <f t="shared" si="71"/>
        <v>-2.3285853032996022</v>
      </c>
      <c r="AN79">
        <f t="shared" si="72"/>
        <v>0</v>
      </c>
      <c r="AO79">
        <f t="shared" si="73"/>
        <v>0</v>
      </c>
      <c r="AP79">
        <f t="shared" si="74"/>
        <v>-2.1896903823542356E-9</v>
      </c>
      <c r="AQ79">
        <f t="shared" si="75"/>
        <v>-2.2262138343684908E-4</v>
      </c>
      <c r="AR79">
        <f t="shared" si="76"/>
        <v>-2.2262357312723141E-4</v>
      </c>
      <c r="AS79">
        <f t="shared" si="77"/>
        <v>-1.2127090286092969E-4</v>
      </c>
      <c r="AT79">
        <f t="shared" si="78"/>
        <v>-7.9282888199304772E-5</v>
      </c>
      <c r="AU79">
        <f t="shared" si="79"/>
        <v>-4.2317736418746589E-4</v>
      </c>
      <c r="AW79">
        <v>76</v>
      </c>
      <c r="AX79">
        <f>IF(Z79&gt;0, (R79*SUMPRODUCT(K79:$K$98, X79:$X$98)-K79*$AZ$3)/Z79, 0)</f>
        <v>-11546629.992195832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25</v>
      </c>
      <c r="R80">
        <f t="shared" si="62"/>
        <v>2000000</v>
      </c>
      <c r="S80">
        <f t="shared" si="63"/>
        <v>-24430669.532615647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-5.5650321073219366</v>
      </c>
      <c r="AC80">
        <f t="shared" si="64"/>
        <v>-4.9689621226777829</v>
      </c>
      <c r="AE80">
        <f t="shared" si="65"/>
        <v>0</v>
      </c>
      <c r="AF80">
        <f t="shared" si="66"/>
        <v>0</v>
      </c>
      <c r="AG80">
        <f t="shared" si="67"/>
        <v>-5.0847584386134765E-6</v>
      </c>
      <c r="AH80">
        <f t="shared" si="68"/>
        <v>-0.54750326576161401</v>
      </c>
      <c r="AI80">
        <f t="shared" si="69"/>
        <v>-0.54750835052005264</v>
      </c>
      <c r="AJ80">
        <f t="shared" si="70"/>
        <v>-0.59606998464415373</v>
      </c>
      <c r="AK80">
        <f t="shared" si="92"/>
        <v>-0.38955224751253559</v>
      </c>
      <c r="AL80">
        <f t="shared" si="71"/>
        <v>-1.5331305826767418</v>
      </c>
      <c r="AN80">
        <f t="shared" si="72"/>
        <v>0</v>
      </c>
      <c r="AO80">
        <f t="shared" si="73"/>
        <v>0</v>
      </c>
      <c r="AP80">
        <f t="shared" si="74"/>
        <v>-8.2505439129155244E-10</v>
      </c>
      <c r="AQ80">
        <f t="shared" si="75"/>
        <v>-8.883804002029672E-5</v>
      </c>
      <c r="AR80">
        <f t="shared" si="76"/>
        <v>-8.8838865074688023E-5</v>
      </c>
      <c r="AS80">
        <f t="shared" si="77"/>
        <v>-9.6718490029557775E-5</v>
      </c>
      <c r="AT80">
        <f t="shared" si="78"/>
        <v>-6.3208861606285432E-5</v>
      </c>
      <c r="AU80">
        <f t="shared" si="79"/>
        <v>-2.4876621671053123E-4</v>
      </c>
      <c r="AW80">
        <v>77</v>
      </c>
      <c r="AX80">
        <f>IF(Z80&gt;0, (R80*SUMPRODUCT(K80:$K$98, X80:$X$98)-K80*$AZ$3)/Z80, 0)</f>
        <v>-24430669.532615647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25</v>
      </c>
      <c r="R81">
        <f t="shared" si="62"/>
        <v>2000000</v>
      </c>
      <c r="S81">
        <f t="shared" si="63"/>
        <v>-53501511.118926689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-4.9689621226777829</v>
      </c>
      <c r="AC81">
        <f t="shared" si="64"/>
        <v>-4.4366468481931696</v>
      </c>
      <c r="AE81">
        <f t="shared" si="65"/>
        <v>0</v>
      </c>
      <c r="AF81">
        <f t="shared" si="66"/>
        <v>0</v>
      </c>
      <c r="AG81">
        <f t="shared" si="67"/>
        <v>-2.0731409054648468E-6</v>
      </c>
      <c r="AH81">
        <f t="shared" si="68"/>
        <v>-0.23686159590099959</v>
      </c>
      <c r="AI81">
        <f t="shared" si="69"/>
        <v>-0.23686366904190506</v>
      </c>
      <c r="AJ81">
        <f t="shared" si="70"/>
        <v>-0.53231527448461335</v>
      </c>
      <c r="AK81">
        <f t="shared" si="92"/>
        <v>-0.34782734858744485</v>
      </c>
      <c r="AL81">
        <f t="shared" si="71"/>
        <v>-1.1170062921139632</v>
      </c>
      <c r="AN81">
        <f t="shared" si="72"/>
        <v>0</v>
      </c>
      <c r="AO81">
        <f t="shared" si="73"/>
        <v>0</v>
      </c>
      <c r="AP81">
        <f t="shared" si="74"/>
        <v>-3.0034683001127545E-10</v>
      </c>
      <c r="AQ81">
        <f t="shared" si="75"/>
        <v>-3.4315385554714883E-5</v>
      </c>
      <c r="AR81">
        <f t="shared" si="76"/>
        <v>-3.4315685901544898E-5</v>
      </c>
      <c r="AS81">
        <f t="shared" si="77"/>
        <v>-7.7119314387454497E-5</v>
      </c>
      <c r="AT81">
        <f t="shared" si="78"/>
        <v>-5.0391577950193203E-5</v>
      </c>
      <c r="AU81">
        <f t="shared" si="79"/>
        <v>-1.6182657823919259E-4</v>
      </c>
      <c r="AW81">
        <v>78</v>
      </c>
      <c r="AX81">
        <f>IF(Z81&gt;0, (R81*SUMPRODUCT(K81:$K$98, X81:$X$98)-K81*$AZ$3)/Z81, 0)</f>
        <v>-53501511.118926689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25</v>
      </c>
      <c r="R82">
        <f t="shared" si="62"/>
        <v>2000000</v>
      </c>
      <c r="S82">
        <f t="shared" si="63"/>
        <v>-121496001.85691108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-4.4366468481931696</v>
      </c>
      <c r="AC82">
        <f t="shared" si="64"/>
        <v>-3.9613203488245863</v>
      </c>
      <c r="AE82">
        <f t="shared" si="65"/>
        <v>0</v>
      </c>
      <c r="AF82">
        <f t="shared" si="66"/>
        <v>0</v>
      </c>
      <c r="AG82">
        <f t="shared" si="67"/>
        <v>-8.151133140763623E-7</v>
      </c>
      <c r="AH82">
        <f t="shared" si="68"/>
        <v>-9.8983694586706888E-2</v>
      </c>
      <c r="AI82">
        <f t="shared" si="69"/>
        <v>-9.898450970002097E-2</v>
      </c>
      <c r="AJ82">
        <f t="shared" si="70"/>
        <v>-0.47532649936858329</v>
      </c>
      <c r="AK82">
        <f t="shared" si="92"/>
        <v>-0.31056527937352191</v>
      </c>
      <c r="AL82">
        <f t="shared" si="71"/>
        <v>-0.88487628844212618</v>
      </c>
      <c r="AN82">
        <f t="shared" si="72"/>
        <v>0</v>
      </c>
      <c r="AO82">
        <f t="shared" si="73"/>
        <v>0</v>
      </c>
      <c r="AP82">
        <f t="shared" si="74"/>
        <v>-1.0543728055057756E-10</v>
      </c>
      <c r="AQ82">
        <f t="shared" si="75"/>
        <v>-1.2803829106751127E-5</v>
      </c>
      <c r="AR82">
        <f t="shared" si="76"/>
        <v>-1.2803934544031678E-5</v>
      </c>
      <c r="AS82">
        <f t="shared" si="77"/>
        <v>-6.1484866706954709E-5</v>
      </c>
      <c r="AT82">
        <f t="shared" si="78"/>
        <v>-4.0172523163456588E-5</v>
      </c>
      <c r="AU82">
        <f t="shared" si="79"/>
        <v>-1.1446132441444298E-4</v>
      </c>
      <c r="AW82">
        <v>79</v>
      </c>
      <c r="AX82">
        <f>IF(Z82&gt;0, (R82*SUMPRODUCT(K82:$K$98, X82:$X$98)-K82*$AZ$3)/Z82, 0)</f>
        <v>-121496001.85691108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25</v>
      </c>
      <c r="R83">
        <f t="shared" si="62"/>
        <v>2000000</v>
      </c>
      <c r="S83">
        <f t="shared" si="63"/>
        <v>-286614963.81264818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-3.9613203488245863</v>
      </c>
      <c r="AC83">
        <f t="shared" si="64"/>
        <v>-3.53690385376607</v>
      </c>
      <c r="AE83">
        <f t="shared" si="65"/>
        <v>0</v>
      </c>
      <c r="AF83">
        <f t="shared" si="66"/>
        <v>0</v>
      </c>
      <c r="AG83">
        <f t="shared" si="67"/>
        <v>-3.0850655935030319E-7</v>
      </c>
      <c r="AH83">
        <f t="shared" si="68"/>
        <v>-3.9876449726823637E-2</v>
      </c>
      <c r="AI83">
        <f t="shared" si="69"/>
        <v>-3.9876758233382985E-2</v>
      </c>
      <c r="AJ83">
        <f t="shared" si="70"/>
        <v>-0.42441649505851631</v>
      </c>
      <c r="AK83">
        <f t="shared" si="92"/>
        <v>-0.27729242441772106</v>
      </c>
      <c r="AL83">
        <f t="shared" si="71"/>
        <v>-0.74158567770962036</v>
      </c>
      <c r="AN83">
        <f t="shared" si="72"/>
        <v>0</v>
      </c>
      <c r="AO83">
        <f t="shared" si="73"/>
        <v>0</v>
      </c>
      <c r="AP83">
        <f t="shared" si="74"/>
        <v>-3.5630555119691517E-11</v>
      </c>
      <c r="AQ83">
        <f t="shared" si="75"/>
        <v>-4.6054775722155196E-6</v>
      </c>
      <c r="AR83">
        <f t="shared" si="76"/>
        <v>-4.6055132027706386E-6</v>
      </c>
      <c r="AS83">
        <f t="shared" si="77"/>
        <v>-4.9017419119824257E-5</v>
      </c>
      <c r="AT83">
        <f t="shared" si="78"/>
        <v>-3.2025520083901563E-5</v>
      </c>
      <c r="AU83">
        <f t="shared" si="79"/>
        <v>-8.5648452406496465E-5</v>
      </c>
      <c r="AW83">
        <v>80</v>
      </c>
      <c r="AX83">
        <f>IF(Z83&gt;0, (R83*SUMPRODUCT(K83:$K$98, X83:$X$98)-K83*$AZ$3)/Z83, 0)</f>
        <v>-286614963.81264818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25</v>
      </c>
      <c r="R84">
        <f t="shared" si="62"/>
        <v>2000000</v>
      </c>
      <c r="S84">
        <f t="shared" si="63"/>
        <v>-703572033.63053083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-3.53690385376607</v>
      </c>
      <c r="AC84">
        <f t="shared" si="64"/>
        <v>-3.1579537280939789</v>
      </c>
      <c r="AE84">
        <f t="shared" si="65"/>
        <v>0</v>
      </c>
      <c r="AF84">
        <f t="shared" si="66"/>
        <v>0</v>
      </c>
      <c r="AG84">
        <f t="shared" si="67"/>
        <v>-1.1221145729025403E-7</v>
      </c>
      <c r="AH84">
        <f t="shared" si="68"/>
        <v>-1.5456802917323693E-2</v>
      </c>
      <c r="AI84">
        <f t="shared" si="69"/>
        <v>-1.5456915128780984E-2</v>
      </c>
      <c r="AJ84">
        <f t="shared" si="70"/>
        <v>-0.37895012567209108</v>
      </c>
      <c r="AK84">
        <f t="shared" si="92"/>
        <v>-0.24758326976362491</v>
      </c>
      <c r="AL84">
        <f t="shared" si="71"/>
        <v>-0.64199031056449696</v>
      </c>
      <c r="AN84">
        <f t="shared" si="72"/>
        <v>0</v>
      </c>
      <c r="AO84">
        <f t="shared" si="73"/>
        <v>0</v>
      </c>
      <c r="AP84">
        <f t="shared" si="74"/>
        <v>-1.157117245526432E-11</v>
      </c>
      <c r="AQ84">
        <f t="shared" si="75"/>
        <v>-1.5938954584713263E-6</v>
      </c>
      <c r="AR84">
        <f t="shared" si="76"/>
        <v>-1.5939070296437818E-6</v>
      </c>
      <c r="AS84">
        <f t="shared" si="77"/>
        <v>-3.9077090361223717E-5</v>
      </c>
      <c r="AT84">
        <f t="shared" si="78"/>
        <v>-2.553062566563738E-5</v>
      </c>
      <c r="AU84">
        <f t="shared" si="79"/>
        <v>-6.620162305650488E-5</v>
      </c>
      <c r="AW84">
        <v>81</v>
      </c>
      <c r="AX84">
        <f>IF(Z84&gt;0, (R84*SUMPRODUCT(K84:$K$98, X84:$X$98)-K84*$AZ$3)/Z84, 0)</f>
        <v>-703572033.63053083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25</v>
      </c>
      <c r="R85">
        <f t="shared" si="62"/>
        <v>2000000</v>
      </c>
      <c r="S85">
        <f t="shared" si="63"/>
        <v>-1800548109.4382603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-3.1579537280939789</v>
      </c>
      <c r="AC85">
        <f t="shared" si="64"/>
        <v>-2.8196028834629532</v>
      </c>
      <c r="AE85">
        <f t="shared" si="65"/>
        <v>0</v>
      </c>
      <c r="AF85">
        <f t="shared" si="66"/>
        <v>0</v>
      </c>
      <c r="AG85">
        <f t="shared" si="67"/>
        <v>-3.9149230013390482E-8</v>
      </c>
      <c r="AH85">
        <f t="shared" si="68"/>
        <v>-5.75520901631688E-3</v>
      </c>
      <c r="AI85">
        <f t="shared" si="69"/>
        <v>-5.7552481655468932E-3</v>
      </c>
      <c r="AJ85">
        <f t="shared" si="70"/>
        <v>-0.33835084463102572</v>
      </c>
      <c r="AK85">
        <f t="shared" si="92"/>
        <v>-0.22105676096657853</v>
      </c>
      <c r="AL85">
        <f t="shared" si="71"/>
        <v>-0.56516285376315112</v>
      </c>
      <c r="AN85">
        <f t="shared" si="72"/>
        <v>0</v>
      </c>
      <c r="AO85">
        <f t="shared" si="73"/>
        <v>0</v>
      </c>
      <c r="AP85">
        <f t="shared" si="74"/>
        <v>-3.6045027883954265E-12</v>
      </c>
      <c r="AQ85">
        <f t="shared" si="75"/>
        <v>-5.298869719791999E-7</v>
      </c>
      <c r="AR85">
        <f t="shared" si="76"/>
        <v>-5.2989057648198823E-7</v>
      </c>
      <c r="AS85">
        <f t="shared" si="77"/>
        <v>-3.1152249035583492E-5</v>
      </c>
      <c r="AT85">
        <f t="shared" si="78"/>
        <v>-2.035288333959975E-5</v>
      </c>
      <c r="AU85">
        <f t="shared" si="79"/>
        <v>-5.2035022951665226E-5</v>
      </c>
      <c r="AW85">
        <v>82</v>
      </c>
      <c r="AX85">
        <f>IF(Z85&gt;0, (R85*SUMPRODUCT(K85:$K$98, X85:$X$98)-K85*$AZ$3)/Z85, 0)</f>
        <v>-1800548109.4382603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25</v>
      </c>
      <c r="R86">
        <f t="shared" si="62"/>
        <v>2000000</v>
      </c>
      <c r="S86">
        <f t="shared" si="63"/>
        <v>-4814052166.9375868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-2.8196028834629532</v>
      </c>
      <c r="AC86">
        <f t="shared" si="64"/>
        <v>-2.5175030218084204</v>
      </c>
      <c r="AE86">
        <f t="shared" si="65"/>
        <v>0</v>
      </c>
      <c r="AF86">
        <f t="shared" si="66"/>
        <v>0</v>
      </c>
      <c r="AG86">
        <f t="shared" si="67"/>
        <v>-1.3073721131951847E-8</v>
      </c>
      <c r="AH86">
        <f t="shared" si="68"/>
        <v>-2.054721326504378E-3</v>
      </c>
      <c r="AI86">
        <f t="shared" si="69"/>
        <v>-2.0547344002255102E-3</v>
      </c>
      <c r="AJ86">
        <f t="shared" si="70"/>
        <v>-0.30209986165453273</v>
      </c>
      <c r="AK86">
        <f t="shared" si="92"/>
        <v>-0.19737220184240675</v>
      </c>
      <c r="AL86">
        <f t="shared" si="71"/>
        <v>-0.50152679789716503</v>
      </c>
      <c r="AN86">
        <f t="shared" si="72"/>
        <v>0</v>
      </c>
      <c r="AO86">
        <f t="shared" si="73"/>
        <v>0</v>
      </c>
      <c r="AP86">
        <f t="shared" si="74"/>
        <v>-1.0747398082995137E-12</v>
      </c>
      <c r="AQ86">
        <f t="shared" si="75"/>
        <v>-1.6891065537257257E-7</v>
      </c>
      <c r="AR86">
        <f t="shared" si="76"/>
        <v>-1.6891173011238089E-7</v>
      </c>
      <c r="AS86">
        <f t="shared" si="77"/>
        <v>-2.4834455632405635E-5</v>
      </c>
      <c r="AT86">
        <f t="shared" si="78"/>
        <v>-1.6225201702775807E-5</v>
      </c>
      <c r="AU86">
        <f t="shared" si="79"/>
        <v>-4.1228569065293828E-5</v>
      </c>
      <c r="AW86">
        <v>83</v>
      </c>
      <c r="AX86">
        <f>IF(Z86&gt;0, (R86*SUMPRODUCT(K86:$K$98, X86:$X$98)-K86*$AZ$3)/Z86, 0)</f>
        <v>-4814052166.9375868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25</v>
      </c>
      <c r="R87">
        <f t="shared" si="62"/>
        <v>2000000</v>
      </c>
      <c r="S87">
        <f t="shared" si="63"/>
        <v>-13474896516.854282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-2.5175030218084204</v>
      </c>
      <c r="AC87">
        <f t="shared" si="64"/>
        <v>-2.2477706982713044</v>
      </c>
      <c r="AE87">
        <f t="shared" si="65"/>
        <v>0</v>
      </c>
      <c r="AF87">
        <f t="shared" si="66"/>
        <v>0</v>
      </c>
      <c r="AG87">
        <f t="shared" si="67"/>
        <v>-4.1702930621022068E-9</v>
      </c>
      <c r="AH87">
        <f t="shared" si="68"/>
        <v>-7.0181526868240971E-4</v>
      </c>
      <c r="AI87">
        <f t="shared" si="69"/>
        <v>-7.0181943897547176E-4</v>
      </c>
      <c r="AJ87">
        <f t="shared" si="70"/>
        <v>-0.26973232353711607</v>
      </c>
      <c r="AK87">
        <f t="shared" si="92"/>
        <v>-0.17622521152658946</v>
      </c>
      <c r="AL87">
        <f t="shared" si="71"/>
        <v>-0.44665935450268102</v>
      </c>
      <c r="AN87">
        <f t="shared" si="72"/>
        <v>0</v>
      </c>
      <c r="AO87">
        <f t="shared" si="73"/>
        <v>0</v>
      </c>
      <c r="AP87">
        <f t="shared" si="74"/>
        <v>-3.0609248786174029E-13</v>
      </c>
      <c r="AQ87">
        <f t="shared" si="75"/>
        <v>-5.1512058843669244E-8</v>
      </c>
      <c r="AR87">
        <f t="shared" si="76"/>
        <v>-5.1512364936157107E-8</v>
      </c>
      <c r="AS87">
        <f t="shared" si="77"/>
        <v>-1.9797898310432991E-5</v>
      </c>
      <c r="AT87">
        <f t="shared" si="78"/>
        <v>-1.2934633757595904E-5</v>
      </c>
      <c r="AU87">
        <f t="shared" si="79"/>
        <v>-3.2784044432965055E-5</v>
      </c>
      <c r="AW87">
        <v>84</v>
      </c>
      <c r="AX87">
        <f>IF(Z87&gt;0, (R87*SUMPRODUCT(K87:$K$98, X87:$X$98)-K87*$AZ$3)/Z87, 0)</f>
        <v>-13474896516.854282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25</v>
      </c>
      <c r="R88">
        <f t="shared" si="62"/>
        <v>2000000</v>
      </c>
      <c r="S88">
        <f t="shared" si="63"/>
        <v>-39564956623.817429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-2.2477706982713044</v>
      </c>
      <c r="AC88">
        <f t="shared" si="64"/>
        <v>-2.0069381672407096</v>
      </c>
      <c r="AE88">
        <f t="shared" si="65"/>
        <v>0</v>
      </c>
      <c r="AF88">
        <f t="shared" si="66"/>
        <v>0</v>
      </c>
      <c r="AG88">
        <f t="shared" si="67"/>
        <v>-1.268128628525127E-9</v>
      </c>
      <c r="AH88">
        <f t="shared" si="68"/>
        <v>-2.2883692023648465E-4</v>
      </c>
      <c r="AI88">
        <f t="shared" si="69"/>
        <v>-2.2883818836511317E-4</v>
      </c>
      <c r="AJ88">
        <f t="shared" si="70"/>
        <v>-0.24083253103059477</v>
      </c>
      <c r="AK88">
        <f t="shared" si="92"/>
        <v>-0.15734394887899131</v>
      </c>
      <c r="AL88">
        <f t="shared" si="71"/>
        <v>-0.39840531809795121</v>
      </c>
      <c r="AN88">
        <f t="shared" si="72"/>
        <v>0</v>
      </c>
      <c r="AO88">
        <f t="shared" si="73"/>
        <v>0</v>
      </c>
      <c r="AP88">
        <f t="shared" si="74"/>
        <v>-8.3105808721176383E-14</v>
      </c>
      <c r="AQ88">
        <f t="shared" si="75"/>
        <v>-1.4996646943957523E-8</v>
      </c>
      <c r="AR88">
        <f t="shared" si="76"/>
        <v>-1.4996730049766245E-8</v>
      </c>
      <c r="AS88">
        <f t="shared" si="77"/>
        <v>-1.5782769829069285E-5</v>
      </c>
      <c r="AT88">
        <f t="shared" si="78"/>
        <v>-1.0311411496308563E-5</v>
      </c>
      <c r="AU88">
        <f t="shared" si="79"/>
        <v>-2.6109178055427617E-5</v>
      </c>
      <c r="AW88">
        <v>85</v>
      </c>
      <c r="AX88">
        <f>IF(Z88&gt;0, (R88*SUMPRODUCT(K88:$K$98, X88:$X$98)-K88*$AZ$3)/Z88, 0)</f>
        <v>-39564956623.817429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25</v>
      </c>
      <c r="R89">
        <f t="shared" si="62"/>
        <v>2000000</v>
      </c>
      <c r="S89">
        <f t="shared" si="63"/>
        <v>-123176164722.19374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-2.0069381672407096</v>
      </c>
      <c r="AC89">
        <f t="shared" si="64"/>
        <v>-1.7919090906814166</v>
      </c>
      <c r="AE89">
        <f t="shared" si="65"/>
        <v>0</v>
      </c>
      <c r="AF89">
        <f t="shared" si="66"/>
        <v>0</v>
      </c>
      <c r="AG89">
        <f t="shared" si="67"/>
        <v>-3.6368827823199636E-10</v>
      </c>
      <c r="AH89">
        <f t="shared" si="68"/>
        <v>-7.1340725120630348E-5</v>
      </c>
      <c r="AI89">
        <f t="shared" si="69"/>
        <v>-7.1341088808908585E-5</v>
      </c>
      <c r="AJ89">
        <f t="shared" si="70"/>
        <v>-0.21502907655929304</v>
      </c>
      <c r="AK89">
        <f t="shared" si="92"/>
        <v>-0.1404856717068497</v>
      </c>
      <c r="AL89">
        <f t="shared" si="71"/>
        <v>-0.35558608935495162</v>
      </c>
      <c r="AN89">
        <f t="shared" si="72"/>
        <v>0</v>
      </c>
      <c r="AO89">
        <f t="shared" si="73"/>
        <v>0</v>
      </c>
      <c r="AP89">
        <f t="shared" si="74"/>
        <v>-2.1280378794991478E-14</v>
      </c>
      <c r="AQ89">
        <f t="shared" si="75"/>
        <v>-4.1743375988267261E-9</v>
      </c>
      <c r="AR89">
        <f t="shared" si="76"/>
        <v>-4.1743588792055216E-9</v>
      </c>
      <c r="AS89">
        <f t="shared" si="77"/>
        <v>-1.2581929292205609E-5</v>
      </c>
      <c r="AT89">
        <f t="shared" si="78"/>
        <v>-8.2201942931015313E-6</v>
      </c>
      <c r="AU89">
        <f t="shared" si="79"/>
        <v>-2.0806297944186345E-5</v>
      </c>
      <c r="AW89">
        <v>86</v>
      </c>
      <c r="AX89">
        <f>IF(Z89&gt;0, (R89*SUMPRODUCT(K89:$K$98, X89:$X$98)-K89*$AZ$3)/Z89, 0)</f>
        <v>-123176164722.19374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25</v>
      </c>
      <c r="R90">
        <f t="shared" si="62"/>
        <v>2000000</v>
      </c>
      <c r="S90">
        <f t="shared" si="63"/>
        <v>-407947510808.03125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-1.7919090906814166</v>
      </c>
      <c r="AC90">
        <f t="shared" si="64"/>
        <v>-1.59991883453795</v>
      </c>
      <c r="AE90">
        <f t="shared" si="65"/>
        <v>0</v>
      </c>
      <c r="AF90">
        <f t="shared" si="66"/>
        <v>0</v>
      </c>
      <c r="AG90">
        <f t="shared" si="67"/>
        <v>-9.8046856038473729E-11</v>
      </c>
      <c r="AH90">
        <f t="shared" si="68"/>
        <v>-2.0960363152896215E-5</v>
      </c>
      <c r="AI90">
        <f t="shared" si="69"/>
        <v>-2.0960461199752253E-5</v>
      </c>
      <c r="AJ90">
        <f t="shared" si="70"/>
        <v>-0.19199025614346654</v>
      </c>
      <c r="AK90">
        <f t="shared" si="92"/>
        <v>-0.12543363634769916</v>
      </c>
      <c r="AL90">
        <f t="shared" si="71"/>
        <v>-0.31744485295236546</v>
      </c>
      <c r="AN90">
        <f t="shared" si="72"/>
        <v>0</v>
      </c>
      <c r="AO90">
        <f t="shared" si="73"/>
        <v>0</v>
      </c>
      <c r="AP90">
        <f t="shared" si="74"/>
        <v>-5.1223081321074921E-15</v>
      </c>
      <c r="AQ90">
        <f t="shared" si="75"/>
        <v>-1.0950421356486551E-9</v>
      </c>
      <c r="AR90">
        <f t="shared" si="76"/>
        <v>-1.0950472579567872E-9</v>
      </c>
      <c r="AS90">
        <f t="shared" si="77"/>
        <v>-1.0030237480977243E-5</v>
      </c>
      <c r="AT90">
        <f t="shared" si="78"/>
        <v>-6.5530886095063729E-6</v>
      </c>
      <c r="AU90">
        <f t="shared" si="79"/>
        <v>-1.6584421137741571E-5</v>
      </c>
      <c r="AW90">
        <v>87</v>
      </c>
      <c r="AX90">
        <f>IF(Z90&gt;0, (R90*SUMPRODUCT(K90:$K$98, X90:$X$98)-K90*$AZ$3)/Z90, 0)</f>
        <v>-407947510808.03125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25</v>
      </c>
      <c r="R91">
        <f t="shared" si="62"/>
        <v>2000000</v>
      </c>
      <c r="S91">
        <f t="shared" si="63"/>
        <v>-1442503313742.4915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-1.59991883453795</v>
      </c>
      <c r="AC91">
        <f t="shared" si="64"/>
        <v>-1.4284989603492388</v>
      </c>
      <c r="AE91">
        <f t="shared" si="65"/>
        <v>0</v>
      </c>
      <c r="AF91">
        <f t="shared" si="66"/>
        <v>0</v>
      </c>
      <c r="AG91">
        <f t="shared" si="67"/>
        <v>-2.4757290793375731E-11</v>
      </c>
      <c r="AH91">
        <f t="shared" si="68"/>
        <v>-5.7847277347770611E-6</v>
      </c>
      <c r="AI91">
        <f t="shared" si="69"/>
        <v>-5.7847524920678542E-6</v>
      </c>
      <c r="AJ91">
        <f t="shared" si="70"/>
        <v>-0.17141987418871119</v>
      </c>
      <c r="AK91">
        <f t="shared" si="92"/>
        <v>-0.11199431841765652</v>
      </c>
      <c r="AL91">
        <f t="shared" si="71"/>
        <v>-0.28341997735885976</v>
      </c>
      <c r="AN91">
        <f t="shared" si="72"/>
        <v>0</v>
      </c>
      <c r="AO91">
        <f t="shared" si="73"/>
        <v>0</v>
      </c>
      <c r="AP91">
        <f t="shared" si="74"/>
        <v>-1.154827514944344E-15</v>
      </c>
      <c r="AQ91">
        <f t="shared" si="75"/>
        <v>-2.6983415957491086E-10</v>
      </c>
      <c r="AR91">
        <f t="shared" si="76"/>
        <v>-2.6983531440242579E-10</v>
      </c>
      <c r="AS91">
        <f t="shared" si="77"/>
        <v>-7.9960440329920668E-6</v>
      </c>
      <c r="AT91">
        <f t="shared" si="78"/>
        <v>-5.2240821302124696E-6</v>
      </c>
      <c r="AU91">
        <f t="shared" si="79"/>
        <v>-1.3220395998518938E-5</v>
      </c>
      <c r="AW91">
        <v>88</v>
      </c>
      <c r="AX91">
        <f>IF(Z91&gt;0, (R91*SUMPRODUCT(K91:$K$98, X91:$X$98)-K91*$AZ$3)/Z91, 0)</f>
        <v>-1442503313742.4915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25</v>
      </c>
      <c r="R92">
        <f t="shared" si="62"/>
        <v>2000000</v>
      </c>
      <c r="S92">
        <f t="shared" si="63"/>
        <v>-5467708446596.752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-1.4284989603492388</v>
      </c>
      <c r="AC92">
        <f t="shared" si="64"/>
        <v>-1.2754455005442931</v>
      </c>
      <c r="AE92">
        <f t="shared" si="65"/>
        <v>0</v>
      </c>
      <c r="AF92">
        <f t="shared" si="66"/>
        <v>0</v>
      </c>
      <c r="AG92">
        <f t="shared" si="67"/>
        <v>-5.8317186852664231E-12</v>
      </c>
      <c r="AH92">
        <f t="shared" si="68"/>
        <v>-1.4942399360140443E-6</v>
      </c>
      <c r="AI92">
        <f t="shared" si="69"/>
        <v>-1.4942457677327296E-6</v>
      </c>
      <c r="AJ92">
        <f t="shared" si="70"/>
        <v>-0.15305345980494578</v>
      </c>
      <c r="AK92">
        <f t="shared" si="92"/>
        <v>-9.9994927224446722E-2</v>
      </c>
      <c r="AL92">
        <f t="shared" si="71"/>
        <v>-0.25304988127516026</v>
      </c>
      <c r="AN92">
        <f t="shared" si="72"/>
        <v>0</v>
      </c>
      <c r="AO92">
        <f t="shared" si="73"/>
        <v>0</v>
      </c>
      <c r="AP92">
        <f t="shared" si="74"/>
        <v>-2.4288044412307503E-16</v>
      </c>
      <c r="AQ92">
        <f t="shared" si="75"/>
        <v>-6.2232367312646901E-11</v>
      </c>
      <c r="AR92">
        <f t="shared" si="76"/>
        <v>-6.2232610193091015E-11</v>
      </c>
      <c r="AS92">
        <f t="shared" si="77"/>
        <v>-6.3743973772116469E-6</v>
      </c>
      <c r="AT92">
        <f t="shared" si="78"/>
        <v>-4.1646062927705572E-6</v>
      </c>
      <c r="AU92">
        <f t="shared" si="79"/>
        <v>-1.0539065902592398E-5</v>
      </c>
      <c r="AW92">
        <v>89</v>
      </c>
      <c r="AX92">
        <f>IF(Z92&gt;0, (R92*SUMPRODUCT(K92:$K$98, X92:$X$98)-K92*$AZ$3)/Z92, 0)</f>
        <v>-5467708446596.752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25</v>
      </c>
      <c r="R93">
        <f t="shared" si="62"/>
        <v>2000000</v>
      </c>
      <c r="S93">
        <f t="shared" si="63"/>
        <v>-22315761877205.734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-1.2754455005442931</v>
      </c>
      <c r="AC93">
        <f t="shared" si="64"/>
        <v>-1.1387906255397575</v>
      </c>
      <c r="AE93">
        <f t="shared" si="65"/>
        <v>0</v>
      </c>
      <c r="AF93">
        <f t="shared" si="66"/>
        <v>0</v>
      </c>
      <c r="AG93">
        <f t="shared" si="67"/>
        <v>-1.2757693774987878E-12</v>
      </c>
      <c r="AH93">
        <f t="shared" si="68"/>
        <v>-3.5981056967319769E-7</v>
      </c>
      <c r="AI93">
        <f t="shared" si="69"/>
        <v>-3.598118454425752E-7</v>
      </c>
      <c r="AJ93">
        <f t="shared" si="70"/>
        <v>-0.13665487500453555</v>
      </c>
      <c r="AK93">
        <f t="shared" si="92"/>
        <v>-8.9281185038100522E-2</v>
      </c>
      <c r="AL93">
        <f t="shared" si="71"/>
        <v>-0.22593641985448149</v>
      </c>
      <c r="AN93">
        <f t="shared" si="72"/>
        <v>0</v>
      </c>
      <c r="AO93">
        <f t="shared" si="73"/>
        <v>0</v>
      </c>
      <c r="AP93">
        <f t="shared" si="74"/>
        <v>-4.7440595641147192E-17</v>
      </c>
      <c r="AQ93">
        <f t="shared" si="75"/>
        <v>-1.3379869468839958E-11</v>
      </c>
      <c r="AR93">
        <f t="shared" si="76"/>
        <v>-1.33799169094356E-11</v>
      </c>
      <c r="AS93">
        <f t="shared" si="77"/>
        <v>-5.0816305688351911E-6</v>
      </c>
      <c r="AT93">
        <f t="shared" si="78"/>
        <v>-3.3199986396122695E-6</v>
      </c>
      <c r="AU93">
        <f t="shared" si="79"/>
        <v>-8.4016425883643699E-6</v>
      </c>
      <c r="AW93">
        <v>90</v>
      </c>
      <c r="AX93">
        <f>IF(Z93&gt;0, (R93*SUMPRODUCT(K93:$K$98, X93:$X$98)-K93*$AZ$3)/Z93, 0)</f>
        <v>-22315761877205.734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25</v>
      </c>
      <c r="R94">
        <f t="shared" si="62"/>
        <v>2000000</v>
      </c>
      <c r="S94">
        <f t="shared" si="63"/>
        <v>-98609519623533.625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-1.1387906255397575</v>
      </c>
      <c r="AC94">
        <f t="shared" si="64"/>
        <v>-1.0167773442435235</v>
      </c>
      <c r="AE94">
        <f t="shared" si="65"/>
        <v>0</v>
      </c>
      <c r="AF94">
        <f t="shared" si="66"/>
        <v>0</v>
      </c>
      <c r="AG94">
        <f t="shared" si="67"/>
        <v>-2.5777869827510668E-13</v>
      </c>
      <c r="AH94">
        <f t="shared" si="68"/>
        <v>-8.0418638835895454E-8</v>
      </c>
      <c r="AI94">
        <f t="shared" si="69"/>
        <v>-8.0418896614593733E-8</v>
      </c>
      <c r="AJ94">
        <f t="shared" si="70"/>
        <v>-0.12201328129623401</v>
      </c>
      <c r="AK94">
        <f t="shared" si="92"/>
        <v>-7.9715343787783027E-2</v>
      </c>
      <c r="AL94">
        <f t="shared" si="71"/>
        <v>-0.20172870550291366</v>
      </c>
      <c r="AN94">
        <f t="shared" si="72"/>
        <v>0</v>
      </c>
      <c r="AO94">
        <f t="shared" si="73"/>
        <v>0</v>
      </c>
      <c r="AP94">
        <f t="shared" si="74"/>
        <v>-8.5586834371849476E-18</v>
      </c>
      <c r="AQ94">
        <f t="shared" si="75"/>
        <v>-2.6700331596491837E-12</v>
      </c>
      <c r="AR94">
        <f t="shared" si="76"/>
        <v>-2.6700417183326209E-12</v>
      </c>
      <c r="AS94">
        <f t="shared" si="77"/>
        <v>-4.0510447788521163E-6</v>
      </c>
      <c r="AT94">
        <f t="shared" si="78"/>
        <v>-2.646682589101612E-6</v>
      </c>
      <c r="AU94">
        <f t="shared" si="79"/>
        <v>-6.6977300379954474E-6</v>
      </c>
      <c r="AW94">
        <v>91</v>
      </c>
      <c r="AX94">
        <f>IF(Z94&gt;0, (R94*SUMPRODUCT(K94:$K$98, X94:$X$98)-K94*$AZ$3)/Z94, 0)</f>
        <v>-98609519623533.625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25</v>
      </c>
      <c r="R95">
        <f t="shared" si="62"/>
        <v>2000000</v>
      </c>
      <c r="S95">
        <f t="shared" si="63"/>
        <v>-475011921396695.25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-1.0167773442435235</v>
      </c>
      <c r="AC95">
        <f t="shared" si="64"/>
        <v>-0.90783691450546655</v>
      </c>
      <c r="AE95">
        <f t="shared" si="65"/>
        <v>0</v>
      </c>
      <c r="AF95">
        <f t="shared" si="66"/>
        <v>0</v>
      </c>
      <c r="AG95">
        <f t="shared" si="67"/>
        <v>-4.7779691077863889E-14</v>
      </c>
      <c r="AH95">
        <f t="shared" si="68"/>
        <v>-1.6593697617159338E-8</v>
      </c>
      <c r="AI95">
        <f t="shared" si="69"/>
        <v>-1.6593745396850415E-8</v>
      </c>
      <c r="AJ95">
        <f t="shared" si="70"/>
        <v>-0.10894042973805695</v>
      </c>
      <c r="AK95">
        <f t="shared" si="92"/>
        <v>-7.1174414097046654E-2</v>
      </c>
      <c r="AL95">
        <f t="shared" si="71"/>
        <v>-0.180114860428849</v>
      </c>
      <c r="AN95">
        <f t="shared" si="72"/>
        <v>0</v>
      </c>
      <c r="AO95">
        <f t="shared" si="73"/>
        <v>0</v>
      </c>
      <c r="AP95">
        <f t="shared" si="74"/>
        <v>-1.4163978270281503E-18</v>
      </c>
      <c r="AQ95">
        <f t="shared" si="75"/>
        <v>-4.9190935975296924E-13</v>
      </c>
      <c r="AR95">
        <f t="shared" si="76"/>
        <v>-4.9191077615079626E-13</v>
      </c>
      <c r="AS95">
        <f t="shared" si="77"/>
        <v>-3.2294680956609328E-6</v>
      </c>
      <c r="AT95">
        <f t="shared" si="78"/>
        <v>-2.1099191558767537E-6</v>
      </c>
      <c r="AU95">
        <f t="shared" si="79"/>
        <v>-5.3393877434484626E-6</v>
      </c>
      <c r="AW95">
        <v>92</v>
      </c>
      <c r="AX95">
        <f>IF(Z95&gt;0, (R95*SUMPRODUCT(K95:$K$98, X95:$X$98)-K95*$AZ$3)/Z95, 0)</f>
        <v>-475011921396695.25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25</v>
      </c>
      <c r="R96">
        <f t="shared" si="62"/>
        <v>2000000</v>
      </c>
      <c r="S96">
        <f t="shared" si="63"/>
        <v>-2514853062020704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-0.90783691450546655</v>
      </c>
      <c r="AC96">
        <f t="shared" si="64"/>
        <v>-0.81056867366602381</v>
      </c>
      <c r="AE96">
        <f t="shared" si="65"/>
        <v>0</v>
      </c>
      <c r="AF96">
        <f t="shared" si="66"/>
        <v>0</v>
      </c>
      <c r="AG96">
        <f t="shared" si="67"/>
        <v>-8.0578134554581649E-15</v>
      </c>
      <c r="AH96">
        <f t="shared" si="68"/>
        <v>-3.1395264569301671E-9</v>
      </c>
      <c r="AI96">
        <f t="shared" si="69"/>
        <v>-3.1395345147436226E-9</v>
      </c>
      <c r="AJ96">
        <f t="shared" si="70"/>
        <v>-9.7268240839442743E-2</v>
      </c>
      <c r="AK96">
        <f t="shared" si="92"/>
        <v>-6.3548584015382659E-2</v>
      </c>
      <c r="AL96">
        <f t="shared" si="71"/>
        <v>-0.16081682799435992</v>
      </c>
      <c r="AN96">
        <f t="shared" si="72"/>
        <v>0</v>
      </c>
      <c r="AO96">
        <f t="shared" si="73"/>
        <v>0</v>
      </c>
      <c r="AP96">
        <f t="shared" si="74"/>
        <v>-2.132755647296638E-19</v>
      </c>
      <c r="AQ96">
        <f t="shared" si="75"/>
        <v>-8.3097515447188959E-14</v>
      </c>
      <c r="AR96">
        <f t="shared" si="76"/>
        <v>-8.3097728722753679E-14</v>
      </c>
      <c r="AS96">
        <f t="shared" si="77"/>
        <v>-2.5745121936573236E-6</v>
      </c>
      <c r="AT96">
        <f t="shared" si="78"/>
        <v>-1.6820146331968642E-6</v>
      </c>
      <c r="AU96">
        <f t="shared" si="79"/>
        <v>-4.2565269099519167E-6</v>
      </c>
      <c r="AW96">
        <v>93</v>
      </c>
      <c r="AX96">
        <f>IF(Z96&gt;0, (R96*SUMPRODUCT(K96:$K$98, X96:$X$98)-K96*$AZ$3)/Z96, 0)</f>
        <v>-2514853062020704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25</v>
      </c>
      <c r="R97">
        <f t="shared" si="62"/>
        <v>2000000</v>
      </c>
      <c r="S97">
        <f t="shared" si="63"/>
        <v>-1.4778355777567066E+16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-0.81056867366602381</v>
      </c>
      <c r="AC97">
        <f t="shared" si="64"/>
        <v>-0.72372203005902236</v>
      </c>
      <c r="AE97">
        <f t="shared" si="65"/>
        <v>0</v>
      </c>
      <c r="AF97">
        <f t="shared" si="66"/>
        <v>0</v>
      </c>
      <c r="AG97">
        <f t="shared" si="67"/>
        <v>-1.2242938946523444E-15</v>
      </c>
      <c r="AH97">
        <f t="shared" si="68"/>
        <v>-5.4023531410009905E-10</v>
      </c>
      <c r="AI97">
        <f t="shared" si="69"/>
        <v>-5.4023653839399367E-10</v>
      </c>
      <c r="AJ97">
        <f t="shared" si="70"/>
        <v>-8.684664360700145E-2</v>
      </c>
      <c r="AK97">
        <f t="shared" si="92"/>
        <v>-5.673980715662167E-2</v>
      </c>
      <c r="AL97">
        <f t="shared" si="71"/>
        <v>-0.14358645130385966</v>
      </c>
      <c r="AN97">
        <f t="shared" si="72"/>
        <v>0</v>
      </c>
      <c r="AO97">
        <f t="shared" si="73"/>
        <v>0</v>
      </c>
      <c r="AP97">
        <f t="shared" si="74"/>
        <v>-2.893287246911118E-20</v>
      </c>
      <c r="AQ97">
        <f t="shared" si="75"/>
        <v>-1.2766999422640186E-14</v>
      </c>
      <c r="AR97">
        <f t="shared" si="76"/>
        <v>-1.2767028355512654E-14</v>
      </c>
      <c r="AS97">
        <f t="shared" si="77"/>
        <v>-2.0523853584724818E-6</v>
      </c>
      <c r="AT97">
        <f t="shared" si="78"/>
        <v>-1.3408917675364747E-6</v>
      </c>
      <c r="AU97">
        <f t="shared" si="79"/>
        <v>-3.3932771387759847E-6</v>
      </c>
      <c r="AW97">
        <v>94</v>
      </c>
      <c r="AX97">
        <f>IF(Z97&gt;0, (R97*SUMPRODUCT(K97:$K$98, X97:$X$98)-K97*$AZ$3)/Z97, 0)</f>
        <v>-1.4778355777567066E+16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-0.72372203005902236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-0.72372203005902236</v>
      </c>
      <c r="AK98">
        <f t="shared" si="92"/>
        <v>-5.0660542104131567E-2</v>
      </c>
      <c r="AL98">
        <f t="shared" si="71"/>
        <v>-0.77438257226109752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-2.0666337477936554E-15</v>
      </c>
      <c r="AR98">
        <f t="shared" si="76"/>
        <v>-2.0666337477936554E-15</v>
      </c>
      <c r="AS98">
        <f t="shared" si="77"/>
        <v>-1.5270724393410722E-5</v>
      </c>
      <c r="AT98">
        <f t="shared" si="78"/>
        <v>-1.0689507075387507E-6</v>
      </c>
      <c r="AU98">
        <f t="shared" si="79"/>
        <v>-1.633967510301611E-5</v>
      </c>
      <c r="AW98">
        <v>95</v>
      </c>
    </row>
    <row r="100" spans="5:50" x14ac:dyDescent="0.25">
      <c r="AN100" s="6">
        <f t="shared" ref="AN100:AU100" si="93">SUM(AN3:AN98)</f>
        <v>63234.478899507194</v>
      </c>
      <c r="AO100" s="6">
        <f t="shared" si="93"/>
        <v>-6323.4478899507194</v>
      </c>
      <c r="AP100" s="6">
        <f t="shared" si="93"/>
        <v>-1687.4467105775043</v>
      </c>
      <c r="AQ100" s="6">
        <f t="shared" si="93"/>
        <v>-30624.282596642555</v>
      </c>
      <c r="AR100" s="6">
        <f t="shared" si="93"/>
        <v>24599.301702336415</v>
      </c>
      <c r="AS100" s="6">
        <f t="shared" si="93"/>
        <v>-6037.3808976308756</v>
      </c>
      <c r="AT100" s="6">
        <f t="shared" si="93"/>
        <v>3521.8055236180098</v>
      </c>
      <c r="AU100" s="6">
        <f t="shared" si="93"/>
        <v>22083.726328323548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131115.60025327792</v>
      </c>
      <c r="K3">
        <v>1</v>
      </c>
      <c r="L3" s="2">
        <v>0</v>
      </c>
      <c r="O3">
        <f>$C$3</f>
        <v>131115.60025327792</v>
      </c>
      <c r="P3">
        <f>O3*C5</f>
        <v>13111.560025327793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131115.60025327792</v>
      </c>
      <c r="AF3">
        <f t="shared" ref="AF3:AF34" si="4">-$Z3*P3</f>
        <v>-13111.560025327793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116481.60764095013</v>
      </c>
      <c r="AJ3">
        <f t="shared" ref="AJ3:AJ34" si="8">AB3-AC3</f>
        <v>0</v>
      </c>
      <c r="AL3">
        <f t="shared" ref="AL3:AL34" si="9">SUM(AI3:AK3)</f>
        <v>116481.60764095013</v>
      </c>
      <c r="AN3">
        <f t="shared" ref="AN3:AN34" si="10">AE3*$K3</f>
        <v>131115.60025327792</v>
      </c>
      <c r="AO3">
        <f t="shared" ref="AO3:AO34" si="11">AF3*$K3</f>
        <v>-13111.560025327793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116481.60764095013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116481.60764095013</v>
      </c>
      <c r="AW3">
        <v>0</v>
      </c>
      <c r="AX3">
        <f>IF(Z3&gt;0, (R3*SUMPRODUCT(K3:$K$98, X3:$X$98)-K3*$AZ$3)/Z3, 0)</f>
        <v>0</v>
      </c>
      <c r="AZ3">
        <f>C6*SUMPRODUCT(X4:X89, K4:K89)/1</f>
        <v>56388.401769794567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6110.7754002497049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6041.6144753351327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-6041.6144753351327</v>
      </c>
      <c r="AK4">
        <f>G4*SUM(AB4, AE4:AF4)</f>
        <v>0</v>
      </c>
      <c r="AL4">
        <f t="shared" si="9"/>
        <v>-8677.3424753351319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-2353.3285714285712</v>
      </c>
      <c r="AR4">
        <f t="shared" si="14"/>
        <v>-2353.3285714285712</v>
      </c>
      <c r="AS4">
        <f t="shared" si="15"/>
        <v>-5394.298638692082</v>
      </c>
      <c r="AT4">
        <f t="shared" si="16"/>
        <v>0</v>
      </c>
      <c r="AU4">
        <f t="shared" si="17"/>
        <v>-7747.6272101206532</v>
      </c>
      <c r="AW4">
        <v>1</v>
      </c>
      <c r="AX4">
        <f>IF(Z4&gt;0, (R4*SUMPRODUCT(K4:$K$98, X4:$X$98)-K4*$AZ$3)/Z4, 0)</f>
        <v>6110.7754002497049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25</v>
      </c>
      <c r="R5">
        <f t="shared" si="0"/>
        <v>2000000</v>
      </c>
      <c r="S5">
        <f t="shared" si="1"/>
        <v>9292.0540032270492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6041.6144753351327</v>
      </c>
      <c r="AC5">
        <f t="shared" si="2"/>
        <v>9082.5845425986481</v>
      </c>
      <c r="AE5">
        <f t="shared" si="3"/>
        <v>0</v>
      </c>
      <c r="AF5">
        <f t="shared" si="4"/>
        <v>0</v>
      </c>
      <c r="AG5">
        <f t="shared" si="5"/>
        <v>-24.436428531959528</v>
      </c>
      <c r="AH5">
        <f t="shared" si="6"/>
        <v>-2676.3467232378239</v>
      </c>
      <c r="AI5">
        <f t="shared" si="7"/>
        <v>-2700.7831517697832</v>
      </c>
      <c r="AJ5">
        <f t="shared" si="8"/>
        <v>-3040.9700672635154</v>
      </c>
      <c r="AK5">
        <f>G5*SUM(AB5, AE5:AF5)</f>
        <v>422.91301327345934</v>
      </c>
      <c r="AL5">
        <f t="shared" si="9"/>
        <v>-5318.8402057598396</v>
      </c>
      <c r="AN5">
        <f t="shared" si="10"/>
        <v>0</v>
      </c>
      <c r="AO5">
        <f t="shared" si="11"/>
        <v>0</v>
      </c>
      <c r="AP5">
        <f t="shared" si="12"/>
        <v>-19.480571214891203</v>
      </c>
      <c r="AQ5">
        <f t="shared" si="13"/>
        <v>-2133.5672219689282</v>
      </c>
      <c r="AR5">
        <f t="shared" si="14"/>
        <v>-2153.0477931838195</v>
      </c>
      <c r="AS5">
        <f t="shared" si="15"/>
        <v>-2424.242719438389</v>
      </c>
      <c r="AT5">
        <f t="shared" si="16"/>
        <v>337.14366491825518</v>
      </c>
      <c r="AU5">
        <f t="shared" si="17"/>
        <v>-4240.1468477039534</v>
      </c>
      <c r="AW5">
        <v>2</v>
      </c>
      <c r="AX5">
        <f>IF(Z5&gt;0, (R5*SUMPRODUCT(K5:$K$98, X5:$X$98)-K5*$AZ$3)/Z5, 0)</f>
        <v>9292.0540032270492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25</v>
      </c>
      <c r="R6">
        <f t="shared" si="0"/>
        <v>2000000</v>
      </c>
      <c r="S6">
        <f t="shared" si="1"/>
        <v>12175.530247503757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9082.5845425986481</v>
      </c>
      <c r="AC6">
        <f t="shared" si="2"/>
        <v>11765.355390890501</v>
      </c>
      <c r="AE6">
        <f t="shared" si="3"/>
        <v>0</v>
      </c>
      <c r="AF6">
        <f t="shared" si="4"/>
        <v>0</v>
      </c>
      <c r="AG6">
        <f t="shared" si="5"/>
        <v>-24.157788514596007</v>
      </c>
      <c r="AH6">
        <f t="shared" si="6"/>
        <v>-2742.0585635139596</v>
      </c>
      <c r="AI6">
        <f t="shared" si="7"/>
        <v>-2766.2163520285558</v>
      </c>
      <c r="AJ6">
        <f t="shared" si="8"/>
        <v>-2682.7708482918533</v>
      </c>
      <c r="AK6">
        <f>G6*SUM(AB6, AE6:AF6)</f>
        <v>635.78091798190542</v>
      </c>
      <c r="AL6">
        <f t="shared" si="9"/>
        <v>-4813.206282338504</v>
      </c>
      <c r="AN6">
        <f t="shared" si="10"/>
        <v>0</v>
      </c>
      <c r="AO6">
        <f t="shared" si="11"/>
        <v>0</v>
      </c>
      <c r="AP6">
        <f t="shared" si="12"/>
        <v>-17.19503669554312</v>
      </c>
      <c r="AQ6">
        <f t="shared" si="13"/>
        <v>-1951.743123856852</v>
      </c>
      <c r="AR6">
        <f t="shared" si="14"/>
        <v>-1968.9381605523952</v>
      </c>
      <c r="AS6">
        <f t="shared" si="15"/>
        <v>-1909.5432992237702</v>
      </c>
      <c r="AT6">
        <f t="shared" si="16"/>
        <v>452.53629935619858</v>
      </c>
      <c r="AU6">
        <f t="shared" si="17"/>
        <v>-3425.9451604199671</v>
      </c>
      <c r="AW6">
        <v>3</v>
      </c>
      <c r="AX6">
        <f>IF(Z6&gt;0, (R6*SUMPRODUCT(K6:$K$98, X6:$X$98)-K6*$AZ$3)/Z6, 0)</f>
        <v>12175.530247503757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25</v>
      </c>
      <c r="R7">
        <f t="shared" si="0"/>
        <v>2000000</v>
      </c>
      <c r="S7">
        <f t="shared" si="1"/>
        <v>14775.276866962804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11765.355390890501</v>
      </c>
      <c r="AC7">
        <f t="shared" si="2"/>
        <v>14113.91411548078</v>
      </c>
      <c r="AE7">
        <f t="shared" si="3"/>
        <v>0</v>
      </c>
      <c r="AF7">
        <f t="shared" si="4"/>
        <v>0</v>
      </c>
      <c r="AG7">
        <f t="shared" si="5"/>
        <v>-23.880963860378117</v>
      </c>
      <c r="AH7">
        <f t="shared" si="6"/>
        <v>-2819.7415257545131</v>
      </c>
      <c r="AI7">
        <f t="shared" si="7"/>
        <v>-2843.622489614891</v>
      </c>
      <c r="AJ7">
        <f t="shared" si="8"/>
        <v>-2348.5587245902789</v>
      </c>
      <c r="AK7">
        <f>G7*SUM(AB7, AE7:AF7)</f>
        <v>823.5748773623352</v>
      </c>
      <c r="AL7">
        <f t="shared" si="9"/>
        <v>-4368.606336842834</v>
      </c>
      <c r="AN7">
        <f t="shared" si="10"/>
        <v>0</v>
      </c>
      <c r="AO7">
        <f t="shared" si="11"/>
        <v>0</v>
      </c>
      <c r="AP7">
        <f t="shared" si="12"/>
        <v>-15.176784263002721</v>
      </c>
      <c r="AQ7">
        <f t="shared" si="13"/>
        <v>-1791.996716045815</v>
      </c>
      <c r="AR7">
        <f t="shared" si="14"/>
        <v>-1807.1735003088177</v>
      </c>
      <c r="AS7">
        <f t="shared" si="15"/>
        <v>-1492.5515276725152</v>
      </c>
      <c r="AT7">
        <f t="shared" si="16"/>
        <v>523.39672348380577</v>
      </c>
      <c r="AU7">
        <f t="shared" si="17"/>
        <v>-2776.3283044975265</v>
      </c>
      <c r="AW7">
        <v>4</v>
      </c>
      <c r="AX7">
        <f>IF(Z7&gt;0, (R7*SUMPRODUCT(K7:$K$98, X7:$X$98)-K7*$AZ$3)/Z7, 0)</f>
        <v>14775.276866962804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25</v>
      </c>
      <c r="R8">
        <f t="shared" si="0"/>
        <v>2000000</v>
      </c>
      <c r="S8">
        <f t="shared" si="1"/>
        <v>17115.901288978323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14113.91411548078</v>
      </c>
      <c r="AC8">
        <f t="shared" si="2"/>
        <v>16161.472621262759</v>
      </c>
      <c r="AE8">
        <f t="shared" si="3"/>
        <v>0</v>
      </c>
      <c r="AF8">
        <f t="shared" si="4"/>
        <v>0</v>
      </c>
      <c r="AG8">
        <f t="shared" si="5"/>
        <v>-23.605932793720068</v>
      </c>
      <c r="AH8">
        <f t="shared" si="6"/>
        <v>-2897.7142443411713</v>
      </c>
      <c r="AI8">
        <f t="shared" si="7"/>
        <v>-2921.3201771348913</v>
      </c>
      <c r="AJ8">
        <f t="shared" si="8"/>
        <v>-2047.558505781979</v>
      </c>
      <c r="AK8">
        <f t="shared" ref="AK8:AK39" si="30">G8*SUM(AB8:AB8, AE8:AF8)</f>
        <v>987.97398808365472</v>
      </c>
      <c r="AL8">
        <f t="shared" si="9"/>
        <v>-3980.9046948332157</v>
      </c>
      <c r="AN8">
        <f t="shared" si="10"/>
        <v>0</v>
      </c>
      <c r="AO8">
        <f t="shared" si="11"/>
        <v>0</v>
      </c>
      <c r="AP8">
        <f t="shared" si="12"/>
        <v>-13.394640221445149</v>
      </c>
      <c r="AQ8">
        <f t="shared" si="13"/>
        <v>-1644.2408824375077</v>
      </c>
      <c r="AR8">
        <f t="shared" si="14"/>
        <v>-1657.6355226589528</v>
      </c>
      <c r="AS8">
        <f t="shared" si="15"/>
        <v>-1161.8396848357418</v>
      </c>
      <c r="AT8">
        <f t="shared" si="16"/>
        <v>560.60297359007313</v>
      </c>
      <c r="AU8">
        <f t="shared" si="17"/>
        <v>-2258.8722339046217</v>
      </c>
      <c r="AW8">
        <v>5</v>
      </c>
      <c r="AX8">
        <f>IF(Z8&gt;0, (R8*SUMPRODUCT(K8:$K$98, X8:$X$98)-K8*$AZ$3)/Z8, 0)</f>
        <v>17115.901288978323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25</v>
      </c>
      <c r="R9">
        <f t="shared" si="0"/>
        <v>2000000</v>
      </c>
      <c r="S9">
        <f t="shared" si="1"/>
        <v>19227.79870171837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16161.472621262759</v>
      </c>
      <c r="AC9">
        <f t="shared" si="2"/>
        <v>17945.406044028641</v>
      </c>
      <c r="AE9">
        <f t="shared" si="3"/>
        <v>0</v>
      </c>
      <c r="AF9">
        <f t="shared" si="4"/>
        <v>0</v>
      </c>
      <c r="AG9">
        <f t="shared" si="5"/>
        <v>-23.332631990817646</v>
      </c>
      <c r="AH9">
        <f t="shared" si="6"/>
        <v>-2979.3179972177745</v>
      </c>
      <c r="AI9">
        <f t="shared" si="7"/>
        <v>-3002.6506292085924</v>
      </c>
      <c r="AJ9">
        <f t="shared" si="8"/>
        <v>-1783.9334227658819</v>
      </c>
      <c r="AK9">
        <f t="shared" si="30"/>
        <v>1131.3030834883932</v>
      </c>
      <c r="AL9">
        <f t="shared" si="9"/>
        <v>-3655.2809684860813</v>
      </c>
      <c r="AN9">
        <f t="shared" si="10"/>
        <v>0</v>
      </c>
      <c r="AO9">
        <f t="shared" si="11"/>
        <v>0</v>
      </c>
      <c r="AP9">
        <f t="shared" si="12"/>
        <v>-11.821037505525766</v>
      </c>
      <c r="AQ9">
        <f t="shared" si="13"/>
        <v>-1509.415217274211</v>
      </c>
      <c r="AR9">
        <f t="shared" si="14"/>
        <v>-1521.2362547797368</v>
      </c>
      <c r="AS9">
        <f t="shared" si="15"/>
        <v>-903.7961900815742</v>
      </c>
      <c r="AT9">
        <f t="shared" si="16"/>
        <v>573.15334957908476</v>
      </c>
      <c r="AU9">
        <f t="shared" si="17"/>
        <v>-1851.8790952822264</v>
      </c>
      <c r="AW9">
        <v>6</v>
      </c>
      <c r="AX9">
        <f>IF(Z9&gt;0, (R9*SUMPRODUCT(K9:$K$98, X9:$X$98)-K9*$AZ$3)/Z9, 0)</f>
        <v>19227.79870171837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25</v>
      </c>
      <c r="R10">
        <f t="shared" si="0"/>
        <v>2000000</v>
      </c>
      <c r="S10">
        <f t="shared" si="1"/>
        <v>21136.326728158863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17945.406044028641</v>
      </c>
      <c r="AC10">
        <f t="shared" si="2"/>
        <v>19496.860742114601</v>
      </c>
      <c r="AE10">
        <f t="shared" si="3"/>
        <v>0</v>
      </c>
      <c r="AF10">
        <f t="shared" si="4"/>
        <v>0</v>
      </c>
      <c r="AG10">
        <f t="shared" si="5"/>
        <v>-23.06084329702842</v>
      </c>
      <c r="AH10">
        <f t="shared" si="6"/>
        <v>-3076.9899104837973</v>
      </c>
      <c r="AI10">
        <f t="shared" si="7"/>
        <v>-3100.0507537808257</v>
      </c>
      <c r="AJ10">
        <f t="shared" si="8"/>
        <v>-1551.4546980859595</v>
      </c>
      <c r="AK10">
        <f t="shared" si="30"/>
        <v>1256.1784230820051</v>
      </c>
      <c r="AL10">
        <f t="shared" si="9"/>
        <v>-3395.3270287847809</v>
      </c>
      <c r="AN10">
        <f t="shared" si="10"/>
        <v>0</v>
      </c>
      <c r="AO10">
        <f t="shared" si="11"/>
        <v>0</v>
      </c>
      <c r="AP10">
        <f t="shared" si="12"/>
        <v>-10.431554370417867</v>
      </c>
      <c r="AQ10">
        <f t="shared" si="13"/>
        <v>-1391.873971606884</v>
      </c>
      <c r="AR10">
        <f t="shared" si="14"/>
        <v>-1402.3055259773018</v>
      </c>
      <c r="AS10">
        <f t="shared" si="15"/>
        <v>-701.79931530992087</v>
      </c>
      <c r="AT10">
        <f t="shared" si="16"/>
        <v>568.2313240042813</v>
      </c>
      <c r="AU10">
        <f t="shared" si="17"/>
        <v>-1535.8735172829417</v>
      </c>
      <c r="AW10">
        <v>7</v>
      </c>
      <c r="AX10">
        <f>IF(Z10&gt;0, (R10*SUMPRODUCT(K10:$K$98, X10:$X$98)-K10*$AZ$3)/Z10, 0)</f>
        <v>21136.326728158863</v>
      </c>
    </row>
    <row r="11" spans="1:52" x14ac:dyDescent="0.25">
      <c r="A11" t="s">
        <v>33</v>
      </c>
      <c r="C11" s="25">
        <f>AU91</f>
        <v>53793.229223998169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25</v>
      </c>
      <c r="R11">
        <f t="shared" si="0"/>
        <v>2000000</v>
      </c>
      <c r="S11">
        <f t="shared" si="1"/>
        <v>22857.986474360376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19496.860742114601</v>
      </c>
      <c r="AC11">
        <f t="shared" si="2"/>
        <v>20837.906337793578</v>
      </c>
      <c r="AE11">
        <f t="shared" si="3"/>
        <v>0</v>
      </c>
      <c r="AF11">
        <f t="shared" si="4"/>
        <v>0</v>
      </c>
      <c r="AG11">
        <f t="shared" si="5"/>
        <v>-22.79061889502745</v>
      </c>
      <c r="AH11">
        <f t="shared" si="6"/>
        <v>-3169.2775224551087</v>
      </c>
      <c r="AI11">
        <f t="shared" si="7"/>
        <v>-3192.0681413501361</v>
      </c>
      <c r="AJ11">
        <f t="shared" si="8"/>
        <v>-1341.0455956789774</v>
      </c>
      <c r="AK11">
        <f t="shared" si="30"/>
        <v>1364.7802519480222</v>
      </c>
      <c r="AL11">
        <f t="shared" si="9"/>
        <v>-3168.3334850810916</v>
      </c>
      <c r="AN11">
        <f t="shared" si="10"/>
        <v>0</v>
      </c>
      <c r="AO11">
        <f t="shared" si="11"/>
        <v>0</v>
      </c>
      <c r="AP11">
        <f t="shared" si="12"/>
        <v>-9.2047487269712907</v>
      </c>
      <c r="AQ11">
        <f t="shared" si="13"/>
        <v>-1280.018036131627</v>
      </c>
      <c r="AR11">
        <f t="shared" si="14"/>
        <v>-1289.2227848585983</v>
      </c>
      <c r="AS11">
        <f t="shared" si="15"/>
        <v>-541.62582405034141</v>
      </c>
      <c r="AT11">
        <f t="shared" si="16"/>
        <v>551.21185363926395</v>
      </c>
      <c r="AU11">
        <f t="shared" si="17"/>
        <v>-1279.6367552696759</v>
      </c>
      <c r="AW11">
        <v>8</v>
      </c>
      <c r="AX11">
        <f>IF(Z11&gt;0, (R11*SUMPRODUCT(K11:$K$98, X11:$X$98)-K11*$AZ$3)/Z11, 0)</f>
        <v>22857.986474360376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25</v>
      </c>
      <c r="R12">
        <f t="shared" si="0"/>
        <v>2000000</v>
      </c>
      <c r="S12">
        <f t="shared" si="1"/>
        <v>24418.63222560041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20837.906337793578</v>
      </c>
      <c r="AC12">
        <f t="shared" si="2"/>
        <v>21997.995058167195</v>
      </c>
      <c r="AE12">
        <f t="shared" si="3"/>
        <v>0</v>
      </c>
      <c r="AF12">
        <f t="shared" si="4"/>
        <v>0</v>
      </c>
      <c r="AG12">
        <f t="shared" si="5"/>
        <v>-22.521731412851796</v>
      </c>
      <c r="AH12">
        <f t="shared" si="6"/>
        <v>-3278.5034580301622</v>
      </c>
      <c r="AI12">
        <f t="shared" si="7"/>
        <v>-3301.0251894430139</v>
      </c>
      <c r="AJ12">
        <f t="shared" si="8"/>
        <v>-1160.0887203736165</v>
      </c>
      <c r="AK12">
        <f t="shared" si="30"/>
        <v>1458.6534436455506</v>
      </c>
      <c r="AL12">
        <f t="shared" si="9"/>
        <v>-3002.46046617108</v>
      </c>
      <c r="AN12">
        <f t="shared" si="10"/>
        <v>0</v>
      </c>
      <c r="AO12">
        <f t="shared" si="11"/>
        <v>0</v>
      </c>
      <c r="AP12">
        <f t="shared" si="12"/>
        <v>-8.1215621274169134</v>
      </c>
      <c r="AQ12">
        <f t="shared" si="13"/>
        <v>-1182.261213902452</v>
      </c>
      <c r="AR12">
        <f t="shared" si="14"/>
        <v>-1190.3827760298689</v>
      </c>
      <c r="AS12">
        <f t="shared" si="15"/>
        <v>-418.33962243477862</v>
      </c>
      <c r="AT12">
        <f t="shared" si="16"/>
        <v>526.00505475248917</v>
      </c>
      <c r="AU12">
        <f t="shared" si="17"/>
        <v>-1082.7173437121585</v>
      </c>
      <c r="AW12">
        <v>9</v>
      </c>
      <c r="AX12">
        <f>IF(Z12&gt;0, (R12*SUMPRODUCT(K12:$K$98, X12:$X$98)-K12*$AZ$3)/Z12, 0)</f>
        <v>24418.63222560041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25</v>
      </c>
      <c r="R13">
        <f t="shared" si="0"/>
        <v>2000000</v>
      </c>
      <c r="S13">
        <f t="shared" si="1"/>
        <v>25831.672642150039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21997.995058167195</v>
      </c>
      <c r="AC13">
        <f t="shared" si="2"/>
        <v>22994.400591144422</v>
      </c>
      <c r="AE13">
        <f t="shared" si="3"/>
        <v>0</v>
      </c>
      <c r="AF13">
        <f t="shared" si="4"/>
        <v>0</v>
      </c>
      <c r="AG13">
        <f t="shared" si="5"/>
        <v>-22.254076332656847</v>
      </c>
      <c r="AH13">
        <f t="shared" si="6"/>
        <v>-3395.0212853144699</v>
      </c>
      <c r="AI13">
        <f t="shared" si="7"/>
        <v>-3417.2753616471268</v>
      </c>
      <c r="AJ13">
        <f t="shared" si="8"/>
        <v>-996.40553297722727</v>
      </c>
      <c r="AK13">
        <f t="shared" si="30"/>
        <v>1539.8596540717037</v>
      </c>
      <c r="AL13">
        <f t="shared" si="9"/>
        <v>-2873.821240552651</v>
      </c>
      <c r="AN13">
        <f t="shared" si="10"/>
        <v>0</v>
      </c>
      <c r="AO13">
        <f t="shared" si="11"/>
        <v>0</v>
      </c>
      <c r="AP13">
        <f t="shared" si="12"/>
        <v>-7.1652169841619324</v>
      </c>
      <c r="AQ13">
        <f t="shared" si="13"/>
        <v>-1093.1059915270048</v>
      </c>
      <c r="AR13">
        <f t="shared" si="14"/>
        <v>-1100.2712085111668</v>
      </c>
      <c r="AS13">
        <f t="shared" si="15"/>
        <v>-320.81591440955538</v>
      </c>
      <c r="AT13">
        <f t="shared" si="16"/>
        <v>495.79359671689605</v>
      </c>
      <c r="AU13">
        <f t="shared" si="17"/>
        <v>-925.29352620382633</v>
      </c>
      <c r="AW13">
        <v>10</v>
      </c>
      <c r="AX13">
        <f>IF(Z13&gt;0, (R13*SUMPRODUCT(K13:$K$98, X13:$X$98)-K13*$AZ$3)/Z13, 0)</f>
        <v>25831.672642150039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25</v>
      </c>
      <c r="R14">
        <f t="shared" si="0"/>
        <v>2000000</v>
      </c>
      <c r="S14">
        <f t="shared" si="1"/>
        <v>27113.732591335822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22994.400591144422</v>
      </c>
      <c r="AC14">
        <f t="shared" si="2"/>
        <v>23846.532766474273</v>
      </c>
      <c r="AE14">
        <f t="shared" si="3"/>
        <v>0</v>
      </c>
      <c r="AF14">
        <f t="shared" si="4"/>
        <v>0</v>
      </c>
      <c r="AG14">
        <f t="shared" si="5"/>
        <v>-21.987504566315614</v>
      </c>
      <c r="AH14">
        <f t="shared" si="6"/>
        <v>-3522.4802411732157</v>
      </c>
      <c r="AI14">
        <f t="shared" si="7"/>
        <v>-3544.4677457395314</v>
      </c>
      <c r="AJ14">
        <f t="shared" si="8"/>
        <v>-852.13217532985072</v>
      </c>
      <c r="AK14">
        <f t="shared" si="30"/>
        <v>1609.6080413801096</v>
      </c>
      <c r="AL14">
        <f t="shared" si="9"/>
        <v>-2786.991879689273</v>
      </c>
      <c r="AN14">
        <f t="shared" si="10"/>
        <v>0</v>
      </c>
      <c r="AO14">
        <f t="shared" si="11"/>
        <v>0</v>
      </c>
      <c r="AP14">
        <f t="shared" si="12"/>
        <v>-6.3208821515797737</v>
      </c>
      <c r="AQ14">
        <f t="shared" si="13"/>
        <v>-1012.6288964976034</v>
      </c>
      <c r="AR14">
        <f t="shared" si="14"/>
        <v>-1018.9497786491831</v>
      </c>
      <c r="AS14">
        <f t="shared" si="15"/>
        <v>-244.96763794109151</v>
      </c>
      <c r="AT14">
        <f t="shared" si="16"/>
        <v>462.72384886211148</v>
      </c>
      <c r="AU14">
        <f t="shared" si="17"/>
        <v>-801.19356772816332</v>
      </c>
      <c r="AW14">
        <v>11</v>
      </c>
      <c r="AX14">
        <f>IF(Z14&gt;0, (R14*SUMPRODUCT(K14:$K$98, X14:$X$98)-K14*$AZ$3)/Z14, 0)</f>
        <v>27113.732591335822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25</v>
      </c>
      <c r="R15">
        <f t="shared" si="0"/>
        <v>2000000</v>
      </c>
      <c r="S15">
        <f t="shared" si="1"/>
        <v>28278.701037733023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23846.532766474273</v>
      </c>
      <c r="AC15">
        <f t="shared" si="2"/>
        <v>24570.723661813143</v>
      </c>
      <c r="AE15">
        <f t="shared" si="3"/>
        <v>0</v>
      </c>
      <c r="AF15">
        <f t="shared" si="4"/>
        <v>0</v>
      </c>
      <c r="AG15">
        <f t="shared" si="5"/>
        <v>-21.721934495000117</v>
      </c>
      <c r="AH15">
        <f t="shared" si="6"/>
        <v>-3655.6020521872324</v>
      </c>
      <c r="AI15">
        <f t="shared" si="7"/>
        <v>-3677.3239866822323</v>
      </c>
      <c r="AJ15">
        <f t="shared" si="8"/>
        <v>-724.19089533887018</v>
      </c>
      <c r="AK15">
        <f t="shared" si="30"/>
        <v>1669.2572936531992</v>
      </c>
      <c r="AL15">
        <f t="shared" si="9"/>
        <v>-2732.2575883679033</v>
      </c>
      <c r="AN15">
        <f t="shared" si="10"/>
        <v>0</v>
      </c>
      <c r="AO15">
        <f t="shared" si="11"/>
        <v>0</v>
      </c>
      <c r="AP15">
        <f t="shared" si="12"/>
        <v>-5.5754795554578074</v>
      </c>
      <c r="AQ15">
        <f t="shared" si="13"/>
        <v>-938.30199651651276</v>
      </c>
      <c r="AR15">
        <f t="shared" si="14"/>
        <v>-943.87747607197059</v>
      </c>
      <c r="AS15">
        <f t="shared" si="15"/>
        <v>-185.881765371309</v>
      </c>
      <c r="AT15">
        <f t="shared" si="16"/>
        <v>428.45677099820347</v>
      </c>
      <c r="AU15">
        <f t="shared" si="17"/>
        <v>-701.3024704450761</v>
      </c>
      <c r="AW15">
        <v>12</v>
      </c>
      <c r="AX15">
        <f>IF(Z15&gt;0, (R15*SUMPRODUCT(K15:$K$98, X15:$X$98)-K15*$AZ$3)/Z15, 0)</f>
        <v>28278.701037733023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25</v>
      </c>
      <c r="R16">
        <f t="shared" si="0"/>
        <v>2000000</v>
      </c>
      <c r="S16">
        <f t="shared" si="1"/>
        <v>29357.223701854044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24570.723661813143</v>
      </c>
      <c r="AC16">
        <f t="shared" si="2"/>
        <v>25183.153622293474</v>
      </c>
      <c r="AE16">
        <f t="shared" si="3"/>
        <v>0</v>
      </c>
      <c r="AF16">
        <f t="shared" si="4"/>
        <v>0</v>
      </c>
      <c r="AG16">
        <f t="shared" si="5"/>
        <v>-21.445448893642354</v>
      </c>
      <c r="AH16">
        <f t="shared" si="6"/>
        <v>-4741.3005126212238</v>
      </c>
      <c r="AI16">
        <f t="shared" si="7"/>
        <v>-4762.7459615148664</v>
      </c>
      <c r="AJ16">
        <f t="shared" si="8"/>
        <v>-612.42996048033092</v>
      </c>
      <c r="AK16">
        <f t="shared" si="30"/>
        <v>1719.9506563269201</v>
      </c>
      <c r="AL16">
        <f t="shared" si="9"/>
        <v>-3655.2252656682772</v>
      </c>
      <c r="AN16">
        <f t="shared" si="10"/>
        <v>0</v>
      </c>
      <c r="AO16">
        <f t="shared" si="11"/>
        <v>0</v>
      </c>
      <c r="AP16">
        <f t="shared" si="12"/>
        <v>-4.9147433821707516</v>
      </c>
      <c r="AQ16">
        <f t="shared" si="13"/>
        <v>-1086.5837051420297</v>
      </c>
      <c r="AR16">
        <f t="shared" si="14"/>
        <v>-1091.4984485242005</v>
      </c>
      <c r="AS16">
        <f t="shared" si="15"/>
        <v>-140.35314020431238</v>
      </c>
      <c r="AT16">
        <f t="shared" si="16"/>
        <v>394.1682987269599</v>
      </c>
      <c r="AU16">
        <f t="shared" si="17"/>
        <v>-837.68329000155302</v>
      </c>
      <c r="AW16">
        <v>13</v>
      </c>
      <c r="AX16">
        <f>IF(Z16&gt;0, (R16*SUMPRODUCT(K16:$K$98, X16:$X$98)-K16*$AZ$3)/Z16, 0)</f>
        <v>29357.223701854044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25</v>
      </c>
      <c r="R17">
        <f t="shared" si="0"/>
        <v>2000000</v>
      </c>
      <c r="S17">
        <f t="shared" si="1"/>
        <v>30110.273594368602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25183.153622293474</v>
      </c>
      <c r="AC17">
        <f t="shared" si="2"/>
        <v>25481.152021612914</v>
      </c>
      <c r="AE17">
        <f t="shared" si="3"/>
        <v>0</v>
      </c>
      <c r="AF17">
        <f t="shared" si="4"/>
        <v>0</v>
      </c>
      <c r="AG17">
        <f t="shared" si="5"/>
        <v>-21.156526477376932</v>
      </c>
      <c r="AH17">
        <f t="shared" si="6"/>
        <v>-5957.4341863195978</v>
      </c>
      <c r="AI17">
        <f t="shared" si="7"/>
        <v>-5978.5907127969749</v>
      </c>
      <c r="AJ17">
        <f t="shared" si="8"/>
        <v>-297.99839931944007</v>
      </c>
      <c r="AK17">
        <f t="shared" si="30"/>
        <v>1762.8207535605434</v>
      </c>
      <c r="AL17">
        <f t="shared" si="9"/>
        <v>-4513.7683585558716</v>
      </c>
      <c r="AN17">
        <f t="shared" si="10"/>
        <v>0</v>
      </c>
      <c r="AO17">
        <f t="shared" si="11"/>
        <v>0</v>
      </c>
      <c r="AP17">
        <f t="shared" si="12"/>
        <v>-4.329044483404263</v>
      </c>
      <c r="AQ17">
        <f t="shared" si="13"/>
        <v>-1219.0090668762921</v>
      </c>
      <c r="AR17">
        <f t="shared" si="14"/>
        <v>-1223.3381113596963</v>
      </c>
      <c r="AS17">
        <f t="shared" si="15"/>
        <v>-60.976376628582933</v>
      </c>
      <c r="AT17">
        <f t="shared" si="16"/>
        <v>360.70805226898369</v>
      </c>
      <c r="AU17">
        <f t="shared" si="17"/>
        <v>-923.60643571929552</v>
      </c>
      <c r="AW17">
        <v>14</v>
      </c>
      <c r="AX17">
        <f>IF(Z17&gt;0, (R17*SUMPRODUCT(K17:$K$98, X17:$X$98)-K17*$AZ$3)/Z17, 0)</f>
        <v>30110.273594368602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25</v>
      </c>
      <c r="R18">
        <f t="shared" si="0"/>
        <v>2000000</v>
      </c>
      <c r="S18">
        <f t="shared" si="1"/>
        <v>30566.485320314354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25481.152021612914</v>
      </c>
      <c r="AC18">
        <f t="shared" si="2"/>
        <v>25498.37697657723</v>
      </c>
      <c r="AE18">
        <f t="shared" si="3"/>
        <v>0</v>
      </c>
      <c r="AF18">
        <f t="shared" si="4"/>
        <v>0</v>
      </c>
      <c r="AG18">
        <f t="shared" si="5"/>
        <v>-20.854848626995331</v>
      </c>
      <c r="AH18">
        <f t="shared" si="6"/>
        <v>-7209.0068486266346</v>
      </c>
      <c r="AI18">
        <f t="shared" si="7"/>
        <v>-7229.8616972536302</v>
      </c>
      <c r="AJ18">
        <f t="shared" si="8"/>
        <v>-17.224954964316566</v>
      </c>
      <c r="AK18">
        <f t="shared" si="30"/>
        <v>1783.6806415129042</v>
      </c>
      <c r="AL18">
        <f t="shared" si="9"/>
        <v>-5463.4060107050427</v>
      </c>
      <c r="AN18">
        <f t="shared" si="10"/>
        <v>0</v>
      </c>
      <c r="AO18">
        <f t="shared" si="11"/>
        <v>0</v>
      </c>
      <c r="AP18">
        <f t="shared" si="12"/>
        <v>-3.810102873382867</v>
      </c>
      <c r="AQ18">
        <f t="shared" si="13"/>
        <v>-1317.0585986720937</v>
      </c>
      <c r="AR18">
        <f t="shared" si="14"/>
        <v>-1320.8687015454766</v>
      </c>
      <c r="AS18">
        <f t="shared" si="15"/>
        <v>-3.146934872424846</v>
      </c>
      <c r="AT18">
        <f t="shared" si="16"/>
        <v>325.87178449373619</v>
      </c>
      <c r="AU18">
        <f t="shared" si="17"/>
        <v>-998.14385192416535</v>
      </c>
      <c r="AW18">
        <v>15</v>
      </c>
      <c r="AX18">
        <f>IF(Z18&gt;0, (R18*SUMPRODUCT(K18:$K$98, X18:$X$98)-K18*$AZ$3)/Z18, 0)</f>
        <v>30566.485320314354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25</v>
      </c>
      <c r="R19">
        <f t="shared" si="0"/>
        <v>2000000</v>
      </c>
      <c r="S19">
        <f t="shared" si="1"/>
        <v>30776.256390087725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25498.37697657723</v>
      </c>
      <c r="AC19">
        <f t="shared" si="2"/>
        <v>25285.098754548537</v>
      </c>
      <c r="AE19">
        <f t="shared" si="3"/>
        <v>0</v>
      </c>
      <c r="AF19">
        <f t="shared" si="4"/>
        <v>0</v>
      </c>
      <c r="AG19">
        <f t="shared" si="5"/>
        <v>-20.539452909786199</v>
      </c>
      <c r="AH19">
        <f t="shared" si="6"/>
        <v>-8547.778475134468</v>
      </c>
      <c r="AI19">
        <f t="shared" si="7"/>
        <v>-8568.3179280442546</v>
      </c>
      <c r="AJ19">
        <f t="shared" si="8"/>
        <v>213.27822202869356</v>
      </c>
      <c r="AK19">
        <f t="shared" si="30"/>
        <v>1784.8863883604063</v>
      </c>
      <c r="AL19">
        <f t="shared" si="9"/>
        <v>-6570.1533176551548</v>
      </c>
      <c r="AN19">
        <f t="shared" si="10"/>
        <v>0</v>
      </c>
      <c r="AO19">
        <f t="shared" si="11"/>
        <v>0</v>
      </c>
      <c r="AP19">
        <f t="shared" si="12"/>
        <v>-3.3504296919910876</v>
      </c>
      <c r="AQ19">
        <f t="shared" si="13"/>
        <v>-1394.3278299300589</v>
      </c>
      <c r="AR19">
        <f t="shared" si="14"/>
        <v>-1397.6782596220498</v>
      </c>
      <c r="AS19">
        <f t="shared" si="15"/>
        <v>34.790298012248307</v>
      </c>
      <c r="AT19">
        <f t="shared" si="16"/>
        <v>291.1536338703624</v>
      </c>
      <c r="AU19">
        <f t="shared" si="17"/>
        <v>-1071.7343277394393</v>
      </c>
      <c r="AW19">
        <v>16</v>
      </c>
      <c r="AX19">
        <f>IF(Z19&gt;0, (R19*SUMPRODUCT(K19:$K$98, X19:$X$98)-K19*$AZ$3)/Z19, 0)</f>
        <v>30776.256390087725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25</v>
      </c>
      <c r="R20">
        <f t="shared" si="0"/>
        <v>2000000</v>
      </c>
      <c r="S20">
        <f t="shared" si="1"/>
        <v>30772.58387072129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25285.098754548537</v>
      </c>
      <c r="AC20">
        <f t="shared" si="2"/>
        <v>24876.289118050074</v>
      </c>
      <c r="AE20">
        <f t="shared" si="3"/>
        <v>0</v>
      </c>
      <c r="AF20">
        <f t="shared" si="4"/>
        <v>0</v>
      </c>
      <c r="AG20">
        <f t="shared" si="5"/>
        <v>-20.209782531228008</v>
      </c>
      <c r="AH20">
        <f t="shared" si="6"/>
        <v>-9942.0679568263276</v>
      </c>
      <c r="AI20">
        <f t="shared" si="7"/>
        <v>-9962.2777393575561</v>
      </c>
      <c r="AJ20">
        <f t="shared" si="8"/>
        <v>408.80963649846308</v>
      </c>
      <c r="AK20">
        <f t="shared" si="30"/>
        <v>1769.9569128183978</v>
      </c>
      <c r="AL20">
        <f t="shared" si="9"/>
        <v>-7783.5111900406955</v>
      </c>
      <c r="AN20">
        <f t="shared" si="10"/>
        <v>0</v>
      </c>
      <c r="AO20">
        <f t="shared" si="11"/>
        <v>0</v>
      </c>
      <c r="AP20">
        <f t="shared" si="12"/>
        <v>-2.9434404571252255</v>
      </c>
      <c r="AQ20">
        <f t="shared" si="13"/>
        <v>-1448.005935065981</v>
      </c>
      <c r="AR20">
        <f t="shared" si="14"/>
        <v>-1450.9493755231065</v>
      </c>
      <c r="AS20">
        <f t="shared" si="15"/>
        <v>59.54081007417534</v>
      </c>
      <c r="AT20">
        <f t="shared" si="16"/>
        <v>257.78420804420085</v>
      </c>
      <c r="AU20">
        <f t="shared" si="17"/>
        <v>-1133.6243574047303</v>
      </c>
      <c r="AW20">
        <v>17</v>
      </c>
      <c r="AX20">
        <f>IF(Z20&gt;0, (R20*SUMPRODUCT(K20:$K$98, X20:$X$98)-K20*$AZ$3)/Z20, 0)</f>
        <v>30772.58387072129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25</v>
      </c>
      <c r="R21">
        <f t="shared" si="0"/>
        <v>2000000</v>
      </c>
      <c r="S21">
        <f t="shared" si="1"/>
        <v>30593.560730253834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24876.289118050074</v>
      </c>
      <c r="AC21">
        <f t="shared" si="2"/>
        <v>24308.210141405179</v>
      </c>
      <c r="AE21">
        <f t="shared" si="3"/>
        <v>0</v>
      </c>
      <c r="AF21">
        <f t="shared" si="4"/>
        <v>0</v>
      </c>
      <c r="AG21">
        <f t="shared" si="5"/>
        <v>-19.863828826376935</v>
      </c>
      <c r="AH21">
        <f t="shared" si="6"/>
        <v>-11508.470363103403</v>
      </c>
      <c r="AI21">
        <f t="shared" si="7"/>
        <v>-11528.33419192978</v>
      </c>
      <c r="AJ21">
        <f t="shared" si="8"/>
        <v>568.07897664489428</v>
      </c>
      <c r="AK21">
        <f t="shared" si="30"/>
        <v>1741.3402382635054</v>
      </c>
      <c r="AL21">
        <f t="shared" si="9"/>
        <v>-9218.9149770213808</v>
      </c>
      <c r="AN21">
        <f t="shared" si="10"/>
        <v>0</v>
      </c>
      <c r="AO21">
        <f t="shared" si="11"/>
        <v>0</v>
      </c>
      <c r="AP21">
        <f t="shared" si="12"/>
        <v>-2.5830841587405851</v>
      </c>
      <c r="AQ21">
        <f t="shared" si="13"/>
        <v>-1496.556768894088</v>
      </c>
      <c r="AR21">
        <f t="shared" si="14"/>
        <v>-1499.1398530528286</v>
      </c>
      <c r="AS21">
        <f t="shared" si="15"/>
        <v>73.872757277109258</v>
      </c>
      <c r="AT21">
        <f t="shared" si="16"/>
        <v>226.44317083840053</v>
      </c>
      <c r="AU21">
        <f t="shared" si="17"/>
        <v>-1198.8239249373189</v>
      </c>
      <c r="AW21">
        <v>18</v>
      </c>
      <c r="AX21">
        <f>IF(Z21&gt;0, (R21*SUMPRODUCT(K21:$K$98, X21:$X$98)-K21*$AZ$3)/Z21, 0)</f>
        <v>30593.560730253834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25</v>
      </c>
      <c r="R22">
        <f t="shared" si="0"/>
        <v>2000000</v>
      </c>
      <c r="S22">
        <f t="shared" si="1"/>
        <v>30253.477761104299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24308.210141405179</v>
      </c>
      <c r="AC22">
        <f t="shared" si="2"/>
        <v>23597.30244252989</v>
      </c>
      <c r="AE22">
        <f t="shared" si="3"/>
        <v>0</v>
      </c>
      <c r="AF22">
        <f t="shared" si="4"/>
        <v>0</v>
      </c>
      <c r="AG22">
        <f t="shared" si="5"/>
        <v>-19.499661021507425</v>
      </c>
      <c r="AH22">
        <f t="shared" si="6"/>
        <v>-13242.361328459123</v>
      </c>
      <c r="AI22">
        <f t="shared" si="7"/>
        <v>-13261.86098948063</v>
      </c>
      <c r="AJ22">
        <f t="shared" si="8"/>
        <v>710.9076988752895</v>
      </c>
      <c r="AK22">
        <f t="shared" si="30"/>
        <v>1701.5747098983627</v>
      </c>
      <c r="AL22">
        <f t="shared" si="9"/>
        <v>-10849.378580706978</v>
      </c>
      <c r="AN22">
        <f t="shared" si="10"/>
        <v>0</v>
      </c>
      <c r="AO22">
        <f t="shared" si="11"/>
        <v>0</v>
      </c>
      <c r="AP22">
        <f t="shared" si="12"/>
        <v>-2.2640427916620252</v>
      </c>
      <c r="AQ22">
        <f t="shared" si="13"/>
        <v>-1537.5278922650793</v>
      </c>
      <c r="AR22">
        <f t="shared" si="14"/>
        <v>-1539.7919350567413</v>
      </c>
      <c r="AS22">
        <f t="shared" si="15"/>
        <v>82.541201582960241</v>
      </c>
      <c r="AT22">
        <f t="shared" si="16"/>
        <v>197.56435520446684</v>
      </c>
      <c r="AU22">
        <f t="shared" si="17"/>
        <v>-1259.6863782693142</v>
      </c>
      <c r="AW22">
        <v>19</v>
      </c>
      <c r="AX22">
        <f>IF(Z22&gt;0, (R22*SUMPRODUCT(K22:$K$98, X22:$X$98)-K22*$AZ$3)/Z22, 0)</f>
        <v>30253.477761104299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25</v>
      </c>
      <c r="R23">
        <f t="shared" si="0"/>
        <v>2000000</v>
      </c>
      <c r="S23">
        <f t="shared" si="1"/>
        <v>29767.376087584867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23597.30244252989</v>
      </c>
      <c r="AC23">
        <f t="shared" si="2"/>
        <v>22761.246934210183</v>
      </c>
      <c r="AE23">
        <f t="shared" si="3"/>
        <v>0</v>
      </c>
      <c r="AF23">
        <f t="shared" si="4"/>
        <v>0</v>
      </c>
      <c r="AG23">
        <f t="shared" si="5"/>
        <v>-19.115933217660437</v>
      </c>
      <c r="AH23">
        <f t="shared" si="6"/>
        <v>-15098.495490553178</v>
      </c>
      <c r="AI23">
        <f t="shared" si="7"/>
        <v>-15117.611423770839</v>
      </c>
      <c r="AJ23">
        <f t="shared" si="8"/>
        <v>836.05550831970686</v>
      </c>
      <c r="AK23">
        <f t="shared" si="30"/>
        <v>1651.8111709770924</v>
      </c>
      <c r="AL23">
        <f t="shared" si="9"/>
        <v>-12629.744744474039</v>
      </c>
      <c r="AN23">
        <f t="shared" si="10"/>
        <v>0</v>
      </c>
      <c r="AO23">
        <f t="shared" si="11"/>
        <v>0</v>
      </c>
      <c r="AP23">
        <f t="shared" si="12"/>
        <v>-1.981686958173331</v>
      </c>
      <c r="AQ23">
        <f t="shared" si="13"/>
        <v>-1565.2121850910082</v>
      </c>
      <c r="AR23">
        <f t="shared" si="14"/>
        <v>-1567.1938720491817</v>
      </c>
      <c r="AS23">
        <f t="shared" si="15"/>
        <v>86.67116997539452</v>
      </c>
      <c r="AT23">
        <f t="shared" si="16"/>
        <v>171.23792061933892</v>
      </c>
      <c r="AU23">
        <f t="shared" si="17"/>
        <v>-1309.2847814544482</v>
      </c>
      <c r="AW23">
        <v>20</v>
      </c>
      <c r="AX23">
        <f>IF(Z23&gt;0, (R23*SUMPRODUCT(K23:$K$98, X23:$X$98)-K23*$AZ$3)/Z23, 0)</f>
        <v>29767.376087584867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25</v>
      </c>
      <c r="R24">
        <f t="shared" si="0"/>
        <v>2000000</v>
      </c>
      <c r="S24">
        <f t="shared" si="1"/>
        <v>29157.797233177196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22761.246934210183</v>
      </c>
      <c r="AC24">
        <f t="shared" si="2"/>
        <v>21822.349377641829</v>
      </c>
      <c r="AE24">
        <f t="shared" si="3"/>
        <v>0</v>
      </c>
      <c r="AF24">
        <f t="shared" si="4"/>
        <v>0</v>
      </c>
      <c r="AG24">
        <f t="shared" si="5"/>
        <v>-18.710560680498929</v>
      </c>
      <c r="AH24">
        <f t="shared" si="6"/>
        <v>-17137.056398792203</v>
      </c>
      <c r="AI24">
        <f t="shared" si="7"/>
        <v>-17155.766959472701</v>
      </c>
      <c r="AJ24">
        <f t="shared" si="8"/>
        <v>938.89755656835405</v>
      </c>
      <c r="AK24">
        <f t="shared" si="30"/>
        <v>1593.2872853947131</v>
      </c>
      <c r="AL24">
        <f t="shared" si="9"/>
        <v>-14623.582117509633</v>
      </c>
      <c r="AN24">
        <f t="shared" si="10"/>
        <v>0</v>
      </c>
      <c r="AO24">
        <f t="shared" si="11"/>
        <v>0</v>
      </c>
      <c r="AP24">
        <f t="shared" si="12"/>
        <v>-1.7318422308868271</v>
      </c>
      <c r="AQ24">
        <f t="shared" si="13"/>
        <v>-1586.1992855965159</v>
      </c>
      <c r="AR24">
        <f t="shared" si="14"/>
        <v>-1587.9311278274026</v>
      </c>
      <c r="AS24">
        <f t="shared" si="15"/>
        <v>86.903993242503418</v>
      </c>
      <c r="AT24">
        <f t="shared" si="16"/>
        <v>147.47405242951905</v>
      </c>
      <c r="AU24">
        <f t="shared" si="17"/>
        <v>-1353.5530821553803</v>
      </c>
      <c r="AW24">
        <v>21</v>
      </c>
      <c r="AX24">
        <f>IF(Z24&gt;0, (R24*SUMPRODUCT(K24:$K$98, X24:$X$98)-K24*$AZ$3)/Z24, 0)</f>
        <v>29157.797233177196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25</v>
      </c>
      <c r="R25">
        <f t="shared" si="0"/>
        <v>2000000</v>
      </c>
      <c r="S25">
        <f t="shared" si="1"/>
        <v>28437.891239283963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21822.349377641829</v>
      </c>
      <c r="AC25">
        <f t="shared" si="2"/>
        <v>20795.359581797682</v>
      </c>
      <c r="AE25">
        <f t="shared" si="3"/>
        <v>0</v>
      </c>
      <c r="AF25">
        <f t="shared" si="4"/>
        <v>0</v>
      </c>
      <c r="AG25">
        <f t="shared" si="5"/>
        <v>-18.281383284382805</v>
      </c>
      <c r="AH25">
        <f t="shared" si="6"/>
        <v>-19365.743144890974</v>
      </c>
      <c r="AI25">
        <f t="shared" si="7"/>
        <v>-19384.024528175356</v>
      </c>
      <c r="AJ25">
        <f t="shared" si="8"/>
        <v>1026.989795844147</v>
      </c>
      <c r="AK25">
        <f t="shared" si="30"/>
        <v>1527.5644564349282</v>
      </c>
      <c r="AL25">
        <f t="shared" si="9"/>
        <v>-16829.470275896281</v>
      </c>
      <c r="AN25">
        <f t="shared" si="10"/>
        <v>0</v>
      </c>
      <c r="AO25">
        <f t="shared" si="11"/>
        <v>0</v>
      </c>
      <c r="AP25">
        <f t="shared" si="12"/>
        <v>-1.5108194087150306</v>
      </c>
      <c r="AQ25">
        <f t="shared" si="13"/>
        <v>-1600.4336297946131</v>
      </c>
      <c r="AR25">
        <f t="shared" si="14"/>
        <v>-1601.9444492033281</v>
      </c>
      <c r="AS25">
        <f t="shared" si="15"/>
        <v>84.873014912339954</v>
      </c>
      <c r="AT25">
        <f t="shared" si="16"/>
        <v>126.24176152012838</v>
      </c>
      <c r="AU25">
        <f t="shared" si="17"/>
        <v>-1390.8296727708598</v>
      </c>
      <c r="AW25">
        <v>22</v>
      </c>
      <c r="AX25">
        <f>IF(Z25&gt;0, (R25*SUMPRODUCT(K25:$K$98, X25:$X$98)-K25*$AZ$3)/Z25, 0)</f>
        <v>28437.891239283963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25</v>
      </c>
      <c r="R26">
        <f t="shared" si="0"/>
        <v>2000000</v>
      </c>
      <c r="S26">
        <f t="shared" si="1"/>
        <v>27615.35615432759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20795.359581797682</v>
      </c>
      <c r="AC26">
        <f t="shared" si="2"/>
        <v>19694.220139281973</v>
      </c>
      <c r="AE26">
        <f t="shared" si="3"/>
        <v>0</v>
      </c>
      <c r="AF26">
        <f t="shared" si="4"/>
        <v>0</v>
      </c>
      <c r="AG26">
        <f t="shared" si="5"/>
        <v>-17.829047749032654</v>
      </c>
      <c r="AH26">
        <f t="shared" si="6"/>
        <v>-21561.736200505944</v>
      </c>
      <c r="AI26">
        <f t="shared" si="7"/>
        <v>-21579.565248254978</v>
      </c>
      <c r="AJ26">
        <f t="shared" si="8"/>
        <v>1101.1394425157087</v>
      </c>
      <c r="AK26">
        <f t="shared" si="30"/>
        <v>1455.6751707258379</v>
      </c>
      <c r="AL26">
        <f t="shared" si="9"/>
        <v>-19022.750635013432</v>
      </c>
      <c r="AN26">
        <f t="shared" si="10"/>
        <v>0</v>
      </c>
      <c r="AO26">
        <f t="shared" si="11"/>
        <v>0</v>
      </c>
      <c r="AP26">
        <f t="shared" si="12"/>
        <v>-1.3155689861767599</v>
      </c>
      <c r="AQ26">
        <f t="shared" si="13"/>
        <v>-1590.9964364220962</v>
      </c>
      <c r="AR26">
        <f t="shared" si="14"/>
        <v>-1592.3120054082729</v>
      </c>
      <c r="AS26">
        <f t="shared" si="15"/>
        <v>81.250828446978105</v>
      </c>
      <c r="AT26">
        <f t="shared" si="16"/>
        <v>107.41129506809338</v>
      </c>
      <c r="AU26">
        <f t="shared" si="17"/>
        <v>-1403.6498818932016</v>
      </c>
      <c r="AW26">
        <v>23</v>
      </c>
      <c r="AX26">
        <f>IF(Z26&gt;0, (R26*SUMPRODUCT(K26:$K$98, X26:$X$98)-K26*$AZ$3)/Z26, 0)</f>
        <v>27615.35615432759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25</v>
      </c>
      <c r="R27">
        <f t="shared" si="0"/>
        <v>2000000</v>
      </c>
      <c r="S27">
        <f t="shared" si="1"/>
        <v>26722.34687035453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19694.220139281973</v>
      </c>
      <c r="AC27">
        <f t="shared" si="2"/>
        <v>18549.022084358894</v>
      </c>
      <c r="AE27">
        <f t="shared" si="3"/>
        <v>0</v>
      </c>
      <c r="AF27">
        <f t="shared" si="4"/>
        <v>0</v>
      </c>
      <c r="AG27">
        <f t="shared" si="5"/>
        <v>-17.353474017786375</v>
      </c>
      <c r="AH27">
        <f t="shared" si="6"/>
        <v>-23782.660300476349</v>
      </c>
      <c r="AI27">
        <f t="shared" si="7"/>
        <v>-23800.013774494135</v>
      </c>
      <c r="AJ27">
        <f t="shared" si="8"/>
        <v>1145.1980549230793</v>
      </c>
      <c r="AK27">
        <f t="shared" si="30"/>
        <v>1378.5954097497383</v>
      </c>
      <c r="AL27">
        <f t="shared" si="9"/>
        <v>-21276.220309821318</v>
      </c>
      <c r="AN27">
        <f t="shared" si="10"/>
        <v>0</v>
      </c>
      <c r="AO27">
        <f t="shared" si="11"/>
        <v>0</v>
      </c>
      <c r="AP27">
        <f t="shared" si="12"/>
        <v>-1.1432833685221948</v>
      </c>
      <c r="AQ27">
        <f t="shared" si="13"/>
        <v>-1566.8516835809974</v>
      </c>
      <c r="AR27">
        <f t="shared" si="14"/>
        <v>-1567.9949669495195</v>
      </c>
      <c r="AS27">
        <f t="shared" si="15"/>
        <v>75.448056597519098</v>
      </c>
      <c r="AT27">
        <f t="shared" si="16"/>
        <v>90.824765247147226</v>
      </c>
      <c r="AU27">
        <f t="shared" si="17"/>
        <v>-1401.7221451048531</v>
      </c>
      <c r="AW27">
        <v>24</v>
      </c>
      <c r="AX27">
        <f>IF(Z27&gt;0, (R27*SUMPRODUCT(K27:$K$98, X27:$X$98)-K27*$AZ$3)/Z27, 0)</f>
        <v>26722.34687035453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25</v>
      </c>
      <c r="R28">
        <f t="shared" si="0"/>
        <v>2000000</v>
      </c>
      <c r="S28">
        <f t="shared" si="1"/>
        <v>25781.077802184722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18549.022084358894</v>
      </c>
      <c r="AC28">
        <f t="shared" si="2"/>
        <v>17380.204669973453</v>
      </c>
      <c r="AE28">
        <f t="shared" si="3"/>
        <v>0</v>
      </c>
      <c r="AF28">
        <f t="shared" si="4"/>
        <v>0</v>
      </c>
      <c r="AG28">
        <f t="shared" si="5"/>
        <v>-16.853644369845384</v>
      </c>
      <c r="AH28">
        <f t="shared" si="6"/>
        <v>-26103.592621050135</v>
      </c>
      <c r="AI28">
        <f t="shared" si="7"/>
        <v>-26120.446265419982</v>
      </c>
      <c r="AJ28">
        <f t="shared" si="8"/>
        <v>1168.8174143854412</v>
      </c>
      <c r="AK28">
        <f t="shared" si="30"/>
        <v>1298.4315459051227</v>
      </c>
      <c r="AL28">
        <f t="shared" si="9"/>
        <v>-23653.197305129419</v>
      </c>
      <c r="AN28">
        <f t="shared" si="10"/>
        <v>0</v>
      </c>
      <c r="AO28">
        <f t="shared" si="11"/>
        <v>0</v>
      </c>
      <c r="AP28">
        <f t="shared" si="12"/>
        <v>-0.99138708929007879</v>
      </c>
      <c r="AQ28">
        <f t="shared" si="13"/>
        <v>-1535.4996308631785</v>
      </c>
      <c r="AR28">
        <f t="shared" si="14"/>
        <v>-1536.4910179524686</v>
      </c>
      <c r="AS28">
        <f t="shared" si="15"/>
        <v>68.7537050700073</v>
      </c>
      <c r="AT28">
        <f t="shared" si="16"/>
        <v>76.378036861893634</v>
      </c>
      <c r="AU28">
        <f t="shared" si="17"/>
        <v>-1391.3592760205677</v>
      </c>
      <c r="AW28">
        <v>25</v>
      </c>
      <c r="AX28">
        <f>IF(Z28&gt;0, (R28*SUMPRODUCT(K28:$K$98, X28:$X$98)-K28*$AZ$3)/Z28, 0)</f>
        <v>25781.077802184722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25</v>
      </c>
      <c r="R29">
        <f t="shared" si="0"/>
        <v>2000000</v>
      </c>
      <c r="S29">
        <f t="shared" si="1"/>
        <v>24808.262255074264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17380.204669973453</v>
      </c>
      <c r="AC29">
        <f t="shared" si="2"/>
        <v>16200.092779463448</v>
      </c>
      <c r="AE29">
        <f t="shared" si="3"/>
        <v>0</v>
      </c>
      <c r="AF29">
        <f t="shared" si="4"/>
        <v>0</v>
      </c>
      <c r="AG29">
        <f t="shared" si="5"/>
        <v>-16.325299826421631</v>
      </c>
      <c r="AH29">
        <f t="shared" si="6"/>
        <v>-28784.647978023786</v>
      </c>
      <c r="AI29">
        <f t="shared" si="7"/>
        <v>-28800.973277850208</v>
      </c>
      <c r="AJ29">
        <f t="shared" si="8"/>
        <v>1180.1118905100047</v>
      </c>
      <c r="AK29">
        <f t="shared" si="30"/>
        <v>1216.6143268981418</v>
      </c>
      <c r="AL29">
        <f t="shared" si="9"/>
        <v>-26404.24706044206</v>
      </c>
      <c r="AN29">
        <f t="shared" si="10"/>
        <v>0</v>
      </c>
      <c r="AO29">
        <f t="shared" si="11"/>
        <v>0</v>
      </c>
      <c r="AP29">
        <f t="shared" si="12"/>
        <v>-0.85741796093486855</v>
      </c>
      <c r="AQ29">
        <f t="shared" si="13"/>
        <v>-1511.7930107232153</v>
      </c>
      <c r="AR29">
        <f t="shared" si="14"/>
        <v>-1512.6504286841503</v>
      </c>
      <c r="AS29">
        <f t="shared" si="15"/>
        <v>61.980431697704994</v>
      </c>
      <c r="AT29">
        <f t="shared" si="16"/>
        <v>63.897569202672429</v>
      </c>
      <c r="AU29">
        <f t="shared" si="17"/>
        <v>-1386.7724277837726</v>
      </c>
      <c r="AW29">
        <v>26</v>
      </c>
      <c r="AX29">
        <f>IF(Z29&gt;0, (R29*SUMPRODUCT(K29:$K$98, X29:$X$98)-K29*$AZ$3)/Z29, 0)</f>
        <v>24808.262255074264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25</v>
      </c>
      <c r="R30">
        <f t="shared" si="0"/>
        <v>2000000</v>
      </c>
      <c r="S30">
        <f t="shared" si="1"/>
        <v>23789.421522594057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16200.092779463448</v>
      </c>
      <c r="AC30">
        <f t="shared" si="2"/>
        <v>15005.610251198421</v>
      </c>
      <c r="AE30">
        <f t="shared" si="3"/>
        <v>0</v>
      </c>
      <c r="AF30">
        <f t="shared" si="4"/>
        <v>0</v>
      </c>
      <c r="AG30">
        <f t="shared" si="5"/>
        <v>-15.769204640964901</v>
      </c>
      <c r="AH30">
        <f t="shared" si="6"/>
        <v>-31427.37497540117</v>
      </c>
      <c r="AI30">
        <f t="shared" si="7"/>
        <v>-31443.144180042134</v>
      </c>
      <c r="AJ30">
        <f t="shared" si="8"/>
        <v>1194.4825282650272</v>
      </c>
      <c r="AK30">
        <f t="shared" si="30"/>
        <v>1134.0064945624415</v>
      </c>
      <c r="AL30">
        <f t="shared" si="9"/>
        <v>-29114.655157214667</v>
      </c>
      <c r="AN30">
        <f t="shared" si="10"/>
        <v>0</v>
      </c>
      <c r="AO30">
        <f t="shared" si="11"/>
        <v>0</v>
      </c>
      <c r="AP30">
        <f t="shared" si="12"/>
        <v>-0.73947445685642466</v>
      </c>
      <c r="AQ30">
        <f t="shared" si="13"/>
        <v>-1473.7421175945851</v>
      </c>
      <c r="AR30">
        <f t="shared" si="14"/>
        <v>-1474.4815920514416</v>
      </c>
      <c r="AS30">
        <f t="shared" si="15"/>
        <v>56.013561807593007</v>
      </c>
      <c r="AT30">
        <f t="shared" si="16"/>
        <v>53.177624092708101</v>
      </c>
      <c r="AU30">
        <f t="shared" si="17"/>
        <v>-1365.2904061511406</v>
      </c>
      <c r="AW30">
        <v>27</v>
      </c>
      <c r="AX30">
        <f>IF(Z30&gt;0, (R30*SUMPRODUCT(K30:$K$98, X30:$X$98)-K30*$AZ$3)/Z30, 0)</f>
        <v>23789.421522594057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25</v>
      </c>
      <c r="R31">
        <f t="shared" si="0"/>
        <v>2000000</v>
      </c>
      <c r="S31">
        <f t="shared" si="1"/>
        <v>22738.187822967207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15005.610251198421</v>
      </c>
      <c r="AC31">
        <f t="shared" si="2"/>
        <v>13815.181064370074</v>
      </c>
      <c r="AE31">
        <f t="shared" si="3"/>
        <v>0</v>
      </c>
      <c r="AF31">
        <f t="shared" si="4"/>
        <v>0</v>
      </c>
      <c r="AG31">
        <f t="shared" si="5"/>
        <v>-15.189404243569211</v>
      </c>
      <c r="AH31">
        <f t="shared" si="6"/>
        <v>-33768.668078883406</v>
      </c>
      <c r="AI31">
        <f t="shared" si="7"/>
        <v>-33783.857483126973</v>
      </c>
      <c r="AJ31">
        <f t="shared" si="8"/>
        <v>1190.4291868283472</v>
      </c>
      <c r="AK31">
        <f t="shared" si="30"/>
        <v>1050.3927175838896</v>
      </c>
      <c r="AL31">
        <f t="shared" si="9"/>
        <v>-31543.035578714735</v>
      </c>
      <c r="AN31">
        <f t="shared" si="10"/>
        <v>0</v>
      </c>
      <c r="AO31">
        <f t="shared" si="11"/>
        <v>0</v>
      </c>
      <c r="AP31">
        <f t="shared" si="12"/>
        <v>-0.63596923270486017</v>
      </c>
      <c r="AQ31">
        <f t="shared" si="13"/>
        <v>-1413.869404172641</v>
      </c>
      <c r="AR31">
        <f t="shared" si="14"/>
        <v>-1414.5053734053458</v>
      </c>
      <c r="AS31">
        <f t="shared" si="15"/>
        <v>49.842398319026934</v>
      </c>
      <c r="AT31">
        <f t="shared" si="16"/>
        <v>43.979173898371954</v>
      </c>
      <c r="AU31">
        <f t="shared" si="17"/>
        <v>-1320.683801187947</v>
      </c>
      <c r="AW31">
        <v>28</v>
      </c>
      <c r="AX31">
        <f>IF(Z31&gt;0, (R31*SUMPRODUCT(K31:$K$98, X31:$X$98)-K31*$AZ$3)/Z31, 0)</f>
        <v>22738.187822967207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25</v>
      </c>
      <c r="R32">
        <f t="shared" si="0"/>
        <v>2000000</v>
      </c>
      <c r="S32">
        <f t="shared" si="1"/>
        <v>21689.458708008227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13815.181064370074</v>
      </c>
      <c r="AC32">
        <f t="shared" si="2"/>
        <v>12654.269634095859</v>
      </c>
      <c r="AE32">
        <f t="shared" si="3"/>
        <v>0</v>
      </c>
      <c r="AF32">
        <f t="shared" si="4"/>
        <v>0</v>
      </c>
      <c r="AG32">
        <f t="shared" si="5"/>
        <v>-14.585737021440309</v>
      </c>
      <c r="AH32">
        <f t="shared" si="6"/>
        <v>-36141.854375456518</v>
      </c>
      <c r="AI32">
        <f t="shared" si="7"/>
        <v>-36156.440112477962</v>
      </c>
      <c r="AJ32">
        <f t="shared" si="8"/>
        <v>1160.9114302742146</v>
      </c>
      <c r="AK32">
        <f t="shared" si="30"/>
        <v>967.06267450590531</v>
      </c>
      <c r="AL32">
        <f t="shared" si="9"/>
        <v>-34028.46600769784</v>
      </c>
      <c r="AN32">
        <f t="shared" si="10"/>
        <v>0</v>
      </c>
      <c r="AO32">
        <f t="shared" si="11"/>
        <v>0</v>
      </c>
      <c r="AP32">
        <f t="shared" si="12"/>
        <v>-0.54526261443820934</v>
      </c>
      <c r="AQ32">
        <f t="shared" si="13"/>
        <v>-1351.100871929779</v>
      </c>
      <c r="AR32">
        <f t="shared" si="14"/>
        <v>-1351.6461345442171</v>
      </c>
      <c r="AS32">
        <f t="shared" si="15"/>
        <v>43.398670953139927</v>
      </c>
      <c r="AT32">
        <f t="shared" si="16"/>
        <v>36.151969657178626</v>
      </c>
      <c r="AU32">
        <f t="shared" si="17"/>
        <v>-1272.0954939338985</v>
      </c>
      <c r="AW32">
        <v>29</v>
      </c>
      <c r="AX32">
        <f>IF(Z32&gt;0, (R32*SUMPRODUCT(K32:$K$98, X32:$X$98)-K32*$AZ$3)/Z32, 0)</f>
        <v>21689.458708008227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25</v>
      </c>
      <c r="R33">
        <f t="shared" si="0"/>
        <v>2000000</v>
      </c>
      <c r="S33">
        <f t="shared" si="1"/>
        <v>20646.669191433801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12654.269634095859</v>
      </c>
      <c r="AC33">
        <f t="shared" si="2"/>
        <v>11529.024096003963</v>
      </c>
      <c r="AE33">
        <f t="shared" si="3"/>
        <v>0</v>
      </c>
      <c r="AF33">
        <f t="shared" si="4"/>
        <v>0</v>
      </c>
      <c r="AG33">
        <f t="shared" si="5"/>
        <v>-13.959907999091806</v>
      </c>
      <c r="AH33">
        <f t="shared" si="6"/>
        <v>-38397.732170728043</v>
      </c>
      <c r="AI33">
        <f t="shared" si="7"/>
        <v>-38411.692078727137</v>
      </c>
      <c r="AJ33">
        <f t="shared" si="8"/>
        <v>1125.2455380918964</v>
      </c>
      <c r="AK33">
        <f t="shared" si="30"/>
        <v>885.79887438671028</v>
      </c>
      <c r="AL33">
        <f t="shared" si="9"/>
        <v>-36400.647666248529</v>
      </c>
      <c r="AN33">
        <f t="shared" si="10"/>
        <v>0</v>
      </c>
      <c r="AO33">
        <f t="shared" si="11"/>
        <v>0</v>
      </c>
      <c r="AP33">
        <f t="shared" si="12"/>
        <v>-0.46595274656432462</v>
      </c>
      <c r="AQ33">
        <f t="shared" si="13"/>
        <v>-1281.6365815559839</v>
      </c>
      <c r="AR33">
        <f t="shared" si="14"/>
        <v>-1282.1025343025483</v>
      </c>
      <c r="AS33">
        <f t="shared" si="15"/>
        <v>37.558359916647071</v>
      </c>
      <c r="AT33">
        <f t="shared" si="16"/>
        <v>29.566127402195388</v>
      </c>
      <c r="AU33">
        <f t="shared" si="17"/>
        <v>-1214.9780469837058</v>
      </c>
      <c r="AW33">
        <v>30</v>
      </c>
      <c r="AX33">
        <f>IF(Z33&gt;0, (R33*SUMPRODUCT(K33:$K$98, X33:$X$98)-K33*$AZ$3)/Z33, 0)</f>
        <v>20646.669191433801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25</v>
      </c>
      <c r="R34">
        <f t="shared" si="0"/>
        <v>2000000</v>
      </c>
      <c r="S34">
        <f t="shared" si="1"/>
        <v>19623.71271386003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11529.024096003963</v>
      </c>
      <c r="AC34">
        <f t="shared" si="2"/>
        <v>10449.04406251752</v>
      </c>
      <c r="AE34">
        <f t="shared" si="3"/>
        <v>0</v>
      </c>
      <c r="AF34">
        <f t="shared" si="4"/>
        <v>0</v>
      </c>
      <c r="AG34">
        <f t="shared" si="5"/>
        <v>-13.311757330122177</v>
      </c>
      <c r="AH34">
        <f t="shared" si="6"/>
        <v>-40684.127118296878</v>
      </c>
      <c r="AI34">
        <f t="shared" si="7"/>
        <v>-40697.438875626998</v>
      </c>
      <c r="AJ34">
        <f t="shared" si="8"/>
        <v>1079.9800334864431</v>
      </c>
      <c r="AK34">
        <f t="shared" si="30"/>
        <v>807.03168672027743</v>
      </c>
      <c r="AL34">
        <f t="shared" si="9"/>
        <v>-38810.427155420279</v>
      </c>
      <c r="AN34">
        <f t="shared" si="10"/>
        <v>0</v>
      </c>
      <c r="AO34">
        <f t="shared" si="11"/>
        <v>0</v>
      </c>
      <c r="AP34">
        <f t="shared" si="12"/>
        <v>-0.39671323470780295</v>
      </c>
      <c r="AQ34">
        <f t="shared" si="13"/>
        <v>-1212.4568732815733</v>
      </c>
      <c r="AR34">
        <f t="shared" si="14"/>
        <v>-1212.8535865162812</v>
      </c>
      <c r="AS34">
        <f t="shared" si="15"/>
        <v>32.185260133518064</v>
      </c>
      <c r="AT34">
        <f t="shared" si="16"/>
        <v>24.050930542884007</v>
      </c>
      <c r="AU34">
        <f t="shared" si="17"/>
        <v>-1156.617395839879</v>
      </c>
      <c r="AW34">
        <v>31</v>
      </c>
      <c r="AX34">
        <f>IF(Z34&gt;0, (R34*SUMPRODUCT(K34:$K$98, X34:$X$98)-K34*$AZ$3)/Z34, 0)</f>
        <v>19623.71271386003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18625.257289662921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10449.04406251752</v>
      </c>
      <c r="AC35">
        <f t="shared" ref="AC35:AC66" si="33">S35*Z35</f>
        <v>9416.6376785837474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-12.639607512710727</v>
      </c>
      <c r="AH35">
        <f t="shared" ref="AH35:AH66" si="37">-X35*R35</f>
        <v>-43122.57952881814</v>
      </c>
      <c r="AI35">
        <f t="shared" ref="AI35:AI66" si="38">SUM(AE35:AH35)</f>
        <v>-43135.219136330852</v>
      </c>
      <c r="AJ35">
        <f t="shared" ref="AJ35:AJ66" si="39">AB35-AC35</f>
        <v>1032.4063839337723</v>
      </c>
      <c r="AK35">
        <f t="shared" si="30"/>
        <v>731.43308437622647</v>
      </c>
      <c r="AL35">
        <f t="shared" ref="AL35:AL66" si="40">SUM(AI35:AK35)</f>
        <v>-41371.379668020847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-0.33632322818182403</v>
      </c>
      <c r="AQ35">
        <f t="shared" ref="AQ35:AQ66" si="44">AH35*$K35</f>
        <v>-1147.434771220137</v>
      </c>
      <c r="AR35">
        <f t="shared" ref="AR35:AR66" si="45">AI35*$K35</f>
        <v>-1147.7710944483188</v>
      </c>
      <c r="AS35">
        <f t="shared" ref="AS35:AS66" si="46">AJ35*$K35</f>
        <v>27.470967551085266</v>
      </c>
      <c r="AT35">
        <f t="shared" ref="AT35:AT66" si="47">AK35*$K35</f>
        <v>19.462466369230128</v>
      </c>
      <c r="AU35">
        <f t="shared" ref="AU35:AU66" si="48">AL35*$K35</f>
        <v>-1100.8376605280032</v>
      </c>
      <c r="AW35">
        <v>32</v>
      </c>
      <c r="AX35">
        <f>IF(Z35&gt;0, (R35*SUMPRODUCT(K35:$K$98, X35:$X$98)-K35*$AZ$3)/Z35, 0)</f>
        <v>18625.257289662921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25</v>
      </c>
      <c r="R36">
        <f t="shared" si="31"/>
        <v>2000000</v>
      </c>
      <c r="S36">
        <f t="shared" si="32"/>
        <v>17641.088724977108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9416.6376785837474</v>
      </c>
      <c r="AC36">
        <f t="shared" si="33"/>
        <v>8429.9622728527193</v>
      </c>
      <c r="AE36">
        <f t="shared" si="34"/>
        <v>0</v>
      </c>
      <c r="AF36">
        <f t="shared" si="35"/>
        <v>0</v>
      </c>
      <c r="AG36">
        <f t="shared" si="36"/>
        <v>-11.946488116854672</v>
      </c>
      <c r="AH36">
        <f t="shared" si="37"/>
        <v>-45337.865658315764</v>
      </c>
      <c r="AI36">
        <f t="shared" si="38"/>
        <v>-45349.812146432618</v>
      </c>
      <c r="AJ36">
        <f t="shared" si="39"/>
        <v>986.67540573102815</v>
      </c>
      <c r="AK36">
        <f t="shared" si="30"/>
        <v>659.16463750086234</v>
      </c>
      <c r="AL36">
        <f t="shared" si="40"/>
        <v>-43703.972103200729</v>
      </c>
      <c r="AN36">
        <f t="shared" si="41"/>
        <v>0</v>
      </c>
      <c r="AO36">
        <f t="shared" si="42"/>
        <v>0</v>
      </c>
      <c r="AP36">
        <f t="shared" si="43"/>
        <v>-0.28382164139137583</v>
      </c>
      <c r="AQ36">
        <f t="shared" si="44"/>
        <v>-1077.1255386903431</v>
      </c>
      <c r="AR36">
        <f t="shared" si="45"/>
        <v>-1077.4093603317344</v>
      </c>
      <c r="AS36">
        <f t="shared" si="46"/>
        <v>23.441184592147099</v>
      </c>
      <c r="AT36">
        <f t="shared" si="47"/>
        <v>15.66026664344121</v>
      </c>
      <c r="AU36">
        <f t="shared" si="48"/>
        <v>-1038.3079090961462</v>
      </c>
      <c r="AW36">
        <v>33</v>
      </c>
      <c r="AX36">
        <f>IF(Z36&gt;0, (R36*SUMPRODUCT(K36:$K$98, X36:$X$98)-K36*$AZ$3)/Z36, 0)</f>
        <v>17641.088724977108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25</v>
      </c>
      <c r="R37">
        <f t="shared" si="31"/>
        <v>2000000</v>
      </c>
      <c r="S37">
        <f t="shared" si="32"/>
        <v>16678.987773676876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8429.9622728527193</v>
      </c>
      <c r="AC37">
        <f t="shared" si="33"/>
        <v>7496.3718819205078</v>
      </c>
      <c r="AE37">
        <f t="shared" si="34"/>
        <v>0</v>
      </c>
      <c r="AF37">
        <f t="shared" si="35"/>
        <v>0</v>
      </c>
      <c r="AG37">
        <f t="shared" si="36"/>
        <v>-11.236251239645725</v>
      </c>
      <c r="AH37">
        <f t="shared" si="37"/>
        <v>-47261.7596832321</v>
      </c>
      <c r="AI37">
        <f t="shared" si="38"/>
        <v>-47272.995934471743</v>
      </c>
      <c r="AJ37">
        <f t="shared" si="39"/>
        <v>933.59039093221145</v>
      </c>
      <c r="AK37">
        <f t="shared" si="30"/>
        <v>590.09735909969038</v>
      </c>
      <c r="AL37">
        <f t="shared" si="40"/>
        <v>-45749.30818443984</v>
      </c>
      <c r="AN37">
        <f t="shared" si="41"/>
        <v>0</v>
      </c>
      <c r="AO37">
        <f t="shared" si="42"/>
        <v>0</v>
      </c>
      <c r="AP37">
        <f t="shared" si="43"/>
        <v>-0.23834644053728898</v>
      </c>
      <c r="AQ37">
        <f t="shared" si="44"/>
        <v>-1002.5293982641751</v>
      </c>
      <c r="AR37">
        <f t="shared" si="45"/>
        <v>-1002.7677447047124</v>
      </c>
      <c r="AS37">
        <f t="shared" si="46"/>
        <v>19.803575218519644</v>
      </c>
      <c r="AT37">
        <f t="shared" si="47"/>
        <v>12.517306894634743</v>
      </c>
      <c r="AU37">
        <f t="shared" si="48"/>
        <v>-970.44686259155799</v>
      </c>
      <c r="AW37">
        <v>34</v>
      </c>
      <c r="AX37">
        <f>IF(Z37&gt;0, (R37*SUMPRODUCT(K37:$K$98, X37:$X$98)-K37*$AZ$3)/Z37, 0)</f>
        <v>16678.987773676876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25</v>
      </c>
      <c r="R38">
        <f t="shared" si="31"/>
        <v>2000000</v>
      </c>
      <c r="S38">
        <f t="shared" si="32"/>
        <v>15751.91732006458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7496.3718819205078</v>
      </c>
      <c r="AC38">
        <f t="shared" si="33"/>
        <v>6621.9988655832403</v>
      </c>
      <c r="AE38">
        <f t="shared" si="34"/>
        <v>0</v>
      </c>
      <c r="AF38">
        <f t="shared" si="35"/>
        <v>0</v>
      </c>
      <c r="AG38">
        <f t="shared" si="36"/>
        <v>-10.509829900434132</v>
      </c>
      <c r="AH38">
        <f t="shared" si="37"/>
        <v>-49124.706145210788</v>
      </c>
      <c r="AI38">
        <f t="shared" si="38"/>
        <v>-49135.215975111219</v>
      </c>
      <c r="AJ38">
        <f t="shared" si="39"/>
        <v>874.37301633726747</v>
      </c>
      <c r="AK38">
        <f t="shared" si="30"/>
        <v>524.74603173443563</v>
      </c>
      <c r="AL38">
        <f t="shared" si="40"/>
        <v>-47736.096927039514</v>
      </c>
      <c r="AN38">
        <f t="shared" si="41"/>
        <v>0</v>
      </c>
      <c r="AO38">
        <f t="shared" si="42"/>
        <v>0</v>
      </c>
      <c r="AP38">
        <f t="shared" si="43"/>
        <v>-0.19905124287283352</v>
      </c>
      <c r="AQ38">
        <f t="shared" si="44"/>
        <v>-930.39886531018112</v>
      </c>
      <c r="AR38">
        <f t="shared" si="45"/>
        <v>-930.59791655305389</v>
      </c>
      <c r="AS38">
        <f t="shared" si="46"/>
        <v>16.560214321757208</v>
      </c>
      <c r="AT38">
        <f t="shared" si="47"/>
        <v>9.9384434190521151</v>
      </c>
      <c r="AU38">
        <f t="shared" si="48"/>
        <v>-904.09925881224444</v>
      </c>
      <c r="AW38">
        <v>35</v>
      </c>
      <c r="AX38">
        <f>IF(Z38&gt;0, (R38*SUMPRODUCT(K38:$K$98, X38:$X$98)-K38*$AZ$3)/Z38, 0)</f>
        <v>15751.91732006458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25</v>
      </c>
      <c r="R39">
        <f t="shared" si="31"/>
        <v>2000000</v>
      </c>
      <c r="S39">
        <f t="shared" si="32"/>
        <v>14858.635854641443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6621.9988655832403</v>
      </c>
      <c r="AC39">
        <f t="shared" si="33"/>
        <v>5806.0253412792235</v>
      </c>
      <c r="AE39">
        <f t="shared" si="34"/>
        <v>0</v>
      </c>
      <c r="AF39">
        <f t="shared" si="35"/>
        <v>0</v>
      </c>
      <c r="AG39">
        <f t="shared" si="36"/>
        <v>-9.768772513974719</v>
      </c>
      <c r="AH39">
        <f t="shared" si="37"/>
        <v>-50876.72699640572</v>
      </c>
      <c r="AI39">
        <f t="shared" si="38"/>
        <v>-50886.495768919696</v>
      </c>
      <c r="AJ39">
        <f t="shared" si="39"/>
        <v>815.97352430401679</v>
      </c>
      <c r="AK39">
        <f t="shared" si="30"/>
        <v>463.53992059082685</v>
      </c>
      <c r="AL39">
        <f t="shared" si="40"/>
        <v>-49606.982324024852</v>
      </c>
      <c r="AN39">
        <f t="shared" si="41"/>
        <v>0</v>
      </c>
      <c r="AO39">
        <f t="shared" si="42"/>
        <v>0</v>
      </c>
      <c r="AP39">
        <f t="shared" si="43"/>
        <v>-0.1651928249782344</v>
      </c>
      <c r="AQ39">
        <f t="shared" si="44"/>
        <v>-860.34046203447235</v>
      </c>
      <c r="AR39">
        <f t="shared" si="45"/>
        <v>-860.5056548594506</v>
      </c>
      <c r="AS39">
        <f t="shared" si="46"/>
        <v>13.798353006419019</v>
      </c>
      <c r="AT39">
        <f t="shared" si="47"/>
        <v>7.838596800472418</v>
      </c>
      <c r="AU39">
        <f t="shared" si="48"/>
        <v>-838.86870505255911</v>
      </c>
      <c r="AW39">
        <v>36</v>
      </c>
      <c r="AX39">
        <f>IF(Z39&gt;0, (R39*SUMPRODUCT(K39:$K$98, X39:$X$98)-K39*$AZ$3)/Z39, 0)</f>
        <v>14858.635854641443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25</v>
      </c>
      <c r="R40">
        <f t="shared" si="31"/>
        <v>2000000</v>
      </c>
      <c r="S40">
        <f t="shared" si="32"/>
        <v>13999.347098129545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5806.0253412792235</v>
      </c>
      <c r="AC40">
        <f t="shared" si="33"/>
        <v>5047.8503622859689</v>
      </c>
      <c r="AE40">
        <f t="shared" si="34"/>
        <v>0</v>
      </c>
      <c r="AF40">
        <f t="shared" si="35"/>
        <v>0</v>
      </c>
      <c r="AG40">
        <f t="shared" si="36"/>
        <v>-9.0144389000834426</v>
      </c>
      <c r="AH40">
        <f t="shared" si="37"/>
        <v>-52531.671100122381</v>
      </c>
      <c r="AI40">
        <f t="shared" si="38"/>
        <v>-52540.685539022466</v>
      </c>
      <c r="AJ40">
        <f t="shared" si="39"/>
        <v>758.17497899325463</v>
      </c>
      <c r="AK40">
        <f t="shared" ref="AK40:AK71" si="61">G40*SUM(AB40:AB40, AE40:AF40)</f>
        <v>406.4217738895457</v>
      </c>
      <c r="AL40">
        <f t="shared" si="40"/>
        <v>-51376.08878613967</v>
      </c>
      <c r="AN40">
        <f t="shared" si="41"/>
        <v>0</v>
      </c>
      <c r="AO40">
        <f t="shared" si="42"/>
        <v>0</v>
      </c>
      <c r="AP40">
        <f t="shared" si="43"/>
        <v>-0.13610430450047864</v>
      </c>
      <c r="AQ40">
        <f t="shared" si="44"/>
        <v>-793.14826342257061</v>
      </c>
      <c r="AR40">
        <f t="shared" si="45"/>
        <v>-793.28436772707119</v>
      </c>
      <c r="AS40">
        <f t="shared" si="46"/>
        <v>11.447287995327889</v>
      </c>
      <c r="AT40">
        <f t="shared" si="47"/>
        <v>6.1363500803777562</v>
      </c>
      <c r="AU40">
        <f t="shared" si="48"/>
        <v>-775.70072965136558</v>
      </c>
      <c r="AW40">
        <v>37</v>
      </c>
      <c r="AX40">
        <f>IF(Z40&gt;0, (R40*SUMPRODUCT(K40:$K$98, X40:$X$98)-K40*$AZ$3)/Z40, 0)</f>
        <v>13999.347098129545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25</v>
      </c>
      <c r="R41">
        <f t="shared" si="31"/>
        <v>2000000</v>
      </c>
      <c r="S41">
        <f t="shared" si="32"/>
        <v>13171.733179781248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5047.8503622859689</v>
      </c>
      <c r="AC41">
        <f t="shared" si="33"/>
        <v>4345.9212801502008</v>
      </c>
      <c r="AE41">
        <f t="shared" si="34"/>
        <v>0</v>
      </c>
      <c r="AF41">
        <f t="shared" si="35"/>
        <v>0</v>
      </c>
      <c r="AG41">
        <f t="shared" si="36"/>
        <v>-8.2485752270271391</v>
      </c>
      <c r="AH41">
        <f t="shared" si="37"/>
        <v>-54057.542724437415</v>
      </c>
      <c r="AI41">
        <f t="shared" si="38"/>
        <v>-54065.791299664445</v>
      </c>
      <c r="AJ41">
        <f t="shared" si="39"/>
        <v>701.92908213576811</v>
      </c>
      <c r="AK41">
        <f t="shared" si="61"/>
        <v>353.34952536001788</v>
      </c>
      <c r="AL41">
        <f t="shared" si="40"/>
        <v>-53010.512692168653</v>
      </c>
      <c r="AN41">
        <f t="shared" si="41"/>
        <v>0</v>
      </c>
      <c r="AO41">
        <f t="shared" si="42"/>
        <v>0</v>
      </c>
      <c r="AP41">
        <f t="shared" si="43"/>
        <v>-0.11119725797274747</v>
      </c>
      <c r="AQ41">
        <f t="shared" si="44"/>
        <v>-728.73803757118947</v>
      </c>
      <c r="AR41">
        <f t="shared" si="45"/>
        <v>-728.84923482916224</v>
      </c>
      <c r="AS41">
        <f t="shared" si="46"/>
        <v>9.4625540868050884</v>
      </c>
      <c r="AT41">
        <f t="shared" si="47"/>
        <v>4.7634285006292894</v>
      </c>
      <c r="AU41">
        <f t="shared" si="48"/>
        <v>-714.62325224172776</v>
      </c>
      <c r="AW41">
        <v>38</v>
      </c>
      <c r="AX41">
        <f>IF(Z41&gt;0, (R41*SUMPRODUCT(K41:$K$98, X41:$X$98)-K41*$AZ$3)/Z41, 0)</f>
        <v>13171.733179781248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25</v>
      </c>
      <c r="R42">
        <f t="shared" si="31"/>
        <v>2000000</v>
      </c>
      <c r="S42">
        <f t="shared" si="32"/>
        <v>12371.369860818399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4345.9212801502008</v>
      </c>
      <c r="AC42">
        <f t="shared" si="33"/>
        <v>3698.628940156515</v>
      </c>
      <c r="AE42">
        <f t="shared" si="34"/>
        <v>0</v>
      </c>
      <c r="AF42">
        <f t="shared" si="35"/>
        <v>0</v>
      </c>
      <c r="AG42">
        <f t="shared" si="36"/>
        <v>-7.4741701641919889</v>
      </c>
      <c r="AH42">
        <f t="shared" si="37"/>
        <v>-55353.544845190379</v>
      </c>
      <c r="AI42">
        <f t="shared" si="38"/>
        <v>-55361.01901535457</v>
      </c>
      <c r="AJ42">
        <f t="shared" si="39"/>
        <v>647.2923399936858</v>
      </c>
      <c r="AK42">
        <f t="shared" si="61"/>
        <v>304.21448961051408</v>
      </c>
      <c r="AL42">
        <f t="shared" si="40"/>
        <v>-54409.512185750369</v>
      </c>
      <c r="AN42">
        <f t="shared" si="41"/>
        <v>0</v>
      </c>
      <c r="AO42">
        <f t="shared" si="42"/>
        <v>0</v>
      </c>
      <c r="AP42">
        <f t="shared" si="43"/>
        <v>-8.9962206134863026E-2</v>
      </c>
      <c r="AQ42">
        <f t="shared" si="44"/>
        <v>-666.2581801409583</v>
      </c>
      <c r="AR42">
        <f t="shared" si="45"/>
        <v>-666.34814234709313</v>
      </c>
      <c r="AS42">
        <f t="shared" si="46"/>
        <v>7.7910785600002574</v>
      </c>
      <c r="AT42">
        <f t="shared" si="47"/>
        <v>3.6616515308508326</v>
      </c>
      <c r="AU42">
        <f t="shared" si="48"/>
        <v>-654.89541225624203</v>
      </c>
      <c r="AW42">
        <v>39</v>
      </c>
      <c r="AX42">
        <f>IF(Z42&gt;0, (R42*SUMPRODUCT(K42:$K$98, X42:$X$98)-K42*$AZ$3)/Z42, 0)</f>
        <v>12371.369860818399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25</v>
      </c>
      <c r="R43">
        <f t="shared" si="31"/>
        <v>2000000</v>
      </c>
      <c r="S43">
        <f t="shared" si="32"/>
        <v>11598.25208704027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3698.628940156515</v>
      </c>
      <c r="AC43">
        <f t="shared" si="33"/>
        <v>3105.0901328526106</v>
      </c>
      <c r="AE43">
        <f t="shared" si="34"/>
        <v>0</v>
      </c>
      <c r="AF43">
        <f t="shared" si="35"/>
        <v>0</v>
      </c>
      <c r="AG43">
        <f t="shared" si="36"/>
        <v>-6.6930131142825307</v>
      </c>
      <c r="AH43">
        <f t="shared" si="37"/>
        <v>-56513.227861402993</v>
      </c>
      <c r="AI43">
        <f t="shared" si="38"/>
        <v>-56519.920874517273</v>
      </c>
      <c r="AJ43">
        <f t="shared" si="39"/>
        <v>593.53880730390438</v>
      </c>
      <c r="AK43">
        <f t="shared" si="61"/>
        <v>258.90402581095606</v>
      </c>
      <c r="AL43">
        <f t="shared" si="40"/>
        <v>-55667.478041402414</v>
      </c>
      <c r="AN43">
        <f t="shared" si="41"/>
        <v>0</v>
      </c>
      <c r="AO43">
        <f t="shared" si="42"/>
        <v>0</v>
      </c>
      <c r="AP43">
        <f t="shared" si="43"/>
        <v>-7.1928461170645538E-2</v>
      </c>
      <c r="AQ43">
        <f t="shared" si="44"/>
        <v>-607.33625445652717</v>
      </c>
      <c r="AR43">
        <f t="shared" si="45"/>
        <v>-607.40818291769779</v>
      </c>
      <c r="AS43">
        <f t="shared" si="46"/>
        <v>6.3786417754549145</v>
      </c>
      <c r="AT43">
        <f t="shared" si="47"/>
        <v>2.7823893139739413</v>
      </c>
      <c r="AU43">
        <f t="shared" si="48"/>
        <v>-598.24715182826901</v>
      </c>
      <c r="AW43">
        <v>40</v>
      </c>
      <c r="AX43">
        <f>IF(Z43&gt;0, (R43*SUMPRODUCT(K43:$K$98, X43:$X$98)-K43*$AZ$3)/Z43, 0)</f>
        <v>11598.25208704027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25</v>
      </c>
      <c r="R44">
        <f t="shared" si="31"/>
        <v>2000000</v>
      </c>
      <c r="S44">
        <f t="shared" si="32"/>
        <v>10837.815191109148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3105.0901328526106</v>
      </c>
      <c r="AC44">
        <f t="shared" si="33"/>
        <v>2562.6818898577399</v>
      </c>
      <c r="AE44">
        <f t="shared" si="34"/>
        <v>0</v>
      </c>
      <c r="AF44">
        <f t="shared" si="35"/>
        <v>0</v>
      </c>
      <c r="AG44">
        <f t="shared" si="36"/>
        <v>-5.9114356645425357</v>
      </c>
      <c r="AH44">
        <f t="shared" si="37"/>
        <v>-57171.785487773574</v>
      </c>
      <c r="AI44">
        <f t="shared" si="38"/>
        <v>-57177.696923438118</v>
      </c>
      <c r="AJ44">
        <f t="shared" si="39"/>
        <v>542.40824299487076</v>
      </c>
      <c r="AK44">
        <f t="shared" si="61"/>
        <v>217.35630929968278</v>
      </c>
      <c r="AL44">
        <f t="shared" si="40"/>
        <v>-56417.932371143565</v>
      </c>
      <c r="AN44">
        <f t="shared" si="41"/>
        <v>0</v>
      </c>
      <c r="AO44">
        <f t="shared" si="42"/>
        <v>0</v>
      </c>
      <c r="AP44">
        <f t="shared" si="43"/>
        <v>-5.6722326834336867E-2</v>
      </c>
      <c r="AQ44">
        <f t="shared" si="44"/>
        <v>-548.58360746298467</v>
      </c>
      <c r="AR44">
        <f t="shared" si="45"/>
        <v>-548.64032978981902</v>
      </c>
      <c r="AS44">
        <f t="shared" si="46"/>
        <v>5.2045999284632982</v>
      </c>
      <c r="AT44">
        <f t="shared" si="47"/>
        <v>2.085611062225087</v>
      </c>
      <c r="AU44">
        <f t="shared" si="48"/>
        <v>-541.35011879913066</v>
      </c>
      <c r="AW44">
        <v>41</v>
      </c>
      <c r="AX44">
        <f>IF(Z44&gt;0, (R44*SUMPRODUCT(K44:$K$98, X44:$X$98)-K44*$AZ$3)/Z44, 0)</f>
        <v>10837.815191109148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25</v>
      </c>
      <c r="R45">
        <f t="shared" si="31"/>
        <v>2000000</v>
      </c>
      <c r="S45">
        <f t="shared" si="32"/>
        <v>10082.28757788612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2562.6818898577399</v>
      </c>
      <c r="AC45">
        <f t="shared" si="33"/>
        <v>2072.0697211998058</v>
      </c>
      <c r="AE45">
        <f t="shared" si="34"/>
        <v>0</v>
      </c>
      <c r="AF45">
        <f t="shared" si="35"/>
        <v>0</v>
      </c>
      <c r="AG45">
        <f t="shared" si="36"/>
        <v>-5.13789580289437</v>
      </c>
      <c r="AH45">
        <f t="shared" si="37"/>
        <v>-57154.040400219194</v>
      </c>
      <c r="AI45">
        <f t="shared" si="38"/>
        <v>-57159.178296022088</v>
      </c>
      <c r="AJ45">
        <f t="shared" si="39"/>
        <v>490.61216865793403</v>
      </c>
      <c r="AK45">
        <f t="shared" si="61"/>
        <v>179.38773229004181</v>
      </c>
      <c r="AL45">
        <f t="shared" si="40"/>
        <v>-56489.178395074108</v>
      </c>
      <c r="AN45">
        <f t="shared" si="41"/>
        <v>0</v>
      </c>
      <c r="AO45">
        <f t="shared" si="42"/>
        <v>0</v>
      </c>
      <c r="AP45">
        <f t="shared" si="43"/>
        <v>-4.4017800761610611E-2</v>
      </c>
      <c r="AQ45">
        <f t="shared" si="44"/>
        <v>-489.65476521354327</v>
      </c>
      <c r="AR45">
        <f t="shared" si="45"/>
        <v>-489.69878301430487</v>
      </c>
      <c r="AS45">
        <f t="shared" si="46"/>
        <v>4.2032126613079601</v>
      </c>
      <c r="AT45">
        <f t="shared" si="47"/>
        <v>1.5368652386005854</v>
      </c>
      <c r="AU45">
        <f t="shared" si="48"/>
        <v>-483.95870511439631</v>
      </c>
      <c r="AW45">
        <v>42</v>
      </c>
      <c r="AX45">
        <f>IF(Z45&gt;0, (R45*SUMPRODUCT(K45:$K$98, X45:$X$98)-K45*$AZ$3)/Z45, 0)</f>
        <v>10082.28757788612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25</v>
      </c>
      <c r="R46">
        <f t="shared" si="31"/>
        <v>2000000</v>
      </c>
      <c r="S46">
        <f t="shared" si="32"/>
        <v>9323.1950644600493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2072.0697211998058</v>
      </c>
      <c r="AC46">
        <f t="shared" si="33"/>
        <v>1634.1751692050577</v>
      </c>
      <c r="AE46">
        <f t="shared" si="34"/>
        <v>0</v>
      </c>
      <c r="AF46">
        <f t="shared" si="35"/>
        <v>0</v>
      </c>
      <c r="AG46">
        <f t="shared" si="36"/>
        <v>-4.3820148508812213</v>
      </c>
      <c r="AH46">
        <f t="shared" si="37"/>
        <v>-56360.159518736393</v>
      </c>
      <c r="AI46">
        <f t="shared" si="38"/>
        <v>-56364.541533587275</v>
      </c>
      <c r="AJ46">
        <f t="shared" si="39"/>
        <v>437.8945519947481</v>
      </c>
      <c r="AK46">
        <f t="shared" si="61"/>
        <v>145.04488048398642</v>
      </c>
      <c r="AL46">
        <f t="shared" si="40"/>
        <v>-55781.602101108547</v>
      </c>
      <c r="AN46">
        <f t="shared" si="41"/>
        <v>0</v>
      </c>
      <c r="AO46">
        <f t="shared" si="42"/>
        <v>0</v>
      </c>
      <c r="AP46">
        <f t="shared" si="43"/>
        <v>-3.351960330653124E-2</v>
      </c>
      <c r="AQ46">
        <f t="shared" si="44"/>
        <v>-431.1190750485369</v>
      </c>
      <c r="AR46">
        <f t="shared" si="45"/>
        <v>-431.1525946518434</v>
      </c>
      <c r="AS46">
        <f t="shared" si="46"/>
        <v>3.3496124893331714</v>
      </c>
      <c r="AT46">
        <f t="shared" si="47"/>
        <v>1.1095003145616322</v>
      </c>
      <c r="AU46">
        <f t="shared" si="48"/>
        <v>-426.69348184794865</v>
      </c>
      <c r="AW46">
        <v>43</v>
      </c>
      <c r="AX46">
        <f>IF(Z46&gt;0, (R46*SUMPRODUCT(K46:$K$98, X46:$X$98)-K46*$AZ$3)/Z46, 0)</f>
        <v>9323.1950644600493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25</v>
      </c>
      <c r="R47">
        <f t="shared" si="31"/>
        <v>2000000</v>
      </c>
      <c r="S47">
        <f t="shared" si="32"/>
        <v>8538.7456215803923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1634.1751692050577</v>
      </c>
      <c r="AC47">
        <f t="shared" si="33"/>
        <v>1249.2705702447311</v>
      </c>
      <c r="AE47">
        <f t="shared" si="34"/>
        <v>0</v>
      </c>
      <c r="AF47">
        <f t="shared" si="35"/>
        <v>0</v>
      </c>
      <c r="AG47">
        <f t="shared" si="36"/>
        <v>-3.6576524984167116</v>
      </c>
      <c r="AH47">
        <f t="shared" si="37"/>
        <v>-54443.376316455848</v>
      </c>
      <c r="AI47">
        <f t="shared" si="38"/>
        <v>-54447.033968954267</v>
      </c>
      <c r="AJ47">
        <f t="shared" si="39"/>
        <v>384.90459896032667</v>
      </c>
      <c r="AK47">
        <f t="shared" si="61"/>
        <v>114.39226184435405</v>
      </c>
      <c r="AL47">
        <f t="shared" si="40"/>
        <v>-53947.737108149588</v>
      </c>
      <c r="AN47">
        <f t="shared" si="41"/>
        <v>0</v>
      </c>
      <c r="AO47">
        <f t="shared" si="42"/>
        <v>0</v>
      </c>
      <c r="AP47">
        <f t="shared" si="43"/>
        <v>-2.4980978449130786E-2</v>
      </c>
      <c r="AQ47">
        <f t="shared" si="44"/>
        <v>-371.8365293171031</v>
      </c>
      <c r="AR47">
        <f t="shared" si="45"/>
        <v>-371.86151029555225</v>
      </c>
      <c r="AS47">
        <f t="shared" si="46"/>
        <v>2.6288154754344273</v>
      </c>
      <c r="AT47">
        <f t="shared" si="47"/>
        <v>0.78127450027527701</v>
      </c>
      <c r="AU47">
        <f t="shared" si="48"/>
        <v>-368.45142031984255</v>
      </c>
      <c r="AW47">
        <v>44</v>
      </c>
      <c r="AX47">
        <f>IF(Z47&gt;0, (R47*SUMPRODUCT(K47:$K$98, X47:$X$98)-K47*$AZ$3)/Z47, 0)</f>
        <v>8538.7456215803923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25</v>
      </c>
      <c r="R48">
        <f t="shared" si="31"/>
        <v>2000000</v>
      </c>
      <c r="S48">
        <f t="shared" si="32"/>
        <v>7709.7787084989704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1249.2705702447311</v>
      </c>
      <c r="AC48">
        <f t="shared" si="33"/>
        <v>918.69696600638667</v>
      </c>
      <c r="AE48">
        <f t="shared" si="34"/>
        <v>0</v>
      </c>
      <c r="AF48">
        <f t="shared" si="35"/>
        <v>0</v>
      </c>
      <c r="AG48">
        <f t="shared" si="36"/>
        <v>-2.9789991410312777</v>
      </c>
      <c r="AH48">
        <f t="shared" si="37"/>
        <v>-51366.14659210133</v>
      </c>
      <c r="AI48">
        <f t="shared" si="38"/>
        <v>-51369.125591242358</v>
      </c>
      <c r="AJ48">
        <f t="shared" si="39"/>
        <v>330.57360423834439</v>
      </c>
      <c r="AK48">
        <f t="shared" si="61"/>
        <v>87.448939917131185</v>
      </c>
      <c r="AL48">
        <f t="shared" si="40"/>
        <v>-50951.103047086886</v>
      </c>
      <c r="AN48">
        <f t="shared" si="41"/>
        <v>0</v>
      </c>
      <c r="AO48">
        <f t="shared" si="42"/>
        <v>0</v>
      </c>
      <c r="AP48">
        <f t="shared" si="43"/>
        <v>-1.8166002006921235E-2</v>
      </c>
      <c r="AQ48">
        <f t="shared" si="44"/>
        <v>-313.23188692054947</v>
      </c>
      <c r="AR48">
        <f t="shared" si="45"/>
        <v>-313.25005292255634</v>
      </c>
      <c r="AS48">
        <f t="shared" si="46"/>
        <v>2.0158450787434785</v>
      </c>
      <c r="AT48">
        <f t="shared" si="47"/>
        <v>0.5332655508882741</v>
      </c>
      <c r="AU48">
        <f t="shared" si="48"/>
        <v>-310.70094229292465</v>
      </c>
      <c r="AW48">
        <v>45</v>
      </c>
      <c r="AX48">
        <f>IF(Z48&gt;0, (R48*SUMPRODUCT(K48:$K$98, X48:$X$98)-K48*$AZ$3)/Z48, 0)</f>
        <v>7709.7787084989704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25</v>
      </c>
      <c r="R49">
        <f t="shared" si="31"/>
        <v>2000000</v>
      </c>
      <c r="S49">
        <f t="shared" si="32"/>
        <v>6802.7777965790319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918.69696600638667</v>
      </c>
      <c r="AC49">
        <f t="shared" si="33"/>
        <v>642.30697647758598</v>
      </c>
      <c r="AE49">
        <f t="shared" si="34"/>
        <v>0</v>
      </c>
      <c r="AF49">
        <f t="shared" si="35"/>
        <v>0</v>
      </c>
      <c r="AG49">
        <f t="shared" si="36"/>
        <v>-2.3604584615441508</v>
      </c>
      <c r="AH49">
        <f t="shared" si="37"/>
        <v>-47100.055046145149</v>
      </c>
      <c r="AI49">
        <f t="shared" si="38"/>
        <v>-47102.415504606695</v>
      </c>
      <c r="AJ49">
        <f t="shared" si="39"/>
        <v>276.3899895288007</v>
      </c>
      <c r="AK49">
        <f t="shared" si="61"/>
        <v>64.308787620447077</v>
      </c>
      <c r="AL49">
        <f t="shared" si="40"/>
        <v>-46761.716727457453</v>
      </c>
      <c r="AN49">
        <f t="shared" si="41"/>
        <v>0</v>
      </c>
      <c r="AO49">
        <f t="shared" si="42"/>
        <v>0</v>
      </c>
      <c r="AP49">
        <f t="shared" si="43"/>
        <v>-1.285189946103992E-2</v>
      </c>
      <c r="AQ49">
        <f t="shared" si="44"/>
        <v>-256.44389932052241</v>
      </c>
      <c r="AR49">
        <f t="shared" si="45"/>
        <v>-256.45675121998346</v>
      </c>
      <c r="AS49">
        <f t="shared" si="46"/>
        <v>1.5048501870853965</v>
      </c>
      <c r="AT49">
        <f t="shared" si="47"/>
        <v>0.35013963872877729</v>
      </c>
      <c r="AU49">
        <f t="shared" si="48"/>
        <v>-254.6017613941693</v>
      </c>
      <c r="AW49">
        <v>46</v>
      </c>
      <c r="AX49">
        <f>IF(Z49&gt;0, (R49*SUMPRODUCT(K49:$K$98, X49:$X$98)-K49*$AZ$3)/Z49, 0)</f>
        <v>6802.7777965790319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25</v>
      </c>
      <c r="R50">
        <f t="shared" si="31"/>
        <v>2000000</v>
      </c>
      <c r="S50">
        <f t="shared" si="32"/>
        <v>5774.2806385404392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642.30697647758598</v>
      </c>
      <c r="AC50">
        <f t="shared" si="33"/>
        <v>418.75762839969667</v>
      </c>
      <c r="AE50">
        <f t="shared" si="34"/>
        <v>0</v>
      </c>
      <c r="AF50">
        <f t="shared" si="35"/>
        <v>0</v>
      </c>
      <c r="AG50">
        <f t="shared" si="36"/>
        <v>-1.8130294257119175</v>
      </c>
      <c r="AH50">
        <f t="shared" si="37"/>
        <v>-41905.95609734334</v>
      </c>
      <c r="AI50">
        <f t="shared" si="38"/>
        <v>-41907.769126769053</v>
      </c>
      <c r="AJ50">
        <f t="shared" si="39"/>
        <v>223.54934807788931</v>
      </c>
      <c r="AK50">
        <f t="shared" si="61"/>
        <v>44.961488353431022</v>
      </c>
      <c r="AL50">
        <f t="shared" si="40"/>
        <v>-41639.258290337733</v>
      </c>
      <c r="AN50">
        <f t="shared" si="41"/>
        <v>0</v>
      </c>
      <c r="AO50">
        <f t="shared" si="42"/>
        <v>0</v>
      </c>
      <c r="AP50">
        <f t="shared" si="43"/>
        <v>-8.8136903270695545E-3</v>
      </c>
      <c r="AQ50">
        <f t="shared" si="44"/>
        <v>-203.71766429368694</v>
      </c>
      <c r="AR50">
        <f t="shared" si="45"/>
        <v>-203.72647798401402</v>
      </c>
      <c r="AS50">
        <f t="shared" si="46"/>
        <v>1.0867417256634584</v>
      </c>
      <c r="AT50">
        <f t="shared" si="47"/>
        <v>0.21857154074357096</v>
      </c>
      <c r="AU50">
        <f t="shared" si="48"/>
        <v>-202.42116471760698</v>
      </c>
      <c r="AW50">
        <v>47</v>
      </c>
      <c r="AX50">
        <f>IF(Z50&gt;0, (R50*SUMPRODUCT(K50:$K$98, X50:$X$98)-K50*$AZ$3)/Z50, 0)</f>
        <v>5774.2806385404392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25</v>
      </c>
      <c r="R51">
        <f t="shared" si="31"/>
        <v>2000000</v>
      </c>
      <c r="S51">
        <f t="shared" si="32"/>
        <v>4549.5912933309201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418.75762839969667</v>
      </c>
      <c r="AC51">
        <f t="shared" si="33"/>
        <v>244.41009914407482</v>
      </c>
      <c r="AE51">
        <f t="shared" si="34"/>
        <v>0</v>
      </c>
      <c r="AF51">
        <f t="shared" si="35"/>
        <v>0</v>
      </c>
      <c r="AG51">
        <f t="shared" si="36"/>
        <v>-1.343033271484994</v>
      </c>
      <c r="AH51">
        <f t="shared" si="37"/>
        <v>-36149.268797584344</v>
      </c>
      <c r="AI51">
        <f t="shared" si="38"/>
        <v>-36150.611830855829</v>
      </c>
      <c r="AJ51">
        <f t="shared" si="39"/>
        <v>174.34752925562185</v>
      </c>
      <c r="AK51">
        <f t="shared" si="61"/>
        <v>29.31303398797877</v>
      </c>
      <c r="AL51">
        <f t="shared" si="40"/>
        <v>-35946.951267612225</v>
      </c>
      <c r="AN51">
        <f t="shared" si="41"/>
        <v>0</v>
      </c>
      <c r="AO51">
        <f t="shared" si="42"/>
        <v>0</v>
      </c>
      <c r="AP51">
        <f t="shared" si="43"/>
        <v>-5.8293708319018889E-3</v>
      </c>
      <c r="AQ51">
        <f t="shared" si="44"/>
        <v>-156.90414943348168</v>
      </c>
      <c r="AR51">
        <f t="shared" si="45"/>
        <v>-156.90997880431357</v>
      </c>
      <c r="AS51">
        <f t="shared" si="46"/>
        <v>0.75674700190645205</v>
      </c>
      <c r="AT51">
        <f t="shared" si="47"/>
        <v>0.12723180352422223</v>
      </c>
      <c r="AU51">
        <f t="shared" si="48"/>
        <v>-156.0259999988829</v>
      </c>
      <c r="AW51">
        <v>48</v>
      </c>
      <c r="AX51">
        <f>IF(Z51&gt;0, (R51*SUMPRODUCT(K51:$K$98, X51:$X$98)-K51*$AZ$3)/Z51, 0)</f>
        <v>4549.5912933309201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25</v>
      </c>
      <c r="R52">
        <f t="shared" si="31"/>
        <v>2000000</v>
      </c>
      <c r="S52">
        <f t="shared" si="32"/>
        <v>2981.4336100136702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244.41009914407482</v>
      </c>
      <c r="AC52">
        <f t="shared" si="33"/>
        <v>113.7292845660084</v>
      </c>
      <c r="AE52">
        <f t="shared" si="34"/>
        <v>0</v>
      </c>
      <c r="AF52">
        <f t="shared" si="35"/>
        <v>0</v>
      </c>
      <c r="AG52">
        <f t="shared" si="36"/>
        <v>-0.95364595897782667</v>
      </c>
      <c r="AH52">
        <f t="shared" si="37"/>
        <v>-30076.558383385374</v>
      </c>
      <c r="AI52">
        <f t="shared" si="38"/>
        <v>-30077.512029344351</v>
      </c>
      <c r="AJ52">
        <f t="shared" si="39"/>
        <v>130.68081457806642</v>
      </c>
      <c r="AK52">
        <f t="shared" si="61"/>
        <v>17.108706940085238</v>
      </c>
      <c r="AL52">
        <f t="shared" si="40"/>
        <v>-29929.722507826198</v>
      </c>
      <c r="AN52">
        <f t="shared" si="41"/>
        <v>0</v>
      </c>
      <c r="AO52">
        <f t="shared" si="42"/>
        <v>0</v>
      </c>
      <c r="AP52">
        <f t="shared" si="43"/>
        <v>-3.6957625638872993E-3</v>
      </c>
      <c r="AQ52">
        <f t="shared" si="44"/>
        <v>-116.55878943064957</v>
      </c>
      <c r="AR52">
        <f t="shared" si="45"/>
        <v>-116.56248519321345</v>
      </c>
      <c r="AS52">
        <f t="shared" si="46"/>
        <v>0.5064408418964893</v>
      </c>
      <c r="AT52">
        <f t="shared" si="47"/>
        <v>6.6303136956045144E-2</v>
      </c>
      <c r="AU52">
        <f t="shared" si="48"/>
        <v>-115.9897412143609</v>
      </c>
      <c r="AW52">
        <v>49</v>
      </c>
      <c r="AX52">
        <f>IF(Z52&gt;0, (R52*SUMPRODUCT(K52:$K$98, X52:$X$98)-K52*$AZ$3)/Z52, 0)</f>
        <v>2981.4336100136702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25</v>
      </c>
      <c r="R53">
        <f t="shared" si="31"/>
        <v>2000000</v>
      </c>
      <c r="S53">
        <f t="shared" si="32"/>
        <v>798.9043954851029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113.7292845660084</v>
      </c>
      <c r="AC53">
        <f t="shared" si="33"/>
        <v>20.584186970551031</v>
      </c>
      <c r="AE53">
        <f t="shared" si="34"/>
        <v>0</v>
      </c>
      <c r="AF53">
        <f t="shared" si="35"/>
        <v>0</v>
      </c>
      <c r="AG53">
        <f t="shared" si="36"/>
        <v>-0.64413799344701628</v>
      </c>
      <c r="AH53">
        <f t="shared" si="37"/>
        <v>-23997.720475282564</v>
      </c>
      <c r="AI53">
        <f t="shared" si="38"/>
        <v>-23998.364613276011</v>
      </c>
      <c r="AJ53">
        <f t="shared" si="39"/>
        <v>93.145097595457372</v>
      </c>
      <c r="AK53">
        <f t="shared" si="61"/>
        <v>7.9610499196205886</v>
      </c>
      <c r="AL53">
        <f t="shared" si="40"/>
        <v>-23897.258465760933</v>
      </c>
      <c r="AN53">
        <f t="shared" si="41"/>
        <v>0</v>
      </c>
      <c r="AO53">
        <f t="shared" si="42"/>
        <v>0</v>
      </c>
      <c r="AP53">
        <f t="shared" si="43"/>
        <v>-2.2288342999266454E-3</v>
      </c>
      <c r="AQ53">
        <f t="shared" si="44"/>
        <v>-83.036465880755912</v>
      </c>
      <c r="AR53">
        <f t="shared" si="45"/>
        <v>-83.03869471505584</v>
      </c>
      <c r="AS53">
        <f t="shared" si="46"/>
        <v>0.32229893361793588</v>
      </c>
      <c r="AT53">
        <f t="shared" si="47"/>
        <v>2.7546676806509719E-2</v>
      </c>
      <c r="AU53">
        <f t="shared" si="48"/>
        <v>-82.688849104631387</v>
      </c>
      <c r="AW53">
        <v>50</v>
      </c>
      <c r="AX53">
        <f>IF(Z53&gt;0, (R53*SUMPRODUCT(K53:$K$98, X53:$X$98)-K53*$AZ$3)/Z53, 0)</f>
        <v>798.9043954851029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25</v>
      </c>
      <c r="R54">
        <f t="shared" si="31"/>
        <v>2000000</v>
      </c>
      <c r="S54">
        <f t="shared" si="32"/>
        <v>-2527.2565318567354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20.584186970551031</v>
      </c>
      <c r="AC54">
        <f t="shared" si="33"/>
        <v>-41.547196914497562</v>
      </c>
      <c r="AE54">
        <f t="shared" si="34"/>
        <v>0</v>
      </c>
      <c r="AF54">
        <f t="shared" si="35"/>
        <v>0</v>
      </c>
      <c r="AG54">
        <f t="shared" si="36"/>
        <v>-0.41099109242358445</v>
      </c>
      <c r="AH54">
        <f t="shared" si="37"/>
        <v>-18136.441687116934</v>
      </c>
      <c r="AI54">
        <f t="shared" si="38"/>
        <v>-18136.852678209358</v>
      </c>
      <c r="AJ54">
        <f t="shared" si="39"/>
        <v>62.131383885048592</v>
      </c>
      <c r="AK54">
        <f t="shared" si="61"/>
        <v>1.4408930879385722</v>
      </c>
      <c r="AL54">
        <f t="shared" si="40"/>
        <v>-18073.28040123637</v>
      </c>
      <c r="AN54">
        <f t="shared" si="41"/>
        <v>0</v>
      </c>
      <c r="AO54">
        <f t="shared" si="42"/>
        <v>0</v>
      </c>
      <c r="AP54">
        <f t="shared" si="43"/>
        <v>-1.2697354741045806E-3</v>
      </c>
      <c r="AQ54">
        <f t="shared" si="44"/>
        <v>-56.031587566446312</v>
      </c>
      <c r="AR54">
        <f t="shared" si="45"/>
        <v>-56.032857301920416</v>
      </c>
      <c r="AS54">
        <f t="shared" si="46"/>
        <v>0.19195165936284608</v>
      </c>
      <c r="AT54">
        <f t="shared" si="47"/>
        <v>4.4515637975483984E-3</v>
      </c>
      <c r="AU54">
        <f t="shared" si="48"/>
        <v>-55.836454078760021</v>
      </c>
      <c r="AW54">
        <v>51</v>
      </c>
      <c r="AX54">
        <f>IF(Z54&gt;0, (R54*SUMPRODUCT(K54:$K$98, X54:$X$98)-K54*$AZ$3)/Z54, 0)</f>
        <v>-2527.2565318567354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25</v>
      </c>
      <c r="R55">
        <f t="shared" si="31"/>
        <v>2000000</v>
      </c>
      <c r="S55">
        <f t="shared" si="32"/>
        <v>-8014.0892855915818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-41.547196914497562</v>
      </c>
      <c r="AC55">
        <f t="shared" si="33"/>
        <v>-78.913532699062301</v>
      </c>
      <c r="AE55">
        <f t="shared" si="34"/>
        <v>0</v>
      </c>
      <c r="AF55">
        <f t="shared" si="35"/>
        <v>0</v>
      </c>
      <c r="AG55">
        <f t="shared" si="36"/>
        <v>-0.24617124256694967</v>
      </c>
      <c r="AH55">
        <f t="shared" si="37"/>
        <v>-12856.795114591914</v>
      </c>
      <c r="AI55">
        <f t="shared" si="38"/>
        <v>-12857.041285834481</v>
      </c>
      <c r="AJ55">
        <f t="shared" si="39"/>
        <v>37.36633578456474</v>
      </c>
      <c r="AK55">
        <f t="shared" si="61"/>
        <v>-2.9083037840148296</v>
      </c>
      <c r="AL55">
        <f t="shared" si="40"/>
        <v>-12822.583253833931</v>
      </c>
      <c r="AN55">
        <f t="shared" si="41"/>
        <v>0</v>
      </c>
      <c r="AO55">
        <f t="shared" si="42"/>
        <v>0</v>
      </c>
      <c r="AP55">
        <f t="shared" si="43"/>
        <v>-6.7904747544970934E-4</v>
      </c>
      <c r="AQ55">
        <f t="shared" si="44"/>
        <v>-35.464639061418595</v>
      </c>
      <c r="AR55">
        <f t="shared" si="45"/>
        <v>-35.465318108894046</v>
      </c>
      <c r="AS55">
        <f t="shared" si="46"/>
        <v>0.10307262422991646</v>
      </c>
      <c r="AT55">
        <f t="shared" si="47"/>
        <v>-8.0223681766525261E-3</v>
      </c>
      <c r="AU55">
        <f t="shared" si="48"/>
        <v>-35.370267852840783</v>
      </c>
      <c r="AW55">
        <v>52</v>
      </c>
      <c r="AX55">
        <f>IF(Z55&gt;0, (R55*SUMPRODUCT(K55:$K$98, X55:$X$98)-K55*$AZ$3)/Z55, 0)</f>
        <v>-8014.0892855915818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25</v>
      </c>
      <c r="R56">
        <f t="shared" si="31"/>
        <v>2000000</v>
      </c>
      <c r="S56">
        <f t="shared" si="32"/>
        <v>-16763.135674476289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-78.913532699062301</v>
      </c>
      <c r="AC56">
        <f t="shared" si="33"/>
        <v>-97.71276838380092</v>
      </c>
      <c r="AE56">
        <f t="shared" si="34"/>
        <v>0</v>
      </c>
      <c r="AF56">
        <f t="shared" si="35"/>
        <v>0</v>
      </c>
      <c r="AG56">
        <f t="shared" si="36"/>
        <v>-0.14572567191676933</v>
      </c>
      <c r="AH56">
        <f t="shared" si="37"/>
        <v>-7838.7086579608676</v>
      </c>
      <c r="AI56">
        <f t="shared" si="38"/>
        <v>-7838.8543836327844</v>
      </c>
      <c r="AJ56">
        <f t="shared" si="39"/>
        <v>18.799235684738619</v>
      </c>
      <c r="AK56">
        <f t="shared" si="61"/>
        <v>-5.5239472889343615</v>
      </c>
      <c r="AL56">
        <f t="shared" si="40"/>
        <v>-7825.5790952369798</v>
      </c>
      <c r="AN56">
        <f t="shared" si="41"/>
        <v>0</v>
      </c>
      <c r="AO56">
        <f t="shared" si="42"/>
        <v>0</v>
      </c>
      <c r="AP56">
        <f t="shared" si="43"/>
        <v>-3.5890612085226004E-4</v>
      </c>
      <c r="AQ56">
        <f t="shared" si="44"/>
        <v>-19.305867524334356</v>
      </c>
      <c r="AR56">
        <f t="shared" si="45"/>
        <v>-19.306226430455208</v>
      </c>
      <c r="AS56">
        <f t="shared" si="46"/>
        <v>4.6300426450944988E-2</v>
      </c>
      <c r="AT56">
        <f t="shared" si="47"/>
        <v>-1.360486774352382E-2</v>
      </c>
      <c r="AU56">
        <f t="shared" si="48"/>
        <v>-19.273530871747788</v>
      </c>
      <c r="AW56">
        <v>53</v>
      </c>
      <c r="AX56">
        <f>IF(Z56&gt;0, (R56*SUMPRODUCT(K56:$K$98, X56:$X$98)-K56*$AZ$3)/Z56, 0)</f>
        <v>-16763.135674476289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25</v>
      </c>
      <c r="R57">
        <f t="shared" si="31"/>
        <v>2000000</v>
      </c>
      <c r="S57">
        <f t="shared" si="32"/>
        <v>-29983.331300861897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-97.71276838380092</v>
      </c>
      <c r="AC57">
        <f t="shared" si="33"/>
        <v>-102.13881146467102</v>
      </c>
      <c r="AE57">
        <f t="shared" si="34"/>
        <v>0</v>
      </c>
      <c r="AF57">
        <f t="shared" si="35"/>
        <v>0</v>
      </c>
      <c r="AG57">
        <f t="shared" si="36"/>
        <v>-8.5162994765140512E-2</v>
      </c>
      <c r="AH57">
        <f t="shared" si="37"/>
        <v>-4728.4336345968886</v>
      </c>
      <c r="AI57">
        <f t="shared" si="38"/>
        <v>-4728.5187975916533</v>
      </c>
      <c r="AJ57">
        <f t="shared" si="39"/>
        <v>4.4260430808701017</v>
      </c>
      <c r="AK57">
        <f t="shared" si="61"/>
        <v>-6.8398937868660648</v>
      </c>
      <c r="AL57">
        <f t="shared" si="40"/>
        <v>-4730.9326482976494</v>
      </c>
      <c r="AN57">
        <f t="shared" si="41"/>
        <v>0</v>
      </c>
      <c r="AO57">
        <f t="shared" si="42"/>
        <v>0</v>
      </c>
      <c r="AP57">
        <f t="shared" si="43"/>
        <v>-1.8727409233881351E-4</v>
      </c>
      <c r="AQ57">
        <f t="shared" si="44"/>
        <v>-10.397862587447587</v>
      </c>
      <c r="AR57">
        <f t="shared" si="45"/>
        <v>-10.398049861539926</v>
      </c>
      <c r="AS57">
        <f t="shared" si="46"/>
        <v>9.7329033919990576E-3</v>
      </c>
      <c r="AT57">
        <f t="shared" si="47"/>
        <v>-1.5040979995616042E-2</v>
      </c>
      <c r="AU57">
        <f t="shared" si="48"/>
        <v>-10.403357938143543</v>
      </c>
      <c r="AW57">
        <v>54</v>
      </c>
      <c r="AX57">
        <f>IF(Z57&gt;0, (R57*SUMPRODUCT(K57:$K$98, X57:$X$98)-K57*$AZ$3)/Z57, 0)</f>
        <v>-29983.331300861897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25</v>
      </c>
      <c r="R58">
        <f t="shared" si="31"/>
        <v>2000000</v>
      </c>
      <c r="S58">
        <f t="shared" si="32"/>
        <v>-50576.270564609455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-102.13881146467102</v>
      </c>
      <c r="AC58">
        <f t="shared" si="33"/>
        <v>-99.251116513311246</v>
      </c>
      <c r="AE58">
        <f t="shared" si="34"/>
        <v>0</v>
      </c>
      <c r="AF58">
        <f t="shared" si="35"/>
        <v>0</v>
      </c>
      <c r="AG58">
        <f t="shared" si="36"/>
        <v>-4.9060120193382656E-2</v>
      </c>
      <c r="AH58">
        <f t="shared" si="37"/>
        <v>-2820.0995699285158</v>
      </c>
      <c r="AI58">
        <f t="shared" si="38"/>
        <v>-2820.148630048709</v>
      </c>
      <c r="AJ58">
        <f t="shared" si="39"/>
        <v>-2.8876949513597765</v>
      </c>
      <c r="AK58">
        <f t="shared" si="61"/>
        <v>-7.1497168025269726</v>
      </c>
      <c r="AL58">
        <f t="shared" si="40"/>
        <v>-2830.1860418025958</v>
      </c>
      <c r="AN58">
        <f t="shared" si="41"/>
        <v>0</v>
      </c>
      <c r="AO58">
        <f t="shared" si="42"/>
        <v>0</v>
      </c>
      <c r="AP58">
        <f t="shared" si="43"/>
        <v>-9.6324632553417084E-5</v>
      </c>
      <c r="AQ58">
        <f t="shared" si="44"/>
        <v>-5.5369830682570145</v>
      </c>
      <c r="AR58">
        <f t="shared" si="45"/>
        <v>-5.5370793928895674</v>
      </c>
      <c r="AS58">
        <f t="shared" si="46"/>
        <v>-5.6696998299161612E-3</v>
      </c>
      <c r="AT58">
        <f t="shared" si="47"/>
        <v>-1.4037752886657122E-2</v>
      </c>
      <c r="AU58">
        <f t="shared" si="48"/>
        <v>-5.5567868456061413</v>
      </c>
      <c r="AW58">
        <v>55</v>
      </c>
      <c r="AX58">
        <f>IF(Z58&gt;0, (R58*SUMPRODUCT(K58:$K$98, X58:$X$98)-K58*$AZ$3)/Z58, 0)</f>
        <v>-50576.270564609455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25</v>
      </c>
      <c r="R59">
        <f t="shared" si="31"/>
        <v>2000000</v>
      </c>
      <c r="S59">
        <f t="shared" si="32"/>
        <v>-83536.162612399392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-99.251116513311246</v>
      </c>
      <c r="AC59">
        <f t="shared" si="33"/>
        <v>-92.92599463620455</v>
      </c>
      <c r="AE59">
        <f t="shared" si="34"/>
        <v>0</v>
      </c>
      <c r="AF59">
        <f t="shared" si="35"/>
        <v>0</v>
      </c>
      <c r="AG59">
        <f t="shared" si="36"/>
        <v>-2.78101099362719E-2</v>
      </c>
      <c r="AH59">
        <f t="shared" si="37"/>
        <v>-1660.7527244141545</v>
      </c>
      <c r="AI59">
        <f t="shared" si="38"/>
        <v>-1660.7805345240909</v>
      </c>
      <c r="AJ59">
        <f t="shared" si="39"/>
        <v>-6.3251218771066959</v>
      </c>
      <c r="AK59">
        <f t="shared" si="61"/>
        <v>-6.9475781559317875</v>
      </c>
      <c r="AL59">
        <f t="shared" si="40"/>
        <v>-1674.0532345571294</v>
      </c>
      <c r="AN59">
        <f t="shared" si="41"/>
        <v>0</v>
      </c>
      <c r="AO59">
        <f t="shared" si="42"/>
        <v>0</v>
      </c>
      <c r="AP59">
        <f t="shared" si="43"/>
        <v>-4.8752112173841379E-5</v>
      </c>
      <c r="AQ59">
        <f t="shared" si="44"/>
        <v>-2.9113586137986114</v>
      </c>
      <c r="AR59">
        <f t="shared" si="45"/>
        <v>-2.9114073659107853</v>
      </c>
      <c r="AS59">
        <f t="shared" si="46"/>
        <v>-1.108816369200091E-2</v>
      </c>
      <c r="AT59">
        <f t="shared" si="47"/>
        <v>-1.2179351695145524E-2</v>
      </c>
      <c r="AU59">
        <f t="shared" si="48"/>
        <v>-2.9346748812979317</v>
      </c>
      <c r="AW59">
        <v>56</v>
      </c>
      <c r="AX59">
        <f>IF(Z59&gt;0, (R59*SUMPRODUCT(K59:$K$98, X59:$X$98)-K59*$AZ$3)/Z59, 0)</f>
        <v>-83536.162612399392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25</v>
      </c>
      <c r="R60">
        <f t="shared" si="31"/>
        <v>2000000</v>
      </c>
      <c r="S60">
        <f t="shared" si="32"/>
        <v>-137406.61161379816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-92.92599463620455</v>
      </c>
      <c r="AC60">
        <f t="shared" si="33"/>
        <v>-85.246188120214129</v>
      </c>
      <c r="AE60">
        <f t="shared" si="34"/>
        <v>0</v>
      </c>
      <c r="AF60">
        <f t="shared" si="35"/>
        <v>0</v>
      </c>
      <c r="AG60">
        <f t="shared" si="36"/>
        <v>-1.5509841032943032E-2</v>
      </c>
      <c r="AH60">
        <f t="shared" si="37"/>
        <v>-961.77342431729198</v>
      </c>
      <c r="AI60">
        <f t="shared" si="38"/>
        <v>-961.78893415832488</v>
      </c>
      <c r="AJ60">
        <f t="shared" si="39"/>
        <v>-7.6798065159904212</v>
      </c>
      <c r="AK60">
        <f t="shared" si="61"/>
        <v>-6.5048196245343188</v>
      </c>
      <c r="AL60">
        <f t="shared" si="40"/>
        <v>-975.97356029884963</v>
      </c>
      <c r="AN60">
        <f t="shared" si="41"/>
        <v>0</v>
      </c>
      <c r="AO60">
        <f t="shared" si="42"/>
        <v>0</v>
      </c>
      <c r="AP60">
        <f t="shared" si="43"/>
        <v>-2.4276163531420548E-5</v>
      </c>
      <c r="AQ60">
        <f t="shared" si="44"/>
        <v>-1.5053777069222825</v>
      </c>
      <c r="AR60">
        <f t="shared" si="45"/>
        <v>-1.5054019830858136</v>
      </c>
      <c r="AS60">
        <f t="shared" si="46"/>
        <v>-1.2020512555600051E-2</v>
      </c>
      <c r="AT60">
        <f t="shared" si="47"/>
        <v>-1.0181410925629875E-2</v>
      </c>
      <c r="AU60">
        <f t="shared" si="48"/>
        <v>-1.5276039065670437</v>
      </c>
      <c r="AW60">
        <v>57</v>
      </c>
      <c r="AX60">
        <f>IF(Z60&gt;0, (R60*SUMPRODUCT(K60:$K$98, X60:$X$98)-K60*$AZ$3)/Z60, 0)</f>
        <v>-137406.61161379816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25</v>
      </c>
      <c r="R61">
        <f t="shared" si="31"/>
        <v>2000000</v>
      </c>
      <c r="S61">
        <f t="shared" si="32"/>
        <v>-227429.45589265198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-85.246188120214129</v>
      </c>
      <c r="AC61">
        <f t="shared" si="33"/>
        <v>-77.295168389824767</v>
      </c>
      <c r="AE61">
        <f t="shared" si="34"/>
        <v>0</v>
      </c>
      <c r="AF61">
        <f t="shared" si="35"/>
        <v>0</v>
      </c>
      <c r="AG61">
        <f t="shared" si="36"/>
        <v>-8.4966092108038696E-3</v>
      </c>
      <c r="AH61">
        <f t="shared" si="37"/>
        <v>-548.65067294477853</v>
      </c>
      <c r="AI61">
        <f t="shared" si="38"/>
        <v>-548.65916955398939</v>
      </c>
      <c r="AJ61">
        <f t="shared" si="39"/>
        <v>-7.9510197303893619</v>
      </c>
      <c r="AK61">
        <f t="shared" si="61"/>
        <v>-5.9672331684149897</v>
      </c>
      <c r="AL61">
        <f t="shared" si="40"/>
        <v>-562.57742245279371</v>
      </c>
      <c r="AN61">
        <f t="shared" si="41"/>
        <v>0</v>
      </c>
      <c r="AO61">
        <f t="shared" si="42"/>
        <v>0</v>
      </c>
      <c r="AP61">
        <f t="shared" si="43"/>
        <v>-1.1874089801732289E-5</v>
      </c>
      <c r="AQ61">
        <f t="shared" si="44"/>
        <v>-0.76674437986901245</v>
      </c>
      <c r="AR61">
        <f t="shared" si="45"/>
        <v>-0.7667562539588143</v>
      </c>
      <c r="AS61">
        <f t="shared" si="46"/>
        <v>-1.1111623466681275E-2</v>
      </c>
      <c r="AT61">
        <f t="shared" si="47"/>
        <v>-8.3392634345873847E-3</v>
      </c>
      <c r="AU61">
        <f t="shared" si="48"/>
        <v>-0.78620714086008292</v>
      </c>
      <c r="AW61">
        <v>58</v>
      </c>
      <c r="AX61">
        <f>IF(Z61&gt;0, (R61*SUMPRODUCT(K61:$K$98, X61:$X$98)-K61*$AZ$3)/Z61, 0)</f>
        <v>-227429.45589265198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25</v>
      </c>
      <c r="R62">
        <f t="shared" si="31"/>
        <v>2000000</v>
      </c>
      <c r="S62">
        <f t="shared" si="32"/>
        <v>-381128.53770103247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-77.295168389824767</v>
      </c>
      <c r="AC62">
        <f t="shared" si="33"/>
        <v>-69.618700772094115</v>
      </c>
      <c r="AE62">
        <f t="shared" si="34"/>
        <v>0</v>
      </c>
      <c r="AF62">
        <f t="shared" si="35"/>
        <v>0</v>
      </c>
      <c r="AG62">
        <f t="shared" si="36"/>
        <v>-4.5666155827659973E-3</v>
      </c>
      <c r="AH62">
        <f t="shared" si="37"/>
        <v>-307.60220287438671</v>
      </c>
      <c r="AI62">
        <f t="shared" si="38"/>
        <v>-307.60676948996945</v>
      </c>
      <c r="AJ62">
        <f t="shared" si="39"/>
        <v>-7.6764676177306512</v>
      </c>
      <c r="AK62">
        <f t="shared" si="61"/>
        <v>-5.4106617872877338</v>
      </c>
      <c r="AL62">
        <f t="shared" si="40"/>
        <v>-320.6938988949878</v>
      </c>
      <c r="AN62">
        <f t="shared" si="41"/>
        <v>0</v>
      </c>
      <c r="AO62">
        <f t="shared" si="42"/>
        <v>0</v>
      </c>
      <c r="AP62">
        <f t="shared" si="43"/>
        <v>-5.6981137767544045E-6</v>
      </c>
      <c r="AQ62">
        <f t="shared" si="44"/>
        <v>-0.38381867669643099</v>
      </c>
      <c r="AR62">
        <f t="shared" si="45"/>
        <v>-0.3838243748102077</v>
      </c>
      <c r="AS62">
        <f t="shared" si="46"/>
        <v>-9.5785128169045362E-3</v>
      </c>
      <c r="AT62">
        <f t="shared" si="47"/>
        <v>-6.7512944570711558E-3</v>
      </c>
      <c r="AU62">
        <f t="shared" si="48"/>
        <v>-0.40015418208418335</v>
      </c>
      <c r="AW62">
        <v>59</v>
      </c>
      <c r="AX62">
        <f>IF(Z62&gt;0, (R62*SUMPRODUCT(K62:$K$98, X62:$X$98)-K62*$AZ$3)/Z62, 0)</f>
        <v>-381128.53770103247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25</v>
      </c>
      <c r="R63">
        <f t="shared" si="31"/>
        <v>2000000</v>
      </c>
      <c r="S63">
        <f t="shared" si="32"/>
        <v>-649173.05995407258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-69.618700772094115</v>
      </c>
      <c r="AC63">
        <f t="shared" si="33"/>
        <v>-62.463937308076559</v>
      </c>
      <c r="AE63">
        <f t="shared" si="34"/>
        <v>0</v>
      </c>
      <c r="AF63">
        <f t="shared" si="35"/>
        <v>0</v>
      </c>
      <c r="AG63">
        <f t="shared" si="36"/>
        <v>-2.405519466276671E-3</v>
      </c>
      <c r="AH63">
        <f t="shared" si="37"/>
        <v>-169.23439685293332</v>
      </c>
      <c r="AI63">
        <f t="shared" si="38"/>
        <v>-169.23680237239958</v>
      </c>
      <c r="AJ63">
        <f t="shared" si="39"/>
        <v>-7.1547634640175559</v>
      </c>
      <c r="AK63">
        <f t="shared" si="61"/>
        <v>-4.8733090540465884</v>
      </c>
      <c r="AL63">
        <f t="shared" si="40"/>
        <v>-181.26487489046372</v>
      </c>
      <c r="AN63">
        <f t="shared" si="41"/>
        <v>0</v>
      </c>
      <c r="AO63">
        <f t="shared" si="42"/>
        <v>0</v>
      </c>
      <c r="AP63">
        <f t="shared" si="43"/>
        <v>-2.679955085096811E-6</v>
      </c>
      <c r="AQ63">
        <f t="shared" si="44"/>
        <v>-0.18854163883417371</v>
      </c>
      <c r="AR63">
        <f t="shared" si="45"/>
        <v>-0.18854431878925879</v>
      </c>
      <c r="AS63">
        <f t="shared" si="46"/>
        <v>-7.971020395747392E-3</v>
      </c>
      <c r="AT63">
        <f t="shared" si="47"/>
        <v>-5.4292844284712849E-3</v>
      </c>
      <c r="AU63">
        <f t="shared" si="48"/>
        <v>-0.20194462361347745</v>
      </c>
      <c r="AW63">
        <v>60</v>
      </c>
      <c r="AX63">
        <f>IF(Z63&gt;0, (R63*SUMPRODUCT(K63:$K$98, X63:$X$98)-K63*$AZ$3)/Z63, 0)</f>
        <v>-649173.05995407258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25</v>
      </c>
      <c r="R64">
        <f t="shared" si="31"/>
        <v>2000000</v>
      </c>
      <c r="S64">
        <f t="shared" si="32"/>
        <v>-1127892.5011924843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-62.463937308076559</v>
      </c>
      <c r="AC64">
        <f t="shared" si="33"/>
        <v>-55.921602035558955</v>
      </c>
      <c r="AE64">
        <f t="shared" si="34"/>
        <v>0</v>
      </c>
      <c r="AF64">
        <f t="shared" si="35"/>
        <v>0</v>
      </c>
      <c r="AG64">
        <f t="shared" si="36"/>
        <v>-1.2395153344940864E-3</v>
      </c>
      <c r="AH64">
        <f t="shared" si="37"/>
        <v>-91.355914969585427</v>
      </c>
      <c r="AI64">
        <f t="shared" si="38"/>
        <v>-91.357154484919917</v>
      </c>
      <c r="AJ64">
        <f t="shared" si="39"/>
        <v>-6.5423352725176045</v>
      </c>
      <c r="AK64">
        <f t="shared" si="61"/>
        <v>-4.3724756115653598</v>
      </c>
      <c r="AL64">
        <f t="shared" si="40"/>
        <v>-102.27196536900288</v>
      </c>
      <c r="AN64">
        <f t="shared" si="41"/>
        <v>0</v>
      </c>
      <c r="AO64">
        <f t="shared" si="42"/>
        <v>0</v>
      </c>
      <c r="AP64">
        <f t="shared" si="43"/>
        <v>-1.2329700323057399E-6</v>
      </c>
      <c r="AQ64">
        <f t="shared" si="44"/>
        <v>-9.0873507004529577E-2</v>
      </c>
      <c r="AR64">
        <f t="shared" si="45"/>
        <v>-9.0874739974561872E-2</v>
      </c>
      <c r="AS64">
        <f t="shared" si="46"/>
        <v>-6.5077882522553802E-3</v>
      </c>
      <c r="AT64">
        <f t="shared" si="47"/>
        <v>-4.3493866078294354E-3</v>
      </c>
      <c r="AU64">
        <f t="shared" si="48"/>
        <v>-0.10173191483464669</v>
      </c>
      <c r="AW64">
        <v>61</v>
      </c>
      <c r="AX64">
        <f>IF(Z64&gt;0, (R64*SUMPRODUCT(K64:$K$98, X64:$X$98)-K64*$AZ$3)/Z64, 0)</f>
        <v>-1127892.5011924843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25</v>
      </c>
      <c r="R65">
        <f t="shared" si="31"/>
        <v>2000000</v>
      </c>
      <c r="S65">
        <f t="shared" si="32"/>
        <v>-2003122.4298220803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-55.921602035558955</v>
      </c>
      <c r="AC65">
        <f t="shared" si="33"/>
        <v>-50.002764014570822</v>
      </c>
      <c r="AE65">
        <f t="shared" si="34"/>
        <v>0</v>
      </c>
      <c r="AF65">
        <f t="shared" si="35"/>
        <v>0</v>
      </c>
      <c r="AG65">
        <f t="shared" si="36"/>
        <v>-6.2406025800195504E-4</v>
      </c>
      <c r="AH65">
        <f t="shared" si="37"/>
        <v>-48.244793851775228</v>
      </c>
      <c r="AI65">
        <f t="shared" si="38"/>
        <v>-48.245417912033233</v>
      </c>
      <c r="AJ65">
        <f t="shared" si="39"/>
        <v>-5.9188380209881331</v>
      </c>
      <c r="AK65">
        <f t="shared" si="61"/>
        <v>-3.9145121424891274</v>
      </c>
      <c r="AL65">
        <f t="shared" si="40"/>
        <v>-58.078768075510496</v>
      </c>
      <c r="AN65">
        <f t="shared" si="41"/>
        <v>0</v>
      </c>
      <c r="AO65">
        <f t="shared" si="42"/>
        <v>0</v>
      </c>
      <c r="AP65">
        <f t="shared" si="43"/>
        <v>-5.5425436333336536E-7</v>
      </c>
      <c r="AQ65">
        <f t="shared" si="44"/>
        <v>-4.2848246074950934E-2</v>
      </c>
      <c r="AR65">
        <f t="shared" si="45"/>
        <v>-4.284880032931427E-2</v>
      </c>
      <c r="AS65">
        <f t="shared" si="46"/>
        <v>-5.2567708918035555E-3</v>
      </c>
      <c r="AT65">
        <f t="shared" si="47"/>
        <v>-3.476644134081748E-3</v>
      </c>
      <c r="AU65">
        <f t="shared" si="48"/>
        <v>-5.1582215355199579E-2</v>
      </c>
      <c r="AW65">
        <v>62</v>
      </c>
      <c r="AX65">
        <f>IF(Z65&gt;0, (R65*SUMPRODUCT(K65:$K$98, X65:$X$98)-K65*$AZ$3)/Z65, 0)</f>
        <v>-2003122.4298220803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25</v>
      </c>
      <c r="R66">
        <f t="shared" si="31"/>
        <v>2000000</v>
      </c>
      <c r="S66">
        <f t="shared" si="32"/>
        <v>-3645649.594176969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-50.002764014570822</v>
      </c>
      <c r="AC66">
        <f t="shared" si="33"/>
        <v>-44.679798396366621</v>
      </c>
      <c r="AE66">
        <f t="shared" si="34"/>
        <v>0</v>
      </c>
      <c r="AF66">
        <f t="shared" si="35"/>
        <v>0</v>
      </c>
      <c r="AG66">
        <f t="shared" si="36"/>
        <v>-3.0639120163750545E-4</v>
      </c>
      <c r="AH66">
        <f t="shared" si="37"/>
        <v>-24.914276302754409</v>
      </c>
      <c r="AI66">
        <f t="shared" si="38"/>
        <v>-24.914582693956046</v>
      </c>
      <c r="AJ66">
        <f t="shared" si="39"/>
        <v>-5.3229656182042007</v>
      </c>
      <c r="AK66">
        <f t="shared" si="61"/>
        <v>-3.500193481019958</v>
      </c>
      <c r="AL66">
        <f t="shared" si="40"/>
        <v>-33.737741793180206</v>
      </c>
      <c r="AN66">
        <f t="shared" si="41"/>
        <v>0</v>
      </c>
      <c r="AO66">
        <f t="shared" si="42"/>
        <v>0</v>
      </c>
      <c r="AP66">
        <f t="shared" si="43"/>
        <v>-2.4296340293988365E-7</v>
      </c>
      <c r="AQ66">
        <f t="shared" si="44"/>
        <v>-1.9756629171954435E-2</v>
      </c>
      <c r="AR66">
        <f t="shared" si="45"/>
        <v>-1.9756872135357376E-2</v>
      </c>
      <c r="AS66">
        <f t="shared" si="46"/>
        <v>-4.2210279976022079E-3</v>
      </c>
      <c r="AT66">
        <f t="shared" si="47"/>
        <v>-2.7755983675495526E-3</v>
      </c>
      <c r="AU66">
        <f t="shared" si="48"/>
        <v>-2.6753498500509138E-2</v>
      </c>
      <c r="AW66">
        <v>63</v>
      </c>
      <c r="AX66">
        <f>IF(Z66&gt;0, (R66*SUMPRODUCT(K66:$K$98, X66:$X$98)-K66*$AZ$3)/Z66, 0)</f>
        <v>-3645649.594176969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-6816379.2867592648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-44.679798396366621</v>
      </c>
      <c r="AC67">
        <f t="shared" ref="AC67:AC89" si="64">S67*Z67</f>
        <v>-39.908649789575037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-1.4637041202760352E-4</v>
      </c>
      <c r="AH67">
        <f t="shared" ref="AH67:AH89" si="68">-X67*R67</f>
        <v>-12.556550207482148</v>
      </c>
      <c r="AI67">
        <f t="shared" ref="AI67:AI89" si="69">SUM(AE67:AH67)</f>
        <v>-12.556696577894176</v>
      </c>
      <c r="AJ67">
        <f t="shared" ref="AJ67:AJ89" si="70">AB67-AC67</f>
        <v>-4.7711486067915843</v>
      </c>
      <c r="AK67">
        <f t="shared" si="61"/>
        <v>-3.1275858877456639</v>
      </c>
      <c r="AL67">
        <f t="shared" ref="AL67:AL89" si="71">SUM(AI67:AK67)</f>
        <v>-20.455431072431423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-1.0363342332879353E-7</v>
      </c>
      <c r="AQ67">
        <f t="shared" ref="AQ67:AQ89" si="75">AH67*$K67</f>
        <v>-8.8903096273025718E-3</v>
      </c>
      <c r="AR67">
        <f t="shared" ref="AR67:AR89" si="76">AI67*$K67</f>
        <v>-8.8904132607259007E-3</v>
      </c>
      <c r="AS67">
        <f t="shared" ref="AS67:AS89" si="77">AJ67*$K67</f>
        <v>-3.378076596784936E-3</v>
      </c>
      <c r="AT67">
        <f t="shared" ref="AT67:AT89" si="78">AK67*$K67</f>
        <v>-2.2143985783191055E-3</v>
      </c>
      <c r="AU67">
        <f t="shared" ref="AU67:AU89" si="79">AL67*$K67</f>
        <v>-1.4482888435829943E-2</v>
      </c>
      <c r="AW67">
        <v>64</v>
      </c>
      <c r="AX67">
        <f>IF(Z67&gt;0, (R67*SUMPRODUCT(K67:$K$98, X67:$X$98)-K67*$AZ$3)/Z67, 0)</f>
        <v>-6816379.2867592648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25</v>
      </c>
      <c r="R68">
        <f t="shared" si="62"/>
        <v>2000000</v>
      </c>
      <c r="S68">
        <f t="shared" si="63"/>
        <v>-13112387.688151052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-39.908649789575037</v>
      </c>
      <c r="AC68">
        <f t="shared" si="64"/>
        <v>-35.639946138520614</v>
      </c>
      <c r="AE68">
        <f t="shared" si="65"/>
        <v>0</v>
      </c>
      <c r="AF68">
        <f t="shared" si="66"/>
        <v>0</v>
      </c>
      <c r="AG68">
        <f t="shared" si="67"/>
        <v>-6.7950908305446317E-5</v>
      </c>
      <c r="AH68">
        <f t="shared" si="68"/>
        <v>-6.1564639681504945</v>
      </c>
      <c r="AI68">
        <f t="shared" si="69"/>
        <v>-6.1565319190587999</v>
      </c>
      <c r="AJ68">
        <f t="shared" si="70"/>
        <v>-4.2687036510544232</v>
      </c>
      <c r="AK68">
        <f t="shared" si="61"/>
        <v>-2.7936054852702528</v>
      </c>
      <c r="AL68">
        <f t="shared" si="71"/>
        <v>-13.218841055383475</v>
      </c>
      <c r="AN68">
        <f t="shared" si="72"/>
        <v>0</v>
      </c>
      <c r="AO68">
        <f t="shared" si="73"/>
        <v>0</v>
      </c>
      <c r="AP68">
        <f t="shared" si="74"/>
        <v>-4.2955995953573823E-8</v>
      </c>
      <c r="AQ68">
        <f t="shared" si="75"/>
        <v>-3.8918838305359231E-3</v>
      </c>
      <c r="AR68">
        <f t="shared" si="76"/>
        <v>-3.8919267865318769E-3</v>
      </c>
      <c r="AS68">
        <f t="shared" si="77"/>
        <v>-2.6985131079844986E-3</v>
      </c>
      <c r="AT68">
        <f t="shared" si="78"/>
        <v>-1.7660118004858569E-3</v>
      </c>
      <c r="AU68">
        <f t="shared" si="79"/>
        <v>-8.356451695002232E-3</v>
      </c>
      <c r="AW68">
        <v>65</v>
      </c>
      <c r="AX68">
        <f>IF(Z68&gt;0, (R68*SUMPRODUCT(K68:$K$98, X68:$X$98)-K68*$AZ$3)/Z68, 0)</f>
        <v>-13112387.688151052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25</v>
      </c>
      <c r="R69">
        <f t="shared" si="62"/>
        <v>2000000</v>
      </c>
      <c r="S69">
        <f t="shared" si="63"/>
        <v>-26010724.605869148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-35.639946138520614</v>
      </c>
      <c r="AC69">
        <f t="shared" si="64"/>
        <v>-31.8245577003139</v>
      </c>
      <c r="AE69">
        <f t="shared" si="65"/>
        <v>0</v>
      </c>
      <c r="AF69">
        <f t="shared" si="66"/>
        <v>0</v>
      </c>
      <c r="AG69">
        <f t="shared" si="67"/>
        <v>-3.0587919197311498E-5</v>
      </c>
      <c r="AH69">
        <f t="shared" si="68"/>
        <v>-2.9346784020064289</v>
      </c>
      <c r="AI69">
        <f t="shared" si="69"/>
        <v>-2.9347089899256265</v>
      </c>
      <c r="AJ69">
        <f t="shared" si="70"/>
        <v>-3.815388438206714</v>
      </c>
      <c r="AK69">
        <f t="shared" si="61"/>
        <v>-2.4947962296964432</v>
      </c>
      <c r="AL69">
        <f t="shared" si="71"/>
        <v>-9.2448936578287828</v>
      </c>
      <c r="AN69">
        <f t="shared" si="72"/>
        <v>0</v>
      </c>
      <c r="AO69">
        <f t="shared" si="73"/>
        <v>0</v>
      </c>
      <c r="AP69">
        <f t="shared" si="74"/>
        <v>-1.7264755726317955E-8</v>
      </c>
      <c r="AQ69">
        <f t="shared" si="75"/>
        <v>-1.6564221128972845E-3</v>
      </c>
      <c r="AR69">
        <f t="shared" si="76"/>
        <v>-1.6564393776530109E-3</v>
      </c>
      <c r="AS69">
        <f t="shared" si="77"/>
        <v>-2.153521753530931E-3</v>
      </c>
      <c r="AT69">
        <f t="shared" si="78"/>
        <v>-1.4081391811847698E-3</v>
      </c>
      <c r="AU69">
        <f t="shared" si="79"/>
        <v>-5.2181003123687106E-3</v>
      </c>
      <c r="AW69">
        <v>66</v>
      </c>
      <c r="AX69">
        <f>IF(Z69&gt;0, (R69*SUMPRODUCT(K69:$K$98, X69:$X$98)-K69*$AZ$3)/Z69, 0)</f>
        <v>-26010724.605869148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25</v>
      </c>
      <c r="R70">
        <f t="shared" si="62"/>
        <v>2000000</v>
      </c>
      <c r="S70">
        <f t="shared" si="63"/>
        <v>-53273150.938407846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-31.8245577003139</v>
      </c>
      <c r="AC70">
        <f t="shared" si="64"/>
        <v>-28.416142406322098</v>
      </c>
      <c r="AE70">
        <f t="shared" si="65"/>
        <v>0</v>
      </c>
      <c r="AF70">
        <f t="shared" si="66"/>
        <v>0</v>
      </c>
      <c r="AG70">
        <f t="shared" si="67"/>
        <v>-1.3335114361442425E-5</v>
      </c>
      <c r="AH70">
        <f t="shared" si="68"/>
        <v>-1.3557540515116766</v>
      </c>
      <c r="AI70">
        <f t="shared" si="69"/>
        <v>-1.355767386626038</v>
      </c>
      <c r="AJ70">
        <f t="shared" si="70"/>
        <v>-3.4084152939918013</v>
      </c>
      <c r="AK70">
        <f t="shared" si="61"/>
        <v>-2.2277190390219732</v>
      </c>
      <c r="AL70">
        <f t="shared" si="71"/>
        <v>-6.991901719639813</v>
      </c>
      <c r="AN70">
        <f t="shared" si="72"/>
        <v>0</v>
      </c>
      <c r="AO70">
        <f t="shared" si="73"/>
        <v>0</v>
      </c>
      <c r="AP70">
        <f t="shared" si="74"/>
        <v>-6.7203087407676618E-9</v>
      </c>
      <c r="AQ70">
        <f t="shared" si="75"/>
        <v>-6.832401699567853E-4</v>
      </c>
      <c r="AR70">
        <f t="shared" si="76"/>
        <v>-6.83246890265526E-4</v>
      </c>
      <c r="AS70">
        <f t="shared" si="77"/>
        <v>-1.7176907877602665E-3</v>
      </c>
      <c r="AT70">
        <f t="shared" si="78"/>
        <v>-1.1226720164621469E-3</v>
      </c>
      <c r="AU70">
        <f t="shared" si="79"/>
        <v>-3.5236096944879394E-3</v>
      </c>
      <c r="AW70">
        <v>67</v>
      </c>
      <c r="AX70">
        <f>IF(Z70&gt;0, (R70*SUMPRODUCT(K70:$K$98, X70:$X$98)-K70*$AZ$3)/Z70, 0)</f>
        <v>-53273150.938407846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25</v>
      </c>
      <c r="R71">
        <f t="shared" si="62"/>
        <v>2000000</v>
      </c>
      <c r="S71">
        <f t="shared" si="63"/>
        <v>-112715101.81715657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-28.416142406322098</v>
      </c>
      <c r="AC71">
        <f t="shared" si="64"/>
        <v>-25.372118757112865</v>
      </c>
      <c r="AE71">
        <f t="shared" si="65"/>
        <v>0</v>
      </c>
      <c r="AF71">
        <f t="shared" si="66"/>
        <v>0</v>
      </c>
      <c r="AG71">
        <f t="shared" si="67"/>
        <v>-5.6274887632783315E-6</v>
      </c>
      <c r="AH71">
        <f t="shared" si="68"/>
        <v>-0.60594195636397363</v>
      </c>
      <c r="AI71">
        <f t="shared" si="69"/>
        <v>-0.60594758385273695</v>
      </c>
      <c r="AJ71">
        <f t="shared" si="70"/>
        <v>-3.0440236492092332</v>
      </c>
      <c r="AK71">
        <f t="shared" si="61"/>
        <v>-1.989129968442547</v>
      </c>
      <c r="AL71">
        <f t="shared" si="71"/>
        <v>-5.6391012015045172</v>
      </c>
      <c r="AN71">
        <f t="shared" si="72"/>
        <v>0</v>
      </c>
      <c r="AO71">
        <f t="shared" si="73"/>
        <v>0</v>
      </c>
      <c r="AP71">
        <f t="shared" si="74"/>
        <v>-2.5321480525680935E-9</v>
      </c>
      <c r="AQ71">
        <f t="shared" si="75"/>
        <v>-2.7264998817740858E-4</v>
      </c>
      <c r="AR71">
        <f t="shared" si="76"/>
        <v>-2.7265252032546112E-4</v>
      </c>
      <c r="AS71">
        <f t="shared" si="77"/>
        <v>-1.3696906168189453E-3</v>
      </c>
      <c r="AT71">
        <f t="shared" si="78"/>
        <v>-8.9503005474904287E-4</v>
      </c>
      <c r="AU71">
        <f t="shared" si="79"/>
        <v>-2.5373731918934494E-3</v>
      </c>
      <c r="AW71">
        <v>68</v>
      </c>
      <c r="AX71">
        <f>IF(Z71&gt;0, (R71*SUMPRODUCT(K71:$K$98, X71:$X$98)-K71*$AZ$3)/Z71, 0)</f>
        <v>-112715101.81715657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25</v>
      </c>
      <c r="R72">
        <f t="shared" si="62"/>
        <v>2000000</v>
      </c>
      <c r="S72">
        <f t="shared" si="63"/>
        <v>-246836804.69958192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-25.372118757112865</v>
      </c>
      <c r="AC72">
        <f t="shared" si="64"/>
        <v>-22.653903113012479</v>
      </c>
      <c r="AE72">
        <f t="shared" si="65"/>
        <v>0</v>
      </c>
      <c r="AF72">
        <f t="shared" si="66"/>
        <v>0</v>
      </c>
      <c r="AG72">
        <f t="shared" si="67"/>
        <v>-2.2944211197134788E-6</v>
      </c>
      <c r="AH72">
        <f t="shared" si="68"/>
        <v>-0.26214342047456557</v>
      </c>
      <c r="AI72">
        <f t="shared" si="69"/>
        <v>-0.26214571489568528</v>
      </c>
      <c r="AJ72">
        <f t="shared" si="70"/>
        <v>-2.7182156441003862</v>
      </c>
      <c r="AK72">
        <f t="shared" ref="AK72:AK89" si="92">G72*SUM(AB72:AB72, AE72:AF72)</f>
        <v>-1.7760483129979008</v>
      </c>
      <c r="AL72">
        <f t="shared" si="71"/>
        <v>-4.7564096719939721</v>
      </c>
      <c r="AN72">
        <f t="shared" si="72"/>
        <v>0</v>
      </c>
      <c r="AO72">
        <f t="shared" si="73"/>
        <v>0</v>
      </c>
      <c r="AP72">
        <f t="shared" si="74"/>
        <v>-9.2178485289620478E-10</v>
      </c>
      <c r="AQ72">
        <f t="shared" si="75"/>
        <v>-1.0531625262847594E-4</v>
      </c>
      <c r="AR72">
        <f t="shared" si="76"/>
        <v>-1.0531717441332884E-4</v>
      </c>
      <c r="AS72">
        <f t="shared" si="77"/>
        <v>-1.0920445188153302E-3</v>
      </c>
      <c r="AT72">
        <f t="shared" si="78"/>
        <v>-7.1352831390331854E-4</v>
      </c>
      <c r="AU72">
        <f t="shared" si="79"/>
        <v>-1.9108900071319775E-3</v>
      </c>
      <c r="AW72">
        <v>69</v>
      </c>
      <c r="AX72">
        <f>IF(Z72&gt;0, (R72*SUMPRODUCT(K72:$K$98, X72:$X$98)-K72*$AZ$3)/Z72, 0)</f>
        <v>-246836804.69958192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25</v>
      </c>
      <c r="R73">
        <f t="shared" si="62"/>
        <v>2000000</v>
      </c>
      <c r="S73">
        <f t="shared" si="63"/>
        <v>-560537415.0744828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-22.653903113012479</v>
      </c>
      <c r="AC73">
        <f t="shared" si="64"/>
        <v>-20.226786738114605</v>
      </c>
      <c r="AE73">
        <f t="shared" si="65"/>
        <v>0</v>
      </c>
      <c r="AF73">
        <f t="shared" si="66"/>
        <v>0</v>
      </c>
      <c r="AG73">
        <f t="shared" si="67"/>
        <v>-9.0211581752428248E-7</v>
      </c>
      <c r="AH73">
        <f t="shared" si="68"/>
        <v>-0.1095488872793649</v>
      </c>
      <c r="AI73">
        <f t="shared" si="69"/>
        <v>-0.10954978939518242</v>
      </c>
      <c r="AJ73">
        <f t="shared" si="70"/>
        <v>-2.4271163748978744</v>
      </c>
      <c r="AK73">
        <f t="shared" si="92"/>
        <v>-1.5857732179108737</v>
      </c>
      <c r="AL73">
        <f t="shared" si="71"/>
        <v>-4.1224393822039307</v>
      </c>
      <c r="AN73">
        <f t="shared" si="72"/>
        <v>0</v>
      </c>
      <c r="AO73">
        <f t="shared" si="73"/>
        <v>0</v>
      </c>
      <c r="AP73">
        <f t="shared" si="74"/>
        <v>-3.2359418655572743E-10</v>
      </c>
      <c r="AQ73">
        <f t="shared" si="75"/>
        <v>-3.9295822530344849E-5</v>
      </c>
      <c r="AR73">
        <f t="shared" si="76"/>
        <v>-3.9296146124531398E-5</v>
      </c>
      <c r="AS73">
        <f t="shared" si="77"/>
        <v>-8.7062074930309354E-4</v>
      </c>
      <c r="AT73">
        <f t="shared" si="78"/>
        <v>-5.6882606927343327E-4</v>
      </c>
      <c r="AU73">
        <f t="shared" si="79"/>
        <v>-1.4787429647010583E-3</v>
      </c>
      <c r="AW73">
        <v>70</v>
      </c>
      <c r="AX73">
        <f>IF(Z73&gt;0, (R73*SUMPRODUCT(K73:$K$98, X73:$X$98)-K73*$AZ$3)/Z73, 0)</f>
        <v>-560537415.0744828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25</v>
      </c>
      <c r="R74">
        <f t="shared" si="62"/>
        <v>2000000</v>
      </c>
      <c r="S74">
        <f t="shared" si="63"/>
        <v>-1322333367.8014593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-20.226786738114605</v>
      </c>
      <c r="AC74">
        <f t="shared" si="64"/>
        <v>-18.059663809695611</v>
      </c>
      <c r="AE74">
        <f t="shared" si="65"/>
        <v>0</v>
      </c>
      <c r="AF74">
        <f t="shared" si="66"/>
        <v>0</v>
      </c>
      <c r="AG74">
        <f t="shared" si="67"/>
        <v>-3.414355307338649E-7</v>
      </c>
      <c r="AH74">
        <f t="shared" si="68"/>
        <v>-4.4132730289213974E-2</v>
      </c>
      <c r="AI74">
        <f t="shared" si="69"/>
        <v>-4.4133071724744705E-2</v>
      </c>
      <c r="AJ74">
        <f t="shared" si="70"/>
        <v>-2.1671229284189941</v>
      </c>
      <c r="AK74">
        <f t="shared" si="92"/>
        <v>-1.4158750716680224</v>
      </c>
      <c r="AL74">
        <f t="shared" si="71"/>
        <v>-3.6271310718117613</v>
      </c>
      <c r="AN74">
        <f t="shared" si="72"/>
        <v>0</v>
      </c>
      <c r="AO74">
        <f t="shared" si="73"/>
        <v>0</v>
      </c>
      <c r="AP74">
        <f t="shared" si="74"/>
        <v>-1.0935259748998169E-10</v>
      </c>
      <c r="AQ74">
        <f t="shared" si="75"/>
        <v>-1.4134523964385042E-5</v>
      </c>
      <c r="AR74">
        <f t="shared" si="76"/>
        <v>-1.413463331698253E-5</v>
      </c>
      <c r="AS74">
        <f t="shared" si="77"/>
        <v>-6.9407106165359606E-4</v>
      </c>
      <c r="AT74">
        <f t="shared" si="78"/>
        <v>-4.5346662216269346E-4</v>
      </c>
      <c r="AU74">
        <f t="shared" si="79"/>
        <v>-1.1616723171332722E-3</v>
      </c>
      <c r="AW74">
        <v>71</v>
      </c>
      <c r="AX74">
        <f>IF(Z74&gt;0, (R74*SUMPRODUCT(K74:$K$98, X74:$X$98)-K74*$AZ$3)/Z74, 0)</f>
        <v>-1322333367.8014593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25</v>
      </c>
      <c r="R75">
        <f t="shared" si="62"/>
        <v>2000000</v>
      </c>
      <c r="S75">
        <f t="shared" si="63"/>
        <v>-3246014481.7221818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-18.059663809695611</v>
      </c>
      <c r="AC75">
        <f t="shared" si="64"/>
        <v>-16.124711672575362</v>
      </c>
      <c r="AE75">
        <f t="shared" si="65"/>
        <v>0</v>
      </c>
      <c r="AF75">
        <f t="shared" si="66"/>
        <v>0</v>
      </c>
      <c r="AG75">
        <f t="shared" si="67"/>
        <v>-1.2418853769269347E-7</v>
      </c>
      <c r="AH75">
        <f t="shared" si="68"/>
        <v>-1.7106611018706624E-2</v>
      </c>
      <c r="AI75">
        <f t="shared" si="69"/>
        <v>-1.7106735207244317E-2</v>
      </c>
      <c r="AJ75">
        <f t="shared" si="70"/>
        <v>-1.9349521371202485</v>
      </c>
      <c r="AK75">
        <f t="shared" si="92"/>
        <v>-1.2641764666786928</v>
      </c>
      <c r="AL75">
        <f t="shared" si="71"/>
        <v>-3.2162353390061855</v>
      </c>
      <c r="AN75">
        <f t="shared" si="72"/>
        <v>0</v>
      </c>
      <c r="AO75">
        <f t="shared" si="73"/>
        <v>0</v>
      </c>
      <c r="AP75">
        <f t="shared" si="74"/>
        <v>-3.5512715413417263E-11</v>
      </c>
      <c r="AQ75">
        <f t="shared" si="75"/>
        <v>-4.8917735894324672E-6</v>
      </c>
      <c r="AR75">
        <f t="shared" si="76"/>
        <v>-4.8918091021478806E-6</v>
      </c>
      <c r="AS75">
        <f t="shared" si="77"/>
        <v>-5.5331519205236389E-4</v>
      </c>
      <c r="AT75">
        <f t="shared" si="78"/>
        <v>-3.6150147129191226E-4</v>
      </c>
      <c r="AU75">
        <f t="shared" si="79"/>
        <v>-9.1970847244642409E-4</v>
      </c>
      <c r="AW75">
        <v>72</v>
      </c>
      <c r="AX75">
        <f>IF(Z75&gt;0, (R75*SUMPRODUCT(K75:$K$98, X75:$X$98)-K75*$AZ$3)/Z75, 0)</f>
        <v>-3246014481.7221818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25</v>
      </c>
      <c r="R76">
        <f t="shared" si="62"/>
        <v>2000000</v>
      </c>
      <c r="S76">
        <f t="shared" si="63"/>
        <v>-8307044411.0625277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-16.124711672575362</v>
      </c>
      <c r="AC76">
        <f t="shared" si="64"/>
        <v>-14.397068107523763</v>
      </c>
      <c r="AE76">
        <f t="shared" si="65"/>
        <v>0</v>
      </c>
      <c r="AF76">
        <f t="shared" si="66"/>
        <v>0</v>
      </c>
      <c r="AG76">
        <f t="shared" si="67"/>
        <v>-4.3327889545020137E-8</v>
      </c>
      <c r="AH76">
        <f t="shared" si="68"/>
        <v>-6.3695010216597119E-3</v>
      </c>
      <c r="AI76">
        <f t="shared" si="69"/>
        <v>-6.3695443495492571E-3</v>
      </c>
      <c r="AJ76">
        <f t="shared" si="70"/>
        <v>-1.7276435650515989</v>
      </c>
      <c r="AK76">
        <f t="shared" si="92"/>
        <v>-1.1287298170802755</v>
      </c>
      <c r="AL76">
        <f t="shared" si="71"/>
        <v>-2.8627429264814239</v>
      </c>
      <c r="AN76">
        <f t="shared" si="72"/>
        <v>0</v>
      </c>
      <c r="AO76">
        <f t="shared" si="73"/>
        <v>0</v>
      </c>
      <c r="AP76">
        <f t="shared" si="74"/>
        <v>-1.1062464259870177E-11</v>
      </c>
      <c r="AQ76">
        <f t="shared" si="75"/>
        <v>-1.6262591634448922E-6</v>
      </c>
      <c r="AR76">
        <f t="shared" si="76"/>
        <v>-1.6262702259091521E-6</v>
      </c>
      <c r="AS76">
        <f t="shared" si="77"/>
        <v>-4.4110145665690831E-4</v>
      </c>
      <c r="AT76">
        <f t="shared" si="78"/>
        <v>-2.881869712930775E-4</v>
      </c>
      <c r="AU76">
        <f t="shared" si="79"/>
        <v>-7.3091469817589496E-4</v>
      </c>
      <c r="AW76">
        <v>73</v>
      </c>
      <c r="AX76">
        <f>IF(Z76&gt;0, (R76*SUMPRODUCT(K76:$K$98, X76:$X$98)-K76*$AZ$3)/Z76, 0)</f>
        <v>-8307044411.0625277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25</v>
      </c>
      <c r="R77">
        <f t="shared" si="62"/>
        <v>2000000</v>
      </c>
      <c r="S77">
        <f t="shared" si="63"/>
        <v>-22210204828.066116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-14.397068107523763</v>
      </c>
      <c r="AC77">
        <f t="shared" si="64"/>
        <v>-12.854526468760435</v>
      </c>
      <c r="AE77">
        <f t="shared" si="65"/>
        <v>0</v>
      </c>
      <c r="AF77">
        <f t="shared" si="66"/>
        <v>0</v>
      </c>
      <c r="AG77">
        <f t="shared" si="67"/>
        <v>-1.4469166953062835E-8</v>
      </c>
      <c r="AH77">
        <f t="shared" si="68"/>
        <v>-2.2740354957205681E-3</v>
      </c>
      <c r="AI77">
        <f t="shared" si="69"/>
        <v>-2.2740499648875212E-3</v>
      </c>
      <c r="AJ77">
        <f t="shared" si="70"/>
        <v>-1.5425416387633284</v>
      </c>
      <c r="AK77">
        <f t="shared" si="92"/>
        <v>-1.0077947675266634</v>
      </c>
      <c r="AL77">
        <f t="shared" si="71"/>
        <v>-2.5526104562548793</v>
      </c>
      <c r="AN77">
        <f t="shared" si="72"/>
        <v>0</v>
      </c>
      <c r="AO77">
        <f t="shared" si="73"/>
        <v>0</v>
      </c>
      <c r="AP77">
        <f t="shared" si="74"/>
        <v>-3.2984495826304246E-12</v>
      </c>
      <c r="AQ77">
        <f t="shared" si="75"/>
        <v>-5.1839829176609993E-7</v>
      </c>
      <c r="AR77">
        <f t="shared" si="76"/>
        <v>-5.1840159021568257E-7</v>
      </c>
      <c r="AS77">
        <f t="shared" si="77"/>
        <v>-3.516440055653601E-4</v>
      </c>
      <c r="AT77">
        <f t="shared" si="78"/>
        <v>-2.2974095475633379E-4</v>
      </c>
      <c r="AU77">
        <f t="shared" si="79"/>
        <v>-5.8190336191190955E-4</v>
      </c>
      <c r="AW77">
        <v>74</v>
      </c>
      <c r="AX77">
        <f>IF(Z77&gt;0, (R77*SUMPRODUCT(K77:$K$98, X77:$X$98)-K77*$AZ$3)/Z77, 0)</f>
        <v>-22210204828.066116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25</v>
      </c>
      <c r="R78">
        <f t="shared" si="62"/>
        <v>2000000</v>
      </c>
      <c r="S78">
        <f t="shared" si="63"/>
        <v>-62168043406.66777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-12.854526468760435</v>
      </c>
      <c r="AC78">
        <f t="shared" si="64"/>
        <v>-11.477256214817215</v>
      </c>
      <c r="AE78">
        <f t="shared" si="65"/>
        <v>0</v>
      </c>
      <c r="AF78">
        <f t="shared" si="66"/>
        <v>0</v>
      </c>
      <c r="AG78">
        <f t="shared" si="67"/>
        <v>-4.6154163722588031E-9</v>
      </c>
      <c r="AH78">
        <f t="shared" si="68"/>
        <v>-7.767247129018722E-4</v>
      </c>
      <c r="AI78">
        <f t="shared" si="69"/>
        <v>-7.7672932831824443E-4</v>
      </c>
      <c r="AJ78">
        <f t="shared" si="70"/>
        <v>-1.3772702539432196</v>
      </c>
      <c r="AK78">
        <f t="shared" si="92"/>
        <v>-0.89981685281323054</v>
      </c>
      <c r="AL78">
        <f t="shared" si="71"/>
        <v>-2.2778638360847685</v>
      </c>
      <c r="AN78">
        <f t="shared" si="72"/>
        <v>0</v>
      </c>
      <c r="AO78">
        <f t="shared" si="73"/>
        <v>0</v>
      </c>
      <c r="AP78">
        <f t="shared" si="74"/>
        <v>-9.3941866769719243E-13</v>
      </c>
      <c r="AQ78">
        <f t="shared" si="75"/>
        <v>-1.580940127845189E-7</v>
      </c>
      <c r="AR78">
        <f t="shared" si="76"/>
        <v>-1.5809495220318658E-7</v>
      </c>
      <c r="AS78">
        <f t="shared" si="77"/>
        <v>-2.8032863834235303E-4</v>
      </c>
      <c r="AT78">
        <f t="shared" si="78"/>
        <v>-1.8314810211317732E-4</v>
      </c>
      <c r="AU78">
        <f t="shared" si="79"/>
        <v>-4.6363483540773359E-4</v>
      </c>
      <c r="AW78">
        <v>75</v>
      </c>
      <c r="AX78">
        <f>IF(Z78&gt;0, (R78*SUMPRODUCT(K78:$K$98, X78:$X$98)-K78*$AZ$3)/Z78, 0)</f>
        <v>-62168043406.66777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25</v>
      </c>
      <c r="R79">
        <f t="shared" si="62"/>
        <v>2000000</v>
      </c>
      <c r="S79">
        <f t="shared" si="63"/>
        <v>-182537648158.44214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-11.477256214817215</v>
      </c>
      <c r="AC79">
        <f t="shared" si="64"/>
        <v>-10.247550326177738</v>
      </c>
      <c r="AE79">
        <f t="shared" si="65"/>
        <v>0</v>
      </c>
      <c r="AF79">
        <f t="shared" si="66"/>
        <v>0</v>
      </c>
      <c r="AG79">
        <f t="shared" si="67"/>
        <v>-1.4034844906737942E-9</v>
      </c>
      <c r="AH79">
        <f t="shared" si="68"/>
        <v>-2.5326221742899368E-4</v>
      </c>
      <c r="AI79">
        <f t="shared" si="69"/>
        <v>-2.5326362091348436E-4</v>
      </c>
      <c r="AJ79">
        <f t="shared" si="70"/>
        <v>-1.2297058886394776</v>
      </c>
      <c r="AK79">
        <f t="shared" si="92"/>
        <v>-0.80340793503720509</v>
      </c>
      <c r="AL79">
        <f t="shared" si="71"/>
        <v>-2.033367087297596</v>
      </c>
      <c r="AN79">
        <f t="shared" si="72"/>
        <v>0</v>
      </c>
      <c r="AO79">
        <f t="shared" si="73"/>
        <v>0</v>
      </c>
      <c r="AP79">
        <f t="shared" si="74"/>
        <v>-2.5505738037586015E-13</v>
      </c>
      <c r="AQ79">
        <f t="shared" si="75"/>
        <v>-4.602572964280408E-8</v>
      </c>
      <c r="AR79">
        <f t="shared" si="76"/>
        <v>-4.6025984700184459E-8</v>
      </c>
      <c r="AS79">
        <f t="shared" si="77"/>
        <v>-2.2347632957352972E-4</v>
      </c>
      <c r="AT79">
        <f t="shared" si="78"/>
        <v>-1.4600455127608268E-4</v>
      </c>
      <c r="AU79">
        <f t="shared" si="79"/>
        <v>-3.6952690683431257E-4</v>
      </c>
      <c r="AW79">
        <v>76</v>
      </c>
      <c r="AX79">
        <f>IF(Z79&gt;0, (R79*SUMPRODUCT(K79:$K$98, X79:$X$98)-K79*$AZ$3)/Z79, 0)</f>
        <v>-182537648158.44214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25</v>
      </c>
      <c r="R80">
        <f t="shared" si="62"/>
        <v>2000000</v>
      </c>
      <c r="S80">
        <f t="shared" si="63"/>
        <v>-568287931346.24976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-10.247550326177738</v>
      </c>
      <c r="AC80">
        <f t="shared" si="64"/>
        <v>-9.1495985447628509</v>
      </c>
      <c r="AE80">
        <f t="shared" si="65"/>
        <v>0</v>
      </c>
      <c r="AF80">
        <f t="shared" si="66"/>
        <v>0</v>
      </c>
      <c r="AG80">
        <f t="shared" si="67"/>
        <v>-4.025071640659271E-10</v>
      </c>
      <c r="AH80">
        <f t="shared" si="68"/>
        <v>-7.8955398536090338E-5</v>
      </c>
      <c r="AI80">
        <f t="shared" si="69"/>
        <v>-7.8955801043254398E-5</v>
      </c>
      <c r="AJ80">
        <f t="shared" si="70"/>
        <v>-1.0979517814148867</v>
      </c>
      <c r="AK80">
        <f t="shared" si="92"/>
        <v>-0.71732852283244175</v>
      </c>
      <c r="AL80">
        <f t="shared" si="71"/>
        <v>-1.8153592600483717</v>
      </c>
      <c r="AN80">
        <f t="shared" si="72"/>
        <v>0</v>
      </c>
      <c r="AO80">
        <f t="shared" si="73"/>
        <v>0</v>
      </c>
      <c r="AP80">
        <f t="shared" si="74"/>
        <v>-6.5310930154915606E-14</v>
      </c>
      <c r="AQ80">
        <f t="shared" si="75"/>
        <v>-1.2811326057042575E-8</v>
      </c>
      <c r="AR80">
        <f t="shared" si="76"/>
        <v>-1.2811391367972728E-8</v>
      </c>
      <c r="AS80">
        <f t="shared" si="77"/>
        <v>-1.7815397714935493E-4</v>
      </c>
      <c r="AT80">
        <f t="shared" si="78"/>
        <v>-1.1639393589815678E-4</v>
      </c>
      <c r="AU80">
        <f t="shared" si="79"/>
        <v>-2.9456072443887968E-4</v>
      </c>
      <c r="AW80">
        <v>77</v>
      </c>
      <c r="AX80">
        <f>IF(Z80&gt;0, (R80*SUMPRODUCT(K80:$K$98, X80:$X$98)-K80*$AZ$3)/Z80, 0)</f>
        <v>-568287931346.24976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25</v>
      </c>
      <c r="R81">
        <f t="shared" si="62"/>
        <v>2000000</v>
      </c>
      <c r="S81">
        <f t="shared" si="63"/>
        <v>-1882114509177.1804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-9.1495985447628509</v>
      </c>
      <c r="AC81">
        <f t="shared" si="64"/>
        <v>-8.1692844259307673</v>
      </c>
      <c r="AE81">
        <f t="shared" si="65"/>
        <v>0</v>
      </c>
      <c r="AF81">
        <f t="shared" si="66"/>
        <v>0</v>
      </c>
      <c r="AG81">
        <f t="shared" si="67"/>
        <v>-1.0851205367815532E-10</v>
      </c>
      <c r="AH81">
        <f t="shared" si="68"/>
        <v>-2.3197603099769E-5</v>
      </c>
      <c r="AI81">
        <f t="shared" si="69"/>
        <v>-2.3197711611822679E-5</v>
      </c>
      <c r="AJ81">
        <f t="shared" si="70"/>
        <v>-0.98031411883208364</v>
      </c>
      <c r="AK81">
        <f t="shared" si="92"/>
        <v>-0.64047189813339966</v>
      </c>
      <c r="AL81">
        <f t="shared" si="71"/>
        <v>-1.6208092146770952</v>
      </c>
      <c r="AN81">
        <f t="shared" si="72"/>
        <v>0</v>
      </c>
      <c r="AO81">
        <f t="shared" si="73"/>
        <v>0</v>
      </c>
      <c r="AP81">
        <f t="shared" si="74"/>
        <v>-1.5720712110950118E-14</v>
      </c>
      <c r="AQ81">
        <f t="shared" si="75"/>
        <v>-3.3607588063644512E-9</v>
      </c>
      <c r="AR81">
        <f t="shared" si="76"/>
        <v>-3.3607745270765624E-9</v>
      </c>
      <c r="AS81">
        <f t="shared" si="77"/>
        <v>-1.4202326394234841E-4</v>
      </c>
      <c r="AT81">
        <f t="shared" si="78"/>
        <v>-9.2788533480091002E-5</v>
      </c>
      <c r="AU81">
        <f t="shared" si="79"/>
        <v>-2.3481515819696649E-4</v>
      </c>
      <c r="AW81">
        <v>78</v>
      </c>
      <c r="AX81">
        <f>IF(Z81&gt;0, (R81*SUMPRODUCT(K81:$K$98, X81:$X$98)-K81*$AZ$3)/Z81, 0)</f>
        <v>-1882114509177.1804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25</v>
      </c>
      <c r="R82">
        <f t="shared" si="62"/>
        <v>2000000</v>
      </c>
      <c r="S82">
        <f t="shared" si="63"/>
        <v>-6655161126587.9434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-8.1692844259307673</v>
      </c>
      <c r="AC82">
        <f t="shared" si="64"/>
        <v>-7.2940039546099111</v>
      </c>
      <c r="AE82">
        <f t="shared" si="65"/>
        <v>0</v>
      </c>
      <c r="AF82">
        <f t="shared" si="66"/>
        <v>0</v>
      </c>
      <c r="AG82">
        <f t="shared" si="67"/>
        <v>-2.7399802258241861E-11</v>
      </c>
      <c r="AH82">
        <f t="shared" si="68"/>
        <v>-6.4021704706505528E-6</v>
      </c>
      <c r="AI82">
        <f t="shared" si="69"/>
        <v>-6.4021978704528107E-6</v>
      </c>
      <c r="AJ82">
        <f t="shared" si="70"/>
        <v>-0.87528047132085618</v>
      </c>
      <c r="AK82">
        <f t="shared" si="92"/>
        <v>-0.57184990981515371</v>
      </c>
      <c r="AL82">
        <f t="shared" si="71"/>
        <v>-1.4471367833338804</v>
      </c>
      <c r="AN82">
        <f t="shared" si="72"/>
        <v>0</v>
      </c>
      <c r="AO82">
        <f t="shared" si="73"/>
        <v>0</v>
      </c>
      <c r="AP82">
        <f t="shared" si="74"/>
        <v>-3.5442442024225715E-15</v>
      </c>
      <c r="AQ82">
        <f t="shared" si="75"/>
        <v>-8.2813939165195255E-10</v>
      </c>
      <c r="AR82">
        <f t="shared" si="76"/>
        <v>-8.281429358961549E-10</v>
      </c>
      <c r="AS82">
        <f t="shared" si="77"/>
        <v>-1.1322007752955576E-4</v>
      </c>
      <c r="AT82">
        <f t="shared" si="78"/>
        <v>-7.3970450896541592E-5</v>
      </c>
      <c r="AU82">
        <f t="shared" si="79"/>
        <v>-1.8719135656903327E-4</v>
      </c>
      <c r="AW82">
        <v>79</v>
      </c>
      <c r="AX82">
        <f>IF(Z82&gt;0, (R82*SUMPRODUCT(K82:$K$98, X82:$X$98)-K82*$AZ$3)/Z82, 0)</f>
        <v>-6655161126587.9434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25</v>
      </c>
      <c r="R83">
        <f t="shared" si="62"/>
        <v>2000000</v>
      </c>
      <c r="S83">
        <f t="shared" si="63"/>
        <v>-25225925206544.938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-7.2940039546099111</v>
      </c>
      <c r="AC83">
        <f t="shared" si="64"/>
        <v>-6.5125035316151791</v>
      </c>
      <c r="AE83">
        <f t="shared" si="65"/>
        <v>0</v>
      </c>
      <c r="AF83">
        <f t="shared" si="66"/>
        <v>0</v>
      </c>
      <c r="AG83">
        <f t="shared" si="67"/>
        <v>-6.4541770800199356E-12</v>
      </c>
      <c r="AH83">
        <f t="shared" si="68"/>
        <v>-1.6537301724511606E-6</v>
      </c>
      <c r="AI83">
        <f t="shared" si="69"/>
        <v>-1.6537366266282406E-6</v>
      </c>
      <c r="AJ83">
        <f t="shared" si="70"/>
        <v>-0.78150042299473199</v>
      </c>
      <c r="AK83">
        <f t="shared" si="92"/>
        <v>-0.5105802768226938</v>
      </c>
      <c r="AL83">
        <f t="shared" si="71"/>
        <v>-1.2920823535540524</v>
      </c>
      <c r="AN83">
        <f t="shared" si="72"/>
        <v>0</v>
      </c>
      <c r="AO83">
        <f t="shared" si="73"/>
        <v>0</v>
      </c>
      <c r="AP83">
        <f t="shared" si="74"/>
        <v>-7.454166053590393E-16</v>
      </c>
      <c r="AQ83">
        <f t="shared" si="75"/>
        <v>-1.9099536874258726E-10</v>
      </c>
      <c r="AR83">
        <f t="shared" si="76"/>
        <v>-1.9099611415919262E-10</v>
      </c>
      <c r="AS83">
        <f t="shared" si="77"/>
        <v>-9.0258352873328203E-5</v>
      </c>
      <c r="AT83">
        <f t="shared" si="78"/>
        <v>-5.896879059774347E-5</v>
      </c>
      <c r="AU83">
        <f t="shared" si="79"/>
        <v>-1.4922733446718584E-4</v>
      </c>
      <c r="AW83">
        <v>80</v>
      </c>
      <c r="AX83">
        <f>IF(Z83&gt;0, (R83*SUMPRODUCT(K83:$K$98, X83:$X$98)-K83*$AZ$3)/Z83, 0)</f>
        <v>-25225925206544.938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25</v>
      </c>
      <c r="R84">
        <f t="shared" si="62"/>
        <v>2000000</v>
      </c>
      <c r="S84">
        <f t="shared" si="63"/>
        <v>-102956429650384.72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-6.5125035316151791</v>
      </c>
      <c r="AC84">
        <f t="shared" si="64"/>
        <v>-5.8147352962500429</v>
      </c>
      <c r="AE84">
        <f t="shared" si="65"/>
        <v>0</v>
      </c>
      <c r="AF84">
        <f t="shared" si="66"/>
        <v>0</v>
      </c>
      <c r="AG84">
        <f t="shared" si="67"/>
        <v>-1.4119407879613458E-12</v>
      </c>
      <c r="AH84">
        <f t="shared" si="68"/>
        <v>-3.9821556170067123E-7</v>
      </c>
      <c r="AI84">
        <f t="shared" si="69"/>
        <v>-3.9821697364145917E-7</v>
      </c>
      <c r="AJ84">
        <f t="shared" si="70"/>
        <v>-0.69776823536513621</v>
      </c>
      <c r="AK84">
        <f t="shared" si="92"/>
        <v>-0.45587524721306261</v>
      </c>
      <c r="AL84">
        <f t="shared" si="71"/>
        <v>-1.1536438807951725</v>
      </c>
      <c r="AN84">
        <f t="shared" si="72"/>
        <v>0</v>
      </c>
      <c r="AO84">
        <f t="shared" si="73"/>
        <v>0</v>
      </c>
      <c r="AP84">
        <f t="shared" si="74"/>
        <v>-1.4559841524793674E-16</v>
      </c>
      <c r="AQ84">
        <f t="shared" si="75"/>
        <v>-4.1063729587697122E-11</v>
      </c>
      <c r="AR84">
        <f t="shared" si="76"/>
        <v>-4.1063875186112367E-11</v>
      </c>
      <c r="AS84">
        <f t="shared" si="77"/>
        <v>-7.1953406365008599E-5</v>
      </c>
      <c r="AT84">
        <f t="shared" si="78"/>
        <v>-4.7009558836259376E-5</v>
      </c>
      <c r="AU84">
        <f t="shared" si="79"/>
        <v>-1.1896300626514317E-4</v>
      </c>
      <c r="AW84">
        <v>81</v>
      </c>
      <c r="AX84">
        <f>IF(Z84&gt;0, (R84*SUMPRODUCT(K84:$K$98, X84:$X$98)-K84*$AZ$3)/Z84, 0)</f>
        <v>-102956429650384.72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25</v>
      </c>
      <c r="R85">
        <f t="shared" si="62"/>
        <v>2000000</v>
      </c>
      <c r="S85">
        <f t="shared" si="63"/>
        <v>-454946782717848.81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-5.8147352962500429</v>
      </c>
      <c r="AC85">
        <f t="shared" si="64"/>
        <v>-5.1917279431159873</v>
      </c>
      <c r="AE85">
        <f t="shared" si="65"/>
        <v>0</v>
      </c>
      <c r="AF85">
        <f t="shared" si="66"/>
        <v>0</v>
      </c>
      <c r="AG85">
        <f t="shared" si="67"/>
        <v>-2.8529314528287471E-13</v>
      </c>
      <c r="AH85">
        <f t="shared" si="68"/>
        <v>-8.9002258783908612E-8</v>
      </c>
      <c r="AI85">
        <f t="shared" si="69"/>
        <v>-8.9002544077053892E-8</v>
      </c>
      <c r="AJ85">
        <f t="shared" si="70"/>
        <v>-0.62300735313405564</v>
      </c>
      <c r="AK85">
        <f t="shared" si="92"/>
        <v>-0.40703147073750306</v>
      </c>
      <c r="AL85">
        <f t="shared" si="71"/>
        <v>-1.0300389128741028</v>
      </c>
      <c r="AN85">
        <f t="shared" si="72"/>
        <v>0</v>
      </c>
      <c r="AO85">
        <f t="shared" si="73"/>
        <v>0</v>
      </c>
      <c r="AP85">
        <f t="shared" si="74"/>
        <v>-2.6267181687366348E-17</v>
      </c>
      <c r="AQ85">
        <f t="shared" si="75"/>
        <v>-8.1945134004005048E-12</v>
      </c>
      <c r="AR85">
        <f t="shared" si="76"/>
        <v>-8.1945396675821922E-12</v>
      </c>
      <c r="AS85">
        <f t="shared" si="77"/>
        <v>-5.7360815035045869E-5</v>
      </c>
      <c r="AT85">
        <f t="shared" si="78"/>
        <v>-3.7475732491704257E-5</v>
      </c>
      <c r="AU85">
        <f t="shared" si="79"/>
        <v>-9.4836555721289798E-5</v>
      </c>
      <c r="AW85">
        <v>82</v>
      </c>
      <c r="AX85">
        <f>IF(Z85&gt;0, (R85*SUMPRODUCT(K85:$K$98, X85:$X$98)-K85*$AZ$3)/Z85, 0)</f>
        <v>-454946782717848.81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25</v>
      </c>
      <c r="R86">
        <f t="shared" si="62"/>
        <v>2000000</v>
      </c>
      <c r="S86">
        <f t="shared" si="63"/>
        <v>-2191524167411677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-5.1917279431159873</v>
      </c>
      <c r="AC86">
        <f t="shared" si="64"/>
        <v>-4.635471377789254</v>
      </c>
      <c r="AE86">
        <f t="shared" si="65"/>
        <v>0</v>
      </c>
      <c r="AF86">
        <f t="shared" si="66"/>
        <v>0</v>
      </c>
      <c r="AG86">
        <f t="shared" si="67"/>
        <v>-5.2879537523695516E-14</v>
      </c>
      <c r="AH86">
        <f t="shared" si="68"/>
        <v>-1.8364854104508036E-8</v>
      </c>
      <c r="AI86">
        <f t="shared" si="69"/>
        <v>-1.8364906984045558E-8</v>
      </c>
      <c r="AJ86">
        <f t="shared" si="70"/>
        <v>-0.55625656532673329</v>
      </c>
      <c r="AK86">
        <f t="shared" si="92"/>
        <v>-0.36342095601811913</v>
      </c>
      <c r="AL86">
        <f t="shared" si="71"/>
        <v>-0.91967753970975941</v>
      </c>
      <c r="AN86">
        <f t="shared" si="72"/>
        <v>0</v>
      </c>
      <c r="AO86">
        <f t="shared" si="73"/>
        <v>0</v>
      </c>
      <c r="AP86">
        <f t="shared" si="74"/>
        <v>-4.3470212839623834E-18</v>
      </c>
      <c r="AQ86">
        <f t="shared" si="75"/>
        <v>-1.5097032880324866E-12</v>
      </c>
      <c r="AR86">
        <f t="shared" si="76"/>
        <v>-1.5097076350537703E-12</v>
      </c>
      <c r="AS86">
        <f t="shared" si="77"/>
        <v>-4.5727690559615436E-5</v>
      </c>
      <c r="AT86">
        <f t="shared" si="78"/>
        <v>-2.9875424499331287E-5</v>
      </c>
      <c r="AU86">
        <f t="shared" si="79"/>
        <v>-7.5603116568654361E-5</v>
      </c>
      <c r="AW86">
        <v>83</v>
      </c>
      <c r="AX86">
        <f>IF(Z86&gt;0, (R86*SUMPRODUCT(K86:$K$98, X86:$X$98)-K86*$AZ$3)/Z86, 0)</f>
        <v>-2191524167411677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25</v>
      </c>
      <c r="R87">
        <f t="shared" si="62"/>
        <v>2000000</v>
      </c>
      <c r="S87">
        <f t="shared" si="63"/>
        <v>-1.1602574618972102E+16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-4.635471377789254</v>
      </c>
      <c r="AC87">
        <f t="shared" si="64"/>
        <v>-4.1388137301702921</v>
      </c>
      <c r="AE87">
        <f t="shared" si="65"/>
        <v>0</v>
      </c>
      <c r="AF87">
        <f t="shared" si="66"/>
        <v>0</v>
      </c>
      <c r="AG87">
        <f t="shared" si="67"/>
        <v>-8.9178778548914836E-15</v>
      </c>
      <c r="AH87">
        <f t="shared" si="68"/>
        <v>-3.474629143485366E-9</v>
      </c>
      <c r="AI87">
        <f t="shared" si="69"/>
        <v>-3.4746380613632209E-9</v>
      </c>
      <c r="AJ87">
        <f t="shared" si="70"/>
        <v>-0.49665764761896192</v>
      </c>
      <c r="AK87">
        <f t="shared" si="92"/>
        <v>-0.32448299644524781</v>
      </c>
      <c r="AL87">
        <f t="shared" si="71"/>
        <v>-0.82114064753884786</v>
      </c>
      <c r="AN87">
        <f t="shared" si="72"/>
        <v>0</v>
      </c>
      <c r="AO87">
        <f t="shared" si="73"/>
        <v>0</v>
      </c>
      <c r="AP87">
        <f t="shared" si="74"/>
        <v>-6.5455721657960397E-19</v>
      </c>
      <c r="AQ87">
        <f t="shared" si="75"/>
        <v>-2.5503192775382878E-13</v>
      </c>
      <c r="AR87">
        <f t="shared" si="76"/>
        <v>-2.5503258231104538E-13</v>
      </c>
      <c r="AS87">
        <f t="shared" si="77"/>
        <v>-3.6453834949099258E-5</v>
      </c>
      <c r="AT87">
        <f t="shared" si="78"/>
        <v>-2.3816505500141254E-5</v>
      </c>
      <c r="AU87">
        <f t="shared" si="79"/>
        <v>-6.02703407042731E-5</v>
      </c>
      <c r="AW87">
        <v>84</v>
      </c>
      <c r="AX87">
        <f>IF(Z87&gt;0, (R87*SUMPRODUCT(K87:$K$98, X87:$X$98)-K87*$AZ$3)/Z87, 0)</f>
        <v>-1.1602574618972102E+16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25</v>
      </c>
      <c r="R88">
        <f t="shared" si="62"/>
        <v>2000000</v>
      </c>
      <c r="S88">
        <f t="shared" si="63"/>
        <v>-6.8181707410435112E+16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-4.1388137301702921</v>
      </c>
      <c r="AC88">
        <f t="shared" si="64"/>
        <v>-3.6953694019379832</v>
      </c>
      <c r="AE88">
        <f t="shared" si="65"/>
        <v>0</v>
      </c>
      <c r="AF88">
        <f t="shared" si="66"/>
        <v>0</v>
      </c>
      <c r="AG88">
        <f t="shared" si="67"/>
        <v>-1.3549709820600695E-15</v>
      </c>
      <c r="AH88">
        <f t="shared" si="68"/>
        <v>-5.9789824754259998E-10</v>
      </c>
      <c r="AI88">
        <f t="shared" si="69"/>
        <v>-5.9789960251358201E-10</v>
      </c>
      <c r="AJ88">
        <f t="shared" si="70"/>
        <v>-0.44344432823230884</v>
      </c>
      <c r="AK88">
        <f t="shared" si="92"/>
        <v>-0.28971696111192047</v>
      </c>
      <c r="AL88">
        <f t="shared" si="71"/>
        <v>-0.73316128994212892</v>
      </c>
      <c r="AN88">
        <f t="shared" si="72"/>
        <v>0</v>
      </c>
      <c r="AO88">
        <f t="shared" si="73"/>
        <v>0</v>
      </c>
      <c r="AP88">
        <f t="shared" si="74"/>
        <v>-8.8796953814372028E-20</v>
      </c>
      <c r="AQ88">
        <f t="shared" si="75"/>
        <v>-3.918278972440794E-14</v>
      </c>
      <c r="AR88">
        <f t="shared" si="76"/>
        <v>-3.9182878521361753E-14</v>
      </c>
      <c r="AS88">
        <f t="shared" si="77"/>
        <v>-2.9060774034748958E-5</v>
      </c>
      <c r="AT88">
        <f t="shared" si="78"/>
        <v>-1.8986372369378846E-5</v>
      </c>
      <c r="AU88">
        <f t="shared" si="79"/>
        <v>-4.804714644331068E-5</v>
      </c>
      <c r="AW88">
        <v>85</v>
      </c>
      <c r="AX88">
        <f>IF(Z88&gt;0, (R88*SUMPRODUCT(K88:$K$98, X88:$X$98)-K88*$AZ$3)/Z88, 0)</f>
        <v>-6.8181707410435112E+16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-3.6953694019379832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-3.6953694019379832</v>
      </c>
      <c r="AK89">
        <f t="shared" si="92"/>
        <v>-0.25867585813565885</v>
      </c>
      <c r="AL89">
        <f t="shared" si="71"/>
        <v>-3.9540452601820397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-6.3426395581694303E-15</v>
      </c>
      <c r="AR89">
        <f t="shared" si="76"/>
        <v>-6.3426395581694303E-15</v>
      </c>
      <c r="AS89">
        <f t="shared" si="77"/>
        <v>-2.1622599728247978E-4</v>
      </c>
      <c r="AT89">
        <f t="shared" si="78"/>
        <v>-1.5135819809773586E-5</v>
      </c>
      <c r="AU89">
        <f t="shared" si="79"/>
        <v>-2.31361817098596E-4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131115.60025327792</v>
      </c>
      <c r="AO91" s="6">
        <f t="shared" si="93"/>
        <v>-13111.560025327793</v>
      </c>
      <c r="AP91" s="6">
        <f t="shared" si="93"/>
        <v>-1684.6758075923733</v>
      </c>
      <c r="AQ91" s="6">
        <f t="shared" si="93"/>
        <v>-56388.40176979456</v>
      </c>
      <c r="AR91" s="6">
        <f t="shared" si="93"/>
        <v>59930.962650563182</v>
      </c>
      <c r="AS91" s="6">
        <f t="shared" si="93"/>
        <v>-14730.560223756012</v>
      </c>
      <c r="AT91" s="6">
        <f t="shared" si="93"/>
        <v>8592.8267971910118</v>
      </c>
      <c r="AU91" s="6">
        <f t="shared" si="93"/>
        <v>53793.229223998169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341127.77442741685</v>
      </c>
      <c r="K3">
        <v>1</v>
      </c>
      <c r="L3" s="2">
        <v>0</v>
      </c>
      <c r="O3">
        <f>$C$3</f>
        <v>341127.77442741685</v>
      </c>
      <c r="P3">
        <f>O3*C5</f>
        <v>34112.777442741688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341127.77442741685</v>
      </c>
      <c r="AF3">
        <f t="shared" ref="AF3:AF34" si="4">-$Z3*P3</f>
        <v>-34112.777442741688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305492.56439767516</v>
      </c>
      <c r="AJ3">
        <f t="shared" ref="AJ3:AJ34" si="8">AB3-AC3</f>
        <v>0</v>
      </c>
      <c r="AL3">
        <f t="shared" ref="AL3:AL34" si="9">SUM(AI3:AK3)</f>
        <v>305492.56439767516</v>
      </c>
      <c r="AN3">
        <f t="shared" ref="AN3:AN34" si="10">AE3*$K3</f>
        <v>341127.77442741685</v>
      </c>
      <c r="AO3">
        <f t="shared" ref="AO3:AO34" si="11">AF3*$K3</f>
        <v>-34112.777442741688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305492.56439767516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305492.56439767516</v>
      </c>
      <c r="AW3">
        <v>0</v>
      </c>
      <c r="AX3">
        <f>IF(Z3&gt;0, (R3*SUMPRODUCT(K3:$K$98, X3:$X$98)-K3*$AZ$3)/Z3, 0)</f>
        <v>0</v>
      </c>
      <c r="AZ3">
        <f>C6*ABS(SUMPRODUCT(X4:X79, K4:K79))/1</f>
        <v>139761.47167684094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15155.990318176962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14974.443393947251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-14974.443393947251</v>
      </c>
      <c r="AK4">
        <f>G4*SUM(AB4, AE4:AF4)</f>
        <v>0</v>
      </c>
      <c r="AL4">
        <f t="shared" si="9"/>
        <v>-18931.56139394725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-3533.1410714285712</v>
      </c>
      <c r="AR4">
        <f t="shared" si="14"/>
        <v>-3533.1410714285712</v>
      </c>
      <c r="AS4">
        <f t="shared" si="15"/>
        <v>-13370.038744595759</v>
      </c>
      <c r="AT4">
        <f t="shared" si="16"/>
        <v>0</v>
      </c>
      <c r="AU4">
        <f t="shared" si="17"/>
        <v>-16903.179816024327</v>
      </c>
      <c r="AW4">
        <v>1</v>
      </c>
      <c r="AX4">
        <f>IF(Z4&gt;0, (R4*SUMPRODUCT(K4:$K$98, X4:$X$98)-K4*$AZ$3)/Z4, 0)</f>
        <v>15155.990318176962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25</v>
      </c>
      <c r="R5">
        <f t="shared" si="0"/>
        <v>2000000</v>
      </c>
      <c r="S5">
        <f t="shared" si="1"/>
        <v>25419.166886367348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14974.443393947251</v>
      </c>
      <c r="AC5">
        <f t="shared" si="2"/>
        <v>24811.341067114408</v>
      </c>
      <c r="AE5">
        <f t="shared" si="3"/>
        <v>0</v>
      </c>
      <c r="AF5">
        <f t="shared" si="4"/>
        <v>0</v>
      </c>
      <c r="AG5">
        <f t="shared" si="5"/>
        <v>-24.402197343868373</v>
      </c>
      <c r="AH5">
        <f t="shared" si="6"/>
        <v>-4106.6656705302148</v>
      </c>
      <c r="AI5">
        <f t="shared" si="7"/>
        <v>-4131.0678678740833</v>
      </c>
      <c r="AJ5">
        <f t="shared" si="8"/>
        <v>-9836.8976731671573</v>
      </c>
      <c r="AK5">
        <f>G5*SUM(AB5, AE5:AF5)</f>
        <v>1048.2110375763077</v>
      </c>
      <c r="AL5">
        <f t="shared" si="9"/>
        <v>-12919.754503464934</v>
      </c>
      <c r="AN5">
        <f t="shared" si="10"/>
        <v>0</v>
      </c>
      <c r="AO5">
        <f t="shared" si="11"/>
        <v>0</v>
      </c>
      <c r="AP5">
        <f t="shared" si="12"/>
        <v>-19.453282321323638</v>
      </c>
      <c r="AQ5">
        <f t="shared" si="13"/>
        <v>-3273.8087296956428</v>
      </c>
      <c r="AR5">
        <f t="shared" si="14"/>
        <v>-3293.2620120169668</v>
      </c>
      <c r="AS5">
        <f t="shared" si="15"/>
        <v>-7841.9145991447358</v>
      </c>
      <c r="AT5">
        <f t="shared" si="16"/>
        <v>835.62742153723502</v>
      </c>
      <c r="AU5">
        <f t="shared" si="17"/>
        <v>-10299.549189624468</v>
      </c>
      <c r="AW5">
        <v>2</v>
      </c>
      <c r="AX5">
        <f>IF(Z5&gt;0, (R5*SUMPRODUCT(K5:$K$98, X5:$X$98)-K5*$AZ$3)/Z5, 0)</f>
        <v>25419.166886367348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25</v>
      </c>
      <c r="R6">
        <f t="shared" si="0"/>
        <v>2000000</v>
      </c>
      <c r="S6">
        <f t="shared" si="1"/>
        <v>34737.286144653393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24811.341067114408</v>
      </c>
      <c r="AC6">
        <f t="shared" si="2"/>
        <v>33475.06693080785</v>
      </c>
      <c r="AE6">
        <f t="shared" si="3"/>
        <v>0</v>
      </c>
      <c r="AF6">
        <f t="shared" si="4"/>
        <v>0</v>
      </c>
      <c r="AG6">
        <f t="shared" si="5"/>
        <v>-24.091596268783494</v>
      </c>
      <c r="AH6">
        <f t="shared" si="6"/>
        <v>-5326.3281316955627</v>
      </c>
      <c r="AI6">
        <f t="shared" si="7"/>
        <v>-5350.4197279643458</v>
      </c>
      <c r="AJ6">
        <f t="shared" si="8"/>
        <v>-8663.7258636934421</v>
      </c>
      <c r="AK6">
        <f>G6*SUM(AB6, AE6:AF6)</f>
        <v>1736.7938746980087</v>
      </c>
      <c r="AL6">
        <f t="shared" si="9"/>
        <v>-12277.351716959778</v>
      </c>
      <c r="AN6">
        <f t="shared" si="10"/>
        <v>0</v>
      </c>
      <c r="AO6">
        <f t="shared" si="11"/>
        <v>0</v>
      </c>
      <c r="AP6">
        <f t="shared" si="12"/>
        <v>-17.147922362415361</v>
      </c>
      <c r="AQ6">
        <f t="shared" si="13"/>
        <v>-3791.1751575138101</v>
      </c>
      <c r="AR6">
        <f t="shared" si="14"/>
        <v>-3808.3230798762252</v>
      </c>
      <c r="AS6">
        <f t="shared" si="15"/>
        <v>-6166.6689422471763</v>
      </c>
      <c r="AT6">
        <f t="shared" si="16"/>
        <v>1236.215574533363</v>
      </c>
      <c r="AU6">
        <f t="shared" si="17"/>
        <v>-8738.7764475900385</v>
      </c>
      <c r="AW6">
        <v>3</v>
      </c>
      <c r="AX6">
        <f>IF(Z6&gt;0, (R6*SUMPRODUCT(K6:$K$98, X6:$X$98)-K6*$AZ$3)/Z6, 0)</f>
        <v>34737.286144653393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25</v>
      </c>
      <c r="R7">
        <f t="shared" si="0"/>
        <v>2000000</v>
      </c>
      <c r="S7">
        <f t="shared" si="1"/>
        <v>42435.272013639507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33475.06693080785</v>
      </c>
      <c r="AC7">
        <f t="shared" si="2"/>
        <v>40342.404803105703</v>
      </c>
      <c r="AE7">
        <f t="shared" si="3"/>
        <v>0</v>
      </c>
      <c r="AF7">
        <f t="shared" si="4"/>
        <v>0</v>
      </c>
      <c r="AG7">
        <f t="shared" si="5"/>
        <v>-23.767023804006065</v>
      </c>
      <c r="AH7">
        <f t="shared" si="6"/>
        <v>-6692.5201671674567</v>
      </c>
      <c r="AI7">
        <f t="shared" si="7"/>
        <v>-6716.2871909714631</v>
      </c>
      <c r="AJ7">
        <f t="shared" si="8"/>
        <v>-6867.3378722978523</v>
      </c>
      <c r="AK7">
        <f>G7*SUM(AB7, AE7:AF7)</f>
        <v>2343.2546851565498</v>
      </c>
      <c r="AL7">
        <f t="shared" si="9"/>
        <v>-11240.370378112766</v>
      </c>
      <c r="AN7">
        <f t="shared" si="10"/>
        <v>0</v>
      </c>
      <c r="AO7">
        <f t="shared" si="11"/>
        <v>0</v>
      </c>
      <c r="AP7">
        <f t="shared" si="12"/>
        <v>-15.104373297323816</v>
      </c>
      <c r="AQ7">
        <f t="shared" si="13"/>
        <v>-4253.2175563238416</v>
      </c>
      <c r="AR7">
        <f t="shared" si="14"/>
        <v>-4268.3219296211655</v>
      </c>
      <c r="AS7">
        <f t="shared" si="15"/>
        <v>-4364.3173683594532</v>
      </c>
      <c r="AT7">
        <f t="shared" si="16"/>
        <v>1489.1807147238083</v>
      </c>
      <c r="AU7">
        <f t="shared" si="17"/>
        <v>-7143.4585832568109</v>
      </c>
      <c r="AW7">
        <v>4</v>
      </c>
      <c r="AX7">
        <f>IF(Z7&gt;0, (R7*SUMPRODUCT(K7:$K$98, X7:$X$98)-K7*$AZ$3)/Z7, 0)</f>
        <v>42435.272013639507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25</v>
      </c>
      <c r="R8">
        <f t="shared" si="0"/>
        <v>2000000</v>
      </c>
      <c r="S8">
        <f t="shared" si="1"/>
        <v>48665.570277610495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40342.404803105703</v>
      </c>
      <c r="AC8">
        <f t="shared" si="2"/>
        <v>45605.716737685085</v>
      </c>
      <c r="AE8">
        <f t="shared" si="3"/>
        <v>0</v>
      </c>
      <c r="AF8">
        <f t="shared" si="4"/>
        <v>0</v>
      </c>
      <c r="AG8">
        <f t="shared" si="5"/>
        <v>-23.428122016000934</v>
      </c>
      <c r="AH8">
        <f t="shared" si="6"/>
        <v>-8098.5239972055624</v>
      </c>
      <c r="AI8">
        <f t="shared" si="7"/>
        <v>-8121.9521192215634</v>
      </c>
      <c r="AJ8">
        <f t="shared" si="8"/>
        <v>-5263.3119345793821</v>
      </c>
      <c r="AK8">
        <f t="shared" ref="AK8:AK39" si="30">G8*SUM(AB8:AB8, AE8:AF8)</f>
        <v>2823.9683362173996</v>
      </c>
      <c r="AL8">
        <f t="shared" si="9"/>
        <v>-10561.295717583545</v>
      </c>
      <c r="AN8">
        <f t="shared" si="10"/>
        <v>0</v>
      </c>
      <c r="AO8">
        <f t="shared" si="11"/>
        <v>0</v>
      </c>
      <c r="AP8">
        <f t="shared" si="12"/>
        <v>-13.293745610931103</v>
      </c>
      <c r="AQ8">
        <f t="shared" si="13"/>
        <v>-4595.3200076959747</v>
      </c>
      <c r="AR8">
        <f t="shared" si="14"/>
        <v>-4608.6137533069059</v>
      </c>
      <c r="AS8">
        <f t="shared" si="15"/>
        <v>-2986.5445417045567</v>
      </c>
      <c r="AT8">
        <f t="shared" si="16"/>
        <v>1602.3954736687233</v>
      </c>
      <c r="AU8">
        <f t="shared" si="17"/>
        <v>-5992.7628213427388</v>
      </c>
      <c r="AW8">
        <v>5</v>
      </c>
      <c r="AX8">
        <f>IF(Z8&gt;0, (R8*SUMPRODUCT(K8:$K$98, X8:$X$98)-K8*$AZ$3)/Z8, 0)</f>
        <v>48665.570277610495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25</v>
      </c>
      <c r="R9">
        <f t="shared" si="0"/>
        <v>2000000</v>
      </c>
      <c r="S9">
        <f t="shared" si="1"/>
        <v>53640.142944194726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45605.716737685085</v>
      </c>
      <c r="AC9">
        <f t="shared" si="2"/>
        <v>49507.29806115276</v>
      </c>
      <c r="AE9">
        <f t="shared" si="3"/>
        <v>0</v>
      </c>
      <c r="AF9">
        <f t="shared" si="4"/>
        <v>0</v>
      </c>
      <c r="AG9">
        <f t="shared" si="5"/>
        <v>-23.073809717779074</v>
      </c>
      <c r="AH9">
        <f t="shared" si="6"/>
        <v>-9602.4862449480643</v>
      </c>
      <c r="AI9">
        <f t="shared" si="7"/>
        <v>-9625.5600546658425</v>
      </c>
      <c r="AJ9">
        <f t="shared" si="8"/>
        <v>-3901.5813234676752</v>
      </c>
      <c r="AK9">
        <f t="shared" si="30"/>
        <v>3192.4001716379562</v>
      </c>
      <c r="AL9">
        <f t="shared" si="9"/>
        <v>-10334.741206495561</v>
      </c>
      <c r="AN9">
        <f t="shared" si="10"/>
        <v>0</v>
      </c>
      <c r="AO9">
        <f t="shared" si="11"/>
        <v>0</v>
      </c>
      <c r="AP9">
        <f t="shared" si="12"/>
        <v>-11.689910087150572</v>
      </c>
      <c r="AQ9">
        <f t="shared" si="13"/>
        <v>-4864.9183723678389</v>
      </c>
      <c r="AR9">
        <f t="shared" si="14"/>
        <v>-4876.6082824549885</v>
      </c>
      <c r="AS9">
        <f t="shared" si="15"/>
        <v>-1976.6625202729233</v>
      </c>
      <c r="AT9">
        <f t="shared" si="16"/>
        <v>1617.3692782036092</v>
      </c>
      <c r="AU9">
        <f t="shared" si="17"/>
        <v>-5235.9015245243027</v>
      </c>
      <c r="AW9">
        <v>6</v>
      </c>
      <c r="AX9">
        <f>IF(Z9&gt;0, (R9*SUMPRODUCT(K9:$K$98, X9:$X$98)-K9*$AZ$3)/Z9, 0)</f>
        <v>53640.142944194726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25</v>
      </c>
      <c r="R10">
        <f t="shared" si="0"/>
        <v>2000000</v>
      </c>
      <c r="S10">
        <f t="shared" si="1"/>
        <v>57512.043853586292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49507.29806115276</v>
      </c>
      <c r="AC10">
        <f t="shared" si="2"/>
        <v>52228.898734466726</v>
      </c>
      <c r="AE10">
        <f t="shared" si="3"/>
        <v>0</v>
      </c>
      <c r="AF10">
        <f t="shared" si="4"/>
        <v>0</v>
      </c>
      <c r="AG10">
        <f t="shared" si="5"/>
        <v>-22.70346141211337</v>
      </c>
      <c r="AH10">
        <f t="shared" si="6"/>
        <v>-11168.816679033305</v>
      </c>
      <c r="AI10">
        <f t="shared" si="7"/>
        <v>-11191.520140445418</v>
      </c>
      <c r="AJ10">
        <f t="shared" si="8"/>
        <v>-2721.6006733139657</v>
      </c>
      <c r="AK10">
        <f t="shared" si="30"/>
        <v>3465.5108642806936</v>
      </c>
      <c r="AL10">
        <f t="shared" si="9"/>
        <v>-10447.60994947869</v>
      </c>
      <c r="AN10">
        <f t="shared" si="10"/>
        <v>0</v>
      </c>
      <c r="AO10">
        <f t="shared" si="11"/>
        <v>0</v>
      </c>
      <c r="AP10">
        <f t="shared" si="12"/>
        <v>-10.269892955200923</v>
      </c>
      <c r="AQ10">
        <f t="shared" si="13"/>
        <v>-5052.2054610023251</v>
      </c>
      <c r="AR10">
        <f t="shared" si="14"/>
        <v>-5062.4753539575258</v>
      </c>
      <c r="AS10">
        <f t="shared" si="15"/>
        <v>-1231.1139290339336</v>
      </c>
      <c r="AT10">
        <f t="shared" si="16"/>
        <v>1567.6211201988515</v>
      </c>
      <c r="AU10">
        <f t="shared" si="17"/>
        <v>-4725.9681627926075</v>
      </c>
      <c r="AW10">
        <v>7</v>
      </c>
      <c r="AX10">
        <f>IF(Z10&gt;0, (R10*SUMPRODUCT(K10:$K$98, X10:$X$98)-K10*$AZ$3)/Z10, 0)</f>
        <v>57512.043853586292</v>
      </c>
    </row>
    <row r="11" spans="1:52" x14ac:dyDescent="0.25">
      <c r="A11" t="s">
        <v>33</v>
      </c>
      <c r="C11" s="25">
        <f>AU81</f>
        <v>151570.7178391401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25</v>
      </c>
      <c r="R11">
        <f t="shared" si="0"/>
        <v>2000000</v>
      </c>
      <c r="S11">
        <f t="shared" si="1"/>
        <v>60442.308718204411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52228.898734466726</v>
      </c>
      <c r="AC11">
        <f t="shared" si="2"/>
        <v>53950.370992823169</v>
      </c>
      <c r="AE11">
        <f t="shared" si="3"/>
        <v>0</v>
      </c>
      <c r="AF11">
        <f t="shared" si="4"/>
        <v>0</v>
      </c>
      <c r="AG11">
        <f t="shared" si="5"/>
        <v>-22.314820585507366</v>
      </c>
      <c r="AH11">
        <f t="shared" si="6"/>
        <v>-12928.496998789435</v>
      </c>
      <c r="AI11">
        <f t="shared" si="7"/>
        <v>-12950.811819374941</v>
      </c>
      <c r="AJ11">
        <f t="shared" si="8"/>
        <v>-1721.4722583564435</v>
      </c>
      <c r="AK11">
        <f t="shared" si="30"/>
        <v>3656.022911412671</v>
      </c>
      <c r="AL11">
        <f t="shared" si="9"/>
        <v>-11016.261166318714</v>
      </c>
      <c r="AN11">
        <f t="shared" si="10"/>
        <v>0</v>
      </c>
      <c r="AO11">
        <f t="shared" si="11"/>
        <v>0</v>
      </c>
      <c r="AP11">
        <f t="shared" si="12"/>
        <v>-9.012581769855192</v>
      </c>
      <c r="AQ11">
        <f t="shared" si="13"/>
        <v>-5221.603100792664</v>
      </c>
      <c r="AR11">
        <f t="shared" si="14"/>
        <v>-5230.6156825625185</v>
      </c>
      <c r="AS11">
        <f t="shared" si="15"/>
        <v>-695.27377258193508</v>
      </c>
      <c r="AT11">
        <f t="shared" si="16"/>
        <v>1476.606335027881</v>
      </c>
      <c r="AU11">
        <f t="shared" si="17"/>
        <v>-4449.2831201165727</v>
      </c>
      <c r="AW11">
        <v>8</v>
      </c>
      <c r="AX11">
        <f>IF(Z11&gt;0, (R11*SUMPRODUCT(K11:$K$98, X11:$X$98)-K11*$AZ$3)/Z11, 0)</f>
        <v>60442.308718204411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25</v>
      </c>
      <c r="R12">
        <f t="shared" si="0"/>
        <v>2000000</v>
      </c>
      <c r="S12">
        <f t="shared" si="1"/>
        <v>62514.150255657893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53950.370992823169</v>
      </c>
      <c r="AC12">
        <f t="shared" si="2"/>
        <v>54776.694427172268</v>
      </c>
      <c r="AE12">
        <f t="shared" si="3"/>
        <v>0</v>
      </c>
      <c r="AF12">
        <f t="shared" si="4"/>
        <v>0</v>
      </c>
      <c r="AG12">
        <f t="shared" si="5"/>
        <v>-21.905718226656475</v>
      </c>
      <c r="AH12">
        <f t="shared" si="6"/>
        <v>-14876.332239665409</v>
      </c>
      <c r="AI12">
        <f t="shared" si="7"/>
        <v>-14898.237957892066</v>
      </c>
      <c r="AJ12">
        <f t="shared" si="8"/>
        <v>-826.32343434909853</v>
      </c>
      <c r="AK12">
        <f t="shared" si="30"/>
        <v>3776.5259694976221</v>
      </c>
      <c r="AL12">
        <f t="shared" si="9"/>
        <v>-11948.035422743542</v>
      </c>
      <c r="AN12">
        <f t="shared" si="10"/>
        <v>0</v>
      </c>
      <c r="AO12">
        <f t="shared" si="11"/>
        <v>0</v>
      </c>
      <c r="AP12">
        <f t="shared" si="12"/>
        <v>-7.8994215969540358</v>
      </c>
      <c r="AQ12">
        <f t="shared" si="13"/>
        <v>-5364.5545405800212</v>
      </c>
      <c r="AR12">
        <f t="shared" si="14"/>
        <v>-5372.4539621769754</v>
      </c>
      <c r="AS12">
        <f t="shared" si="15"/>
        <v>-297.98051430349307</v>
      </c>
      <c r="AT12">
        <f t="shared" si="16"/>
        <v>1361.8531242041217</v>
      </c>
      <c r="AU12">
        <f t="shared" si="17"/>
        <v>-4308.5813522763465</v>
      </c>
      <c r="AW12">
        <v>9</v>
      </c>
      <c r="AX12">
        <f>IF(Z12&gt;0, (R12*SUMPRODUCT(K12:$K$98, X12:$X$98)-K12*$AZ$3)/Z12, 0)</f>
        <v>62514.150255657893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25</v>
      </c>
      <c r="R13">
        <f t="shared" si="0"/>
        <v>2000000</v>
      </c>
      <c r="S13">
        <f t="shared" si="1"/>
        <v>63810.229476009561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54776.694427172268</v>
      </c>
      <c r="AC13">
        <f t="shared" si="2"/>
        <v>54812.074292968813</v>
      </c>
      <c r="AE13">
        <f t="shared" si="3"/>
        <v>0</v>
      </c>
      <c r="AF13">
        <f t="shared" si="4"/>
        <v>0</v>
      </c>
      <c r="AG13">
        <f t="shared" si="5"/>
        <v>-21.474642366541033</v>
      </c>
      <c r="AH13">
        <f t="shared" si="6"/>
        <v>-16961.49422791008</v>
      </c>
      <c r="AI13">
        <f t="shared" si="7"/>
        <v>-16982.968870276622</v>
      </c>
      <c r="AJ13">
        <f t="shared" si="8"/>
        <v>-35.379865796545346</v>
      </c>
      <c r="AK13">
        <f t="shared" si="30"/>
        <v>3834.3686099020592</v>
      </c>
      <c r="AL13">
        <f t="shared" si="9"/>
        <v>-13183.980126171107</v>
      </c>
      <c r="AN13">
        <f t="shared" si="10"/>
        <v>0</v>
      </c>
      <c r="AO13">
        <f t="shared" si="11"/>
        <v>0</v>
      </c>
      <c r="AP13">
        <f t="shared" si="12"/>
        <v>-6.9142601073829013</v>
      </c>
      <c r="AQ13">
        <f t="shared" si="13"/>
        <v>-5461.147193974617</v>
      </c>
      <c r="AR13">
        <f t="shared" si="14"/>
        <v>-5468.0614540820006</v>
      </c>
      <c r="AS13">
        <f t="shared" si="15"/>
        <v>-11.391369900658169</v>
      </c>
      <c r="AT13">
        <f t="shared" si="16"/>
        <v>1234.564071611934</v>
      </c>
      <c r="AU13">
        <f t="shared" si="17"/>
        <v>-4244.8887523707244</v>
      </c>
      <c r="AW13">
        <v>10</v>
      </c>
      <c r="AX13">
        <f>IF(Z13&gt;0, (R13*SUMPRODUCT(K13:$K$98, X13:$X$98)-K13*$AZ$3)/Z13, 0)</f>
        <v>63810.229476009561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25</v>
      </c>
      <c r="R14">
        <f t="shared" si="0"/>
        <v>2000000</v>
      </c>
      <c r="S14">
        <f t="shared" si="1"/>
        <v>64431.764257047136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54812.074292968813</v>
      </c>
      <c r="AC14">
        <f t="shared" si="2"/>
        <v>54172.297104687554</v>
      </c>
      <c r="AE14">
        <f t="shared" si="3"/>
        <v>0</v>
      </c>
      <c r="AF14">
        <f t="shared" si="4"/>
        <v>0</v>
      </c>
      <c r="AG14">
        <f t="shared" si="5"/>
        <v>-21.019251036092239</v>
      </c>
      <c r="AH14">
        <f t="shared" si="6"/>
        <v>-19251.592542670875</v>
      </c>
      <c r="AI14">
        <f t="shared" si="7"/>
        <v>-19272.611793706968</v>
      </c>
      <c r="AJ14">
        <f t="shared" si="8"/>
        <v>639.77718828125944</v>
      </c>
      <c r="AK14">
        <f t="shared" si="30"/>
        <v>3836.8452005078175</v>
      </c>
      <c r="AL14">
        <f t="shared" si="9"/>
        <v>-14795.989404917891</v>
      </c>
      <c r="AN14">
        <f t="shared" si="10"/>
        <v>0</v>
      </c>
      <c r="AO14">
        <f t="shared" si="11"/>
        <v>0</v>
      </c>
      <c r="AP14">
        <f t="shared" si="12"/>
        <v>-6.042532398931213</v>
      </c>
      <c r="AQ14">
        <f t="shared" si="13"/>
        <v>-5534.3728218652222</v>
      </c>
      <c r="AR14">
        <f t="shared" si="14"/>
        <v>-5540.4153542641534</v>
      </c>
      <c r="AS14">
        <f t="shared" si="15"/>
        <v>183.92065357840377</v>
      </c>
      <c r="AT14">
        <f t="shared" si="16"/>
        <v>1103.0013102723035</v>
      </c>
      <c r="AU14">
        <f t="shared" si="17"/>
        <v>-4253.4933904134459</v>
      </c>
      <c r="AW14">
        <v>11</v>
      </c>
      <c r="AX14">
        <f>IF(Z14&gt;0, (R14*SUMPRODUCT(K14:$K$98, X14:$X$98)-K14*$AZ$3)/Z14, 0)</f>
        <v>64431.764257047136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25</v>
      </c>
      <c r="R15">
        <f t="shared" si="0"/>
        <v>2000000</v>
      </c>
      <c r="S15">
        <f t="shared" si="1"/>
        <v>64447.601694893849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54172.297104687554</v>
      </c>
      <c r="AC15">
        <f t="shared" si="2"/>
        <v>52942.718930762843</v>
      </c>
      <c r="AE15">
        <f t="shared" si="3"/>
        <v>0</v>
      </c>
      <c r="AF15">
        <f t="shared" si="4"/>
        <v>0</v>
      </c>
      <c r="AG15">
        <f t="shared" si="5"/>
        <v>-20.537117572428404</v>
      </c>
      <c r="AH15">
        <f t="shared" si="6"/>
        <v>-21755.276264232791</v>
      </c>
      <c r="AI15">
        <f t="shared" si="7"/>
        <v>-21775.813381805219</v>
      </c>
      <c r="AJ15">
        <f t="shared" si="8"/>
        <v>1229.5781739247104</v>
      </c>
      <c r="AK15">
        <f t="shared" si="30"/>
        <v>3792.060797328129</v>
      </c>
      <c r="AL15">
        <f t="shared" si="9"/>
        <v>-16754.174410552379</v>
      </c>
      <c r="AN15">
        <f t="shared" si="10"/>
        <v>0</v>
      </c>
      <c r="AO15">
        <f t="shared" si="11"/>
        <v>0</v>
      </c>
      <c r="AP15">
        <f t="shared" si="12"/>
        <v>-5.2713665617334433</v>
      </c>
      <c r="AQ15">
        <f t="shared" si="13"/>
        <v>-5584.0375571745672</v>
      </c>
      <c r="AR15">
        <f t="shared" si="14"/>
        <v>-5589.308923736301</v>
      </c>
      <c r="AS15">
        <f t="shared" si="15"/>
        <v>315.60209207574678</v>
      </c>
      <c r="AT15">
        <f t="shared" si="16"/>
        <v>973.32755760876353</v>
      </c>
      <c r="AU15">
        <f t="shared" si="17"/>
        <v>-4300.3792740517902</v>
      </c>
      <c r="AW15">
        <v>12</v>
      </c>
      <c r="AX15">
        <f>IF(Z15&gt;0, (R15*SUMPRODUCT(K15:$K$98, X15:$X$98)-K15*$AZ$3)/Z15, 0)</f>
        <v>64447.601694893849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25</v>
      </c>
      <c r="R16">
        <f t="shared" si="0"/>
        <v>2000000</v>
      </c>
      <c r="S16">
        <f t="shared" si="1"/>
        <v>63910.24085855639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52942.718930762843</v>
      </c>
      <c r="AC16">
        <f t="shared" si="2"/>
        <v>51202.24802353514</v>
      </c>
      <c r="AE16">
        <f t="shared" si="3"/>
        <v>0</v>
      </c>
      <c r="AF16">
        <f t="shared" si="4"/>
        <v>0</v>
      </c>
      <c r="AG16">
        <f t="shared" si="5"/>
        <v>-20.02896849381851</v>
      </c>
      <c r="AH16">
        <f t="shared" si="6"/>
        <v>-24222.232230848724</v>
      </c>
      <c r="AI16">
        <f t="shared" si="7"/>
        <v>-24242.261199342542</v>
      </c>
      <c r="AJ16">
        <f t="shared" si="8"/>
        <v>1740.4709072277037</v>
      </c>
      <c r="AK16">
        <f t="shared" si="30"/>
        <v>3705.9903251533992</v>
      </c>
      <c r="AL16">
        <f t="shared" si="9"/>
        <v>-18795.79996696144</v>
      </c>
      <c r="AN16">
        <f t="shared" si="10"/>
        <v>0</v>
      </c>
      <c r="AO16">
        <f t="shared" si="11"/>
        <v>0</v>
      </c>
      <c r="AP16">
        <f t="shared" si="12"/>
        <v>-4.5901226337063701</v>
      </c>
      <c r="AQ16">
        <f t="shared" si="13"/>
        <v>-5551.110454640977</v>
      </c>
      <c r="AR16">
        <f t="shared" si="14"/>
        <v>-5555.7005772746834</v>
      </c>
      <c r="AS16">
        <f t="shared" si="15"/>
        <v>398.87101060840752</v>
      </c>
      <c r="AT16">
        <f t="shared" si="16"/>
        <v>849.31733139594758</v>
      </c>
      <c r="AU16">
        <f t="shared" si="17"/>
        <v>-4307.5122352703283</v>
      </c>
      <c r="AW16">
        <v>13</v>
      </c>
      <c r="AX16">
        <f>IF(Z16&gt;0, (R16*SUMPRODUCT(K16:$K$98, X16:$X$98)-K16*$AZ$3)/Z16, 0)</f>
        <v>63910.24085855639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25</v>
      </c>
      <c r="R17">
        <f t="shared" si="0"/>
        <v>2000000</v>
      </c>
      <c r="S17">
        <f t="shared" si="1"/>
        <v>62943.849606042277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51202.24802353514</v>
      </c>
      <c r="AC17">
        <f t="shared" si="2"/>
        <v>49082.893506346736</v>
      </c>
      <c r="AE17">
        <f t="shared" si="3"/>
        <v>0</v>
      </c>
      <c r="AF17">
        <f t="shared" si="4"/>
        <v>0</v>
      </c>
      <c r="AG17">
        <f t="shared" si="5"/>
        <v>-19.494713865433422</v>
      </c>
      <c r="AH17">
        <f t="shared" si="6"/>
        <v>-26717.195475752418</v>
      </c>
      <c r="AI17">
        <f t="shared" si="7"/>
        <v>-26736.690189617853</v>
      </c>
      <c r="AJ17">
        <f t="shared" si="8"/>
        <v>2119.3545171884034</v>
      </c>
      <c r="AK17">
        <f t="shared" si="30"/>
        <v>3584.1573616474602</v>
      </c>
      <c r="AL17">
        <f t="shared" si="9"/>
        <v>-21033.17831078199</v>
      </c>
      <c r="AN17">
        <f t="shared" si="10"/>
        <v>0</v>
      </c>
      <c r="AO17">
        <f t="shared" si="11"/>
        <v>0</v>
      </c>
      <c r="AP17">
        <f t="shared" si="12"/>
        <v>-3.9890046981456373</v>
      </c>
      <c r="AQ17">
        <f t="shared" si="13"/>
        <v>-5466.8675318709174</v>
      </c>
      <c r="AR17">
        <f t="shared" si="14"/>
        <v>-5470.8565365690629</v>
      </c>
      <c r="AS17">
        <f t="shared" si="15"/>
        <v>433.66192417375919</v>
      </c>
      <c r="AT17">
        <f t="shared" si="16"/>
        <v>733.3896077262134</v>
      </c>
      <c r="AU17">
        <f t="shared" si="17"/>
        <v>-4303.8050046690905</v>
      </c>
      <c r="AW17">
        <v>14</v>
      </c>
      <c r="AX17">
        <f>IF(Z17&gt;0, (R17*SUMPRODUCT(K17:$K$98, X17:$X$98)-K17*$AZ$3)/Z17, 0)</f>
        <v>62943.849606042277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25</v>
      </c>
      <c r="R18">
        <f t="shared" si="0"/>
        <v>2000000</v>
      </c>
      <c r="S18">
        <f t="shared" si="1"/>
        <v>61637.848011098002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49082.893506346736</v>
      </c>
      <c r="AC18">
        <f t="shared" si="2"/>
        <v>46680.093775772766</v>
      </c>
      <c r="AE18">
        <f t="shared" si="3"/>
        <v>0</v>
      </c>
      <c r="AF18">
        <f t="shared" si="4"/>
        <v>0</v>
      </c>
      <c r="AG18">
        <f t="shared" si="5"/>
        <v>-18.933210390216711</v>
      </c>
      <c r="AH18">
        <f t="shared" si="6"/>
        <v>-29324.506924990055</v>
      </c>
      <c r="AI18">
        <f t="shared" si="7"/>
        <v>-29343.440135380271</v>
      </c>
      <c r="AJ18">
        <f t="shared" si="8"/>
        <v>2402.79973057397</v>
      </c>
      <c r="AK18">
        <f t="shared" si="30"/>
        <v>3435.8025454442718</v>
      </c>
      <c r="AL18">
        <f t="shared" si="9"/>
        <v>-23504.837859362029</v>
      </c>
      <c r="AN18">
        <f t="shared" si="10"/>
        <v>0</v>
      </c>
      <c r="AO18">
        <f t="shared" si="11"/>
        <v>0</v>
      </c>
      <c r="AP18">
        <f t="shared" si="12"/>
        <v>-3.4590267520210851</v>
      </c>
      <c r="AQ18">
        <f t="shared" si="13"/>
        <v>-5357.4777786118048</v>
      </c>
      <c r="AR18">
        <f t="shared" si="14"/>
        <v>-5360.9368053638254</v>
      </c>
      <c r="AS18">
        <f t="shared" si="15"/>
        <v>438.98252734248973</v>
      </c>
      <c r="AT18">
        <f t="shared" si="16"/>
        <v>627.70827949468764</v>
      </c>
      <c r="AU18">
        <f t="shared" si="17"/>
        <v>-4294.2459985266487</v>
      </c>
      <c r="AW18">
        <v>15</v>
      </c>
      <c r="AX18">
        <f>IF(Z18&gt;0, (R18*SUMPRODUCT(K18:$K$98, X18:$X$98)-K18*$AZ$3)/Z18, 0)</f>
        <v>61637.848011098002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25</v>
      </c>
      <c r="R19">
        <f t="shared" si="0"/>
        <v>2000000</v>
      </c>
      <c r="S19">
        <f t="shared" si="1"/>
        <v>60058.853608914214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46680.093775772766</v>
      </c>
      <c r="AC19">
        <f t="shared" si="2"/>
        <v>44058.390819747525</v>
      </c>
      <c r="AE19">
        <f t="shared" si="3"/>
        <v>0</v>
      </c>
      <c r="AF19">
        <f t="shared" si="4"/>
        <v>0</v>
      </c>
      <c r="AG19">
        <f t="shared" si="5"/>
        <v>-18.339673575291226</v>
      </c>
      <c r="AH19">
        <f t="shared" si="6"/>
        <v>-32336.376881865468</v>
      </c>
      <c r="AI19">
        <f t="shared" si="7"/>
        <v>-32354.716555440758</v>
      </c>
      <c r="AJ19">
        <f t="shared" si="8"/>
        <v>2621.7029560252413</v>
      </c>
      <c r="AK19">
        <f t="shared" si="30"/>
        <v>3267.6065643040938</v>
      </c>
      <c r="AL19">
        <f t="shared" si="9"/>
        <v>-26465.407035111424</v>
      </c>
      <c r="AN19">
        <f t="shared" si="10"/>
        <v>0</v>
      </c>
      <c r="AO19">
        <f t="shared" si="11"/>
        <v>0</v>
      </c>
      <c r="AP19">
        <f t="shared" si="12"/>
        <v>-2.9915980312603017</v>
      </c>
      <c r="AQ19">
        <f t="shared" si="13"/>
        <v>-5274.7635349525963</v>
      </c>
      <c r="AR19">
        <f t="shared" si="14"/>
        <v>-5277.7551329838561</v>
      </c>
      <c r="AS19">
        <f t="shared" si="15"/>
        <v>427.65654304563492</v>
      </c>
      <c r="AT19">
        <f t="shared" si="16"/>
        <v>533.01741301849404</v>
      </c>
      <c r="AU19">
        <f t="shared" si="17"/>
        <v>-4317.0811769197271</v>
      </c>
      <c r="AW19">
        <v>16</v>
      </c>
      <c r="AX19">
        <f>IF(Z19&gt;0, (R19*SUMPRODUCT(K19:$K$98, X19:$X$98)-K19*$AZ$3)/Z19, 0)</f>
        <v>60058.853608914214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25</v>
      </c>
      <c r="R20">
        <f t="shared" si="0"/>
        <v>2000000</v>
      </c>
      <c r="S20">
        <f t="shared" si="1"/>
        <v>58180.0336832834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44058.390819747525</v>
      </c>
      <c r="AC20">
        <f t="shared" si="2"/>
        <v>41226.283376390071</v>
      </c>
      <c r="AE20">
        <f t="shared" si="3"/>
        <v>0</v>
      </c>
      <c r="AF20">
        <f t="shared" si="4"/>
        <v>0</v>
      </c>
      <c r="AG20">
        <f t="shared" si="5"/>
        <v>-17.714961975106</v>
      </c>
      <c r="AH20">
        <f t="shared" si="6"/>
        <v>-35305.189154585263</v>
      </c>
      <c r="AI20">
        <f t="shared" si="7"/>
        <v>-35322.90411656037</v>
      </c>
      <c r="AJ20">
        <f t="shared" si="8"/>
        <v>2832.107443357454</v>
      </c>
      <c r="AK20">
        <f t="shared" si="30"/>
        <v>3084.0873573823269</v>
      </c>
      <c r="AL20">
        <f t="shared" si="9"/>
        <v>-29406.70931582059</v>
      </c>
      <c r="AN20">
        <f t="shared" si="10"/>
        <v>0</v>
      </c>
      <c r="AO20">
        <f t="shared" si="11"/>
        <v>0</v>
      </c>
      <c r="AP20">
        <f t="shared" si="12"/>
        <v>-2.580083961487023</v>
      </c>
      <c r="AQ20">
        <f t="shared" si="13"/>
        <v>-5142.0010058737917</v>
      </c>
      <c r="AR20">
        <f t="shared" si="14"/>
        <v>-5144.5810898352784</v>
      </c>
      <c r="AS20">
        <f t="shared" si="15"/>
        <v>412.48042203437251</v>
      </c>
      <c r="AT20">
        <f t="shared" si="16"/>
        <v>449.17987054044607</v>
      </c>
      <c r="AU20">
        <f t="shared" si="17"/>
        <v>-4282.9207972604599</v>
      </c>
      <c r="AW20">
        <v>17</v>
      </c>
      <c r="AX20">
        <f>IF(Z20&gt;0, (R20*SUMPRODUCT(K20:$K$98, X20:$X$98)-K20*$AZ$3)/Z20, 0)</f>
        <v>58180.0336832834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25</v>
      </c>
      <c r="R21">
        <f t="shared" si="0"/>
        <v>2000000</v>
      </c>
      <c r="S21">
        <f t="shared" si="1"/>
        <v>56062.583579150487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41226.283376390071</v>
      </c>
      <c r="AC21">
        <f t="shared" si="2"/>
        <v>38265.225309440502</v>
      </c>
      <c r="AE21">
        <f t="shared" si="3"/>
        <v>0</v>
      </c>
      <c r="AF21">
        <f t="shared" si="4"/>
        <v>0</v>
      </c>
      <c r="AG21">
        <f t="shared" si="5"/>
        <v>-17.063620184136159</v>
      </c>
      <c r="AH21">
        <f t="shared" si="6"/>
        <v>-37935.373697502568</v>
      </c>
      <c r="AI21">
        <f t="shared" si="7"/>
        <v>-37952.437317686701</v>
      </c>
      <c r="AJ21">
        <f t="shared" si="8"/>
        <v>2961.0580669495685</v>
      </c>
      <c r="AK21">
        <f t="shared" si="30"/>
        <v>2885.8398363473052</v>
      </c>
      <c r="AL21">
        <f t="shared" si="9"/>
        <v>-32105.539414389827</v>
      </c>
      <c r="AN21">
        <f t="shared" si="10"/>
        <v>0</v>
      </c>
      <c r="AO21">
        <f t="shared" si="11"/>
        <v>0</v>
      </c>
      <c r="AP21">
        <f t="shared" si="12"/>
        <v>-2.2189461746609105</v>
      </c>
      <c r="AQ21">
        <f t="shared" si="13"/>
        <v>-4933.1004465666292</v>
      </c>
      <c r="AR21">
        <f t="shared" si="14"/>
        <v>-4935.3193927412904</v>
      </c>
      <c r="AS21">
        <f t="shared" si="15"/>
        <v>385.05477733939614</v>
      </c>
      <c r="AT21">
        <f t="shared" si="16"/>
        <v>375.27342946253566</v>
      </c>
      <c r="AU21">
        <f t="shared" si="17"/>
        <v>-4174.9911859393578</v>
      </c>
      <c r="AW21">
        <v>18</v>
      </c>
      <c r="AX21">
        <f>IF(Z21&gt;0, (R21*SUMPRODUCT(K21:$K$98, X21:$X$98)-K21*$AZ$3)/Z21, 0)</f>
        <v>56062.583579150487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25</v>
      </c>
      <c r="R22">
        <f t="shared" si="0"/>
        <v>2000000</v>
      </c>
      <c r="S22">
        <f t="shared" si="1"/>
        <v>53827.266719709303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38265.225309440502</v>
      </c>
      <c r="AC22">
        <f t="shared" si="2"/>
        <v>35279.395344056218</v>
      </c>
      <c r="AE22">
        <f t="shared" si="3"/>
        <v>0</v>
      </c>
      <c r="AF22">
        <f t="shared" si="4"/>
        <v>0</v>
      </c>
      <c r="AG22">
        <f t="shared" si="5"/>
        <v>-16.385466648234235</v>
      </c>
      <c r="AH22">
        <f t="shared" si="6"/>
        <v>-40601.386724844633</v>
      </c>
      <c r="AI22">
        <f t="shared" si="7"/>
        <v>-40617.77219149287</v>
      </c>
      <c r="AJ22">
        <f t="shared" si="8"/>
        <v>2985.8299653842842</v>
      </c>
      <c r="AK22">
        <f t="shared" si="30"/>
        <v>2678.5657716608353</v>
      </c>
      <c r="AL22">
        <f t="shared" si="9"/>
        <v>-34953.376454447753</v>
      </c>
      <c r="AN22">
        <f t="shared" si="10"/>
        <v>0</v>
      </c>
      <c r="AO22">
        <f t="shared" si="11"/>
        <v>0</v>
      </c>
      <c r="AP22">
        <f t="shared" si="12"/>
        <v>-1.9024637203711463</v>
      </c>
      <c r="AQ22">
        <f t="shared" si="13"/>
        <v>-4714.0961499012037</v>
      </c>
      <c r="AR22">
        <f t="shared" si="14"/>
        <v>-4715.9986136215748</v>
      </c>
      <c r="AS22">
        <f t="shared" si="15"/>
        <v>346.67509362345703</v>
      </c>
      <c r="AT22">
        <f t="shared" si="16"/>
        <v>310.99963843640882</v>
      </c>
      <c r="AU22">
        <f t="shared" si="17"/>
        <v>-4058.3238815617096</v>
      </c>
      <c r="AW22">
        <v>19</v>
      </c>
      <c r="AX22">
        <f>IF(Z22&gt;0, (R22*SUMPRODUCT(K22:$K$98, X22:$X$98)-K22*$AZ$3)/Z22, 0)</f>
        <v>53827.266719709303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25</v>
      </c>
      <c r="R23">
        <f t="shared" si="0"/>
        <v>2000000</v>
      </c>
      <c r="S23">
        <f t="shared" si="1"/>
        <v>51497.058803390399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35279.395344056218</v>
      </c>
      <c r="AC23">
        <f t="shared" si="2"/>
        <v>32303.933552353545</v>
      </c>
      <c r="AE23">
        <f t="shared" si="3"/>
        <v>0</v>
      </c>
      <c r="AF23">
        <f t="shared" si="4"/>
        <v>0</v>
      </c>
      <c r="AG23">
        <f t="shared" si="5"/>
        <v>-15.682416774366715</v>
      </c>
      <c r="AH23">
        <f t="shared" si="6"/>
        <v>-43135.616590814308</v>
      </c>
      <c r="AI23">
        <f t="shared" si="7"/>
        <v>-43151.299007588677</v>
      </c>
      <c r="AJ23">
        <f t="shared" si="8"/>
        <v>2975.4617917026735</v>
      </c>
      <c r="AK23">
        <f t="shared" si="30"/>
        <v>2469.5576740839356</v>
      </c>
      <c r="AL23">
        <f t="shared" si="9"/>
        <v>-37706.279541802061</v>
      </c>
      <c r="AN23">
        <f t="shared" si="10"/>
        <v>0</v>
      </c>
      <c r="AO23">
        <f t="shared" si="11"/>
        <v>0</v>
      </c>
      <c r="AP23">
        <f t="shared" si="12"/>
        <v>-1.6257454156457203</v>
      </c>
      <c r="AQ23">
        <f t="shared" si="13"/>
        <v>-4471.7298317305886</v>
      </c>
      <c r="AR23">
        <f t="shared" si="14"/>
        <v>-4473.3555771462343</v>
      </c>
      <c r="AS23">
        <f t="shared" si="15"/>
        <v>308.45649856700504</v>
      </c>
      <c r="AT23">
        <f t="shared" si="16"/>
        <v>256.01105525247038</v>
      </c>
      <c r="AU23">
        <f t="shared" si="17"/>
        <v>-3908.8880233267587</v>
      </c>
      <c r="AW23">
        <v>20</v>
      </c>
      <c r="AX23">
        <f>IF(Z23&gt;0, (R23*SUMPRODUCT(K23:$K$98, X23:$X$98)-K23*$AZ$3)/Z23, 0)</f>
        <v>51497.058803390399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25</v>
      </c>
      <c r="R24">
        <f t="shared" si="0"/>
        <v>2000000</v>
      </c>
      <c r="S24">
        <f t="shared" si="1"/>
        <v>49123.953520156334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32303.933552353545</v>
      </c>
      <c r="AC24">
        <f t="shared" si="2"/>
        <v>29384.555826157342</v>
      </c>
      <c r="AE24">
        <f t="shared" si="3"/>
        <v>0</v>
      </c>
      <c r="AF24">
        <f t="shared" si="4"/>
        <v>0</v>
      </c>
      <c r="AG24">
        <f t="shared" si="5"/>
        <v>-14.954290992733513</v>
      </c>
      <c r="AH24">
        <f t="shared" si="6"/>
        <v>-45704.129111162838</v>
      </c>
      <c r="AI24">
        <f t="shared" si="7"/>
        <v>-45719.083402155571</v>
      </c>
      <c r="AJ24">
        <f t="shared" si="8"/>
        <v>2919.3777261962023</v>
      </c>
      <c r="AK24">
        <f t="shared" si="30"/>
        <v>2261.2753486647484</v>
      </c>
      <c r="AL24">
        <f t="shared" si="9"/>
        <v>-40538.43032729462</v>
      </c>
      <c r="AN24">
        <f t="shared" si="10"/>
        <v>0</v>
      </c>
      <c r="AO24">
        <f t="shared" si="11"/>
        <v>0</v>
      </c>
      <c r="AP24">
        <f t="shared" si="12"/>
        <v>-1.3841633672249629</v>
      </c>
      <c r="AQ24">
        <f t="shared" si="13"/>
        <v>-4230.3564426646126</v>
      </c>
      <c r="AR24">
        <f t="shared" si="14"/>
        <v>-4231.7406060318372</v>
      </c>
      <c r="AS24">
        <f t="shared" si="15"/>
        <v>270.21646868158547</v>
      </c>
      <c r="AT24">
        <f t="shared" si="16"/>
        <v>209.30276817212504</v>
      </c>
      <c r="AU24">
        <f t="shared" si="17"/>
        <v>-3752.2213691781271</v>
      </c>
      <c r="AW24">
        <v>21</v>
      </c>
      <c r="AX24">
        <f>IF(Z24&gt;0, (R24*SUMPRODUCT(K24:$K$98, X24:$X$98)-K24*$AZ$3)/Z24, 0)</f>
        <v>49123.953520156334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25</v>
      </c>
      <c r="R25">
        <f t="shared" si="0"/>
        <v>2000000</v>
      </c>
      <c r="S25">
        <f t="shared" si="1"/>
        <v>46728.370346778422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29384.555826157342</v>
      </c>
      <c r="AC25">
        <f t="shared" si="2"/>
        <v>26540.228049148434</v>
      </c>
      <c r="AE25">
        <f t="shared" si="3"/>
        <v>0</v>
      </c>
      <c r="AF25">
        <f t="shared" si="4"/>
        <v>0</v>
      </c>
      <c r="AG25">
        <f t="shared" si="5"/>
        <v>-14.199204815077715</v>
      </c>
      <c r="AH25">
        <f t="shared" si="6"/>
        <v>-48443.461418277002</v>
      </c>
      <c r="AI25">
        <f t="shared" si="7"/>
        <v>-48457.660623092081</v>
      </c>
      <c r="AJ25">
        <f t="shared" si="8"/>
        <v>2844.327777008908</v>
      </c>
      <c r="AK25">
        <f t="shared" si="30"/>
        <v>2056.9189078310142</v>
      </c>
      <c r="AL25">
        <f t="shared" si="9"/>
        <v>-43556.413938252153</v>
      </c>
      <c r="AN25">
        <f t="shared" si="10"/>
        <v>0</v>
      </c>
      <c r="AO25">
        <f t="shared" si="11"/>
        <v>0</v>
      </c>
      <c r="AP25">
        <f t="shared" si="12"/>
        <v>-1.1734579319971619</v>
      </c>
      <c r="AQ25">
        <f t="shared" si="13"/>
        <v>-4003.4892654208466</v>
      </c>
      <c r="AR25">
        <f t="shared" si="14"/>
        <v>-4004.6627233528438</v>
      </c>
      <c r="AS25">
        <f t="shared" si="15"/>
        <v>235.06238797166682</v>
      </c>
      <c r="AT25">
        <f t="shared" si="16"/>
        <v>169.9889422896554</v>
      </c>
      <c r="AU25">
        <f t="shared" si="17"/>
        <v>-3599.6113930915212</v>
      </c>
      <c r="AW25">
        <v>22</v>
      </c>
      <c r="AX25">
        <f>IF(Z25&gt;0, (R25*SUMPRODUCT(K25:$K$98, X25:$X$98)-K25*$AZ$3)/Z25, 0)</f>
        <v>46728.370346778422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25</v>
      </c>
      <c r="R26">
        <f t="shared" si="0"/>
        <v>2000000</v>
      </c>
      <c r="S26">
        <f t="shared" si="1"/>
        <v>44287.014647906144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26540.228049148434</v>
      </c>
      <c r="AC26">
        <f t="shared" si="2"/>
        <v>23774.264378063042</v>
      </c>
      <c r="AE26">
        <f t="shared" si="3"/>
        <v>0</v>
      </c>
      <c r="AF26">
        <f t="shared" si="4"/>
        <v>0</v>
      </c>
      <c r="AG26">
        <f t="shared" si="5"/>
        <v>-13.420561629111226</v>
      </c>
      <c r="AH26">
        <f t="shared" si="6"/>
        <v>-50932.091025256908</v>
      </c>
      <c r="AI26">
        <f t="shared" si="7"/>
        <v>-50945.511586886023</v>
      </c>
      <c r="AJ26">
        <f t="shared" si="8"/>
        <v>2765.963671085392</v>
      </c>
      <c r="AK26">
        <f t="shared" si="30"/>
        <v>1857.8159634403905</v>
      </c>
      <c r="AL26">
        <f t="shared" si="9"/>
        <v>-46321.731952360242</v>
      </c>
      <c r="AN26">
        <f t="shared" si="10"/>
        <v>0</v>
      </c>
      <c r="AO26">
        <f t="shared" si="11"/>
        <v>0</v>
      </c>
      <c r="AP26">
        <f t="shared" si="12"/>
        <v>-0.99027580748335364</v>
      </c>
      <c r="AQ26">
        <f t="shared" si="13"/>
        <v>-3758.1748782738628</v>
      </c>
      <c r="AR26">
        <f t="shared" si="14"/>
        <v>-3759.1651540813464</v>
      </c>
      <c r="AS26">
        <f t="shared" si="15"/>
        <v>204.09480493813743</v>
      </c>
      <c r="AT26">
        <f t="shared" si="16"/>
        <v>137.08444208182027</v>
      </c>
      <c r="AU26">
        <f t="shared" si="17"/>
        <v>-3417.9859070613888</v>
      </c>
      <c r="AW26">
        <v>23</v>
      </c>
      <c r="AX26">
        <f>IF(Z26&gt;0, (R26*SUMPRODUCT(K26:$K$98, X26:$X$98)-K26*$AZ$3)/Z26, 0)</f>
        <v>44287.014647906144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25</v>
      </c>
      <c r="R27">
        <f t="shared" si="0"/>
        <v>2000000</v>
      </c>
      <c r="S27">
        <f t="shared" si="1"/>
        <v>41831.465807714805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23774.264378063042</v>
      </c>
      <c r="AC27">
        <f t="shared" si="2"/>
        <v>21121.02306616012</v>
      </c>
      <c r="AE27">
        <f t="shared" si="3"/>
        <v>0</v>
      </c>
      <c r="AF27">
        <f t="shared" si="4"/>
        <v>0</v>
      </c>
      <c r="AG27">
        <f t="shared" si="5"/>
        <v>-12.622688841006891</v>
      </c>
      <c r="AH27">
        <f t="shared" si="6"/>
        <v>-53093.37374505811</v>
      </c>
      <c r="AI27">
        <f t="shared" si="7"/>
        <v>-53105.996433899119</v>
      </c>
      <c r="AJ27">
        <f t="shared" si="8"/>
        <v>2653.2413119029225</v>
      </c>
      <c r="AK27">
        <f t="shared" si="30"/>
        <v>1664.1985064644132</v>
      </c>
      <c r="AL27">
        <f t="shared" si="9"/>
        <v>-48788.556615531787</v>
      </c>
      <c r="AN27">
        <f t="shared" si="10"/>
        <v>0</v>
      </c>
      <c r="AO27">
        <f t="shared" si="11"/>
        <v>0</v>
      </c>
      <c r="AP27">
        <f t="shared" si="12"/>
        <v>-0.83160929063325095</v>
      </c>
      <c r="AQ27">
        <f t="shared" si="13"/>
        <v>-3497.9031356628007</v>
      </c>
      <c r="AR27">
        <f t="shared" si="14"/>
        <v>-3498.7347449534341</v>
      </c>
      <c r="AS27">
        <f t="shared" si="15"/>
        <v>174.80111829282959</v>
      </c>
      <c r="AT27">
        <f t="shared" si="16"/>
        <v>109.64089797870592</v>
      </c>
      <c r="AU27">
        <f t="shared" si="17"/>
        <v>-3214.2927286818986</v>
      </c>
      <c r="AW27">
        <v>24</v>
      </c>
      <c r="AX27">
        <f>IF(Z27&gt;0, (R27*SUMPRODUCT(K27:$K$98, X27:$X$98)-K27*$AZ$3)/Z27, 0)</f>
        <v>41831.465807714805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25</v>
      </c>
      <c r="R28">
        <f t="shared" si="0"/>
        <v>2000000</v>
      </c>
      <c r="S28">
        <f t="shared" si="1"/>
        <v>39405.106526626369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21121.02306616012</v>
      </c>
      <c r="AC28">
        <f t="shared" si="2"/>
        <v>18609.667757614228</v>
      </c>
      <c r="AE28">
        <f t="shared" si="3"/>
        <v>0</v>
      </c>
      <c r="AF28">
        <f t="shared" si="4"/>
        <v>0</v>
      </c>
      <c r="AG28">
        <f t="shared" si="5"/>
        <v>-11.806634595087006</v>
      </c>
      <c r="AH28">
        <f t="shared" si="6"/>
        <v>-55186.188600785135</v>
      </c>
      <c r="AI28">
        <f t="shared" si="7"/>
        <v>-55197.995235380222</v>
      </c>
      <c r="AJ28">
        <f t="shared" si="8"/>
        <v>2511.3553085458916</v>
      </c>
      <c r="AK28">
        <f t="shared" si="30"/>
        <v>1478.4716146312085</v>
      </c>
      <c r="AL28">
        <f t="shared" si="9"/>
        <v>-51208.168312203125</v>
      </c>
      <c r="AN28">
        <f t="shared" si="10"/>
        <v>0</v>
      </c>
      <c r="AO28">
        <f t="shared" si="11"/>
        <v>0</v>
      </c>
      <c r="AP28">
        <f t="shared" si="12"/>
        <v>-0.69450528613724616</v>
      </c>
      <c r="AQ28">
        <f t="shared" si="13"/>
        <v>-3246.2340895144698</v>
      </c>
      <c r="AR28">
        <f t="shared" si="14"/>
        <v>-3246.9285948006072</v>
      </c>
      <c r="AS28">
        <f t="shared" si="15"/>
        <v>147.72622317622452</v>
      </c>
      <c r="AT28">
        <f t="shared" si="16"/>
        <v>86.968589016256999</v>
      </c>
      <c r="AU28">
        <f t="shared" si="17"/>
        <v>-3012.2337826081257</v>
      </c>
      <c r="AW28">
        <v>25</v>
      </c>
      <c r="AX28">
        <f>IF(Z28&gt;0, (R28*SUMPRODUCT(K28:$K$98, X28:$X$98)-K28*$AZ$3)/Z28, 0)</f>
        <v>39405.106526626369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25</v>
      </c>
      <c r="R29">
        <f t="shared" si="0"/>
        <v>2000000</v>
      </c>
      <c r="S29">
        <f t="shared" si="1"/>
        <v>37005.820873410259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18609.667757614228</v>
      </c>
      <c r="AC29">
        <f t="shared" si="2"/>
        <v>16244.279942311292</v>
      </c>
      <c r="AE29">
        <f t="shared" si="3"/>
        <v>0</v>
      </c>
      <c r="AF29">
        <f t="shared" si="4"/>
        <v>0</v>
      </c>
      <c r="AG29">
        <f t="shared" si="5"/>
        <v>-10.974138364529074</v>
      </c>
      <c r="AH29">
        <f t="shared" si="6"/>
        <v>-57154.390768564983</v>
      </c>
      <c r="AI29">
        <f t="shared" si="7"/>
        <v>-57165.364906929513</v>
      </c>
      <c r="AJ29">
        <f t="shared" si="8"/>
        <v>2365.3878153029364</v>
      </c>
      <c r="AK29">
        <f t="shared" si="30"/>
        <v>1302.676743032996</v>
      </c>
      <c r="AL29">
        <f t="shared" si="9"/>
        <v>-53497.300348593584</v>
      </c>
      <c r="AN29">
        <f t="shared" si="10"/>
        <v>0</v>
      </c>
      <c r="AO29">
        <f t="shared" si="11"/>
        <v>0</v>
      </c>
      <c r="AP29">
        <f t="shared" si="12"/>
        <v>-0.57637062961030461</v>
      </c>
      <c r="AQ29">
        <f t="shared" si="13"/>
        <v>-3001.7948651666015</v>
      </c>
      <c r="AR29">
        <f t="shared" si="14"/>
        <v>-3002.3712357962117</v>
      </c>
      <c r="AS29">
        <f t="shared" si="15"/>
        <v>124.2320826558305</v>
      </c>
      <c r="AT29">
        <f t="shared" si="16"/>
        <v>68.417636958858282</v>
      </c>
      <c r="AU29">
        <f t="shared" si="17"/>
        <v>-2809.7215161815234</v>
      </c>
      <c r="AW29">
        <v>26</v>
      </c>
      <c r="AX29">
        <f>IF(Z29&gt;0, (R29*SUMPRODUCT(K29:$K$98, X29:$X$98)-K29*$AZ$3)/Z29, 0)</f>
        <v>37005.820873410259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25</v>
      </c>
      <c r="R30">
        <f t="shared" si="0"/>
        <v>2000000</v>
      </c>
      <c r="S30">
        <f t="shared" si="1"/>
        <v>34633.485024999311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16244.279942311292</v>
      </c>
      <c r="AC30">
        <f t="shared" si="2"/>
        <v>14028.954964833552</v>
      </c>
      <c r="AE30">
        <f t="shared" si="3"/>
        <v>0</v>
      </c>
      <c r="AF30">
        <f t="shared" si="4"/>
        <v>0</v>
      </c>
      <c r="AG30">
        <f t="shared" si="5"/>
        <v>-10.126727756899937</v>
      </c>
      <c r="AH30">
        <f t="shared" si="6"/>
        <v>-59013.537918707669</v>
      </c>
      <c r="AI30">
        <f t="shared" si="7"/>
        <v>-59023.664646464567</v>
      </c>
      <c r="AJ30">
        <f t="shared" si="8"/>
        <v>2215.3249774777396</v>
      </c>
      <c r="AK30">
        <f t="shared" si="30"/>
        <v>1137.0995959617906</v>
      </c>
      <c r="AL30">
        <f t="shared" si="9"/>
        <v>-55671.24007302503</v>
      </c>
      <c r="AN30">
        <f t="shared" si="10"/>
        <v>0</v>
      </c>
      <c r="AO30">
        <f t="shared" si="11"/>
        <v>0</v>
      </c>
      <c r="AP30">
        <f t="shared" si="12"/>
        <v>-0.47487851659386227</v>
      </c>
      <c r="AQ30">
        <f t="shared" si="13"/>
        <v>-2767.3560520768378</v>
      </c>
      <c r="AR30">
        <f t="shared" si="14"/>
        <v>-2767.8309305934317</v>
      </c>
      <c r="AS30">
        <f t="shared" si="15"/>
        <v>103.88451870458981</v>
      </c>
      <c r="AT30">
        <f t="shared" si="16"/>
        <v>53.322670690134053</v>
      </c>
      <c r="AU30">
        <f t="shared" si="17"/>
        <v>-2610.6237411987072</v>
      </c>
      <c r="AW30">
        <v>27</v>
      </c>
      <c r="AX30">
        <f>IF(Z30&gt;0, (R30*SUMPRODUCT(K30:$K$98, X30:$X$98)-K30*$AZ$3)/Z30, 0)</f>
        <v>34633.485024999311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25</v>
      </c>
      <c r="R31">
        <f t="shared" si="0"/>
        <v>2000000</v>
      </c>
      <c r="S31">
        <f t="shared" si="1"/>
        <v>32277.502949521822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14028.954964833552</v>
      </c>
      <c r="AC31">
        <f t="shared" si="2"/>
        <v>11963.80416962177</v>
      </c>
      <c r="AE31">
        <f t="shared" si="3"/>
        <v>0</v>
      </c>
      <c r="AF31">
        <f t="shared" si="4"/>
        <v>0</v>
      </c>
      <c r="AG31">
        <f t="shared" si="5"/>
        <v>-9.266364399634428</v>
      </c>
      <c r="AH31">
        <f t="shared" si="6"/>
        <v>-60727.686375720768</v>
      </c>
      <c r="AI31">
        <f t="shared" si="7"/>
        <v>-60736.952740120403</v>
      </c>
      <c r="AJ31">
        <f t="shared" si="8"/>
        <v>2065.1507952117827</v>
      </c>
      <c r="AK31">
        <f t="shared" si="30"/>
        <v>982.02684753834876</v>
      </c>
      <c r="AL31">
        <f t="shared" si="9"/>
        <v>-57689.775097370271</v>
      </c>
      <c r="AN31">
        <f t="shared" si="10"/>
        <v>0</v>
      </c>
      <c r="AO31">
        <f t="shared" si="11"/>
        <v>0</v>
      </c>
      <c r="AP31">
        <f t="shared" si="12"/>
        <v>-0.38797589179273645</v>
      </c>
      <c r="AQ31">
        <f t="shared" si="13"/>
        <v>-2542.6237585756276</v>
      </c>
      <c r="AR31">
        <f t="shared" si="14"/>
        <v>-2543.01173446742</v>
      </c>
      <c r="AS31">
        <f t="shared" si="15"/>
        <v>86.466351516499813</v>
      </c>
      <c r="AT31">
        <f t="shared" si="16"/>
        <v>41.116744982868539</v>
      </c>
      <c r="AU31">
        <f t="shared" si="17"/>
        <v>-2415.4286379680516</v>
      </c>
      <c r="AW31">
        <v>28</v>
      </c>
      <c r="AX31">
        <f>IF(Z31&gt;0, (R31*SUMPRODUCT(K31:$K$98, X31:$X$98)-K31*$AZ$3)/Z31, 0)</f>
        <v>32277.502949521822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25</v>
      </c>
      <c r="R32">
        <f t="shared" si="0"/>
        <v>2000000</v>
      </c>
      <c r="S32">
        <f t="shared" si="1"/>
        <v>29918.00810302416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11963.80416962177</v>
      </c>
      <c r="AC32">
        <f t="shared" si="2"/>
        <v>10048.14939038995</v>
      </c>
      <c r="AE32">
        <f t="shared" si="3"/>
        <v>0</v>
      </c>
      <c r="AF32">
        <f t="shared" si="4"/>
        <v>0</v>
      </c>
      <c r="AG32">
        <f t="shared" si="5"/>
        <v>-8.3964057331195345</v>
      </c>
      <c r="AH32">
        <f t="shared" si="6"/>
        <v>-62183.601801483848</v>
      </c>
      <c r="AI32">
        <f t="shared" si="7"/>
        <v>-62191.998207216966</v>
      </c>
      <c r="AJ32">
        <f t="shared" si="8"/>
        <v>1915.6547792318197</v>
      </c>
      <c r="AK32">
        <f t="shared" si="30"/>
        <v>837.46629187352391</v>
      </c>
      <c r="AL32">
        <f t="shared" si="9"/>
        <v>-59438.877136111623</v>
      </c>
      <c r="AN32">
        <f t="shared" si="10"/>
        <v>0</v>
      </c>
      <c r="AO32">
        <f t="shared" si="11"/>
        <v>0</v>
      </c>
      <c r="AP32">
        <f t="shared" si="12"/>
        <v>-0.31388514239595389</v>
      </c>
      <c r="AQ32">
        <f t="shared" si="13"/>
        <v>-2324.6266708100466</v>
      </c>
      <c r="AR32">
        <f t="shared" si="14"/>
        <v>-2324.9405559524425</v>
      </c>
      <c r="AS32">
        <f t="shared" si="15"/>
        <v>71.613448929565806</v>
      </c>
      <c r="AT32">
        <f t="shared" si="16"/>
        <v>31.307232479208523</v>
      </c>
      <c r="AU32">
        <f t="shared" si="17"/>
        <v>-2222.0198745436683</v>
      </c>
      <c r="AW32">
        <v>29</v>
      </c>
      <c r="AX32">
        <f>IF(Z32&gt;0, (R32*SUMPRODUCT(K32:$K$98, X32:$X$98)-K32*$AZ$3)/Z32, 0)</f>
        <v>29918.00810302416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25</v>
      </c>
      <c r="R33">
        <f t="shared" si="0"/>
        <v>2000000</v>
      </c>
      <c r="S33">
        <f t="shared" si="1"/>
        <v>27541.789242543935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10048.14939038995</v>
      </c>
      <c r="AC33">
        <f t="shared" si="2"/>
        <v>8283.3164511368668</v>
      </c>
      <c r="AE33">
        <f t="shared" si="3"/>
        <v>0</v>
      </c>
      <c r="AF33">
        <f t="shared" si="4"/>
        <v>0</v>
      </c>
      <c r="AG33">
        <f t="shared" si="5"/>
        <v>-7.5188619539118289</v>
      </c>
      <c r="AH33">
        <f t="shared" si="6"/>
        <v>-63486.377750120751</v>
      </c>
      <c r="AI33">
        <f t="shared" si="7"/>
        <v>-63493.896612074663</v>
      </c>
      <c r="AJ33">
        <f t="shared" si="8"/>
        <v>1764.8329392530832</v>
      </c>
      <c r="AK33">
        <f t="shared" si="30"/>
        <v>703.37045732729655</v>
      </c>
      <c r="AL33">
        <f t="shared" si="9"/>
        <v>-61025.693215494277</v>
      </c>
      <c r="AN33">
        <f t="shared" si="10"/>
        <v>0</v>
      </c>
      <c r="AO33">
        <f t="shared" si="11"/>
        <v>0</v>
      </c>
      <c r="AP33">
        <f t="shared" si="12"/>
        <v>-0.25096400196126972</v>
      </c>
      <c r="AQ33">
        <f t="shared" si="13"/>
        <v>-2119.043483955159</v>
      </c>
      <c r="AR33">
        <f t="shared" si="14"/>
        <v>-2119.2944479571202</v>
      </c>
      <c r="AS33">
        <f t="shared" si="15"/>
        <v>58.906459507158814</v>
      </c>
      <c r="AT33">
        <f t="shared" si="16"/>
        <v>23.477045584052604</v>
      </c>
      <c r="AU33">
        <f t="shared" si="17"/>
        <v>-2036.9109428659085</v>
      </c>
      <c r="AW33">
        <v>30</v>
      </c>
      <c r="AX33">
        <f>IF(Z33&gt;0, (R33*SUMPRODUCT(K33:$K$98, X33:$X$98)-K33*$AZ$3)/Z33, 0)</f>
        <v>27541.789242543935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25</v>
      </c>
      <c r="R34">
        <f t="shared" si="0"/>
        <v>2000000</v>
      </c>
      <c r="S34">
        <f t="shared" si="1"/>
        <v>25087.499760592607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8283.3164511368668</v>
      </c>
      <c r="AC34">
        <f t="shared" si="2"/>
        <v>6664.0887989290004</v>
      </c>
      <c r="AE34">
        <f t="shared" si="3"/>
        <v>0</v>
      </c>
      <c r="AF34">
        <f t="shared" si="4"/>
        <v>0</v>
      </c>
      <c r="AG34">
        <f t="shared" si="5"/>
        <v>-6.6408459018671691</v>
      </c>
      <c r="AH34">
        <f t="shared" si="6"/>
        <v>-64226.194600443334</v>
      </c>
      <c r="AI34">
        <f t="shared" si="7"/>
        <v>-64232.835446345198</v>
      </c>
      <c r="AJ34">
        <f t="shared" si="8"/>
        <v>1619.2276522078664</v>
      </c>
      <c r="AK34">
        <f t="shared" si="30"/>
        <v>579.83215157958068</v>
      </c>
      <c r="AL34">
        <f t="shared" si="9"/>
        <v>-62033.775642557746</v>
      </c>
      <c r="AN34">
        <f t="shared" si="10"/>
        <v>0</v>
      </c>
      <c r="AO34">
        <f t="shared" si="11"/>
        <v>0</v>
      </c>
      <c r="AP34">
        <f t="shared" si="12"/>
        <v>-0.19790861518819483</v>
      </c>
      <c r="AQ34">
        <f t="shared" si="13"/>
        <v>-1914.0509236342014</v>
      </c>
      <c r="AR34">
        <f t="shared" si="14"/>
        <v>-1914.2488322493894</v>
      </c>
      <c r="AS34">
        <f t="shared" si="15"/>
        <v>48.255765463973361</v>
      </c>
      <c r="AT34">
        <f t="shared" si="16"/>
        <v>17.279994123706683</v>
      </c>
      <c r="AU34">
        <f t="shared" si="17"/>
        <v>-1848.7130726617092</v>
      </c>
      <c r="AW34">
        <v>31</v>
      </c>
      <c r="AX34">
        <f>IF(Z34&gt;0, (R34*SUMPRODUCT(K34:$K$98, X34:$X$98)-K34*$AZ$3)/Z34, 0)</f>
        <v>25087.499760592607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22507.054644893618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6664.0887989290004</v>
      </c>
      <c r="AC35">
        <f t="shared" ref="AC35:AC66" si="33">S35*Z35</f>
        <v>5196.3020107834509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-5.7718591934489121</v>
      </c>
      <c r="AH35">
        <f t="shared" ref="AH35:AH66" si="37">-X35*R35</f>
        <v>-64206.259951966895</v>
      </c>
      <c r="AI35">
        <f t="shared" ref="AI35:AI66" si="38">SUM(AE35:AH35)</f>
        <v>-64212.031811160341</v>
      </c>
      <c r="AJ35">
        <f t="shared" ref="AJ35:AJ66" si="39">AB35-AC35</f>
        <v>1467.7867881455495</v>
      </c>
      <c r="AK35">
        <f t="shared" si="30"/>
        <v>466.48621592503008</v>
      </c>
      <c r="AL35">
        <f t="shared" ref="AL35:AL66" si="40">SUM(AI35:AK35)</f>
        <v>-62277.758807089762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-0.15358153444239028</v>
      </c>
      <c r="AQ35">
        <f t="shared" ref="AQ35:AQ66" si="44">AH35*$K35</f>
        <v>-1708.443604345413</v>
      </c>
      <c r="AR35">
        <f t="shared" ref="AR35:AR66" si="45">AI35*$K35</f>
        <v>-1708.5971858798553</v>
      </c>
      <c r="AS35">
        <f t="shared" ref="AS35:AS66" si="46">AJ35*$K35</f>
        <v>39.055863908378001</v>
      </c>
      <c r="AT35">
        <f t="shared" ref="AT35:AT66" si="47">AK35*$K35</f>
        <v>12.412580840382631</v>
      </c>
      <c r="AU35">
        <f t="shared" ref="AU35:AU66" si="48">AL35*$K35</f>
        <v>-1657.1287411310946</v>
      </c>
      <c r="AW35">
        <v>32</v>
      </c>
      <c r="AX35">
        <f>IF(Z35&gt;0, (R35*SUMPRODUCT(K35:$K$98, X35:$X$98)-K35*$AZ$3)/Z35, 0)</f>
        <v>22507.054644893618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25</v>
      </c>
      <c r="R36">
        <f t="shared" si="31"/>
        <v>2000000</v>
      </c>
      <c r="S36">
        <f t="shared" si="32"/>
        <v>19736.630195090762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5196.3020107834509</v>
      </c>
      <c r="AC36">
        <f t="shared" si="33"/>
        <v>3886.3085274100495</v>
      </c>
      <c r="AE36">
        <f t="shared" si="34"/>
        <v>0</v>
      </c>
      <c r="AF36">
        <f t="shared" si="35"/>
        <v>0</v>
      </c>
      <c r="AG36">
        <f t="shared" si="36"/>
        <v>-4.9227103221206425</v>
      </c>
      <c r="AH36">
        <f t="shared" si="37"/>
        <v>-63314.422351502435</v>
      </c>
      <c r="AI36">
        <f t="shared" si="38"/>
        <v>-63319.345061824555</v>
      </c>
      <c r="AJ36">
        <f t="shared" si="39"/>
        <v>1309.9934833734014</v>
      </c>
      <c r="AK36">
        <f t="shared" si="30"/>
        <v>363.74114075484158</v>
      </c>
      <c r="AL36">
        <f t="shared" si="40"/>
        <v>-61645.610437696312</v>
      </c>
      <c r="AN36">
        <f t="shared" si="41"/>
        <v>0</v>
      </c>
      <c r="AO36">
        <f t="shared" si="42"/>
        <v>0</v>
      </c>
      <c r="AP36">
        <f t="shared" si="43"/>
        <v>-0.11695250604630437</v>
      </c>
      <c r="AQ36">
        <f t="shared" si="44"/>
        <v>-1504.2080232932474</v>
      </c>
      <c r="AR36">
        <f t="shared" si="45"/>
        <v>-1504.3249757992937</v>
      </c>
      <c r="AS36">
        <f t="shared" si="46"/>
        <v>31.122493658909299</v>
      </c>
      <c r="AT36">
        <f t="shared" si="47"/>
        <v>8.641669970353723</v>
      </c>
      <c r="AU36">
        <f t="shared" si="48"/>
        <v>-1464.5608121700307</v>
      </c>
      <c r="AW36">
        <v>33</v>
      </c>
      <c r="AX36">
        <f>IF(Z36&gt;0, (R36*SUMPRODUCT(K36:$K$98, X36:$X$98)-K36*$AZ$3)/Z36, 0)</f>
        <v>19736.630195090762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25</v>
      </c>
      <c r="R37">
        <f t="shared" si="31"/>
        <v>2000000</v>
      </c>
      <c r="S37">
        <f t="shared" si="32"/>
        <v>16657.824993812697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3886.3085274100495</v>
      </c>
      <c r="AC37">
        <f t="shared" si="33"/>
        <v>2737.8595406989548</v>
      </c>
      <c r="AE37">
        <f t="shared" si="34"/>
        <v>0</v>
      </c>
      <c r="AF37">
        <f t="shared" si="35"/>
        <v>0</v>
      </c>
      <c r="AG37">
        <f t="shared" si="36"/>
        <v>-4.1089691206923655</v>
      </c>
      <c r="AH37">
        <f t="shared" si="37"/>
        <v>-61161.127856565618</v>
      </c>
      <c r="AI37">
        <f t="shared" si="38"/>
        <v>-61165.236825686312</v>
      </c>
      <c r="AJ37">
        <f t="shared" si="39"/>
        <v>1148.4489867110947</v>
      </c>
      <c r="AK37">
        <f t="shared" si="30"/>
        <v>272.04159691870348</v>
      </c>
      <c r="AL37">
        <f t="shared" si="40"/>
        <v>-59744.746242056513</v>
      </c>
      <c r="AN37">
        <f t="shared" si="41"/>
        <v>0</v>
      </c>
      <c r="AO37">
        <f t="shared" si="42"/>
        <v>0</v>
      </c>
      <c r="AP37">
        <f t="shared" si="43"/>
        <v>-8.7160579031831817E-2</v>
      </c>
      <c r="AQ37">
        <f t="shared" si="44"/>
        <v>-1297.366605013548</v>
      </c>
      <c r="AR37">
        <f t="shared" si="45"/>
        <v>-1297.4537655925799</v>
      </c>
      <c r="AS37">
        <f t="shared" si="46"/>
        <v>24.361214633171222</v>
      </c>
      <c r="AT37">
        <f t="shared" si="47"/>
        <v>5.7706209055625637</v>
      </c>
      <c r="AU37">
        <f t="shared" si="48"/>
        <v>-1267.3219300538462</v>
      </c>
      <c r="AW37">
        <v>34</v>
      </c>
      <c r="AX37">
        <f>IF(Z37&gt;0, (R37*SUMPRODUCT(K37:$K$98, X37:$X$98)-K37*$AZ$3)/Z37, 0)</f>
        <v>16657.824993812697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25</v>
      </c>
      <c r="R38">
        <f t="shared" si="31"/>
        <v>2000000</v>
      </c>
      <c r="S38">
        <f t="shared" si="32"/>
        <v>13133.830236821594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2737.8595406989548</v>
      </c>
      <c r="AC38">
        <f t="shared" si="33"/>
        <v>1758.1349326337581</v>
      </c>
      <c r="AE38">
        <f t="shared" si="34"/>
        <v>0</v>
      </c>
      <c r="AF38">
        <f t="shared" si="35"/>
        <v>0</v>
      </c>
      <c r="AG38">
        <f t="shared" si="36"/>
        <v>-3.3465769332557427</v>
      </c>
      <c r="AH38">
        <f t="shared" si="37"/>
        <v>-57704.199698375982</v>
      </c>
      <c r="AI38">
        <f t="shared" si="38"/>
        <v>-57707.546275309236</v>
      </c>
      <c r="AJ38">
        <f t="shared" si="39"/>
        <v>979.72460806519666</v>
      </c>
      <c r="AK38">
        <f t="shared" si="30"/>
        <v>191.65016784892686</v>
      </c>
      <c r="AL38">
        <f t="shared" si="40"/>
        <v>-56536.17149939511</v>
      </c>
      <c r="AN38">
        <f t="shared" si="41"/>
        <v>0</v>
      </c>
      <c r="AO38">
        <f t="shared" si="42"/>
        <v>0</v>
      </c>
      <c r="AP38">
        <f t="shared" si="43"/>
        <v>-6.3382595555290078E-2</v>
      </c>
      <c r="AQ38">
        <f t="shared" si="44"/>
        <v>-1092.8904442563305</v>
      </c>
      <c r="AR38">
        <f t="shared" si="45"/>
        <v>-1092.9538268518857</v>
      </c>
      <c r="AS38">
        <f t="shared" si="46"/>
        <v>18.555523995723426</v>
      </c>
      <c r="AT38">
        <f t="shared" si="47"/>
        <v>3.6297641796790883</v>
      </c>
      <c r="AU38">
        <f t="shared" si="48"/>
        <v>-1070.7685386764831</v>
      </c>
      <c r="AW38">
        <v>35</v>
      </c>
      <c r="AX38">
        <f>IF(Z38&gt;0, (R38*SUMPRODUCT(K38:$K$98, X38:$X$98)-K38*$AZ$3)/Z38, 0)</f>
        <v>13133.830236821594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25</v>
      </c>
      <c r="R39">
        <f t="shared" si="31"/>
        <v>2000000</v>
      </c>
      <c r="S39">
        <f t="shared" si="32"/>
        <v>8945.6589271362609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1758.1349326337581</v>
      </c>
      <c r="AC39">
        <f t="shared" si="33"/>
        <v>948.85341422417059</v>
      </c>
      <c r="AE39">
        <f t="shared" si="34"/>
        <v>0</v>
      </c>
      <c r="AF39">
        <f t="shared" si="35"/>
        <v>0</v>
      </c>
      <c r="AG39">
        <f t="shared" si="36"/>
        <v>-2.6517147086445072</v>
      </c>
      <c r="AH39">
        <f t="shared" si="37"/>
        <v>-52911.716422294237</v>
      </c>
      <c r="AI39">
        <f t="shared" si="38"/>
        <v>-52914.368137002879</v>
      </c>
      <c r="AJ39">
        <f t="shared" si="39"/>
        <v>809.28151840958753</v>
      </c>
      <c r="AK39">
        <f t="shared" si="30"/>
        <v>123.06944528436308</v>
      </c>
      <c r="AL39">
        <f t="shared" si="40"/>
        <v>-51982.01717330893</v>
      </c>
      <c r="AN39">
        <f t="shared" si="41"/>
        <v>0</v>
      </c>
      <c r="AO39">
        <f t="shared" si="42"/>
        <v>0</v>
      </c>
      <c r="AP39">
        <f t="shared" si="43"/>
        <v>-4.4841277973325475E-2</v>
      </c>
      <c r="AQ39">
        <f t="shared" si="44"/>
        <v>-894.75273354375952</v>
      </c>
      <c r="AR39">
        <f t="shared" si="45"/>
        <v>-894.79757482173272</v>
      </c>
      <c r="AS39">
        <f t="shared" si="46"/>
        <v>13.685189212616846</v>
      </c>
      <c r="AT39">
        <f t="shared" si="47"/>
        <v>2.0811406249807569</v>
      </c>
      <c r="AU39">
        <f t="shared" si="48"/>
        <v>-879.03124498413513</v>
      </c>
      <c r="AW39">
        <v>36</v>
      </c>
      <c r="AX39">
        <f>IF(Z39&gt;0, (R39*SUMPRODUCT(K39:$K$98, X39:$X$98)-K39*$AZ$3)/Z39, 0)</f>
        <v>8945.6589271362609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25</v>
      </c>
      <c r="R40">
        <f t="shared" si="31"/>
        <v>2000000</v>
      </c>
      <c r="S40">
        <f t="shared" si="32"/>
        <v>3772.2432837101983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948.85341422417059</v>
      </c>
      <c r="AC40">
        <f t="shared" si="33"/>
        <v>307.32293590071595</v>
      </c>
      <c r="AE40">
        <f t="shared" si="34"/>
        <v>0</v>
      </c>
      <c r="AF40">
        <f t="shared" si="35"/>
        <v>0</v>
      </c>
      <c r="AG40">
        <f t="shared" si="36"/>
        <v>-2.0367385716334803</v>
      </c>
      <c r="AH40">
        <f t="shared" si="37"/>
        <v>-47076.719193966564</v>
      </c>
      <c r="AI40">
        <f t="shared" si="38"/>
        <v>-47078.755932538195</v>
      </c>
      <c r="AJ40">
        <f t="shared" si="39"/>
        <v>641.53047832345464</v>
      </c>
      <c r="AK40">
        <f t="shared" ref="AK40:AK71" si="61">G40*SUM(AB40:AB40, AE40:AF40)</f>
        <v>66.419738995691944</v>
      </c>
      <c r="AL40">
        <f t="shared" si="40"/>
        <v>-46370.805715219052</v>
      </c>
      <c r="AN40">
        <f t="shared" si="41"/>
        <v>0</v>
      </c>
      <c r="AO40">
        <f t="shared" si="42"/>
        <v>0</v>
      </c>
      <c r="AP40">
        <f t="shared" si="43"/>
        <v>-3.0751651856989914E-2</v>
      </c>
      <c r="AQ40">
        <f t="shared" si="44"/>
        <v>-710.78679384025145</v>
      </c>
      <c r="AR40">
        <f t="shared" si="45"/>
        <v>-710.81754549210837</v>
      </c>
      <c r="AS40">
        <f t="shared" si="46"/>
        <v>9.6861336058603662</v>
      </c>
      <c r="AT40">
        <f t="shared" si="47"/>
        <v>1.0028369465156941</v>
      </c>
      <c r="AU40">
        <f t="shared" si="48"/>
        <v>-700.1285749397324</v>
      </c>
      <c r="AW40">
        <v>37</v>
      </c>
      <c r="AX40">
        <f>IF(Z40&gt;0, (R40*SUMPRODUCT(K40:$K$98, X40:$X$98)-K40*$AZ$3)/Z40, 0)</f>
        <v>3772.2432837101983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25</v>
      </c>
      <c r="R41">
        <f t="shared" si="31"/>
        <v>2000000</v>
      </c>
      <c r="S41">
        <f t="shared" si="32"/>
        <v>-2939.0652808123314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307.32293590071595</v>
      </c>
      <c r="AC41">
        <f t="shared" si="33"/>
        <v>-177.37255863569226</v>
      </c>
      <c r="AE41">
        <f t="shared" si="34"/>
        <v>0</v>
      </c>
      <c r="AF41">
        <f t="shared" si="35"/>
        <v>0</v>
      </c>
      <c r="AG41">
        <f t="shared" si="36"/>
        <v>-1.5087497357890267</v>
      </c>
      <c r="AH41">
        <f t="shared" si="37"/>
        <v>-40609.716010249482</v>
      </c>
      <c r="AI41">
        <f t="shared" si="38"/>
        <v>-40611.224759985271</v>
      </c>
      <c r="AJ41">
        <f t="shared" si="39"/>
        <v>484.69549453640821</v>
      </c>
      <c r="AK41">
        <f t="shared" si="61"/>
        <v>21.512605513050119</v>
      </c>
      <c r="AL41">
        <f t="shared" si="40"/>
        <v>-40105.016659935813</v>
      </c>
      <c r="AN41">
        <f t="shared" si="41"/>
        <v>0</v>
      </c>
      <c r="AO41">
        <f t="shared" si="42"/>
        <v>0</v>
      </c>
      <c r="AP41">
        <f t="shared" si="43"/>
        <v>-2.0339128754883456E-2</v>
      </c>
      <c r="AQ41">
        <f t="shared" si="44"/>
        <v>-547.45079521075309</v>
      </c>
      <c r="AR41">
        <f t="shared" si="45"/>
        <v>-547.4711343395079</v>
      </c>
      <c r="AS41">
        <f t="shared" si="46"/>
        <v>6.5340750930652902</v>
      </c>
      <c r="AT41">
        <f t="shared" si="47"/>
        <v>0.29000678045131117</v>
      </c>
      <c r="AU41">
        <f t="shared" si="48"/>
        <v>-540.64705246599135</v>
      </c>
      <c r="AW41">
        <v>38</v>
      </c>
      <c r="AX41">
        <f>IF(Z41&gt;0, (R41*SUMPRODUCT(K41:$K$98, X41:$X$98)-K41*$AZ$3)/Z41, 0)</f>
        <v>-2939.0652808123314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25</v>
      </c>
      <c r="R42">
        <f t="shared" si="31"/>
        <v>2000000</v>
      </c>
      <c r="S42">
        <f t="shared" si="32"/>
        <v>-12203.591233510222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-177.37255863569226</v>
      </c>
      <c r="AC42">
        <f t="shared" si="33"/>
        <v>-522.95612232515623</v>
      </c>
      <c r="AE42">
        <f t="shared" si="34"/>
        <v>0</v>
      </c>
      <c r="AF42">
        <f t="shared" si="35"/>
        <v>0</v>
      </c>
      <c r="AG42">
        <f t="shared" si="36"/>
        <v>-1.071316041972044</v>
      </c>
      <c r="AH42">
        <f t="shared" si="37"/>
        <v>-33787.695716727409</v>
      </c>
      <c r="AI42">
        <f t="shared" si="38"/>
        <v>-33788.767032769378</v>
      </c>
      <c r="AJ42">
        <f t="shared" si="39"/>
        <v>345.58356368946397</v>
      </c>
      <c r="AK42">
        <f t="shared" si="61"/>
        <v>-12.41607910449846</v>
      </c>
      <c r="AL42">
        <f t="shared" si="40"/>
        <v>-33455.599548184415</v>
      </c>
      <c r="AN42">
        <f t="shared" si="41"/>
        <v>0</v>
      </c>
      <c r="AO42">
        <f t="shared" si="42"/>
        <v>0</v>
      </c>
      <c r="AP42">
        <f t="shared" si="43"/>
        <v>-1.2894803367631614E-2</v>
      </c>
      <c r="AQ42">
        <f t="shared" si="44"/>
        <v>-406.68269254194377</v>
      </c>
      <c r="AR42">
        <f t="shared" si="45"/>
        <v>-406.69558734531131</v>
      </c>
      <c r="AS42">
        <f t="shared" si="46"/>
        <v>4.1595868317794871</v>
      </c>
      <c r="AT42">
        <f t="shared" si="47"/>
        <v>-0.14944506791362427</v>
      </c>
      <c r="AU42">
        <f t="shared" si="48"/>
        <v>-402.68544558144549</v>
      </c>
      <c r="AW42">
        <v>39</v>
      </c>
      <c r="AX42">
        <f>IF(Z42&gt;0, (R42*SUMPRODUCT(K42:$K$98, X42:$X$98)-K42*$AZ$3)/Z42, 0)</f>
        <v>-12203.591233510222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25</v>
      </c>
      <c r="R43">
        <f t="shared" si="31"/>
        <v>2000000</v>
      </c>
      <c r="S43">
        <f t="shared" si="32"/>
        <v>-25890.740438439167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-522.95612232515623</v>
      </c>
      <c r="AC43">
        <f t="shared" si="33"/>
        <v>-749.40021529452054</v>
      </c>
      <c r="AE43">
        <f t="shared" si="34"/>
        <v>0</v>
      </c>
      <c r="AF43">
        <f t="shared" si="35"/>
        <v>0</v>
      </c>
      <c r="AG43">
        <f t="shared" si="36"/>
        <v>-0.72361798330602167</v>
      </c>
      <c r="AH43">
        <f t="shared" si="37"/>
        <v>-26958.791859704153</v>
      </c>
      <c r="AI43">
        <f t="shared" si="38"/>
        <v>-26959.515477687459</v>
      </c>
      <c r="AJ43">
        <f t="shared" si="39"/>
        <v>226.44409296936431</v>
      </c>
      <c r="AK43">
        <f t="shared" si="61"/>
        <v>-36.606928562760942</v>
      </c>
      <c r="AL43">
        <f t="shared" si="40"/>
        <v>-26769.678313280856</v>
      </c>
      <c r="AN43">
        <f t="shared" si="41"/>
        <v>0</v>
      </c>
      <c r="AO43">
        <f t="shared" si="42"/>
        <v>0</v>
      </c>
      <c r="AP43">
        <f t="shared" si="43"/>
        <v>-7.7765764276688503E-3</v>
      </c>
      <c r="AQ43">
        <f t="shared" si="44"/>
        <v>-289.72069535472752</v>
      </c>
      <c r="AR43">
        <f t="shared" si="45"/>
        <v>-289.72847193115518</v>
      </c>
      <c r="AS43">
        <f t="shared" si="46"/>
        <v>2.4335489667145174</v>
      </c>
      <c r="AT43">
        <f t="shared" si="47"/>
        <v>-0.39340727333766817</v>
      </c>
      <c r="AU43">
        <f t="shared" si="48"/>
        <v>-287.68833023777836</v>
      </c>
      <c r="AW43">
        <v>40</v>
      </c>
      <c r="AX43">
        <f>IF(Z43&gt;0, (R43*SUMPRODUCT(K43:$K$98, X43:$X$98)-K43*$AZ$3)/Z43, 0)</f>
        <v>-25890.740438439167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25</v>
      </c>
      <c r="R44">
        <f t="shared" si="31"/>
        <v>2000000</v>
      </c>
      <c r="S44">
        <f t="shared" si="32"/>
        <v>-47551.850972276799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-749.40021529452054</v>
      </c>
      <c r="AC44">
        <f t="shared" si="33"/>
        <v>-878.1935896023017</v>
      </c>
      <c r="AE44">
        <f t="shared" si="34"/>
        <v>0</v>
      </c>
      <c r="AF44">
        <f t="shared" si="35"/>
        <v>0</v>
      </c>
      <c r="AG44">
        <f t="shared" si="36"/>
        <v>-0.46170315752498109</v>
      </c>
      <c r="AH44">
        <f t="shared" si="37"/>
        <v>-20374.291675838434</v>
      </c>
      <c r="AI44">
        <f t="shared" si="38"/>
        <v>-20374.75337899596</v>
      </c>
      <c r="AJ44">
        <f t="shared" si="39"/>
        <v>128.79337430778116</v>
      </c>
      <c r="AK44">
        <f t="shared" si="61"/>
        <v>-52.45801507061644</v>
      </c>
      <c r="AL44">
        <f t="shared" si="40"/>
        <v>-20298.418019758796</v>
      </c>
      <c r="AN44">
        <f t="shared" si="41"/>
        <v>0</v>
      </c>
      <c r="AO44">
        <f t="shared" si="42"/>
        <v>0</v>
      </c>
      <c r="AP44">
        <f t="shared" si="43"/>
        <v>-4.4302059411153146E-3</v>
      </c>
      <c r="AQ44">
        <f t="shared" si="44"/>
        <v>-195.49857209592932</v>
      </c>
      <c r="AR44">
        <f t="shared" si="45"/>
        <v>-195.50300230187042</v>
      </c>
      <c r="AS44">
        <f t="shared" si="46"/>
        <v>1.2358182150914758</v>
      </c>
      <c r="AT44">
        <f t="shared" si="47"/>
        <v>-0.50335330447114679</v>
      </c>
      <c r="AU44">
        <f t="shared" si="48"/>
        <v>-194.77053739125012</v>
      </c>
      <c r="AW44">
        <v>41</v>
      </c>
      <c r="AX44">
        <f>IF(Z44&gt;0, (R44*SUMPRODUCT(K44:$K$98, X44:$X$98)-K44*$AZ$3)/Z44, 0)</f>
        <v>-47551.850972276799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25</v>
      </c>
      <c r="R45">
        <f t="shared" si="31"/>
        <v>2000000</v>
      </c>
      <c r="S45">
        <f t="shared" si="32"/>
        <v>-84073.378130483456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-878.1935896023017</v>
      </c>
      <c r="AC45">
        <f t="shared" si="33"/>
        <v>-930.0070536206008</v>
      </c>
      <c r="AE45">
        <f t="shared" si="34"/>
        <v>0</v>
      </c>
      <c r="AF45">
        <f t="shared" si="35"/>
        <v>0</v>
      </c>
      <c r="AG45">
        <f t="shared" si="36"/>
        <v>-0.27654623684123064</v>
      </c>
      <c r="AH45">
        <f t="shared" si="37"/>
        <v>-14443.19112868005</v>
      </c>
      <c r="AI45">
        <f t="shared" si="38"/>
        <v>-14443.46767491689</v>
      </c>
      <c r="AJ45">
        <f t="shared" si="39"/>
        <v>51.813464018299101</v>
      </c>
      <c r="AK45">
        <f t="shared" si="61"/>
        <v>-61.473551272161124</v>
      </c>
      <c r="AL45">
        <f t="shared" si="40"/>
        <v>-14453.127762170752</v>
      </c>
      <c r="AN45">
        <f t="shared" si="41"/>
        <v>0</v>
      </c>
      <c r="AO45">
        <f t="shared" si="42"/>
        <v>0</v>
      </c>
      <c r="AP45">
        <f t="shared" si="43"/>
        <v>-2.3692495180211684E-3</v>
      </c>
      <c r="AQ45">
        <f t="shared" si="44"/>
        <v>-123.73888725146084</v>
      </c>
      <c r="AR45">
        <f t="shared" si="45"/>
        <v>-123.74125650097885</v>
      </c>
      <c r="AS45">
        <f t="shared" si="46"/>
        <v>0.44390054283342173</v>
      </c>
      <c r="AT45">
        <f t="shared" si="47"/>
        <v>-0.52666123172102686</v>
      </c>
      <c r="AU45">
        <f t="shared" si="48"/>
        <v>-123.82401718986645</v>
      </c>
      <c r="AW45">
        <v>42</v>
      </c>
      <c r="AX45">
        <f>IF(Z45&gt;0, (R45*SUMPRODUCT(K45:$K$98, X45:$X$98)-K45*$AZ$3)/Z45, 0)</f>
        <v>-84073.378130483456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25</v>
      </c>
      <c r="R46">
        <f t="shared" si="31"/>
        <v>2000000</v>
      </c>
      <c r="S46">
        <f t="shared" si="32"/>
        <v>-141328.29691824628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-930.0070536206008</v>
      </c>
      <c r="AC46">
        <f t="shared" si="33"/>
        <v>-925.45566580274863</v>
      </c>
      <c r="AE46">
        <f t="shared" si="34"/>
        <v>0</v>
      </c>
      <c r="AF46">
        <f t="shared" si="35"/>
        <v>0</v>
      </c>
      <c r="AG46">
        <f t="shared" si="36"/>
        <v>-0.16370671797207284</v>
      </c>
      <c r="AH46">
        <f t="shared" si="37"/>
        <v>-8805.9245200596415</v>
      </c>
      <c r="AI46">
        <f t="shared" si="38"/>
        <v>-8806.0882267776142</v>
      </c>
      <c r="AJ46">
        <f t="shared" si="39"/>
        <v>-4.5513878178521736</v>
      </c>
      <c r="AK46">
        <f t="shared" si="61"/>
        <v>-65.100493753442066</v>
      </c>
      <c r="AL46">
        <f t="shared" si="40"/>
        <v>-8875.7401083489076</v>
      </c>
      <c r="AN46">
        <f t="shared" si="41"/>
        <v>0</v>
      </c>
      <c r="AO46">
        <f t="shared" si="42"/>
        <v>0</v>
      </c>
      <c r="AP46">
        <f t="shared" si="43"/>
        <v>-1.2522514030126025E-3</v>
      </c>
      <c r="AQ46">
        <f t="shared" si="44"/>
        <v>-67.359675104774439</v>
      </c>
      <c r="AR46">
        <f t="shared" si="45"/>
        <v>-67.360927356177456</v>
      </c>
      <c r="AS46">
        <f t="shared" si="46"/>
        <v>-3.481519788046903E-2</v>
      </c>
      <c r="AT46">
        <f t="shared" si="47"/>
        <v>-0.49797702653514853</v>
      </c>
      <c r="AU46">
        <f t="shared" si="48"/>
        <v>-67.893719580593057</v>
      </c>
      <c r="AW46">
        <v>43</v>
      </c>
      <c r="AX46">
        <f>IF(Z46&gt;0, (R46*SUMPRODUCT(K46:$K$98, X46:$X$98)-K46*$AZ$3)/Z46, 0)</f>
        <v>-141328.29691824628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25</v>
      </c>
      <c r="R47">
        <f t="shared" si="31"/>
        <v>2000000</v>
      </c>
      <c r="S47">
        <f t="shared" si="32"/>
        <v>-229502.23560716704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-925.45566580274863</v>
      </c>
      <c r="AC47">
        <f t="shared" si="33"/>
        <v>-878.27045245277964</v>
      </c>
      <c r="AE47">
        <f t="shared" si="34"/>
        <v>0</v>
      </c>
      <c r="AF47">
        <f t="shared" si="35"/>
        <v>0</v>
      </c>
      <c r="AG47">
        <f t="shared" si="36"/>
        <v>-9.5671230623227146E-2</v>
      </c>
      <c r="AH47">
        <f t="shared" si="37"/>
        <v>-5311.8736135299969</v>
      </c>
      <c r="AI47">
        <f t="shared" si="38"/>
        <v>-5311.9692847606202</v>
      </c>
      <c r="AJ47">
        <f t="shared" si="39"/>
        <v>-47.18521334996899</v>
      </c>
      <c r="AK47">
        <f t="shared" si="61"/>
        <v>-64.781896606192404</v>
      </c>
      <c r="AL47">
        <f t="shared" si="40"/>
        <v>-5423.9363947167813</v>
      </c>
      <c r="AN47">
        <f t="shared" si="41"/>
        <v>0</v>
      </c>
      <c r="AO47">
        <f t="shared" si="42"/>
        <v>0</v>
      </c>
      <c r="AP47">
        <f t="shared" si="43"/>
        <v>-6.5341389085901442E-4</v>
      </c>
      <c r="AQ47">
        <f t="shared" si="44"/>
        <v>-36.278952230027151</v>
      </c>
      <c r="AR47">
        <f t="shared" si="45"/>
        <v>-36.279605643918011</v>
      </c>
      <c r="AS47">
        <f t="shared" si="46"/>
        <v>-0.32226484017370483</v>
      </c>
      <c r="AT47">
        <f t="shared" si="47"/>
        <v>-0.44244639525313889</v>
      </c>
      <c r="AU47">
        <f t="shared" si="48"/>
        <v>-37.044316879344848</v>
      </c>
      <c r="AW47">
        <v>44</v>
      </c>
      <c r="AX47">
        <f>IF(Z47&gt;0, (R47*SUMPRODUCT(K47:$K$98, X47:$X$98)-K47*$AZ$3)/Z47, 0)</f>
        <v>-229502.23560716704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25</v>
      </c>
      <c r="R48">
        <f t="shared" si="31"/>
        <v>2000000</v>
      </c>
      <c r="S48">
        <f t="shared" si="32"/>
        <v>-368455.64909190353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-878.27045245277964</v>
      </c>
      <c r="AC48">
        <f t="shared" si="33"/>
        <v>-812.27718284821435</v>
      </c>
      <c r="AE48">
        <f t="shared" si="34"/>
        <v>0</v>
      </c>
      <c r="AF48">
        <f t="shared" si="35"/>
        <v>0</v>
      </c>
      <c r="AG48">
        <f t="shared" si="36"/>
        <v>-5.5113633408128915E-2</v>
      </c>
      <c r="AH48">
        <f t="shared" si="37"/>
        <v>-3168.0707927092772</v>
      </c>
      <c r="AI48">
        <f t="shared" si="38"/>
        <v>-3168.1259063426851</v>
      </c>
      <c r="AJ48">
        <f t="shared" si="39"/>
        <v>-65.993269604565285</v>
      </c>
      <c r="AK48">
        <f t="shared" si="61"/>
        <v>-61.478931671694582</v>
      </c>
      <c r="AL48">
        <f t="shared" si="40"/>
        <v>-3295.5981076189451</v>
      </c>
      <c r="AN48">
        <f t="shared" si="41"/>
        <v>0</v>
      </c>
      <c r="AO48">
        <f t="shared" si="42"/>
        <v>0</v>
      </c>
      <c r="AP48">
        <f t="shared" si="43"/>
        <v>-3.3608414360072458E-4</v>
      </c>
      <c r="AQ48">
        <f t="shared" si="44"/>
        <v>-19.318965079829482</v>
      </c>
      <c r="AR48">
        <f t="shared" si="45"/>
        <v>-19.319301163973083</v>
      </c>
      <c r="AS48">
        <f t="shared" si="46"/>
        <v>-0.40242840340827074</v>
      </c>
      <c r="AT48">
        <f t="shared" si="47"/>
        <v>-0.37489987182230317</v>
      </c>
      <c r="AU48">
        <f t="shared" si="48"/>
        <v>-20.096629439203657</v>
      </c>
      <c r="AW48">
        <v>45</v>
      </c>
      <c r="AX48">
        <f>IF(Z48&gt;0, (R48*SUMPRODUCT(K48:$K$98, X48:$X$98)-K48*$AZ$3)/Z48, 0)</f>
        <v>-368455.64909190353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25</v>
      </c>
      <c r="R49">
        <f t="shared" si="31"/>
        <v>2000000</v>
      </c>
      <c r="S49">
        <f t="shared" si="32"/>
        <v>-592384.73703802784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-812.27718284821435</v>
      </c>
      <c r="AC49">
        <f t="shared" si="33"/>
        <v>-740.28166414715781</v>
      </c>
      <c r="AE49">
        <f t="shared" si="34"/>
        <v>0</v>
      </c>
      <c r="AF49">
        <f t="shared" si="35"/>
        <v>0</v>
      </c>
      <c r="AG49">
        <f t="shared" si="36"/>
        <v>-3.1241590889420391E-2</v>
      </c>
      <c r="AH49">
        <f t="shared" si="37"/>
        <v>-1865.6724947701789</v>
      </c>
      <c r="AI49">
        <f t="shared" si="38"/>
        <v>-1865.7037363610684</v>
      </c>
      <c r="AJ49">
        <f t="shared" si="39"/>
        <v>-71.99551870105654</v>
      </c>
      <c r="AK49">
        <f t="shared" si="61"/>
        <v>-56.859402799375012</v>
      </c>
      <c r="AL49">
        <f t="shared" si="40"/>
        <v>-1994.5586578614998</v>
      </c>
      <c r="AN49">
        <f t="shared" si="41"/>
        <v>0</v>
      </c>
      <c r="AO49">
        <f t="shared" si="42"/>
        <v>0</v>
      </c>
      <c r="AP49">
        <f t="shared" si="43"/>
        <v>-1.7009991561177978E-4</v>
      </c>
      <c r="AQ49">
        <f t="shared" si="44"/>
        <v>-10.157956905680283</v>
      </c>
      <c r="AR49">
        <f t="shared" si="45"/>
        <v>-10.158127005595896</v>
      </c>
      <c r="AS49">
        <f t="shared" si="46"/>
        <v>-0.39199129451577142</v>
      </c>
      <c r="AT49">
        <f t="shared" si="47"/>
        <v>-0.30958025319975374</v>
      </c>
      <c r="AU49">
        <f t="shared" si="48"/>
        <v>-10.85969855331142</v>
      </c>
      <c r="AW49">
        <v>46</v>
      </c>
      <c r="AX49">
        <f>IF(Z49&gt;0, (R49*SUMPRODUCT(K49:$K$98, X49:$X$98)-K49*$AZ$3)/Z49, 0)</f>
        <v>-592384.73703802784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25</v>
      </c>
      <c r="R50">
        <f t="shared" si="31"/>
        <v>2000000</v>
      </c>
      <c r="S50">
        <f t="shared" si="32"/>
        <v>-959774.38933575957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-740.28166414715781</v>
      </c>
      <c r="AC50">
        <f t="shared" si="33"/>
        <v>-668.90883196276104</v>
      </c>
      <c r="AE50">
        <f t="shared" si="34"/>
        <v>0</v>
      </c>
      <c r="AF50">
        <f t="shared" si="35"/>
        <v>0</v>
      </c>
      <c r="AG50">
        <f t="shared" si="36"/>
        <v>-1.7423595570874195E-2</v>
      </c>
      <c r="AH50">
        <f t="shared" si="37"/>
        <v>-1080.4463527721593</v>
      </c>
      <c r="AI50">
        <f t="shared" si="38"/>
        <v>-1080.4637763677301</v>
      </c>
      <c r="AJ50">
        <f t="shared" si="39"/>
        <v>-71.372832184396771</v>
      </c>
      <c r="AK50">
        <f t="shared" si="61"/>
        <v>-51.819716490301055</v>
      </c>
      <c r="AL50">
        <f t="shared" si="40"/>
        <v>-1203.6563250424281</v>
      </c>
      <c r="AN50">
        <f t="shared" si="41"/>
        <v>0</v>
      </c>
      <c r="AO50">
        <f t="shared" si="42"/>
        <v>0</v>
      </c>
      <c r="AP50">
        <f t="shared" si="43"/>
        <v>-8.4701424901300438E-5</v>
      </c>
      <c r="AQ50">
        <f t="shared" si="44"/>
        <v>-5.2523800404432484</v>
      </c>
      <c r="AR50">
        <f t="shared" si="45"/>
        <v>-5.2524647418681498</v>
      </c>
      <c r="AS50">
        <f t="shared" si="46"/>
        <v>-0.34696515771781578</v>
      </c>
      <c r="AT50">
        <f t="shared" si="47"/>
        <v>-0.25191148444968725</v>
      </c>
      <c r="AU50">
        <f t="shared" si="48"/>
        <v>-5.8513413840356527</v>
      </c>
      <c r="AW50">
        <v>47</v>
      </c>
      <c r="AX50">
        <f>IF(Z50&gt;0, (R50*SUMPRODUCT(K50:$K$98, X50:$X$98)-K50*$AZ$3)/Z50, 0)</f>
        <v>-959774.38933575957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25</v>
      </c>
      <c r="R51">
        <f t="shared" si="31"/>
        <v>2000000</v>
      </c>
      <c r="S51">
        <f t="shared" si="32"/>
        <v>-1575080.3082335074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-668.90883196276104</v>
      </c>
      <c r="AC51">
        <f t="shared" si="33"/>
        <v>-601.36586460135015</v>
      </c>
      <c r="AE51">
        <f t="shared" si="34"/>
        <v>0</v>
      </c>
      <c r="AF51">
        <f t="shared" si="35"/>
        <v>0</v>
      </c>
      <c r="AG51">
        <f t="shared" si="36"/>
        <v>-9.5450032207531899E-3</v>
      </c>
      <c r="AH51">
        <f t="shared" si="37"/>
        <v>-616.34851155298111</v>
      </c>
      <c r="AI51">
        <f t="shared" si="38"/>
        <v>-616.35805655620186</v>
      </c>
      <c r="AJ51">
        <f t="shared" si="39"/>
        <v>-67.542967361410888</v>
      </c>
      <c r="AK51">
        <f t="shared" si="61"/>
        <v>-46.823618237393276</v>
      </c>
      <c r="AL51">
        <f t="shared" si="40"/>
        <v>-730.72464215500599</v>
      </c>
      <c r="AN51">
        <f t="shared" si="41"/>
        <v>0</v>
      </c>
      <c r="AO51">
        <f t="shared" si="42"/>
        <v>0</v>
      </c>
      <c r="AP51">
        <f t="shared" si="43"/>
        <v>-4.142962393176268E-5</v>
      </c>
      <c r="AQ51">
        <f t="shared" si="44"/>
        <v>-2.6752308463366594</v>
      </c>
      <c r="AR51">
        <f t="shared" si="45"/>
        <v>-2.6752722759605909</v>
      </c>
      <c r="AS51">
        <f t="shared" si="46"/>
        <v>-0.2931669767208066</v>
      </c>
      <c r="AT51">
        <f t="shared" si="47"/>
        <v>-0.20323564590128582</v>
      </c>
      <c r="AU51">
        <f t="shared" si="48"/>
        <v>-3.1716748985826833</v>
      </c>
      <c r="AW51">
        <v>48</v>
      </c>
      <c r="AX51">
        <f>IF(Z51&gt;0, (R51*SUMPRODUCT(K51:$K$98, X51:$X$98)-K51*$AZ$3)/Z51, 0)</f>
        <v>-1575080.3082335074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25</v>
      </c>
      <c r="R52">
        <f t="shared" si="31"/>
        <v>2000000</v>
      </c>
      <c r="S52">
        <f t="shared" si="32"/>
        <v>-2626880.6543699559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-601.36586460135015</v>
      </c>
      <c r="AC52">
        <f t="shared" si="33"/>
        <v>-539.0452495531739</v>
      </c>
      <c r="AE52">
        <f t="shared" si="34"/>
        <v>0</v>
      </c>
      <c r="AF52">
        <f t="shared" si="35"/>
        <v>0</v>
      </c>
      <c r="AG52">
        <f t="shared" si="36"/>
        <v>-5.1300888818116216E-3</v>
      </c>
      <c r="AH52">
        <f t="shared" si="37"/>
        <v>-345.55714453872287</v>
      </c>
      <c r="AI52">
        <f t="shared" si="38"/>
        <v>-345.56227462760467</v>
      </c>
      <c r="AJ52">
        <f t="shared" si="39"/>
        <v>-62.320615048176251</v>
      </c>
      <c r="AK52">
        <f t="shared" si="61"/>
        <v>-42.095610522094518</v>
      </c>
      <c r="AL52">
        <f t="shared" si="40"/>
        <v>-449.97850019787541</v>
      </c>
      <c r="AN52">
        <f t="shared" si="41"/>
        <v>0</v>
      </c>
      <c r="AO52">
        <f t="shared" si="42"/>
        <v>0</v>
      </c>
      <c r="AP52">
        <f t="shared" si="43"/>
        <v>-1.9881162668728593E-5</v>
      </c>
      <c r="AQ52">
        <f t="shared" si="44"/>
        <v>-1.3391732502477875</v>
      </c>
      <c r="AR52">
        <f t="shared" si="45"/>
        <v>-1.3391931314104562</v>
      </c>
      <c r="AS52">
        <f t="shared" si="46"/>
        <v>-0.24151750855249679</v>
      </c>
      <c r="AT52">
        <f t="shared" si="47"/>
        <v>-0.16313746208109764</v>
      </c>
      <c r="AU52">
        <f t="shared" si="48"/>
        <v>-1.7438481020440506</v>
      </c>
      <c r="AW52">
        <v>49</v>
      </c>
      <c r="AX52">
        <f>IF(Z52&gt;0, (R52*SUMPRODUCT(K52:$K$98, X52:$X$98)-K52*$AZ$3)/Z52, 0)</f>
        <v>-2626880.6543699559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25</v>
      </c>
      <c r="R53">
        <f t="shared" si="31"/>
        <v>2000000</v>
      </c>
      <c r="S53">
        <f t="shared" si="32"/>
        <v>-4462365.6842826959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-539.0452495531739</v>
      </c>
      <c r="AC53">
        <f t="shared" si="33"/>
        <v>-482.35241754046382</v>
      </c>
      <c r="AE53">
        <f t="shared" si="34"/>
        <v>0</v>
      </c>
      <c r="AF53">
        <f t="shared" si="35"/>
        <v>0</v>
      </c>
      <c r="AG53">
        <f t="shared" si="36"/>
        <v>-2.7023357769590758E-3</v>
      </c>
      <c r="AH53">
        <f t="shared" si="37"/>
        <v>-190.11617728275436</v>
      </c>
      <c r="AI53">
        <f t="shared" si="38"/>
        <v>-190.11887961853131</v>
      </c>
      <c r="AJ53">
        <f t="shared" si="39"/>
        <v>-56.692832012710085</v>
      </c>
      <c r="AK53">
        <f t="shared" si="61"/>
        <v>-37.733167468722179</v>
      </c>
      <c r="AL53">
        <f t="shared" si="40"/>
        <v>-284.54487909996357</v>
      </c>
      <c r="AN53">
        <f t="shared" si="41"/>
        <v>0</v>
      </c>
      <c r="AO53">
        <f t="shared" si="42"/>
        <v>0</v>
      </c>
      <c r="AP53">
        <f t="shared" si="43"/>
        <v>-9.3505719750728181E-6</v>
      </c>
      <c r="AQ53">
        <f t="shared" si="44"/>
        <v>-0.65783645928283918</v>
      </c>
      <c r="AR53">
        <f t="shared" si="45"/>
        <v>-0.65784580985481422</v>
      </c>
      <c r="AS53">
        <f t="shared" si="46"/>
        <v>-0.1961674824888299</v>
      </c>
      <c r="AT53">
        <f t="shared" si="47"/>
        <v>-0.13056360400216327</v>
      </c>
      <c r="AU53">
        <f t="shared" si="48"/>
        <v>-0.98457689634580736</v>
      </c>
      <c r="AW53">
        <v>50</v>
      </c>
      <c r="AX53">
        <f>IF(Z53&gt;0, (R53*SUMPRODUCT(K53:$K$98, X53:$X$98)-K53*$AZ$3)/Z53, 0)</f>
        <v>-4462365.6842826959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25</v>
      </c>
      <c r="R54">
        <f t="shared" si="31"/>
        <v>2000000</v>
      </c>
      <c r="S54">
        <f t="shared" si="32"/>
        <v>-7741629.0230097603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-482.35241754046382</v>
      </c>
      <c r="AC54">
        <f t="shared" si="33"/>
        <v>-431.19596358639143</v>
      </c>
      <c r="AE54">
        <f t="shared" si="34"/>
        <v>0</v>
      </c>
      <c r="AF54">
        <f t="shared" si="35"/>
        <v>0</v>
      </c>
      <c r="AG54">
        <f t="shared" si="36"/>
        <v>-1.3924587522367248E-3</v>
      </c>
      <c r="AH54">
        <f t="shared" si="37"/>
        <v>-102.62829335622081</v>
      </c>
      <c r="AI54">
        <f t="shared" si="38"/>
        <v>-102.62968581497304</v>
      </c>
      <c r="AJ54">
        <f t="shared" si="39"/>
        <v>-51.15645395407239</v>
      </c>
      <c r="AK54">
        <f t="shared" si="61"/>
        <v>-33.764669227832471</v>
      </c>
      <c r="AL54">
        <f t="shared" si="40"/>
        <v>-187.55080899687789</v>
      </c>
      <c r="AN54">
        <f t="shared" si="41"/>
        <v>0</v>
      </c>
      <c r="AO54">
        <f t="shared" si="42"/>
        <v>0</v>
      </c>
      <c r="AP54">
        <f t="shared" si="43"/>
        <v>-4.3019284518218721E-6</v>
      </c>
      <c r="AQ54">
        <f t="shared" si="44"/>
        <v>-0.31706474209154228</v>
      </c>
      <c r="AR54">
        <f t="shared" si="45"/>
        <v>-0.31706904401999408</v>
      </c>
      <c r="AS54">
        <f t="shared" si="46"/>
        <v>-0.15804518762644562</v>
      </c>
      <c r="AT54">
        <f t="shared" si="47"/>
        <v>-0.10431417877495103</v>
      </c>
      <c r="AU54">
        <f t="shared" si="48"/>
        <v>-0.5794284104213907</v>
      </c>
      <c r="AW54">
        <v>51</v>
      </c>
      <c r="AX54">
        <f>IF(Z54&gt;0, (R54*SUMPRODUCT(K54:$K$98, X54:$X$98)-K54*$AZ$3)/Z54, 0)</f>
        <v>-7741629.0230097603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25</v>
      </c>
      <c r="R55">
        <f t="shared" si="31"/>
        <v>2000000</v>
      </c>
      <c r="S55">
        <f t="shared" si="32"/>
        <v>-13738078.629839834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-431.19596358639143</v>
      </c>
      <c r="AC55">
        <f t="shared" si="33"/>
        <v>-385.25026903084444</v>
      </c>
      <c r="AE55">
        <f t="shared" si="34"/>
        <v>0</v>
      </c>
      <c r="AF55">
        <f t="shared" si="35"/>
        <v>0</v>
      </c>
      <c r="AG55">
        <f t="shared" si="36"/>
        <v>-7.0106286222962149E-4</v>
      </c>
      <c r="AH55">
        <f t="shared" si="37"/>
        <v>-54.197704198778879</v>
      </c>
      <c r="AI55">
        <f t="shared" si="38"/>
        <v>-54.198405261641106</v>
      </c>
      <c r="AJ55">
        <f t="shared" si="39"/>
        <v>-45.945694555546993</v>
      </c>
      <c r="AK55">
        <f t="shared" si="61"/>
        <v>-30.183717451047404</v>
      </c>
      <c r="AL55">
        <f t="shared" si="40"/>
        <v>-130.32781726823552</v>
      </c>
      <c r="AN55">
        <f t="shared" si="41"/>
        <v>0</v>
      </c>
      <c r="AO55">
        <f t="shared" si="42"/>
        <v>0</v>
      </c>
      <c r="AP55">
        <f t="shared" si="43"/>
        <v>-1.9338366324372845E-6</v>
      </c>
      <c r="AQ55">
        <f t="shared" si="44"/>
        <v>-0.14950086706956389</v>
      </c>
      <c r="AR55">
        <f t="shared" si="45"/>
        <v>-0.1495028009061963</v>
      </c>
      <c r="AS55">
        <f t="shared" si="46"/>
        <v>-0.12673823136446394</v>
      </c>
      <c r="AT55">
        <f t="shared" si="47"/>
        <v>-8.3259835393839132E-2</v>
      </c>
      <c r="AU55">
        <f t="shared" si="48"/>
        <v>-0.3595008676644994</v>
      </c>
      <c r="AW55">
        <v>52</v>
      </c>
      <c r="AX55">
        <f>IF(Z55&gt;0, (R55*SUMPRODUCT(K55:$K$98, X55:$X$98)-K55*$AZ$3)/Z55, 0)</f>
        <v>-13738078.629839834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25</v>
      </c>
      <c r="R56">
        <f t="shared" si="31"/>
        <v>2000000</v>
      </c>
      <c r="S56">
        <f t="shared" si="32"/>
        <v>-24992520.017355997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-385.25026903084444</v>
      </c>
      <c r="AC56">
        <f t="shared" si="33"/>
        <v>-344.09373481073669</v>
      </c>
      <c r="AE56">
        <f t="shared" si="34"/>
        <v>0</v>
      </c>
      <c r="AF56">
        <f t="shared" si="35"/>
        <v>0</v>
      </c>
      <c r="AG56">
        <f t="shared" si="36"/>
        <v>-3.4419671822987597E-4</v>
      </c>
      <c r="AH56">
        <f t="shared" si="37"/>
        <v>-27.988441230195946</v>
      </c>
      <c r="AI56">
        <f t="shared" si="38"/>
        <v>-27.988785426914177</v>
      </c>
      <c r="AJ56">
        <f t="shared" si="39"/>
        <v>-41.156534220107744</v>
      </c>
      <c r="AK56">
        <f t="shared" si="61"/>
        <v>-26.967518832159111</v>
      </c>
      <c r="AL56">
        <f t="shared" si="40"/>
        <v>-96.112838479181036</v>
      </c>
      <c r="AN56">
        <f t="shared" si="41"/>
        <v>0</v>
      </c>
      <c r="AO56">
        <f t="shared" si="42"/>
        <v>0</v>
      </c>
      <c r="AP56">
        <f t="shared" si="43"/>
        <v>-8.4771823197026884E-7</v>
      </c>
      <c r="AQ56">
        <f t="shared" si="44"/>
        <v>-6.8932417593300752E-2</v>
      </c>
      <c r="AR56">
        <f t="shared" si="45"/>
        <v>-6.8933265311532724E-2</v>
      </c>
      <c r="AS56">
        <f t="shared" si="46"/>
        <v>-0.10136396593936281</v>
      </c>
      <c r="AT56">
        <f t="shared" si="47"/>
        <v>-6.6417999284220222E-2</v>
      </c>
      <c r="AU56">
        <f t="shared" si="48"/>
        <v>-0.23671523053511576</v>
      </c>
      <c r="AW56">
        <v>53</v>
      </c>
      <c r="AX56">
        <f>IF(Z56&gt;0, (R56*SUMPRODUCT(K56:$K$98, X56:$X$98)-K56*$AZ$3)/Z56, 0)</f>
        <v>-24992520.017355997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25</v>
      </c>
      <c r="R57">
        <f t="shared" si="31"/>
        <v>2000000</v>
      </c>
      <c r="S57">
        <f t="shared" si="32"/>
        <v>-46719027.380038776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-344.09373481073669</v>
      </c>
      <c r="AC57">
        <f t="shared" si="33"/>
        <v>-307.28227875763599</v>
      </c>
      <c r="AE57">
        <f t="shared" si="34"/>
        <v>0</v>
      </c>
      <c r="AF57">
        <f t="shared" si="35"/>
        <v>0</v>
      </c>
      <c r="AG57">
        <f t="shared" si="36"/>
        <v>-1.6443101236784618E-4</v>
      </c>
      <c r="AH57">
        <f t="shared" si="37"/>
        <v>-14.105899094378485</v>
      </c>
      <c r="AI57">
        <f t="shared" si="38"/>
        <v>-14.106063525390852</v>
      </c>
      <c r="AJ57">
        <f t="shared" si="39"/>
        <v>-36.811456053100699</v>
      </c>
      <c r="AK57">
        <f t="shared" si="61"/>
        <v>-24.08656143675157</v>
      </c>
      <c r="AL57">
        <f t="shared" si="40"/>
        <v>-75.004081015243116</v>
      </c>
      <c r="AN57">
        <f t="shared" si="41"/>
        <v>0</v>
      </c>
      <c r="AO57">
        <f t="shared" si="42"/>
        <v>0</v>
      </c>
      <c r="AP57">
        <f t="shared" si="43"/>
        <v>-3.615850837380989E-7</v>
      </c>
      <c r="AQ57">
        <f t="shared" si="44"/>
        <v>-3.1018982561706814E-2</v>
      </c>
      <c r="AR57">
        <f t="shared" si="45"/>
        <v>-3.1019344146790549E-2</v>
      </c>
      <c r="AS57">
        <f t="shared" si="46"/>
        <v>-8.0948680104852122E-2</v>
      </c>
      <c r="AT57">
        <f t="shared" si="47"/>
        <v>-5.2966537203986447E-2</v>
      </c>
      <c r="AU57">
        <f t="shared" si="48"/>
        <v>-0.16493456145562913</v>
      </c>
      <c r="AW57">
        <v>54</v>
      </c>
      <c r="AX57">
        <f>IF(Z57&gt;0, (R57*SUMPRODUCT(K57:$K$98, X57:$X$98)-K57*$AZ$3)/Z57, 0)</f>
        <v>-46719027.380038776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25</v>
      </c>
      <c r="R58">
        <f t="shared" si="31"/>
        <v>2000000</v>
      </c>
      <c r="S58">
        <f t="shared" si="32"/>
        <v>-89861505.568193302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-307.28227875763599</v>
      </c>
      <c r="AC58">
        <f t="shared" si="33"/>
        <v>-274.38437946279231</v>
      </c>
      <c r="AE58">
        <f t="shared" si="34"/>
        <v>0</v>
      </c>
      <c r="AF58">
        <f t="shared" si="35"/>
        <v>0</v>
      </c>
      <c r="AG58">
        <f t="shared" si="36"/>
        <v>-7.6335350083404154E-5</v>
      </c>
      <c r="AH58">
        <f t="shared" si="37"/>
        <v>-6.9161081728610858</v>
      </c>
      <c r="AI58">
        <f t="shared" si="38"/>
        <v>-6.9161845082111695</v>
      </c>
      <c r="AJ58">
        <f t="shared" si="39"/>
        <v>-32.897899294843683</v>
      </c>
      <c r="AK58">
        <f t="shared" si="61"/>
        <v>-21.50975951303452</v>
      </c>
      <c r="AL58">
        <f t="shared" si="40"/>
        <v>-61.323843316089366</v>
      </c>
      <c r="AN58">
        <f t="shared" si="41"/>
        <v>0</v>
      </c>
      <c r="AO58">
        <f t="shared" si="42"/>
        <v>0</v>
      </c>
      <c r="AP58">
        <f t="shared" si="43"/>
        <v>-1.4987681478636384E-7</v>
      </c>
      <c r="AQ58">
        <f t="shared" si="44"/>
        <v>-1.3579085738570742E-2</v>
      </c>
      <c r="AR58">
        <f t="shared" si="45"/>
        <v>-1.3579235615385528E-2</v>
      </c>
      <c r="AS58">
        <f t="shared" si="46"/>
        <v>-6.4591730490349719E-2</v>
      </c>
      <c r="AT58">
        <f t="shared" si="47"/>
        <v>-4.2232258568434634E-2</v>
      </c>
      <c r="AU58">
        <f t="shared" si="48"/>
        <v>-0.12040322467416988</v>
      </c>
      <c r="AW58">
        <v>55</v>
      </c>
      <c r="AX58">
        <f>IF(Z58&gt;0, (R58*SUMPRODUCT(K58:$K$98, X58:$X$98)-K58*$AZ$3)/Z58, 0)</f>
        <v>-89861505.568193302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25</v>
      </c>
      <c r="R59">
        <f t="shared" si="31"/>
        <v>2000000</v>
      </c>
      <c r="S59">
        <f t="shared" si="32"/>
        <v>-178246352.41800433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-274.38437946279231</v>
      </c>
      <c r="AC59">
        <f t="shared" si="33"/>
        <v>-244.99713865799032</v>
      </c>
      <c r="AE59">
        <f t="shared" si="34"/>
        <v>0</v>
      </c>
      <c r="AF59">
        <f t="shared" si="35"/>
        <v>0</v>
      </c>
      <c r="AG59">
        <f t="shared" si="36"/>
        <v>-3.4362153184970812E-5</v>
      </c>
      <c r="AH59">
        <f t="shared" si="37"/>
        <v>-3.296787471807944</v>
      </c>
      <c r="AI59">
        <f t="shared" si="38"/>
        <v>-3.296821833961129</v>
      </c>
      <c r="AJ59">
        <f t="shared" si="39"/>
        <v>-29.387240804801991</v>
      </c>
      <c r="AK59">
        <f t="shared" si="61"/>
        <v>-19.206906562395464</v>
      </c>
      <c r="AL59">
        <f t="shared" si="40"/>
        <v>-51.890969201158583</v>
      </c>
      <c r="AN59">
        <f t="shared" si="41"/>
        <v>0</v>
      </c>
      <c r="AO59">
        <f t="shared" si="42"/>
        <v>0</v>
      </c>
      <c r="AP59">
        <f t="shared" si="43"/>
        <v>-6.0238077103876112E-8</v>
      </c>
      <c r="AQ59">
        <f t="shared" si="44"/>
        <v>-5.7793857344399244E-3</v>
      </c>
      <c r="AR59">
        <f t="shared" si="45"/>
        <v>-5.779445972517029E-3</v>
      </c>
      <c r="AS59">
        <f t="shared" si="46"/>
        <v>-5.1516878699094257E-2</v>
      </c>
      <c r="AT59">
        <f t="shared" si="47"/>
        <v>-3.3670390566169779E-2</v>
      </c>
      <c r="AU59">
        <f t="shared" si="48"/>
        <v>-9.0966715237781062E-2</v>
      </c>
      <c r="AW59">
        <v>56</v>
      </c>
      <c r="AX59">
        <f>IF(Z59&gt;0, (R59*SUMPRODUCT(K59:$K$98, X59:$X$98)-K59*$AZ$3)/Z59, 0)</f>
        <v>-178246352.41800433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25</v>
      </c>
      <c r="R60">
        <f t="shared" si="31"/>
        <v>2000000</v>
      </c>
      <c r="S60">
        <f t="shared" si="32"/>
        <v>-365060824.61686528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-244.99713865799032</v>
      </c>
      <c r="AC60">
        <f t="shared" si="33"/>
        <v>-218.75218599859937</v>
      </c>
      <c r="AE60">
        <f t="shared" si="34"/>
        <v>0</v>
      </c>
      <c r="AF60">
        <f t="shared" si="35"/>
        <v>0</v>
      </c>
      <c r="AG60">
        <f t="shared" si="36"/>
        <v>-1.4980530040999456E-5</v>
      </c>
      <c r="AH60">
        <f t="shared" si="37"/>
        <v>-1.523040128969732</v>
      </c>
      <c r="AI60">
        <f t="shared" si="38"/>
        <v>-1.5230551094997729</v>
      </c>
      <c r="AJ60">
        <f t="shared" si="39"/>
        <v>-26.244952659390947</v>
      </c>
      <c r="AK60">
        <f t="shared" si="61"/>
        <v>-17.149799706059323</v>
      </c>
      <c r="AL60">
        <f t="shared" si="40"/>
        <v>-44.917807474950038</v>
      </c>
      <c r="AN60">
        <f t="shared" si="41"/>
        <v>0</v>
      </c>
      <c r="AO60">
        <f t="shared" si="42"/>
        <v>0</v>
      </c>
      <c r="AP60">
        <f t="shared" si="43"/>
        <v>-2.3447680494611343E-8</v>
      </c>
      <c r="AQ60">
        <f t="shared" si="44"/>
        <v>-2.3838781556337605E-3</v>
      </c>
      <c r="AR60">
        <f t="shared" si="45"/>
        <v>-2.3839016033142552E-3</v>
      </c>
      <c r="AS60">
        <f t="shared" si="46"/>
        <v>-4.1078871232819385E-2</v>
      </c>
      <c r="AT60">
        <f t="shared" si="47"/>
        <v>-2.6843043801101051E-2</v>
      </c>
      <c r="AU60">
        <f t="shared" si="48"/>
        <v>-7.0305816637234689E-2</v>
      </c>
      <c r="AW60">
        <v>57</v>
      </c>
      <c r="AX60">
        <f>IF(Z60&gt;0, (R60*SUMPRODUCT(K60:$K$98, X60:$X$98)-K60*$AZ$3)/Z60, 0)</f>
        <v>-365060824.61686528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25</v>
      </c>
      <c r="R61">
        <f t="shared" si="31"/>
        <v>2000000</v>
      </c>
      <c r="S61">
        <f t="shared" si="32"/>
        <v>-772384738.45498157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-218.75218599859937</v>
      </c>
      <c r="AC61">
        <f t="shared" si="33"/>
        <v>-195.3164162650358</v>
      </c>
      <c r="AE61">
        <f t="shared" si="34"/>
        <v>0</v>
      </c>
      <c r="AF61">
        <f t="shared" si="35"/>
        <v>0</v>
      </c>
      <c r="AG61">
        <f t="shared" si="36"/>
        <v>-6.3218628793640972E-6</v>
      </c>
      <c r="AH61">
        <f t="shared" si="37"/>
        <v>-0.68070894889802913</v>
      </c>
      <c r="AI61">
        <f t="shared" si="38"/>
        <v>-0.68071527076090854</v>
      </c>
      <c r="AJ61">
        <f t="shared" si="39"/>
        <v>-23.435769733563575</v>
      </c>
      <c r="AK61">
        <f t="shared" si="61"/>
        <v>-15.312653019901958</v>
      </c>
      <c r="AL61">
        <f t="shared" si="40"/>
        <v>-39.429138024226447</v>
      </c>
      <c r="AN61">
        <f t="shared" si="41"/>
        <v>0</v>
      </c>
      <c r="AO61">
        <f t="shared" si="42"/>
        <v>0</v>
      </c>
      <c r="AP61">
        <f t="shared" si="43"/>
        <v>-8.834861729118536E-9</v>
      </c>
      <c r="AQ61">
        <f t="shared" si="44"/>
        <v>-9.5129703950374753E-4</v>
      </c>
      <c r="AR61">
        <f t="shared" si="45"/>
        <v>-9.5130587436547678E-4</v>
      </c>
      <c r="AS61">
        <f t="shared" si="46"/>
        <v>-3.2751704531168546E-2</v>
      </c>
      <c r="AT61">
        <f t="shared" si="47"/>
        <v>-2.1399573941789013E-2</v>
      </c>
      <c r="AU61">
        <f t="shared" si="48"/>
        <v>-5.5102584347323041E-2</v>
      </c>
      <c r="AW61">
        <v>58</v>
      </c>
      <c r="AX61">
        <f>IF(Z61&gt;0, (R61*SUMPRODUCT(K61:$K$98, X61:$X$98)-K61*$AZ$3)/Z61, 0)</f>
        <v>-772384738.45498157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25</v>
      </c>
      <c r="R62">
        <f t="shared" si="31"/>
        <v>2000000</v>
      </c>
      <c r="S62">
        <f t="shared" si="32"/>
        <v>-1691449853.9837871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-195.3164162650358</v>
      </c>
      <c r="AC62">
        <f t="shared" si="33"/>
        <v>-174.39044469446893</v>
      </c>
      <c r="AE62">
        <f t="shared" si="34"/>
        <v>0</v>
      </c>
      <c r="AF62">
        <f t="shared" si="35"/>
        <v>0</v>
      </c>
      <c r="AG62">
        <f t="shared" si="36"/>
        <v>-2.577529039417513E-6</v>
      </c>
      <c r="AH62">
        <f t="shared" si="37"/>
        <v>-0.29448921689223545</v>
      </c>
      <c r="AI62">
        <f t="shared" si="38"/>
        <v>-0.29449179442127488</v>
      </c>
      <c r="AJ62">
        <f t="shared" si="39"/>
        <v>-20.925971570566873</v>
      </c>
      <c r="AK62">
        <f t="shared" si="61"/>
        <v>-13.672149138552507</v>
      </c>
      <c r="AL62">
        <f t="shared" si="40"/>
        <v>-34.892612503540654</v>
      </c>
      <c r="AN62">
        <f t="shared" si="41"/>
        <v>0</v>
      </c>
      <c r="AO62">
        <f t="shared" si="42"/>
        <v>0</v>
      </c>
      <c r="AP62">
        <f t="shared" si="43"/>
        <v>-3.2161791294448162E-9</v>
      </c>
      <c r="AQ62">
        <f t="shared" si="44"/>
        <v>-3.6745660620351116E-4</v>
      </c>
      <c r="AR62">
        <f t="shared" si="45"/>
        <v>-3.674598223826406E-4</v>
      </c>
      <c r="AS62">
        <f t="shared" si="46"/>
        <v>-2.6110927170706878E-2</v>
      </c>
      <c r="AT62">
        <f t="shared" si="47"/>
        <v>-1.705978091482787E-2</v>
      </c>
      <c r="AU62">
        <f t="shared" si="48"/>
        <v>-4.3538167907917383E-2</v>
      </c>
      <c r="AW62">
        <v>59</v>
      </c>
      <c r="AX62">
        <f>IF(Z62&gt;0, (R62*SUMPRODUCT(K62:$K$98, X62:$X$98)-K62*$AZ$3)/Z62, 0)</f>
        <v>-1691449853.9837871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25</v>
      </c>
      <c r="R63">
        <f t="shared" si="31"/>
        <v>2000000</v>
      </c>
      <c r="S63">
        <f t="shared" si="32"/>
        <v>-3841075024.1563668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-174.39044469446893</v>
      </c>
      <c r="AC63">
        <f t="shared" si="33"/>
        <v>-155.7060595907123</v>
      </c>
      <c r="AE63">
        <f t="shared" si="34"/>
        <v>0</v>
      </c>
      <c r="AF63">
        <f t="shared" si="35"/>
        <v>0</v>
      </c>
      <c r="AG63">
        <f t="shared" si="36"/>
        <v>-1.0134276121364667E-6</v>
      </c>
      <c r="AH63">
        <f t="shared" si="37"/>
        <v>-0.12306609095094971</v>
      </c>
      <c r="AI63">
        <f t="shared" si="38"/>
        <v>-0.12306710437856185</v>
      </c>
      <c r="AJ63">
        <f t="shared" si="39"/>
        <v>-18.684385103756625</v>
      </c>
      <c r="AK63">
        <f t="shared" si="61"/>
        <v>-12.207331128612825</v>
      </c>
      <c r="AL63">
        <f t="shared" si="40"/>
        <v>-31.014783336748014</v>
      </c>
      <c r="AN63">
        <f t="shared" si="41"/>
        <v>0</v>
      </c>
      <c r="AO63">
        <f t="shared" si="42"/>
        <v>0</v>
      </c>
      <c r="AP63">
        <f t="shared" si="43"/>
        <v>-1.129045314576668E-9</v>
      </c>
      <c r="AQ63">
        <f t="shared" si="44"/>
        <v>-1.3710618470175E-4</v>
      </c>
      <c r="AR63">
        <f t="shared" si="45"/>
        <v>-1.3710731374706457E-4</v>
      </c>
      <c r="AS63">
        <f t="shared" si="46"/>
        <v>-2.0816008173163748E-2</v>
      </c>
      <c r="AT63">
        <f t="shared" si="47"/>
        <v>-1.3600014297212843E-2</v>
      </c>
      <c r="AU63">
        <f t="shared" si="48"/>
        <v>-3.4553129784123657E-2</v>
      </c>
      <c r="AW63">
        <v>60</v>
      </c>
      <c r="AX63">
        <f>IF(Z63&gt;0, (R63*SUMPRODUCT(K63:$K$98, X63:$X$98)-K63*$AZ$3)/Z63, 0)</f>
        <v>-3841075024.1563668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25</v>
      </c>
      <c r="R64">
        <f t="shared" si="31"/>
        <v>2000000</v>
      </c>
      <c r="S64">
        <f t="shared" si="32"/>
        <v>-9061262448.0487099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-155.7060595907123</v>
      </c>
      <c r="AC64">
        <f t="shared" si="33"/>
        <v>-139.02338191085872</v>
      </c>
      <c r="AE64">
        <f t="shared" si="34"/>
        <v>0</v>
      </c>
      <c r="AF64">
        <f t="shared" si="35"/>
        <v>0</v>
      </c>
      <c r="AG64">
        <f t="shared" si="36"/>
        <v>-3.8356515636735754E-7</v>
      </c>
      <c r="AH64">
        <f t="shared" si="37"/>
        <v>-4.9578254371819556E-2</v>
      </c>
      <c r="AI64">
        <f t="shared" si="38"/>
        <v>-4.9578637936975922E-2</v>
      </c>
      <c r="AJ64">
        <f t="shared" si="39"/>
        <v>-16.682677679853583</v>
      </c>
      <c r="AK64">
        <f t="shared" si="61"/>
        <v>-10.899424171349862</v>
      </c>
      <c r="AL64">
        <f t="shared" si="40"/>
        <v>-27.631680489140422</v>
      </c>
      <c r="AN64">
        <f t="shared" si="41"/>
        <v>0</v>
      </c>
      <c r="AO64">
        <f t="shared" si="42"/>
        <v>0</v>
      </c>
      <c r="AP64">
        <f t="shared" si="43"/>
        <v>-3.8153972772805042E-10</v>
      </c>
      <c r="AQ64">
        <f t="shared" si="44"/>
        <v>-4.9316454741106065E-5</v>
      </c>
      <c r="AR64">
        <f t="shared" si="45"/>
        <v>-4.9316836280833788E-5</v>
      </c>
      <c r="AS64">
        <f t="shared" si="46"/>
        <v>-1.6594584242292369E-2</v>
      </c>
      <c r="AT64">
        <f t="shared" si="47"/>
        <v>-1.0841869397403019E-2</v>
      </c>
      <c r="AU64">
        <f t="shared" si="48"/>
        <v>-2.7485770475976223E-2</v>
      </c>
      <c r="AW64">
        <v>61</v>
      </c>
      <c r="AX64">
        <f>IF(Z64&gt;0, (R64*SUMPRODUCT(K64:$K$98, X64:$X$98)-K64*$AZ$3)/Z64, 0)</f>
        <v>-9061262448.0487099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25</v>
      </c>
      <c r="R65">
        <f t="shared" si="31"/>
        <v>2000000</v>
      </c>
      <c r="S65">
        <f t="shared" si="32"/>
        <v>-22243239136.468117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-139.02338191085872</v>
      </c>
      <c r="AC65">
        <f t="shared" si="33"/>
        <v>-124.12806088263648</v>
      </c>
      <c r="AE65">
        <f t="shared" si="34"/>
        <v>0</v>
      </c>
      <c r="AF65">
        <f t="shared" si="35"/>
        <v>0</v>
      </c>
      <c r="AG65">
        <f t="shared" si="36"/>
        <v>-1.39512123347996E-7</v>
      </c>
      <c r="AH65">
        <f t="shared" si="37"/>
        <v>-1.9217390516455036E-2</v>
      </c>
      <c r="AI65">
        <f t="shared" si="38"/>
        <v>-1.9217530028578383E-2</v>
      </c>
      <c r="AJ65">
        <f t="shared" si="39"/>
        <v>-14.895321028222241</v>
      </c>
      <c r="AK65">
        <f t="shared" si="61"/>
        <v>-9.7316367337601104</v>
      </c>
      <c r="AL65">
        <f t="shared" si="40"/>
        <v>-24.64617529201093</v>
      </c>
      <c r="AN65">
        <f t="shared" si="41"/>
        <v>0</v>
      </c>
      <c r="AO65">
        <f t="shared" si="42"/>
        <v>0</v>
      </c>
      <c r="AP65">
        <f t="shared" si="43"/>
        <v>-1.2390662938720128E-10</v>
      </c>
      <c r="AQ65">
        <f t="shared" si="44"/>
        <v>-1.7067778966936027E-5</v>
      </c>
      <c r="AR65">
        <f t="shared" si="45"/>
        <v>-1.7067902873565413E-5</v>
      </c>
      <c r="AS65">
        <f t="shared" si="46"/>
        <v>-1.3229165881474131E-2</v>
      </c>
      <c r="AT65">
        <f t="shared" si="47"/>
        <v>-8.6430790182522779E-3</v>
      </c>
      <c r="AU65">
        <f t="shared" si="48"/>
        <v>-2.1889312802599977E-2</v>
      </c>
      <c r="AW65">
        <v>62</v>
      </c>
      <c r="AX65">
        <f>IF(Z65&gt;0, (R65*SUMPRODUCT(K65:$K$98, X65:$X$98)-K65*$AZ$3)/Z65, 0)</f>
        <v>-22243239136.468117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25</v>
      </c>
      <c r="R66">
        <f t="shared" si="31"/>
        <v>2000000</v>
      </c>
      <c r="S66">
        <f t="shared" si="32"/>
        <v>-56923820741.759705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-124.12806088263648</v>
      </c>
      <c r="AC66">
        <f t="shared" si="33"/>
        <v>-110.82864014266812</v>
      </c>
      <c r="AE66">
        <f t="shared" si="34"/>
        <v>0</v>
      </c>
      <c r="AF66">
        <f t="shared" si="35"/>
        <v>0</v>
      </c>
      <c r="AG66">
        <f t="shared" si="36"/>
        <v>-4.8674104574538633E-8</v>
      </c>
      <c r="AH66">
        <f t="shared" si="37"/>
        <v>-7.1554318031981914E-3</v>
      </c>
      <c r="AI66">
        <f t="shared" si="38"/>
        <v>-7.1554804773027655E-3</v>
      </c>
      <c r="AJ66">
        <f t="shared" si="39"/>
        <v>-13.299420739968355</v>
      </c>
      <c r="AK66">
        <f t="shared" si="61"/>
        <v>-8.6889642617845535</v>
      </c>
      <c r="AL66">
        <f t="shared" si="40"/>
        <v>-21.995540482230211</v>
      </c>
      <c r="AN66">
        <f t="shared" si="41"/>
        <v>0</v>
      </c>
      <c r="AO66">
        <f t="shared" si="42"/>
        <v>0</v>
      </c>
      <c r="AP66">
        <f t="shared" si="43"/>
        <v>-3.8597799216418608E-11</v>
      </c>
      <c r="AQ66">
        <f t="shared" si="44"/>
        <v>-5.6741448550671733E-6</v>
      </c>
      <c r="AR66">
        <f t="shared" si="45"/>
        <v>-5.6741834528663888E-6</v>
      </c>
      <c r="AS66">
        <f t="shared" si="46"/>
        <v>-1.0546231428456383E-2</v>
      </c>
      <c r="AT66">
        <f t="shared" si="47"/>
        <v>-6.8902119701331156E-3</v>
      </c>
      <c r="AU66">
        <f t="shared" si="48"/>
        <v>-1.7442117582042366E-2</v>
      </c>
      <c r="AW66">
        <v>63</v>
      </c>
      <c r="AX66">
        <f>IF(Z66&gt;0, (R66*SUMPRODUCT(K66:$K$98, X66:$X$98)-K66*$AZ$3)/Z66, 0)</f>
        <v>-56923820741.759705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-152194882064.96152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-110.82864014266812</v>
      </c>
      <c r="AC67">
        <f t="shared" ref="AC67:AC79" si="64">S67*Z67</f>
        <v>-98.954147774181422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-1.6254513034798488E-8</v>
      </c>
      <c r="AH67">
        <f t="shared" ref="AH67:AH79" si="68">-X67*R67</f>
        <v>-2.5546280395195809E-3</v>
      </c>
      <c r="AI67">
        <f t="shared" ref="AI67:AI79" si="69">SUM(AE67:AH67)</f>
        <v>-2.5546442940326155E-3</v>
      </c>
      <c r="AJ67">
        <f t="shared" ref="AJ67:AJ79" si="70">AB67-AC67</f>
        <v>-11.874492368486699</v>
      </c>
      <c r="AK67">
        <f t="shared" si="61"/>
        <v>-7.7580048099867689</v>
      </c>
      <c r="AL67">
        <f t="shared" ref="AL67:AL79" si="71">SUM(AI67:AK67)</f>
        <v>-19.635051822767501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-1.1508547437995788E-11</v>
      </c>
      <c r="AQ67">
        <f t="shared" ref="AQ67:AQ79" si="75">AH67*$K67</f>
        <v>-1.8087320066927957E-6</v>
      </c>
      <c r="AR67">
        <f t="shared" ref="AR67:AR79" si="76">AI67*$K67</f>
        <v>-1.8087435152402335E-6</v>
      </c>
      <c r="AS67">
        <f t="shared" ref="AS67:AS79" si="77">AJ67*$K67</f>
        <v>-8.4073978981888536E-3</v>
      </c>
      <c r="AT67">
        <f t="shared" ref="AT67:AT79" si="78">AK67*$K67</f>
        <v>-5.492835509054615E-3</v>
      </c>
      <c r="AU67">
        <f t="shared" ref="AU67:AU79" si="79">AL67*$K67</f>
        <v>-1.3902042150758709E-2</v>
      </c>
      <c r="AW67">
        <v>64</v>
      </c>
      <c r="AX67">
        <f>IF(Z67&gt;0, (R67*SUMPRODUCT(K67:$K$98, X67:$X$98)-K67*$AZ$3)/Z67, 0)</f>
        <v>-152194882064.96152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25</v>
      </c>
      <c r="R68">
        <f t="shared" si="62"/>
        <v>2000000</v>
      </c>
      <c r="S68">
        <f t="shared" si="63"/>
        <v>-426004978783.24475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-98.954147774181422</v>
      </c>
      <c r="AC68">
        <f t="shared" si="64"/>
        <v>-88.351919187706699</v>
      </c>
      <c r="AE68">
        <f t="shared" si="65"/>
        <v>0</v>
      </c>
      <c r="AF68">
        <f t="shared" si="66"/>
        <v>0</v>
      </c>
      <c r="AG68">
        <f t="shared" si="67"/>
        <v>-5.1849111857834044E-9</v>
      </c>
      <c r="AH68">
        <f t="shared" si="68"/>
        <v>-8.7256453749336778E-4</v>
      </c>
      <c r="AI68">
        <f t="shared" si="69"/>
        <v>-8.7256972240455362E-4</v>
      </c>
      <c r="AJ68">
        <f t="shared" si="70"/>
        <v>-10.602228586474723</v>
      </c>
      <c r="AK68">
        <f t="shared" si="61"/>
        <v>-6.9267903441927006</v>
      </c>
      <c r="AL68">
        <f t="shared" si="71"/>
        <v>-17.529891500389827</v>
      </c>
      <c r="AN68">
        <f t="shared" si="72"/>
        <v>0</v>
      </c>
      <c r="AO68">
        <f t="shared" si="73"/>
        <v>0</v>
      </c>
      <c r="AP68">
        <f t="shared" si="74"/>
        <v>-3.2777048823981673E-12</v>
      </c>
      <c r="AQ68">
        <f t="shared" si="75"/>
        <v>-5.5160232109499145E-7</v>
      </c>
      <c r="AR68">
        <f t="shared" si="76"/>
        <v>-5.5160559879987388E-7</v>
      </c>
      <c r="AS68">
        <f t="shared" si="77"/>
        <v>-6.7023281898200898E-3</v>
      </c>
      <c r="AT68">
        <f t="shared" si="78"/>
        <v>-4.3788550501619597E-3</v>
      </c>
      <c r="AU68">
        <f t="shared" si="79"/>
        <v>-1.1081734845580849E-2</v>
      </c>
      <c r="AW68">
        <v>65</v>
      </c>
      <c r="AX68">
        <f>IF(Z68&gt;0, (R68*SUMPRODUCT(K68:$K$98, X68:$X$98)-K68*$AZ$3)/Z68, 0)</f>
        <v>-426004978783.24475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25</v>
      </c>
      <c r="R69">
        <f t="shared" si="62"/>
        <v>2000000</v>
      </c>
      <c r="S69">
        <f t="shared" si="63"/>
        <v>-1250834707225.415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-88.351919187706699</v>
      </c>
      <c r="AC69">
        <f t="shared" si="64"/>
        <v>-78.8856426007316</v>
      </c>
      <c r="AE69">
        <f t="shared" si="65"/>
        <v>0</v>
      </c>
      <c r="AF69">
        <f t="shared" si="66"/>
        <v>0</v>
      </c>
      <c r="AG69">
        <f t="shared" si="67"/>
        <v>-1.5766600124111261E-9</v>
      </c>
      <c r="AH69">
        <f t="shared" si="68"/>
        <v>-2.8451216492115551E-4</v>
      </c>
      <c r="AI69">
        <f t="shared" si="69"/>
        <v>-2.8451374158116791E-4</v>
      </c>
      <c r="AJ69">
        <f t="shared" si="70"/>
        <v>-9.4662765869750984</v>
      </c>
      <c r="AK69">
        <f t="shared" si="61"/>
        <v>-6.1846343431394697</v>
      </c>
      <c r="AL69">
        <f t="shared" si="71"/>
        <v>-15.65119544385615</v>
      </c>
      <c r="AN69">
        <f t="shared" si="72"/>
        <v>0</v>
      </c>
      <c r="AO69">
        <f t="shared" si="73"/>
        <v>0</v>
      </c>
      <c r="AP69">
        <f t="shared" si="74"/>
        <v>-8.8991506098015537E-13</v>
      </c>
      <c r="AQ69">
        <f t="shared" si="75"/>
        <v>-1.6058735466260083E-7</v>
      </c>
      <c r="AR69">
        <f t="shared" si="76"/>
        <v>-1.605882445776618E-7</v>
      </c>
      <c r="AS69">
        <f t="shared" si="77"/>
        <v>-5.3430555984420392E-3</v>
      </c>
      <c r="AT69">
        <f t="shared" si="78"/>
        <v>-3.4907964972094229E-3</v>
      </c>
      <c r="AU69">
        <f t="shared" si="79"/>
        <v>-8.8340126838960392E-3</v>
      </c>
      <c r="AW69">
        <v>66</v>
      </c>
      <c r="AX69">
        <f>IF(Z69&gt;0, (R69*SUMPRODUCT(K69:$K$98, X69:$X$98)-K69*$AZ$3)/Z69, 0)</f>
        <v>-1250834707225.415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25</v>
      </c>
      <c r="R70">
        <f t="shared" si="62"/>
        <v>2000000</v>
      </c>
      <c r="S70">
        <f t="shared" si="63"/>
        <v>-3894178947353.9419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-78.8856426007316</v>
      </c>
      <c r="AC70">
        <f t="shared" si="64"/>
        <v>-70.433609601874807</v>
      </c>
      <c r="AE70">
        <f t="shared" si="65"/>
        <v>0</v>
      </c>
      <c r="AF70">
        <f t="shared" si="66"/>
        <v>0</v>
      </c>
      <c r="AG70">
        <f t="shared" si="67"/>
        <v>-4.5217239984396312E-10</v>
      </c>
      <c r="AH70">
        <f t="shared" si="68"/>
        <v>-8.8697680995444139E-5</v>
      </c>
      <c r="AI70">
        <f t="shared" si="69"/>
        <v>-8.8698133167843977E-5</v>
      </c>
      <c r="AJ70">
        <f t="shared" si="70"/>
        <v>-8.4520329988567937</v>
      </c>
      <c r="AK70">
        <f t="shared" si="61"/>
        <v>-5.5219949820512122</v>
      </c>
      <c r="AL70">
        <f t="shared" si="71"/>
        <v>-13.974116679041174</v>
      </c>
      <c r="AN70">
        <f t="shared" si="72"/>
        <v>0</v>
      </c>
      <c r="AO70">
        <f t="shared" si="73"/>
        <v>0</v>
      </c>
      <c r="AP70">
        <f t="shared" si="74"/>
        <v>-2.2787492095242763E-13</v>
      </c>
      <c r="AQ70">
        <f t="shared" si="75"/>
        <v>-4.4699714207402487E-8</v>
      </c>
      <c r="AR70">
        <f t="shared" si="76"/>
        <v>-4.4699942082323441E-8</v>
      </c>
      <c r="AS70">
        <f t="shared" si="77"/>
        <v>-4.2594513777630691E-3</v>
      </c>
      <c r="AT70">
        <f t="shared" si="78"/>
        <v>-2.7828416118915E-3</v>
      </c>
      <c r="AU70">
        <f t="shared" si="79"/>
        <v>-7.0423376895966507E-3</v>
      </c>
      <c r="AW70">
        <v>67</v>
      </c>
      <c r="AX70">
        <f>IF(Z70&gt;0, (R70*SUMPRODUCT(K70:$K$98, X70:$X$98)-K70*$AZ$3)/Z70, 0)</f>
        <v>-3894178947353.9419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25</v>
      </c>
      <c r="R71">
        <f t="shared" si="62"/>
        <v>2000000</v>
      </c>
      <c r="S71">
        <f t="shared" si="63"/>
        <v>-12897142959566.627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-70.433609601874807</v>
      </c>
      <c r="AC71">
        <f t="shared" si="64"/>
        <v>-62.88715146849939</v>
      </c>
      <c r="AE71">
        <f t="shared" si="65"/>
        <v>0</v>
      </c>
      <c r="AF71">
        <f t="shared" si="66"/>
        <v>0</v>
      </c>
      <c r="AG71">
        <f t="shared" si="67"/>
        <v>-1.2190132276903236E-10</v>
      </c>
      <c r="AH71">
        <f t="shared" si="68"/>
        <v>-2.6059948246119293E-5</v>
      </c>
      <c r="AI71">
        <f t="shared" si="69"/>
        <v>-2.6060070147442062E-5</v>
      </c>
      <c r="AJ71">
        <f t="shared" si="70"/>
        <v>-7.5464581333754168</v>
      </c>
      <c r="AK71">
        <f t="shared" si="61"/>
        <v>-4.930352672131237</v>
      </c>
      <c r="AL71">
        <f t="shared" si="71"/>
        <v>-12.4768368655768</v>
      </c>
      <c r="AN71">
        <f t="shared" si="72"/>
        <v>0</v>
      </c>
      <c r="AO71">
        <f t="shared" si="73"/>
        <v>0</v>
      </c>
      <c r="AP71">
        <f t="shared" si="74"/>
        <v>-5.4850788698023242E-14</v>
      </c>
      <c r="AQ71">
        <f t="shared" si="75"/>
        <v>-1.1725949171508381E-8</v>
      </c>
      <c r="AR71">
        <f t="shared" si="76"/>
        <v>-1.1726004022297078E-8</v>
      </c>
      <c r="AS71">
        <f t="shared" si="77"/>
        <v>-3.3956086044819186E-3</v>
      </c>
      <c r="AT71">
        <f t="shared" si="78"/>
        <v>-2.2184642995072188E-3</v>
      </c>
      <c r="AU71">
        <f t="shared" si="79"/>
        <v>-5.6140846299931593E-3</v>
      </c>
      <c r="AW71">
        <v>68</v>
      </c>
      <c r="AX71">
        <f>IF(Z71&gt;0, (R71*SUMPRODUCT(K71:$K$98, X71:$X$98)-K71*$AZ$3)/Z71, 0)</f>
        <v>-12897142959566.627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25</v>
      </c>
      <c r="R72">
        <f t="shared" si="62"/>
        <v>2000000</v>
      </c>
      <c r="S72">
        <f t="shared" si="63"/>
        <v>-45604326427253.773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-62.88715146849939</v>
      </c>
      <c r="AC72">
        <f t="shared" si="64"/>
        <v>-56.149242392658266</v>
      </c>
      <c r="AE72">
        <f t="shared" si="65"/>
        <v>0</v>
      </c>
      <c r="AF72">
        <f t="shared" si="66"/>
        <v>0</v>
      </c>
      <c r="AG72">
        <f t="shared" si="67"/>
        <v>-3.0780655472581822E-11</v>
      </c>
      <c r="AH72">
        <f t="shared" si="68"/>
        <v>-7.1921323255008179E-6</v>
      </c>
      <c r="AI72">
        <f t="shared" si="69"/>
        <v>-7.1921631061562904E-6</v>
      </c>
      <c r="AJ72">
        <f t="shared" si="70"/>
        <v>-6.7379090758411238</v>
      </c>
      <c r="AK72">
        <f t="shared" ref="AK72:AK79" si="92">G72*SUM(AB72:AB72, AE72:AF72)</f>
        <v>-4.4021006027949579</v>
      </c>
      <c r="AL72">
        <f t="shared" si="71"/>
        <v>-11.140016870799187</v>
      </c>
      <c r="AN72">
        <f t="shared" si="72"/>
        <v>0</v>
      </c>
      <c r="AO72">
        <f t="shared" si="73"/>
        <v>0</v>
      </c>
      <c r="AP72">
        <f t="shared" si="74"/>
        <v>-1.2366144006025257E-14</v>
      </c>
      <c r="AQ72">
        <f t="shared" si="75"/>
        <v>-2.8894428231639088E-9</v>
      </c>
      <c r="AR72">
        <f t="shared" si="76"/>
        <v>-2.8894551893079149E-9</v>
      </c>
      <c r="AS72">
        <f t="shared" si="77"/>
        <v>-2.7069584013756877E-3</v>
      </c>
      <c r="AT72">
        <f t="shared" si="78"/>
        <v>-1.7685461582084682E-3</v>
      </c>
      <c r="AU72">
        <f t="shared" si="79"/>
        <v>-4.4755074490393449E-3</v>
      </c>
      <c r="AW72">
        <v>69</v>
      </c>
      <c r="AX72">
        <f>IF(Z72&gt;0, (R72*SUMPRODUCT(K72:$K$98, X72:$X$98)-K72*$AZ$3)/Z72, 0)</f>
        <v>-45604326427253.773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25</v>
      </c>
      <c r="R73">
        <f t="shared" si="62"/>
        <v>2000000</v>
      </c>
      <c r="S73">
        <f t="shared" si="63"/>
        <v>-172860026316096.72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-56.149242392658266</v>
      </c>
      <c r="AC73">
        <f t="shared" si="64"/>
        <v>-50.133252138791384</v>
      </c>
      <c r="AE73">
        <f t="shared" si="65"/>
        <v>0</v>
      </c>
      <c r="AF73">
        <f t="shared" si="66"/>
        <v>0</v>
      </c>
      <c r="AG73">
        <f t="shared" si="67"/>
        <v>-7.2505560144825361E-12</v>
      </c>
      <c r="AH73">
        <f t="shared" si="68"/>
        <v>-1.8577834322698773E-6</v>
      </c>
      <c r="AI73">
        <f t="shared" si="69"/>
        <v>-1.8577906828258917E-6</v>
      </c>
      <c r="AJ73">
        <f t="shared" si="70"/>
        <v>-6.0159902538668817</v>
      </c>
      <c r="AK73">
        <f t="shared" si="92"/>
        <v>-3.9304469674860791</v>
      </c>
      <c r="AL73">
        <f t="shared" si="71"/>
        <v>-9.9464390791436443</v>
      </c>
      <c r="AN73">
        <f t="shared" si="72"/>
        <v>0</v>
      </c>
      <c r="AO73">
        <f t="shared" si="73"/>
        <v>0</v>
      </c>
      <c r="AP73">
        <f t="shared" si="74"/>
        <v>-2.6008165803168162E-15</v>
      </c>
      <c r="AQ73">
        <f t="shared" si="75"/>
        <v>-6.6639771400072637E-10</v>
      </c>
      <c r="AR73">
        <f t="shared" si="76"/>
        <v>-6.6640031481730667E-10</v>
      </c>
      <c r="AS73">
        <f t="shared" si="77"/>
        <v>-2.1579706670810444E-3</v>
      </c>
      <c r="AT73">
        <f t="shared" si="78"/>
        <v>-1.4098741697430087E-3</v>
      </c>
      <c r="AU73">
        <f t="shared" si="79"/>
        <v>-3.5678455032243685E-3</v>
      </c>
      <c r="AW73">
        <v>70</v>
      </c>
      <c r="AX73">
        <f>IF(Z73&gt;0, (R73*SUMPRODUCT(K73:$K$98, X73:$X$98)-K73*$AZ$3)/Z73, 0)</f>
        <v>-172860026316096.72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25</v>
      </c>
      <c r="R74">
        <f t="shared" si="62"/>
        <v>2000000</v>
      </c>
      <c r="S74">
        <f t="shared" si="63"/>
        <v>-705506378568154.38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-50.133252138791384</v>
      </c>
      <c r="AC74">
        <f t="shared" si="64"/>
        <v>-44.761832267353917</v>
      </c>
      <c r="AE74">
        <f t="shared" si="65"/>
        <v>0</v>
      </c>
      <c r="AF74">
        <f t="shared" si="66"/>
        <v>0</v>
      </c>
      <c r="AG74">
        <f t="shared" si="67"/>
        <v>-1.5861597296327551E-12</v>
      </c>
      <c r="AH74">
        <f t="shared" si="68"/>
        <v>-4.4735125797639642E-7</v>
      </c>
      <c r="AI74">
        <f t="shared" si="69"/>
        <v>-4.4735284413612607E-7</v>
      </c>
      <c r="AJ74">
        <f t="shared" si="70"/>
        <v>-5.3714198714374675</v>
      </c>
      <c r="AK74">
        <f t="shared" si="92"/>
        <v>-3.5093276497153973</v>
      </c>
      <c r="AL74">
        <f t="shared" si="71"/>
        <v>-8.8807479685057089</v>
      </c>
      <c r="AN74">
        <f t="shared" si="72"/>
        <v>0</v>
      </c>
      <c r="AO74">
        <f t="shared" si="73"/>
        <v>0</v>
      </c>
      <c r="AP74">
        <f t="shared" si="74"/>
        <v>-5.0800420828067421E-16</v>
      </c>
      <c r="AQ74">
        <f t="shared" si="75"/>
        <v>-1.4327455008852088E-10</v>
      </c>
      <c r="AR74">
        <f t="shared" si="76"/>
        <v>-1.4327505809272917E-10</v>
      </c>
      <c r="AS74">
        <f t="shared" si="77"/>
        <v>-1.7203210043445314E-3</v>
      </c>
      <c r="AT74">
        <f t="shared" si="78"/>
        <v>-1.1239430562922639E-3</v>
      </c>
      <c r="AU74">
        <f t="shared" si="79"/>
        <v>-2.8442642039118531E-3</v>
      </c>
      <c r="AW74">
        <v>71</v>
      </c>
      <c r="AX74">
        <f>IF(Z74&gt;0, (R74*SUMPRODUCT(K74:$K$98, X74:$X$98)-K74*$AZ$3)/Z74, 0)</f>
        <v>-705506378568154.38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25</v>
      </c>
      <c r="R75">
        <f t="shared" si="62"/>
        <v>2000000</v>
      </c>
      <c r="S75">
        <f t="shared" si="63"/>
        <v>-3117511535755747.5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-44.761832267353917</v>
      </c>
      <c r="AC75">
        <f t="shared" si="64"/>
        <v>-39.965921667404466</v>
      </c>
      <c r="AE75">
        <f t="shared" si="65"/>
        <v>0</v>
      </c>
      <c r="AF75">
        <f t="shared" si="66"/>
        <v>0</v>
      </c>
      <c r="AG75">
        <f t="shared" si="67"/>
        <v>-3.204953791591658E-13</v>
      </c>
      <c r="AH75">
        <f t="shared" si="68"/>
        <v>-9.9984220254180937E-8</v>
      </c>
      <c r="AI75">
        <f t="shared" si="69"/>
        <v>-9.9984540749560092E-8</v>
      </c>
      <c r="AJ75">
        <f t="shared" si="70"/>
        <v>-4.7959105999494511</v>
      </c>
      <c r="AK75">
        <f t="shared" si="92"/>
        <v>-3.1333282587147746</v>
      </c>
      <c r="AL75">
        <f t="shared" si="71"/>
        <v>-7.9292389586487664</v>
      </c>
      <c r="AN75">
        <f t="shared" si="72"/>
        <v>0</v>
      </c>
      <c r="AO75">
        <f t="shared" si="73"/>
        <v>0</v>
      </c>
      <c r="AP75">
        <f t="shared" si="74"/>
        <v>-9.1648242284314684E-17</v>
      </c>
      <c r="AQ75">
        <f t="shared" si="75"/>
        <v>-2.8591295345673927E-11</v>
      </c>
      <c r="AR75">
        <f t="shared" si="76"/>
        <v>-2.859138699391621E-11</v>
      </c>
      <c r="AS75">
        <f t="shared" si="77"/>
        <v>-1.3714293722150534E-3</v>
      </c>
      <c r="AT75">
        <f t="shared" si="78"/>
        <v>-8.9600052320370235E-4</v>
      </c>
      <c r="AU75">
        <f t="shared" si="79"/>
        <v>-2.2674299240101428E-3</v>
      </c>
      <c r="AW75">
        <v>72</v>
      </c>
      <c r="AX75">
        <f>IF(Z75&gt;0, (R75*SUMPRODUCT(K75:$K$98, X75:$X$98)-K75*$AZ$3)/Z75, 0)</f>
        <v>-3117511535755747.5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25</v>
      </c>
      <c r="R76">
        <f t="shared" si="62"/>
        <v>2000000</v>
      </c>
      <c r="S76">
        <f t="shared" si="63"/>
        <v>-1.5017364958540306E+16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-39.965921667404466</v>
      </c>
      <c r="AC76">
        <f t="shared" si="64"/>
        <v>-35.683858631635985</v>
      </c>
      <c r="AE76">
        <f t="shared" si="65"/>
        <v>0</v>
      </c>
      <c r="AF76">
        <f t="shared" si="66"/>
        <v>0</v>
      </c>
      <c r="AG76">
        <f t="shared" si="67"/>
        <v>-5.9404327473813477E-14</v>
      </c>
      <c r="AH76">
        <f t="shared" si="68"/>
        <v>-2.0630887831500853E-8</v>
      </c>
      <c r="AI76">
        <f t="shared" si="69"/>
        <v>-2.0630947235828327E-8</v>
      </c>
      <c r="AJ76">
        <f t="shared" si="70"/>
        <v>-4.2820630357684806</v>
      </c>
      <c r="AK76">
        <f t="shared" si="92"/>
        <v>-2.7976145167183128</v>
      </c>
      <c r="AL76">
        <f t="shared" si="71"/>
        <v>-7.079677573117741</v>
      </c>
      <c r="AN76">
        <f t="shared" si="72"/>
        <v>0</v>
      </c>
      <c r="AO76">
        <f t="shared" si="73"/>
        <v>0</v>
      </c>
      <c r="AP76">
        <f t="shared" si="74"/>
        <v>-1.5167095754291493E-17</v>
      </c>
      <c r="AQ76">
        <f t="shared" si="75"/>
        <v>-5.2674723297617901E-12</v>
      </c>
      <c r="AR76">
        <f t="shared" si="76"/>
        <v>-5.2674874968575445E-12</v>
      </c>
      <c r="AS76">
        <f t="shared" si="77"/>
        <v>-1.0932950990488405E-3</v>
      </c>
      <c r="AT76">
        <f t="shared" si="78"/>
        <v>-7.1428613138272183E-4</v>
      </c>
      <c r="AU76">
        <f t="shared" si="79"/>
        <v>-1.8075812356990498E-3</v>
      </c>
      <c r="AW76">
        <v>73</v>
      </c>
      <c r="AX76">
        <f>IF(Z76&gt;0, (R76*SUMPRODUCT(K76:$K$98, X76:$X$98)-K76*$AZ$3)/Z76, 0)</f>
        <v>-1.5017364958540306E+16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25</v>
      </c>
      <c r="R77">
        <f t="shared" si="62"/>
        <v>2000000</v>
      </c>
      <c r="S77">
        <f t="shared" si="63"/>
        <v>-7.9506354574021712E+16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-35.683858631635985</v>
      </c>
      <c r="AC77">
        <f t="shared" si="64"/>
        <v>-31.860588063965292</v>
      </c>
      <c r="AE77">
        <f t="shared" si="65"/>
        <v>0</v>
      </c>
      <c r="AF77">
        <f t="shared" si="66"/>
        <v>0</v>
      </c>
      <c r="AG77">
        <f t="shared" si="67"/>
        <v>-1.0018252073896359E-14</v>
      </c>
      <c r="AH77">
        <f t="shared" si="68"/>
        <v>-3.9033625700143182E-9</v>
      </c>
      <c r="AI77">
        <f t="shared" si="69"/>
        <v>-3.9033725882663925E-9</v>
      </c>
      <c r="AJ77">
        <f t="shared" si="70"/>
        <v>-3.8232705676706935</v>
      </c>
      <c r="AK77">
        <f t="shared" si="92"/>
        <v>-2.497870104214519</v>
      </c>
      <c r="AL77">
        <f t="shared" si="71"/>
        <v>-6.3211406757885857</v>
      </c>
      <c r="AN77">
        <f t="shared" si="72"/>
        <v>0</v>
      </c>
      <c r="AO77">
        <f t="shared" si="73"/>
        <v>0</v>
      </c>
      <c r="AP77">
        <f t="shared" si="74"/>
        <v>-2.2838010978119876E-18</v>
      </c>
      <c r="AQ77">
        <f t="shared" si="75"/>
        <v>-8.8982625479993917E-13</v>
      </c>
      <c r="AR77">
        <f t="shared" si="76"/>
        <v>-8.8982853860103709E-13</v>
      </c>
      <c r="AS77">
        <f t="shared" si="77"/>
        <v>-8.7156815932289155E-4</v>
      </c>
      <c r="AT77">
        <f t="shared" si="78"/>
        <v>-5.6942453075830624E-4</v>
      </c>
      <c r="AU77">
        <f t="shared" si="79"/>
        <v>-1.4409926909710264E-3</v>
      </c>
      <c r="AW77">
        <v>74</v>
      </c>
      <c r="AX77">
        <f>IF(Z77&gt;0, (R77*SUMPRODUCT(K77:$K$98, X77:$X$98)-K77*$AZ$3)/Z77, 0)</f>
        <v>-7.9506354574021712E+16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25</v>
      </c>
      <c r="R78">
        <f t="shared" si="62"/>
        <v>2000000</v>
      </c>
      <c r="S78">
        <f t="shared" si="63"/>
        <v>-4.6721345760380294E+17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-31.860588063965292</v>
      </c>
      <c r="AC78">
        <f t="shared" si="64"/>
        <v>-28.446953628541213</v>
      </c>
      <c r="AE78">
        <f t="shared" si="65"/>
        <v>0</v>
      </c>
      <c r="AF78">
        <f t="shared" si="66"/>
        <v>0</v>
      </c>
      <c r="AG78">
        <f t="shared" si="67"/>
        <v>-1.5221604368181658E-15</v>
      </c>
      <c r="AH78">
        <f t="shared" si="68"/>
        <v>-6.716727293071384E-10</v>
      </c>
      <c r="AI78">
        <f t="shared" si="69"/>
        <v>-6.7167425146757519E-10</v>
      </c>
      <c r="AJ78">
        <f t="shared" si="70"/>
        <v>-3.4136344354240791</v>
      </c>
      <c r="AK78">
        <f t="shared" si="92"/>
        <v>-2.2302411644775706</v>
      </c>
      <c r="AL78">
        <f t="shared" si="71"/>
        <v>-5.6438756005733239</v>
      </c>
      <c r="AN78">
        <f t="shared" si="72"/>
        <v>0</v>
      </c>
      <c r="AO78">
        <f t="shared" si="73"/>
        <v>0</v>
      </c>
      <c r="AP78">
        <f t="shared" si="74"/>
        <v>-3.098194863137075E-19</v>
      </c>
      <c r="AQ78">
        <f t="shared" si="75"/>
        <v>-1.3671180444017965E-13</v>
      </c>
      <c r="AR78">
        <f t="shared" si="76"/>
        <v>-1.3671211425966596E-13</v>
      </c>
      <c r="AS78">
        <f t="shared" si="77"/>
        <v>-6.9480880048139828E-4</v>
      </c>
      <c r="AT78">
        <f t="shared" si="78"/>
        <v>-4.539417496479498E-4</v>
      </c>
      <c r="AU78">
        <f t="shared" si="79"/>
        <v>-1.1487505502660602E-3</v>
      </c>
      <c r="AW78">
        <v>75</v>
      </c>
      <c r="AX78">
        <f>IF(Z78&gt;0, (R78*SUMPRODUCT(K78:$K$98, X78:$X$98)-K78*$AZ$3)/Z78, 0)</f>
        <v>-4.6721345760380294E+17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-28.446953628541213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-28.446953628541213</v>
      </c>
      <c r="AK79">
        <f t="shared" si="92"/>
        <v>-1.9912867539978851</v>
      </c>
      <c r="AL79">
        <f t="shared" si="71"/>
        <v>-30.438240382660872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-2.212996330812196E-14</v>
      </c>
      <c r="AR79">
        <f t="shared" si="76"/>
        <v>-2.212996330812196E-14</v>
      </c>
      <c r="AS79">
        <f t="shared" si="77"/>
        <v>-5.1697083369164785E-3</v>
      </c>
      <c r="AT79">
        <f t="shared" si="78"/>
        <v>-3.618795835841535E-4</v>
      </c>
      <c r="AU79">
        <f t="shared" si="79"/>
        <v>-5.5315879205227615E-3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341127.77442741685</v>
      </c>
      <c r="AO81" s="6">
        <f t="shared" si="93"/>
        <v>-34112.777442741688</v>
      </c>
      <c r="AP81" s="6">
        <f t="shared" si="93"/>
        <v>-1675.711916950941</v>
      </c>
      <c r="AQ81" s="6">
        <f t="shared" si="93"/>
        <v>-139761.47167684094</v>
      </c>
      <c r="AR81" s="6">
        <f t="shared" si="93"/>
        <v>165577.81339088338</v>
      </c>
      <c r="AS81" s="6">
        <f t="shared" si="93"/>
        <v>-33617.029324183626</v>
      </c>
      <c r="AT81" s="6">
        <f t="shared" si="93"/>
        <v>19609.933772440414</v>
      </c>
      <c r="AU81" s="6">
        <f t="shared" si="93"/>
        <v>151570.7178391401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778554.23285079084</v>
      </c>
      <c r="K3">
        <v>1</v>
      </c>
      <c r="L3" s="2">
        <v>0</v>
      </c>
      <c r="O3">
        <f>$C$3</f>
        <v>778554.23285079084</v>
      </c>
      <c r="P3" s="2">
        <f>O3*C5</f>
        <v>77855.423285079087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778554.23285079084</v>
      </c>
      <c r="AF3">
        <f t="shared" ref="AF3:AF34" si="4">-$Z3*P3</f>
        <v>-77855.423285079087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699176.37697871181</v>
      </c>
      <c r="AJ3">
        <f t="shared" ref="AJ3:AJ34" si="8">AB3-AC3</f>
        <v>0</v>
      </c>
      <c r="AL3">
        <f t="shared" ref="AL3:AL34" si="9">SUM(AI3:AK3)</f>
        <v>699176.37697871181</v>
      </c>
      <c r="AN3">
        <f t="shared" ref="AN3:AN34" si="10">AE3*$K3</f>
        <v>778554.23285079084</v>
      </c>
      <c r="AO3">
        <f t="shared" ref="AO3:AO34" si="11">AF3*$K3</f>
        <v>-77855.423285079087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699176.37697871181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699176.37697871181</v>
      </c>
      <c r="AW3">
        <v>0</v>
      </c>
      <c r="AX3">
        <f>IF(Z3&gt;0, (R3*SUMPRODUCT(K3:$K$98, X3:$X$98)-K3*$AZ$3)/Z3, 0)</f>
        <v>0</v>
      </c>
      <c r="AZ3">
        <f>C6*ABS(SUMPRODUCT(X4:X69, K4:K69))/1</f>
        <v>341144.1680676731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37343.05786143228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36551.160864393576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-36551.160864393576</v>
      </c>
      <c r="AK4">
        <f>G4*SUM(AB4, AE4:AF4)</f>
        <v>0</v>
      </c>
      <c r="AL4">
        <f t="shared" si="9"/>
        <v>-58963.166864393577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-20010.719642857144</v>
      </c>
      <c r="AR4">
        <f t="shared" si="14"/>
        <v>-20010.719642857144</v>
      </c>
      <c r="AS4">
        <f t="shared" si="15"/>
        <v>-32634.965057494261</v>
      </c>
      <c r="AT4">
        <f t="shared" si="16"/>
        <v>0</v>
      </c>
      <c r="AU4">
        <f t="shared" si="17"/>
        <v>-52645.684700351405</v>
      </c>
      <c r="AW4">
        <v>1</v>
      </c>
      <c r="AX4">
        <f>IF(Z4&gt;0, (R4*SUMPRODUCT(K4:$K$98, X4:$X$98)-K4*$AZ$3)/Z4, 0)</f>
        <v>37343.05786143228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25</v>
      </c>
      <c r="R5">
        <f t="shared" si="0"/>
        <v>2000000</v>
      </c>
      <c r="S5">
        <f t="shared" si="1"/>
        <v>51420.27645054138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36551.160864393576</v>
      </c>
      <c r="AC5">
        <f t="shared" si="2"/>
        <v>49175.406279030663</v>
      </c>
      <c r="AE5">
        <f t="shared" si="3"/>
        <v>0</v>
      </c>
      <c r="AF5">
        <f t="shared" si="4"/>
        <v>0</v>
      </c>
      <c r="AG5">
        <f t="shared" si="5"/>
        <v>-23.908567628146677</v>
      </c>
      <c r="AH5">
        <f t="shared" si="6"/>
        <v>-25326.703808265749</v>
      </c>
      <c r="AI5">
        <f t="shared" si="7"/>
        <v>-25350.612375893896</v>
      </c>
      <c r="AJ5">
        <f t="shared" si="8"/>
        <v>-12624.245414637087</v>
      </c>
      <c r="AK5">
        <f>G5*SUM(AB5, AE5:AF5)</f>
        <v>2558.5812605075507</v>
      </c>
      <c r="AL5">
        <f t="shared" si="9"/>
        <v>-35416.276530023431</v>
      </c>
      <c r="AN5">
        <f t="shared" si="10"/>
        <v>0</v>
      </c>
      <c r="AO5">
        <f t="shared" si="11"/>
        <v>0</v>
      </c>
      <c r="AP5">
        <f t="shared" si="12"/>
        <v>-19.05976373417305</v>
      </c>
      <c r="AQ5">
        <f t="shared" si="13"/>
        <v>-20190.293214497568</v>
      </c>
      <c r="AR5">
        <f t="shared" si="14"/>
        <v>-20209.352978231738</v>
      </c>
      <c r="AS5">
        <f t="shared" si="15"/>
        <v>-10063.971153250228</v>
      </c>
      <c r="AT5">
        <f t="shared" si="16"/>
        <v>2039.6853160933917</v>
      </c>
      <c r="AU5">
        <f t="shared" si="17"/>
        <v>-28233.638815388575</v>
      </c>
      <c r="AW5">
        <v>2</v>
      </c>
      <c r="AX5">
        <f>IF(Z5&gt;0, (R5*SUMPRODUCT(K5:$K$98, X5:$X$98)-K5*$AZ$3)/Z5, 0)</f>
        <v>51420.27645054138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25</v>
      </c>
      <c r="R6">
        <f t="shared" si="0"/>
        <v>2000000</v>
      </c>
      <c r="S6">
        <f t="shared" si="1"/>
        <v>62318.777582707437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49175.406279030663</v>
      </c>
      <c r="AC6">
        <f t="shared" si="2"/>
        <v>58123.474723010149</v>
      </c>
      <c r="AE6">
        <f t="shared" si="3"/>
        <v>0</v>
      </c>
      <c r="AF6">
        <f t="shared" si="4"/>
        <v>0</v>
      </c>
      <c r="AG6">
        <f t="shared" si="5"/>
        <v>-23.316998895666149</v>
      </c>
      <c r="AH6">
        <f t="shared" si="6"/>
        <v>-28198.644495924902</v>
      </c>
      <c r="AI6">
        <f t="shared" si="7"/>
        <v>-28221.961494820567</v>
      </c>
      <c r="AJ6">
        <f t="shared" si="8"/>
        <v>-8948.0684439794859</v>
      </c>
      <c r="AK6">
        <f>G6*SUM(AB6, AE6:AF6)</f>
        <v>3442.2784395321469</v>
      </c>
      <c r="AL6">
        <f t="shared" si="9"/>
        <v>-33727.751499267906</v>
      </c>
      <c r="AN6">
        <f t="shared" si="10"/>
        <v>0</v>
      </c>
      <c r="AO6">
        <f t="shared" si="11"/>
        <v>0</v>
      </c>
      <c r="AP6">
        <f t="shared" si="12"/>
        <v>-16.596579252222281</v>
      </c>
      <c r="AQ6">
        <f t="shared" si="13"/>
        <v>-20071.238167311705</v>
      </c>
      <c r="AR6">
        <f t="shared" si="14"/>
        <v>-20087.834746563927</v>
      </c>
      <c r="AS6">
        <f t="shared" si="15"/>
        <v>-6369.0583745070817</v>
      </c>
      <c r="AT6">
        <f t="shared" si="16"/>
        <v>2450.1458007329534</v>
      </c>
      <c r="AU6">
        <f t="shared" si="17"/>
        <v>-24006.747320338054</v>
      </c>
      <c r="AW6">
        <v>3</v>
      </c>
      <c r="AX6">
        <f>IF(Z6&gt;0, (R6*SUMPRODUCT(K6:$K$98, X6:$X$98)-K6*$AZ$3)/Z6, 0)</f>
        <v>62318.777582707437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25</v>
      </c>
      <c r="R7">
        <f t="shared" si="0"/>
        <v>2000000</v>
      </c>
      <c r="S7">
        <f t="shared" si="1"/>
        <v>70575.590124154667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58123.474723010149</v>
      </c>
      <c r="AC7">
        <f t="shared" si="2"/>
        <v>64068.6308936243</v>
      </c>
      <c r="AE7">
        <f t="shared" si="3"/>
        <v>0</v>
      </c>
      <c r="AF7">
        <f t="shared" si="4"/>
        <v>0</v>
      </c>
      <c r="AG7">
        <f t="shared" si="5"/>
        <v>-22.695039028691259</v>
      </c>
      <c r="AH7">
        <f t="shared" si="6"/>
        <v>-31103.190241458509</v>
      </c>
      <c r="AI7">
        <f t="shared" si="7"/>
        <v>-31125.8852804872</v>
      </c>
      <c r="AJ7">
        <f t="shared" si="8"/>
        <v>-5945.1561706141511</v>
      </c>
      <c r="AK7">
        <f>G7*SUM(AB7, AE7:AF7)</f>
        <v>4068.6432306107108</v>
      </c>
      <c r="AL7">
        <f t="shared" si="9"/>
        <v>-33002.398220490642</v>
      </c>
      <c r="AN7">
        <f t="shared" si="10"/>
        <v>0</v>
      </c>
      <c r="AO7">
        <f t="shared" si="11"/>
        <v>0</v>
      </c>
      <c r="AP7">
        <f t="shared" si="12"/>
        <v>-14.423107592836516</v>
      </c>
      <c r="AQ7">
        <f t="shared" si="13"/>
        <v>-19766.63969451161</v>
      </c>
      <c r="AR7">
        <f t="shared" si="14"/>
        <v>-19781.062802104447</v>
      </c>
      <c r="AS7">
        <f t="shared" si="15"/>
        <v>-3778.2542253653301</v>
      </c>
      <c r="AT7">
        <f t="shared" si="16"/>
        <v>2585.6963276325437</v>
      </c>
      <c r="AU7">
        <f t="shared" si="17"/>
        <v>-20973.620699837233</v>
      </c>
      <c r="AW7">
        <v>4</v>
      </c>
      <c r="AX7">
        <f>IF(Z7&gt;0, (R7*SUMPRODUCT(K7:$K$98, X7:$X$98)-K7*$AZ$3)/Z7, 0)</f>
        <v>70575.590124154667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25</v>
      </c>
      <c r="R8">
        <f t="shared" si="0"/>
        <v>2000000</v>
      </c>
      <c r="S8">
        <f t="shared" si="1"/>
        <v>76595.686220330535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64068.6308936243</v>
      </c>
      <c r="AC8">
        <f t="shared" si="2"/>
        <v>67530.91471511795</v>
      </c>
      <c r="AE8">
        <f t="shared" si="3"/>
        <v>0</v>
      </c>
      <c r="AF8">
        <f t="shared" si="4"/>
        <v>0</v>
      </c>
      <c r="AG8">
        <f t="shared" si="5"/>
        <v>-22.041357042243405</v>
      </c>
      <c r="AH8">
        <f t="shared" si="6"/>
        <v>-34138.52769287517</v>
      </c>
      <c r="AI8">
        <f t="shared" si="7"/>
        <v>-34160.569049917416</v>
      </c>
      <c r="AJ8">
        <f t="shared" si="8"/>
        <v>-3462.2838214936492</v>
      </c>
      <c r="AK8">
        <f t="shared" ref="AK8:AK39" si="30">G8*SUM(AB8:AB8, AE8:AF8)</f>
        <v>4484.8041625537016</v>
      </c>
      <c r="AL8">
        <f t="shared" si="9"/>
        <v>-33138.048708857365</v>
      </c>
      <c r="AN8">
        <f t="shared" si="10"/>
        <v>0</v>
      </c>
      <c r="AO8">
        <f t="shared" si="11"/>
        <v>0</v>
      </c>
      <c r="AP8">
        <f t="shared" si="12"/>
        <v>-12.50685792225118</v>
      </c>
      <c r="AQ8">
        <f t="shared" si="13"/>
        <v>-19371.117427630485</v>
      </c>
      <c r="AR8">
        <f t="shared" si="14"/>
        <v>-19383.624285552738</v>
      </c>
      <c r="AS8">
        <f t="shared" si="15"/>
        <v>-1964.5928224355175</v>
      </c>
      <c r="AT8">
        <f t="shared" si="16"/>
        <v>2544.7983244715329</v>
      </c>
      <c r="AU8">
        <f t="shared" si="17"/>
        <v>-18803.418783516725</v>
      </c>
      <c r="AW8">
        <v>5</v>
      </c>
      <c r="AX8">
        <f>IF(Z8&gt;0, (R8*SUMPRODUCT(K8:$K$98, X8:$X$98)-K8*$AZ$3)/Z8, 0)</f>
        <v>76595.686220330535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25</v>
      </c>
      <c r="R9">
        <f t="shared" si="0"/>
        <v>2000000</v>
      </c>
      <c r="S9">
        <f t="shared" si="1"/>
        <v>80677.601379944477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67530.91471511795</v>
      </c>
      <c r="AC9">
        <f t="shared" si="2"/>
        <v>68899.907569635077</v>
      </c>
      <c r="AE9">
        <f t="shared" si="3"/>
        <v>0</v>
      </c>
      <c r="AF9">
        <f t="shared" si="4"/>
        <v>0</v>
      </c>
      <c r="AG9">
        <f t="shared" si="5"/>
        <v>-21.350383003194615</v>
      </c>
      <c r="AH9">
        <f t="shared" si="6"/>
        <v>-37644.837490108534</v>
      </c>
      <c r="AI9">
        <f t="shared" si="7"/>
        <v>-37666.187873111725</v>
      </c>
      <c r="AJ9">
        <f t="shared" si="8"/>
        <v>-1368.9928545171279</v>
      </c>
      <c r="AK9">
        <f t="shared" si="30"/>
        <v>4727.1640300582567</v>
      </c>
      <c r="AL9">
        <f t="shared" si="9"/>
        <v>-34308.016697570594</v>
      </c>
      <c r="AN9">
        <f t="shared" si="10"/>
        <v>0</v>
      </c>
      <c r="AO9">
        <f t="shared" si="11"/>
        <v>0</v>
      </c>
      <c r="AP9">
        <f t="shared" si="12"/>
        <v>-10.816768478473701</v>
      </c>
      <c r="AQ9">
        <f t="shared" si="13"/>
        <v>-19072.046224151723</v>
      </c>
      <c r="AR9">
        <f t="shared" si="14"/>
        <v>-19082.862992630198</v>
      </c>
      <c r="AS9">
        <f t="shared" si="15"/>
        <v>-693.57438476775326</v>
      </c>
      <c r="AT9">
        <f t="shared" si="16"/>
        <v>2394.9284125375166</v>
      </c>
      <c r="AU9">
        <f t="shared" si="17"/>
        <v>-17381.508964860433</v>
      </c>
      <c r="AW9">
        <v>6</v>
      </c>
      <c r="AX9">
        <f>IF(Z9&gt;0, (R9*SUMPRODUCT(K9:$K$98, X9:$X$98)-K9*$AZ$3)/Z9, 0)</f>
        <v>80677.601379944477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25</v>
      </c>
      <c r="R10">
        <f t="shared" si="0"/>
        <v>2000000</v>
      </c>
      <c r="S10">
        <f t="shared" si="1"/>
        <v>82850.980905880235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68899.907569635077</v>
      </c>
      <c r="AC10">
        <f t="shared" si="2"/>
        <v>68345.816954543639</v>
      </c>
      <c r="AE10">
        <f t="shared" si="3"/>
        <v>0</v>
      </c>
      <c r="AF10">
        <f t="shared" si="4"/>
        <v>0</v>
      </c>
      <c r="AG10">
        <f t="shared" si="5"/>
        <v>-20.623116409504362</v>
      </c>
      <c r="AH10">
        <f t="shared" si="6"/>
        <v>-41101.021092664581</v>
      </c>
      <c r="AI10">
        <f t="shared" si="7"/>
        <v>-41121.644209074089</v>
      </c>
      <c r="AJ10">
        <f t="shared" si="8"/>
        <v>554.09061509143794</v>
      </c>
      <c r="AK10">
        <f t="shared" si="30"/>
        <v>4822.9935298744558</v>
      </c>
      <c r="AL10">
        <f t="shared" si="9"/>
        <v>-35744.560064108198</v>
      </c>
      <c r="AN10">
        <f t="shared" si="10"/>
        <v>0</v>
      </c>
      <c r="AO10">
        <f t="shared" si="11"/>
        <v>0</v>
      </c>
      <c r="AP10">
        <f t="shared" si="12"/>
        <v>-9.3288505256407124</v>
      </c>
      <c r="AQ10">
        <f t="shared" si="13"/>
        <v>-18592.014640811933</v>
      </c>
      <c r="AR10">
        <f t="shared" si="14"/>
        <v>-18601.343491337575</v>
      </c>
      <c r="AS10">
        <f t="shared" si="15"/>
        <v>250.64245496214866</v>
      </c>
      <c r="AT10">
        <f t="shared" si="16"/>
        <v>2181.6773388136244</v>
      </c>
      <c r="AU10">
        <f t="shared" si="17"/>
        <v>-16169.023697561805</v>
      </c>
      <c r="AW10">
        <v>7</v>
      </c>
      <c r="AX10">
        <f>IF(Z10&gt;0, (R10*SUMPRODUCT(K10:$K$98, X10:$X$98)-K10*$AZ$3)/Z10, 0)</f>
        <v>82850.980905880235</v>
      </c>
    </row>
    <row r="11" spans="1:52" x14ac:dyDescent="0.25">
      <c r="A11" t="s">
        <v>33</v>
      </c>
      <c r="C11" s="25">
        <f>AU71</f>
        <v>340399.5745701096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25</v>
      </c>
      <c r="R11">
        <f t="shared" si="0"/>
        <v>2000000</v>
      </c>
      <c r="S11">
        <f t="shared" si="1"/>
        <v>83423.356095870578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68345.816954543639</v>
      </c>
      <c r="AC11">
        <f t="shared" si="2"/>
        <v>66287.691250392731</v>
      </c>
      <c r="AE11">
        <f t="shared" si="3"/>
        <v>0</v>
      </c>
      <c r="AF11">
        <f t="shared" si="4"/>
        <v>0</v>
      </c>
      <c r="AG11">
        <f t="shared" si="5"/>
        <v>-19.864847913279394</v>
      </c>
      <c r="AH11">
        <f t="shared" si="6"/>
        <v>-44162.986570393929</v>
      </c>
      <c r="AI11">
        <f t="shared" si="7"/>
        <v>-44182.851418307211</v>
      </c>
      <c r="AJ11">
        <f t="shared" si="8"/>
        <v>2058.1257041509089</v>
      </c>
      <c r="AK11">
        <f t="shared" si="30"/>
        <v>4784.2071868180556</v>
      </c>
      <c r="AL11">
        <f t="shared" si="9"/>
        <v>-37340.518527338245</v>
      </c>
      <c r="AN11">
        <f t="shared" si="10"/>
        <v>0</v>
      </c>
      <c r="AO11">
        <f t="shared" si="11"/>
        <v>0</v>
      </c>
      <c r="AP11">
        <f t="shared" si="12"/>
        <v>-8.0230788985345178</v>
      </c>
      <c r="AQ11">
        <f t="shared" si="13"/>
        <v>-17836.689573260232</v>
      </c>
      <c r="AR11">
        <f t="shared" si="14"/>
        <v>-17844.712652158767</v>
      </c>
      <c r="AS11">
        <f t="shared" si="15"/>
        <v>831.24245297978132</v>
      </c>
      <c r="AT11">
        <f t="shared" si="16"/>
        <v>1932.2610419341734</v>
      </c>
      <c r="AU11">
        <f t="shared" si="17"/>
        <v>-15081.209157244812</v>
      </c>
      <c r="AW11">
        <v>8</v>
      </c>
      <c r="AX11">
        <f>IF(Z11&gt;0, (R11*SUMPRODUCT(K11:$K$98, X11:$X$98)-K11*$AZ$3)/Z11, 0)</f>
        <v>83423.356095870578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25</v>
      </c>
      <c r="R12">
        <f t="shared" si="0"/>
        <v>2000000</v>
      </c>
      <c r="S12">
        <f t="shared" si="1"/>
        <v>82846.905791026249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66287.691250392731</v>
      </c>
      <c r="AC12">
        <f t="shared" si="2"/>
        <v>63213.402513436944</v>
      </c>
      <c r="AE12">
        <f t="shared" si="3"/>
        <v>0</v>
      </c>
      <c r="AF12">
        <f t="shared" si="4"/>
        <v>0</v>
      </c>
      <c r="AG12">
        <f t="shared" si="5"/>
        <v>-19.075366155764158</v>
      </c>
      <c r="AH12">
        <f t="shared" si="6"/>
        <v>-47266.662270595451</v>
      </c>
      <c r="AI12">
        <f t="shared" si="7"/>
        <v>-47285.737636751212</v>
      </c>
      <c r="AJ12">
        <f t="shared" si="8"/>
        <v>3074.2887369557866</v>
      </c>
      <c r="AK12">
        <f t="shared" si="30"/>
        <v>4640.1383875274914</v>
      </c>
      <c r="AL12">
        <f t="shared" si="9"/>
        <v>-39571.310512267934</v>
      </c>
      <c r="AN12">
        <f t="shared" si="10"/>
        <v>0</v>
      </c>
      <c r="AO12">
        <f t="shared" si="11"/>
        <v>0</v>
      </c>
      <c r="AP12">
        <f t="shared" si="12"/>
        <v>-6.8787682659628917</v>
      </c>
      <c r="AQ12">
        <f t="shared" si="13"/>
        <v>-17044.832262195312</v>
      </c>
      <c r="AR12">
        <f t="shared" si="14"/>
        <v>-17051.711030461272</v>
      </c>
      <c r="AS12">
        <f t="shared" si="15"/>
        <v>1108.6193382342151</v>
      </c>
      <c r="AT12">
        <f t="shared" si="16"/>
        <v>1673.2804198442752</v>
      </c>
      <c r="AU12">
        <f t="shared" si="17"/>
        <v>-14269.811272382783</v>
      </c>
      <c r="AW12">
        <v>9</v>
      </c>
      <c r="AX12">
        <f>IF(Z12&gt;0, (R12*SUMPRODUCT(K12:$K$98, X12:$X$98)-K12*$AZ$3)/Z12, 0)</f>
        <v>82846.905791026249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25</v>
      </c>
      <c r="R13">
        <f t="shared" si="0"/>
        <v>2000000</v>
      </c>
      <c r="S13">
        <f t="shared" si="1"/>
        <v>81269.659805212243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63213.402513436944</v>
      </c>
      <c r="AC13">
        <f t="shared" si="2"/>
        <v>59349.285283656354</v>
      </c>
      <c r="AE13">
        <f t="shared" si="3"/>
        <v>0</v>
      </c>
      <c r="AF13">
        <f t="shared" si="4"/>
        <v>0</v>
      </c>
      <c r="AG13">
        <f t="shared" si="5"/>
        <v>-18.256900984298809</v>
      </c>
      <c r="AH13">
        <f t="shared" si="6"/>
        <v>-50216.920792616504</v>
      </c>
      <c r="AI13">
        <f t="shared" si="7"/>
        <v>-50235.177693600803</v>
      </c>
      <c r="AJ13">
        <f t="shared" si="8"/>
        <v>3864.1172297805897</v>
      </c>
      <c r="AK13">
        <f t="shared" si="30"/>
        <v>4424.9381759405869</v>
      </c>
      <c r="AL13">
        <f t="shared" si="9"/>
        <v>-41946.122287879625</v>
      </c>
      <c r="AN13">
        <f t="shared" si="10"/>
        <v>0</v>
      </c>
      <c r="AO13">
        <f t="shared" si="11"/>
        <v>0</v>
      </c>
      <c r="AP13">
        <f t="shared" si="12"/>
        <v>-5.8782335000305519</v>
      </c>
      <c r="AQ13">
        <f t="shared" si="13"/>
        <v>-16168.504519217357</v>
      </c>
      <c r="AR13">
        <f t="shared" si="14"/>
        <v>-16174.382752717387</v>
      </c>
      <c r="AS13">
        <f t="shared" si="15"/>
        <v>1244.1423310383309</v>
      </c>
      <c r="AT13">
        <f t="shared" si="16"/>
        <v>1424.7116662213216</v>
      </c>
      <c r="AU13">
        <f t="shared" si="17"/>
        <v>-13505.528755457735</v>
      </c>
      <c r="AW13">
        <v>10</v>
      </c>
      <c r="AX13">
        <f>IF(Z13&gt;0, (R13*SUMPRODUCT(K13:$K$98, X13:$X$98)-K13*$AZ$3)/Z13, 0)</f>
        <v>81269.659805212243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25</v>
      </c>
      <c r="R14">
        <f t="shared" si="0"/>
        <v>2000000</v>
      </c>
      <c r="S14">
        <f t="shared" si="1"/>
        <v>78908.191504427639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59349.285283656354</v>
      </c>
      <c r="AC14">
        <f t="shared" si="2"/>
        <v>54949.276329094981</v>
      </c>
      <c r="AE14">
        <f t="shared" si="3"/>
        <v>0</v>
      </c>
      <c r="AF14">
        <f t="shared" si="4"/>
        <v>0</v>
      </c>
      <c r="AG14">
        <f t="shared" si="5"/>
        <v>-17.409243350233069</v>
      </c>
      <c r="AH14">
        <f t="shared" si="6"/>
        <v>-53207.089937820121</v>
      </c>
      <c r="AI14">
        <f t="shared" si="7"/>
        <v>-53224.499181170351</v>
      </c>
      <c r="AJ14">
        <f t="shared" si="8"/>
        <v>4400.0089545613737</v>
      </c>
      <c r="AK14">
        <f t="shared" si="30"/>
        <v>4154.4499698559448</v>
      </c>
      <c r="AL14">
        <f t="shared" si="9"/>
        <v>-44670.040256753033</v>
      </c>
      <c r="AN14">
        <f t="shared" si="10"/>
        <v>0</v>
      </c>
      <c r="AO14">
        <f t="shared" si="11"/>
        <v>0</v>
      </c>
      <c r="AP14">
        <f t="shared" si="12"/>
        <v>-5.0047414536335655</v>
      </c>
      <c r="AQ14">
        <f t="shared" si="13"/>
        <v>-15295.766925760892</v>
      </c>
      <c r="AR14">
        <f t="shared" si="14"/>
        <v>-15300.771667214525</v>
      </c>
      <c r="AS14">
        <f t="shared" si="15"/>
        <v>1264.8974322572949</v>
      </c>
      <c r="AT14">
        <f t="shared" si="16"/>
        <v>1194.3050920077126</v>
      </c>
      <c r="AU14">
        <f t="shared" si="17"/>
        <v>-12841.569142949518</v>
      </c>
      <c r="AW14">
        <v>11</v>
      </c>
      <c r="AX14">
        <f>IF(Z14&gt;0, (R14*SUMPRODUCT(K14:$K$98, X14:$X$98)-K14*$AZ$3)/Z14, 0)</f>
        <v>78908.191504427639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25</v>
      </c>
      <c r="R15">
        <f t="shared" si="0"/>
        <v>2000000</v>
      </c>
      <c r="S15">
        <f t="shared" si="1"/>
        <v>75862.809505635247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54949.276329094981</v>
      </c>
      <c r="AC15">
        <f t="shared" si="2"/>
        <v>50161.094728919808</v>
      </c>
      <c r="AE15">
        <f t="shared" si="3"/>
        <v>0</v>
      </c>
      <c r="AF15">
        <f t="shared" si="4"/>
        <v>0</v>
      </c>
      <c r="AG15">
        <f t="shared" si="5"/>
        <v>-16.530199400667378</v>
      </c>
      <c r="AH15">
        <f t="shared" si="6"/>
        <v>-56396.12128506881</v>
      </c>
      <c r="AI15">
        <f t="shared" si="7"/>
        <v>-56412.651484469476</v>
      </c>
      <c r="AJ15">
        <f t="shared" si="8"/>
        <v>4788.1816001751722</v>
      </c>
      <c r="AK15">
        <f t="shared" si="30"/>
        <v>3846.4493430366492</v>
      </c>
      <c r="AL15">
        <f t="shared" si="9"/>
        <v>-47778.020541257654</v>
      </c>
      <c r="AN15">
        <f t="shared" si="10"/>
        <v>0</v>
      </c>
      <c r="AO15">
        <f t="shared" si="11"/>
        <v>0</v>
      </c>
      <c r="AP15">
        <f t="shared" si="12"/>
        <v>-4.2428904675721135</v>
      </c>
      <c r="AQ15">
        <f t="shared" si="13"/>
        <v>-14475.47967260447</v>
      </c>
      <c r="AR15">
        <f t="shared" si="14"/>
        <v>-14479.722563072042</v>
      </c>
      <c r="AS15">
        <f t="shared" si="15"/>
        <v>1229.006957264364</v>
      </c>
      <c r="AT15">
        <f t="shared" si="16"/>
        <v>987.28774263366256</v>
      </c>
      <c r="AU15">
        <f t="shared" si="17"/>
        <v>-12263.427863174014</v>
      </c>
      <c r="AW15">
        <v>12</v>
      </c>
      <c r="AX15">
        <f>IF(Z15&gt;0, (R15*SUMPRODUCT(K15:$K$98, X15:$X$98)-K15*$AZ$3)/Z15, 0)</f>
        <v>75862.809505635247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25</v>
      </c>
      <c r="R16">
        <f t="shared" si="0"/>
        <v>2000000</v>
      </c>
      <c r="S16">
        <f t="shared" si="1"/>
        <v>72113.675963814239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50161.094728919808</v>
      </c>
      <c r="AC16">
        <f t="shared" si="2"/>
        <v>45067.387668445379</v>
      </c>
      <c r="AE16">
        <f t="shared" si="3"/>
        <v>0</v>
      </c>
      <c r="AF16">
        <f t="shared" si="4"/>
        <v>0</v>
      </c>
      <c r="AG16">
        <f t="shared" si="5"/>
        <v>-15.623731236173441</v>
      </c>
      <c r="AH16">
        <f t="shared" si="6"/>
        <v>-59293.293638981158</v>
      </c>
      <c r="AI16">
        <f t="shared" si="7"/>
        <v>-59308.917370217328</v>
      </c>
      <c r="AJ16">
        <f t="shared" si="8"/>
        <v>5093.7070604744295</v>
      </c>
      <c r="AK16">
        <f t="shared" si="30"/>
        <v>3511.2766310243869</v>
      </c>
      <c r="AL16">
        <f t="shared" si="9"/>
        <v>-50703.933678718509</v>
      </c>
      <c r="AN16">
        <f t="shared" si="10"/>
        <v>0</v>
      </c>
      <c r="AO16">
        <f t="shared" si="11"/>
        <v>0</v>
      </c>
      <c r="AP16">
        <f t="shared" si="12"/>
        <v>-3.5805559528558892</v>
      </c>
      <c r="AQ16">
        <f t="shared" si="13"/>
        <v>-13588.492549842618</v>
      </c>
      <c r="AR16">
        <f t="shared" si="14"/>
        <v>-13592.073105795474</v>
      </c>
      <c r="AS16">
        <f t="shared" si="15"/>
        <v>1167.3461903427308</v>
      </c>
      <c r="AT16">
        <f t="shared" si="16"/>
        <v>804.69397823674728</v>
      </c>
      <c r="AU16">
        <f t="shared" si="17"/>
        <v>-11620.032937215996</v>
      </c>
      <c r="AW16">
        <v>13</v>
      </c>
      <c r="AX16">
        <f>IF(Z16&gt;0, (R16*SUMPRODUCT(K16:$K$98, X16:$X$98)-K16*$AZ$3)/Z16, 0)</f>
        <v>72113.675963814239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25</v>
      </c>
      <c r="R17">
        <f t="shared" si="0"/>
        <v>2000000</v>
      </c>
      <c r="S17">
        <f t="shared" si="1"/>
        <v>67805.056676517081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45067.387668445379</v>
      </c>
      <c r="AC17">
        <f t="shared" si="2"/>
        <v>39855.477808004609</v>
      </c>
      <c r="AE17">
        <f t="shared" si="3"/>
        <v>0</v>
      </c>
      <c r="AF17">
        <f t="shared" si="4"/>
        <v>0</v>
      </c>
      <c r="AG17">
        <f t="shared" si="5"/>
        <v>-14.694876666111451</v>
      </c>
      <c r="AH17">
        <f t="shared" si="6"/>
        <v>-61809.380616020448</v>
      </c>
      <c r="AI17">
        <f t="shared" si="7"/>
        <v>-61824.075492686556</v>
      </c>
      <c r="AJ17">
        <f t="shared" si="8"/>
        <v>5211.90986044077</v>
      </c>
      <c r="AK17">
        <f t="shared" si="30"/>
        <v>3154.7171367911769</v>
      </c>
      <c r="AL17">
        <f t="shared" si="9"/>
        <v>-53457.448495454606</v>
      </c>
      <c r="AN17">
        <f t="shared" si="10"/>
        <v>0</v>
      </c>
      <c r="AO17">
        <f t="shared" si="11"/>
        <v>0</v>
      </c>
      <c r="AP17">
        <f t="shared" si="12"/>
        <v>-3.0068629098335338</v>
      </c>
      <c r="AQ17">
        <f t="shared" si="13"/>
        <v>-12647.423879555145</v>
      </c>
      <c r="AR17">
        <f t="shared" si="14"/>
        <v>-12650.430742464978</v>
      </c>
      <c r="AS17">
        <f t="shared" si="15"/>
        <v>1066.4600190143688</v>
      </c>
      <c r="AT17">
        <f t="shared" si="16"/>
        <v>645.51762938638933</v>
      </c>
      <c r="AU17">
        <f t="shared" si="17"/>
        <v>-10938.45309406422</v>
      </c>
      <c r="AW17">
        <v>14</v>
      </c>
      <c r="AX17">
        <f>IF(Z17&gt;0, (R17*SUMPRODUCT(K17:$K$98, X17:$X$98)-K17*$AZ$3)/Z17, 0)</f>
        <v>67805.056676517081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25</v>
      </c>
      <c r="R18">
        <f t="shared" si="0"/>
        <v>2000000</v>
      </c>
      <c r="S18">
        <f t="shared" si="1"/>
        <v>63091.140901162842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39855.477808004609</v>
      </c>
      <c r="AC18">
        <f t="shared" si="2"/>
        <v>34687.145615415415</v>
      </c>
      <c r="AE18">
        <f t="shared" si="3"/>
        <v>0</v>
      </c>
      <c r="AF18">
        <f t="shared" si="4"/>
        <v>0</v>
      </c>
      <c r="AG18">
        <f t="shared" si="5"/>
        <v>-13.744855902097061</v>
      </c>
      <c r="AH18">
        <f t="shared" si="6"/>
        <v>-64245.759788261945</v>
      </c>
      <c r="AI18">
        <f t="shared" si="7"/>
        <v>-64259.504644164044</v>
      </c>
      <c r="AJ18">
        <f t="shared" si="8"/>
        <v>5168.3321925891942</v>
      </c>
      <c r="AK18">
        <f t="shared" si="30"/>
        <v>2789.8834465603227</v>
      </c>
      <c r="AL18">
        <f t="shared" si="9"/>
        <v>-56301.289005014529</v>
      </c>
      <c r="AN18">
        <f t="shared" si="10"/>
        <v>0</v>
      </c>
      <c r="AO18">
        <f t="shared" si="11"/>
        <v>0</v>
      </c>
      <c r="AP18">
        <f t="shared" si="12"/>
        <v>-2.5111337849282966</v>
      </c>
      <c r="AQ18">
        <f t="shared" si="13"/>
        <v>-11737.460115393294</v>
      </c>
      <c r="AR18">
        <f t="shared" si="14"/>
        <v>-11739.971249178223</v>
      </c>
      <c r="AS18">
        <f t="shared" si="15"/>
        <v>944.23496855744747</v>
      </c>
      <c r="AT18">
        <f t="shared" si="16"/>
        <v>509.70127504944952</v>
      </c>
      <c r="AU18">
        <f t="shared" si="17"/>
        <v>-10286.035005571326</v>
      </c>
      <c r="AW18">
        <v>15</v>
      </c>
      <c r="AX18">
        <f>IF(Z18&gt;0, (R18*SUMPRODUCT(K18:$K$98, X18:$X$98)-K18*$AZ$3)/Z18, 0)</f>
        <v>63091.140901162842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25</v>
      </c>
      <c r="R19">
        <f t="shared" si="0"/>
        <v>2000000</v>
      </c>
      <c r="S19">
        <f t="shared" si="1"/>
        <v>57976.19681383016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34687.145615415415</v>
      </c>
      <c r="AC19">
        <f t="shared" si="2"/>
        <v>29627.445934813128</v>
      </c>
      <c r="AE19">
        <f t="shared" si="3"/>
        <v>0</v>
      </c>
      <c r="AF19">
        <f t="shared" si="4"/>
        <v>0</v>
      </c>
      <c r="AG19">
        <f t="shared" si="5"/>
        <v>-12.775693975732437</v>
      </c>
      <c r="AH19">
        <f t="shared" si="6"/>
        <v>-66537.069387492375</v>
      </c>
      <c r="AI19">
        <f t="shared" si="7"/>
        <v>-66549.845081468113</v>
      </c>
      <c r="AJ19">
        <f t="shared" si="8"/>
        <v>5059.6996806022871</v>
      </c>
      <c r="AK19">
        <f t="shared" si="30"/>
        <v>2428.1001930790794</v>
      </c>
      <c r="AL19">
        <f t="shared" si="9"/>
        <v>-59062.045207786745</v>
      </c>
      <c r="AN19">
        <f t="shared" si="10"/>
        <v>0</v>
      </c>
      <c r="AO19">
        <f t="shared" si="11"/>
        <v>0</v>
      </c>
      <c r="AP19">
        <f t="shared" si="12"/>
        <v>-2.0839924325195271</v>
      </c>
      <c r="AQ19">
        <f t="shared" si="13"/>
        <v>-10853.637332653092</v>
      </c>
      <c r="AR19">
        <f t="shared" si="14"/>
        <v>-10855.721325085613</v>
      </c>
      <c r="AS19">
        <f t="shared" si="15"/>
        <v>825.34662032651897</v>
      </c>
      <c r="AT19">
        <f t="shared" si="16"/>
        <v>396.0757386164538</v>
      </c>
      <c r="AU19">
        <f t="shared" si="17"/>
        <v>-9634.29896614264</v>
      </c>
      <c r="AW19">
        <v>16</v>
      </c>
      <c r="AX19">
        <f>IF(Z19&gt;0, (R19*SUMPRODUCT(K19:$K$98, X19:$X$98)-K19*$AZ$3)/Z19, 0)</f>
        <v>57976.19681383016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25</v>
      </c>
      <c r="R20">
        <f t="shared" si="0"/>
        <v>2000000</v>
      </c>
      <c r="S20">
        <f t="shared" si="1"/>
        <v>52455.126678541754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29627.445934813128</v>
      </c>
      <c r="AC20">
        <f t="shared" si="2"/>
        <v>24736.094704652001</v>
      </c>
      <c r="AE20">
        <f t="shared" si="3"/>
        <v>0</v>
      </c>
      <c r="AF20">
        <f t="shared" si="4"/>
        <v>0</v>
      </c>
      <c r="AG20">
        <f t="shared" si="5"/>
        <v>-11.789169272357796</v>
      </c>
      <c r="AH20">
        <f t="shared" si="6"/>
        <v>-68701.421089385432</v>
      </c>
      <c r="AI20">
        <f t="shared" si="7"/>
        <v>-68713.210258657797</v>
      </c>
      <c r="AJ20">
        <f t="shared" si="8"/>
        <v>4891.3512301611263</v>
      </c>
      <c r="AK20">
        <f t="shared" si="30"/>
        <v>2073.9212154369193</v>
      </c>
      <c r="AL20">
        <f t="shared" si="9"/>
        <v>-61747.937813059754</v>
      </c>
      <c r="AN20">
        <f t="shared" si="10"/>
        <v>0</v>
      </c>
      <c r="AO20">
        <f t="shared" si="11"/>
        <v>0</v>
      </c>
      <c r="AP20">
        <f t="shared" si="12"/>
        <v>-1.7170257887998646</v>
      </c>
      <c r="AQ20">
        <f t="shared" si="13"/>
        <v>-10005.973195605971</v>
      </c>
      <c r="AR20">
        <f t="shared" si="14"/>
        <v>-10007.690221394772</v>
      </c>
      <c r="AS20">
        <f t="shared" si="15"/>
        <v>712.39762618022928</v>
      </c>
      <c r="AT20">
        <f t="shared" si="16"/>
        <v>302.05488856571202</v>
      </c>
      <c r="AU20">
        <f t="shared" si="17"/>
        <v>-8993.2377066488316</v>
      </c>
      <c r="AW20">
        <v>17</v>
      </c>
      <c r="AX20">
        <f>IF(Z20&gt;0, (R20*SUMPRODUCT(K20:$K$98, X20:$X$98)-K20*$AZ$3)/Z20, 0)</f>
        <v>52455.126678541754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25</v>
      </c>
      <c r="R21">
        <f t="shared" si="0"/>
        <v>2000000</v>
      </c>
      <c r="S21">
        <f t="shared" si="1"/>
        <v>46473.857658144923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24736.094704652001</v>
      </c>
      <c r="AC21">
        <f t="shared" si="2"/>
        <v>20053.591243413881</v>
      </c>
      <c r="AE21">
        <f t="shared" si="3"/>
        <v>0</v>
      </c>
      <c r="AF21">
        <f t="shared" si="4"/>
        <v>0</v>
      </c>
      <c r="AG21">
        <f t="shared" si="5"/>
        <v>-10.787565447506662</v>
      </c>
      <c r="AH21">
        <f t="shared" si="6"/>
        <v>-70696.970570204561</v>
      </c>
      <c r="AI21">
        <f t="shared" si="7"/>
        <v>-70707.758135652068</v>
      </c>
      <c r="AJ21">
        <f t="shared" si="8"/>
        <v>4682.5034612381205</v>
      </c>
      <c r="AK21">
        <f t="shared" si="30"/>
        <v>1731.5266293256402</v>
      </c>
      <c r="AL21">
        <f t="shared" si="9"/>
        <v>-64293.728045088297</v>
      </c>
      <c r="AN21">
        <f t="shared" si="10"/>
        <v>0</v>
      </c>
      <c r="AO21">
        <f t="shared" si="11"/>
        <v>0</v>
      </c>
      <c r="AP21">
        <f t="shared" si="12"/>
        <v>-1.402810589156402</v>
      </c>
      <c r="AQ21">
        <f t="shared" si="13"/>
        <v>-9193.4050754782438</v>
      </c>
      <c r="AR21">
        <f t="shared" si="14"/>
        <v>-9194.8078860673995</v>
      </c>
      <c r="AS21">
        <f t="shared" si="15"/>
        <v>608.91083082184775</v>
      </c>
      <c r="AT21">
        <f t="shared" si="16"/>
        <v>225.16701315454989</v>
      </c>
      <c r="AU21">
        <f t="shared" si="17"/>
        <v>-8360.7300420910015</v>
      </c>
      <c r="AW21">
        <v>18</v>
      </c>
      <c r="AX21">
        <f>IF(Z21&gt;0, (R21*SUMPRODUCT(K21:$K$98, X21:$X$98)-K21*$AZ$3)/Z21, 0)</f>
        <v>46473.857658144923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25</v>
      </c>
      <c r="R22">
        <f t="shared" si="0"/>
        <v>2000000</v>
      </c>
      <c r="S22">
        <f t="shared" si="1"/>
        <v>39932.526349886044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20053.591243413881</v>
      </c>
      <c r="AC22">
        <f t="shared" si="2"/>
        <v>15613.284145049816</v>
      </c>
      <c r="AE22">
        <f t="shared" si="3"/>
        <v>0</v>
      </c>
      <c r="AF22">
        <f t="shared" si="4"/>
        <v>0</v>
      </c>
      <c r="AG22">
        <f t="shared" si="5"/>
        <v>-9.7747911115410631</v>
      </c>
      <c r="AH22">
        <f t="shared" si="6"/>
        <v>-72391.894519242589</v>
      </c>
      <c r="AI22">
        <f t="shared" si="7"/>
        <v>-72401.669310354133</v>
      </c>
      <c r="AJ22">
        <f t="shared" si="8"/>
        <v>4440.3070983640646</v>
      </c>
      <c r="AK22">
        <f t="shared" si="30"/>
        <v>1403.7513870389719</v>
      </c>
      <c r="AL22">
        <f t="shared" si="9"/>
        <v>-66557.610824951102</v>
      </c>
      <c r="AN22">
        <f t="shared" si="10"/>
        <v>0</v>
      </c>
      <c r="AO22">
        <f t="shared" si="11"/>
        <v>0</v>
      </c>
      <c r="AP22">
        <f t="shared" si="12"/>
        <v>-1.1349194907376789</v>
      </c>
      <c r="AQ22">
        <f t="shared" si="13"/>
        <v>-8405.1895456169659</v>
      </c>
      <c r="AR22">
        <f t="shared" si="14"/>
        <v>-8406.3244651077039</v>
      </c>
      <c r="AS22">
        <f t="shared" si="15"/>
        <v>515.54974559448669</v>
      </c>
      <c r="AT22">
        <f t="shared" si="16"/>
        <v>162.98504910448264</v>
      </c>
      <c r="AU22">
        <f t="shared" si="17"/>
        <v>-7727.7896704087343</v>
      </c>
      <c r="AW22">
        <v>19</v>
      </c>
      <c r="AX22">
        <f>IF(Z22&gt;0, (R22*SUMPRODUCT(K22:$K$98, X22:$X$98)-K22*$AZ$3)/Z22, 0)</f>
        <v>39932.526349886044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25</v>
      </c>
      <c r="R23">
        <f t="shared" si="0"/>
        <v>2000000</v>
      </c>
      <c r="S23">
        <f t="shared" si="1"/>
        <v>32707.894799754275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15613.284145049816</v>
      </c>
      <c r="AC23">
        <f t="shared" si="2"/>
        <v>11451.932078999038</v>
      </c>
      <c r="AE23">
        <f t="shared" si="3"/>
        <v>0</v>
      </c>
      <c r="AF23">
        <f t="shared" si="4"/>
        <v>0</v>
      </c>
      <c r="AG23">
        <f t="shared" si="5"/>
        <v>-8.7531864624049973</v>
      </c>
      <c r="AH23">
        <f t="shared" si="6"/>
        <v>-73908.539041652344</v>
      </c>
      <c r="AI23">
        <f t="shared" si="7"/>
        <v>-73917.292228114748</v>
      </c>
      <c r="AJ23">
        <f t="shared" si="8"/>
        <v>4161.3520660507784</v>
      </c>
      <c r="AK23">
        <f t="shared" si="30"/>
        <v>1092.9298901534873</v>
      </c>
      <c r="AL23">
        <f t="shared" si="9"/>
        <v>-68663.010271910476</v>
      </c>
      <c r="AN23">
        <f t="shared" si="10"/>
        <v>0</v>
      </c>
      <c r="AO23">
        <f t="shared" si="11"/>
        <v>0</v>
      </c>
      <c r="AP23">
        <f t="shared" si="12"/>
        <v>-0.90741452470560013</v>
      </c>
      <c r="AQ23">
        <f t="shared" si="13"/>
        <v>-7661.8591542878548</v>
      </c>
      <c r="AR23">
        <f t="shared" si="14"/>
        <v>-7662.7665688125608</v>
      </c>
      <c r="AS23">
        <f t="shared" si="15"/>
        <v>431.39390704932305</v>
      </c>
      <c r="AT23">
        <f t="shared" si="16"/>
        <v>113.30050617220407</v>
      </c>
      <c r="AU23">
        <f t="shared" si="17"/>
        <v>-7118.0721555910332</v>
      </c>
      <c r="AW23">
        <v>20</v>
      </c>
      <c r="AX23">
        <f>IF(Z23&gt;0, (R23*SUMPRODUCT(K23:$K$98, X23:$X$98)-K23*$AZ$3)/Z23, 0)</f>
        <v>32707.894799754275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25</v>
      </c>
      <c r="R24">
        <f t="shared" si="0"/>
        <v>2000000</v>
      </c>
      <c r="S24">
        <f t="shared" si="1"/>
        <v>24509.061407694167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11451.932078999038</v>
      </c>
      <c r="AC24">
        <f t="shared" si="2"/>
        <v>7579.2135314667357</v>
      </c>
      <c r="AE24">
        <f t="shared" si="3"/>
        <v>0</v>
      </c>
      <c r="AF24">
        <f t="shared" si="4"/>
        <v>0</v>
      </c>
      <c r="AG24">
        <f t="shared" si="5"/>
        <v>-7.7310320103561594</v>
      </c>
      <c r="AH24">
        <f t="shared" si="6"/>
        <v>-74769.806993983031</v>
      </c>
      <c r="AI24">
        <f t="shared" si="7"/>
        <v>-74777.538025993388</v>
      </c>
      <c r="AJ24">
        <f t="shared" si="8"/>
        <v>3872.7185475323022</v>
      </c>
      <c r="AK24">
        <f t="shared" si="30"/>
        <v>801.63524552993272</v>
      </c>
      <c r="AL24">
        <f t="shared" si="9"/>
        <v>-70103.184232931148</v>
      </c>
      <c r="AN24">
        <f t="shared" si="10"/>
        <v>0</v>
      </c>
      <c r="AO24">
        <f t="shared" si="11"/>
        <v>0</v>
      </c>
      <c r="AP24">
        <f t="shared" si="12"/>
        <v>-0.7155813207579228</v>
      </c>
      <c r="AQ24">
        <f t="shared" si="13"/>
        <v>-6920.6643006907543</v>
      </c>
      <c r="AR24">
        <f t="shared" si="14"/>
        <v>-6921.3798820115126</v>
      </c>
      <c r="AS24">
        <f t="shared" si="15"/>
        <v>358.45732490237111</v>
      </c>
      <c r="AT24">
        <f t="shared" si="16"/>
        <v>74.199047034599502</v>
      </c>
      <c r="AU24">
        <f t="shared" si="17"/>
        <v>-6488.723510074542</v>
      </c>
      <c r="AW24">
        <v>21</v>
      </c>
      <c r="AX24">
        <f>IF(Z24&gt;0, (R24*SUMPRODUCT(K24:$K$98, X24:$X$98)-K24*$AZ$3)/Z24, 0)</f>
        <v>24509.061407694167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25</v>
      </c>
      <c r="R25">
        <f t="shared" si="0"/>
        <v>2000000</v>
      </c>
      <c r="S25">
        <f t="shared" si="1"/>
        <v>15037.4921397608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7579.2135314667357</v>
      </c>
      <c r="AC25">
        <f t="shared" si="2"/>
        <v>4041.7104868077149</v>
      </c>
      <c r="AE25">
        <f t="shared" si="3"/>
        <v>0</v>
      </c>
      <c r="AF25">
        <f t="shared" si="4"/>
        <v>0</v>
      </c>
      <c r="AG25">
        <f t="shared" si="5"/>
        <v>-6.7193891927647016</v>
      </c>
      <c r="AH25">
        <f t="shared" si="6"/>
        <v>-74746.599799031654</v>
      </c>
      <c r="AI25">
        <f t="shared" si="7"/>
        <v>-74753.319188224414</v>
      </c>
      <c r="AJ25">
        <f t="shared" si="8"/>
        <v>3537.5030446590208</v>
      </c>
      <c r="AK25">
        <f t="shared" si="30"/>
        <v>530.54494720267155</v>
      </c>
      <c r="AL25">
        <f t="shared" si="9"/>
        <v>-70685.271196362723</v>
      </c>
      <c r="AN25">
        <f t="shared" si="10"/>
        <v>0</v>
      </c>
      <c r="AO25">
        <f t="shared" si="11"/>
        <v>0</v>
      </c>
      <c r="AP25">
        <f t="shared" si="12"/>
        <v>-0.5553071914318034</v>
      </c>
      <c r="AQ25">
        <f t="shared" si="13"/>
        <v>-6177.2466533374036</v>
      </c>
      <c r="AR25">
        <f t="shared" si="14"/>
        <v>-6177.8019605288346</v>
      </c>
      <c r="AS25">
        <f t="shared" si="15"/>
        <v>292.34813225676527</v>
      </c>
      <c r="AT25">
        <f t="shared" si="16"/>
        <v>43.845566331637066</v>
      </c>
      <c r="AU25">
        <f t="shared" si="17"/>
        <v>-5841.6082619404324</v>
      </c>
      <c r="AW25">
        <v>22</v>
      </c>
      <c r="AX25">
        <f>IF(Z25&gt;0, (R25*SUMPRODUCT(K25:$K$98, X25:$X$98)-K25*$AZ$3)/Z25, 0)</f>
        <v>15037.4921397608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25</v>
      </c>
      <c r="R26">
        <f t="shared" si="0"/>
        <v>2000000</v>
      </c>
      <c r="S26">
        <f t="shared" si="1"/>
        <v>3861.3161099759059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4041.7104868077149</v>
      </c>
      <c r="AC26">
        <f t="shared" si="2"/>
        <v>885.1435263557687</v>
      </c>
      <c r="AE26">
        <f t="shared" si="3"/>
        <v>0</v>
      </c>
      <c r="AF26">
        <f t="shared" si="4"/>
        <v>0</v>
      </c>
      <c r="AG26">
        <f t="shared" si="5"/>
        <v>-5.7308408658187524</v>
      </c>
      <c r="AH26">
        <f t="shared" si="6"/>
        <v>-73708.354801464186</v>
      </c>
      <c r="AI26">
        <f t="shared" si="7"/>
        <v>-73714.085642329999</v>
      </c>
      <c r="AJ26">
        <f t="shared" si="8"/>
        <v>3156.5669604519462</v>
      </c>
      <c r="AK26">
        <f t="shared" si="30"/>
        <v>282.91973407654007</v>
      </c>
      <c r="AL26">
        <f t="shared" si="9"/>
        <v>-70274.598947801511</v>
      </c>
      <c r="AN26">
        <f t="shared" si="10"/>
        <v>0</v>
      </c>
      <c r="AO26">
        <f t="shared" si="11"/>
        <v>0</v>
      </c>
      <c r="AP26">
        <f t="shared" si="12"/>
        <v>-0.42286703215512894</v>
      </c>
      <c r="AQ26">
        <f t="shared" si="13"/>
        <v>-5438.7888216957826</v>
      </c>
      <c r="AR26">
        <f t="shared" si="14"/>
        <v>-5439.2116887279371</v>
      </c>
      <c r="AS26">
        <f t="shared" si="15"/>
        <v>232.91662316548198</v>
      </c>
      <c r="AT26">
        <f t="shared" si="16"/>
        <v>20.876068815770978</v>
      </c>
      <c r="AU26">
        <f t="shared" si="17"/>
        <v>-5185.4189967466837</v>
      </c>
      <c r="AW26">
        <v>23</v>
      </c>
      <c r="AX26">
        <f>IF(Z26&gt;0, (R26*SUMPRODUCT(K26:$K$98, X26:$X$98)-K26*$AZ$3)/Z26, 0)</f>
        <v>3861.3161099759059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25</v>
      </c>
      <c r="R27">
        <f t="shared" si="0"/>
        <v>2000000</v>
      </c>
      <c r="S27">
        <f t="shared" si="1"/>
        <v>-9703.171643515605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885.1435263557687</v>
      </c>
      <c r="AC27">
        <f t="shared" si="2"/>
        <v>-1856.6098552636977</v>
      </c>
      <c r="AE27">
        <f t="shared" si="3"/>
        <v>0</v>
      </c>
      <c r="AF27">
        <f t="shared" si="4"/>
        <v>0</v>
      </c>
      <c r="AG27">
        <f t="shared" si="5"/>
        <v>-4.7835128643334501</v>
      </c>
      <c r="AH27">
        <f t="shared" si="6"/>
        <v>-71201.567426169175</v>
      </c>
      <c r="AI27">
        <f t="shared" si="7"/>
        <v>-71206.350939033509</v>
      </c>
      <c r="AJ27">
        <f t="shared" si="8"/>
        <v>2741.7533816194664</v>
      </c>
      <c r="AK27">
        <f t="shared" si="30"/>
        <v>61.960046844903815</v>
      </c>
      <c r="AL27">
        <f t="shared" si="9"/>
        <v>-68402.63751056914</v>
      </c>
      <c r="AN27">
        <f t="shared" si="10"/>
        <v>0</v>
      </c>
      <c r="AO27">
        <f t="shared" si="11"/>
        <v>0</v>
      </c>
      <c r="AP27">
        <f t="shared" si="12"/>
        <v>-0.31514788884917577</v>
      </c>
      <c r="AQ27">
        <f t="shared" si="13"/>
        <v>-4690.9090230357688</v>
      </c>
      <c r="AR27">
        <f t="shared" si="14"/>
        <v>-4691.2241709246182</v>
      </c>
      <c r="AS27">
        <f t="shared" si="15"/>
        <v>180.63247961660159</v>
      </c>
      <c r="AT27">
        <f t="shared" si="16"/>
        <v>4.0820582090957469</v>
      </c>
      <c r="AU27">
        <f t="shared" si="17"/>
        <v>-4506.5096330989209</v>
      </c>
      <c r="AW27">
        <v>24</v>
      </c>
      <c r="AX27">
        <f>IF(Z27&gt;0, (R27*SUMPRODUCT(K27:$K$98, X27:$X$98)-K27*$AZ$3)/Z27, 0)</f>
        <v>-9703.171643515605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25</v>
      </c>
      <c r="R28">
        <f t="shared" si="0"/>
        <v>2000000</v>
      </c>
      <c r="S28">
        <f t="shared" si="1"/>
        <v>-26562.437613686918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-1856.6098552636977</v>
      </c>
      <c r="AC28">
        <f t="shared" si="2"/>
        <v>-4139.4515210884783</v>
      </c>
      <c r="AE28">
        <f t="shared" si="3"/>
        <v>0</v>
      </c>
      <c r="AF28">
        <f t="shared" si="4"/>
        <v>0</v>
      </c>
      <c r="AG28">
        <f t="shared" si="5"/>
        <v>-3.8959635230875129</v>
      </c>
      <c r="AH28">
        <f t="shared" si="6"/>
        <v>-67177.137008208229</v>
      </c>
      <c r="AI28">
        <f t="shared" si="7"/>
        <v>-67181.032971731314</v>
      </c>
      <c r="AJ28">
        <f t="shared" si="8"/>
        <v>2282.8416658247806</v>
      </c>
      <c r="AK28">
        <f t="shared" si="30"/>
        <v>-129.96268986845885</v>
      </c>
      <c r="AL28">
        <f t="shared" si="9"/>
        <v>-65028.153995774992</v>
      </c>
      <c r="AN28">
        <f t="shared" si="10"/>
        <v>0</v>
      </c>
      <c r="AO28">
        <f t="shared" si="11"/>
        <v>0</v>
      </c>
      <c r="AP28">
        <f t="shared" si="12"/>
        <v>-0.22917345663497493</v>
      </c>
      <c r="AQ28">
        <f t="shared" si="13"/>
        <v>-3951.5813235365763</v>
      </c>
      <c r="AR28">
        <f t="shared" si="14"/>
        <v>-3951.810496993211</v>
      </c>
      <c r="AS28">
        <f t="shared" si="15"/>
        <v>134.28429511906845</v>
      </c>
      <c r="AT28">
        <f t="shared" si="16"/>
        <v>-7.644835146487825</v>
      </c>
      <c r="AU28">
        <f t="shared" si="17"/>
        <v>-3825.1710370206306</v>
      </c>
      <c r="AW28">
        <v>25</v>
      </c>
      <c r="AX28">
        <f>IF(Z28&gt;0, (R28*SUMPRODUCT(K28:$K$98, X28:$X$98)-K28*$AZ$3)/Z28, 0)</f>
        <v>-26562.437613686918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25</v>
      </c>
      <c r="R29">
        <f t="shared" si="0"/>
        <v>2000000</v>
      </c>
      <c r="S29">
        <f t="shared" si="1"/>
        <v>-48112.364319365442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-4139.4515210884783</v>
      </c>
      <c r="AC29">
        <f t="shared" si="2"/>
        <v>-5940.9727042580853</v>
      </c>
      <c r="AE29">
        <f t="shared" si="3"/>
        <v>0</v>
      </c>
      <c r="AF29">
        <f t="shared" si="4"/>
        <v>0</v>
      </c>
      <c r="AG29">
        <f t="shared" si="5"/>
        <v>-3.0870301160126199</v>
      </c>
      <c r="AH29">
        <f t="shared" si="6"/>
        <v>-61597.901747521457</v>
      </c>
      <c r="AI29">
        <f t="shared" si="7"/>
        <v>-61600.988777637467</v>
      </c>
      <c r="AJ29">
        <f t="shared" si="8"/>
        <v>1801.521183169607</v>
      </c>
      <c r="AK29">
        <f t="shared" si="30"/>
        <v>-289.76160647619349</v>
      </c>
      <c r="AL29">
        <f t="shared" si="9"/>
        <v>-60089.229200944057</v>
      </c>
      <c r="AN29">
        <f t="shared" si="10"/>
        <v>0</v>
      </c>
      <c r="AO29">
        <f t="shared" si="11"/>
        <v>0</v>
      </c>
      <c r="AP29">
        <f t="shared" si="12"/>
        <v>-0.16213332040200845</v>
      </c>
      <c r="AQ29">
        <f t="shared" si="13"/>
        <v>-3235.1716584554065</v>
      </c>
      <c r="AR29">
        <f t="shared" si="14"/>
        <v>-3235.3337917758081</v>
      </c>
      <c r="AS29">
        <f t="shared" si="15"/>
        <v>94.617350730325427</v>
      </c>
      <c r="AT29">
        <f t="shared" si="16"/>
        <v>-15.218514111448762</v>
      </c>
      <c r="AU29">
        <f t="shared" si="17"/>
        <v>-3155.9349551569317</v>
      </c>
      <c r="AW29">
        <v>26</v>
      </c>
      <c r="AX29">
        <f>IF(Z29&gt;0, (R29*SUMPRODUCT(K29:$K$98, X29:$X$98)-K29*$AZ$3)/Z29, 0)</f>
        <v>-48112.364319365442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25</v>
      </c>
      <c r="R30">
        <f t="shared" si="0"/>
        <v>2000000</v>
      </c>
      <c r="S30">
        <f t="shared" si="1"/>
        <v>-76509.387957818952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-5940.9727042580853</v>
      </c>
      <c r="AC30">
        <f t="shared" si="2"/>
        <v>-7256.4478088144187</v>
      </c>
      <c r="AE30">
        <f t="shared" si="3"/>
        <v>0</v>
      </c>
      <c r="AF30">
        <f t="shared" si="4"/>
        <v>0</v>
      </c>
      <c r="AG30">
        <f t="shared" si="5"/>
        <v>-2.3710971955543005</v>
      </c>
      <c r="AH30">
        <f t="shared" si="6"/>
        <v>-54805.009543855471</v>
      </c>
      <c r="AI30">
        <f t="shared" si="7"/>
        <v>-54807.380641051022</v>
      </c>
      <c r="AJ30">
        <f t="shared" si="8"/>
        <v>1315.4751045563335</v>
      </c>
      <c r="AK30">
        <f t="shared" si="30"/>
        <v>-415.86808929806602</v>
      </c>
      <c r="AL30">
        <f t="shared" si="9"/>
        <v>-53907.773625792754</v>
      </c>
      <c r="AN30">
        <f t="shared" si="10"/>
        <v>0</v>
      </c>
      <c r="AO30">
        <f t="shared" si="11"/>
        <v>0</v>
      </c>
      <c r="AP30">
        <f t="shared" si="12"/>
        <v>-0.11118923564993584</v>
      </c>
      <c r="AQ30">
        <f t="shared" si="13"/>
        <v>-2570.0030907185878</v>
      </c>
      <c r="AR30">
        <f t="shared" si="14"/>
        <v>-2570.1142799542376</v>
      </c>
      <c r="AS30">
        <f t="shared" si="15"/>
        <v>61.687336844049035</v>
      </c>
      <c r="AT30">
        <f t="shared" si="16"/>
        <v>-19.50154344872459</v>
      </c>
      <c r="AU30">
        <f t="shared" si="17"/>
        <v>-2527.9284865589129</v>
      </c>
      <c r="AW30">
        <v>27</v>
      </c>
      <c r="AX30">
        <f>IF(Z30&gt;0, (R30*SUMPRODUCT(K30:$K$98, X30:$X$98)-K30*$AZ$3)/Z30, 0)</f>
        <v>-76509.387957818952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25</v>
      </c>
      <c r="R31">
        <f t="shared" si="0"/>
        <v>2000000</v>
      </c>
      <c r="S31">
        <f t="shared" si="1"/>
        <v>-115467.56910717199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-7256.4478088144187</v>
      </c>
      <c r="AC31">
        <f t="shared" si="2"/>
        <v>-8112.4361192659808</v>
      </c>
      <c r="AE31">
        <f t="shared" si="3"/>
        <v>0</v>
      </c>
      <c r="AF31">
        <f t="shared" si="4"/>
        <v>0</v>
      </c>
      <c r="AG31">
        <f t="shared" si="5"/>
        <v>-1.756431737065576</v>
      </c>
      <c r="AH31">
        <f t="shared" si="6"/>
        <v>-47276.358922654523</v>
      </c>
      <c r="AI31">
        <f t="shared" si="7"/>
        <v>-47278.115354391586</v>
      </c>
      <c r="AJ31">
        <f t="shared" si="8"/>
        <v>855.98831045156203</v>
      </c>
      <c r="AK31">
        <f t="shared" si="30"/>
        <v>-507.95134661700934</v>
      </c>
      <c r="AL31">
        <f t="shared" si="9"/>
        <v>-46930.078390557035</v>
      </c>
      <c r="AN31">
        <f t="shared" si="10"/>
        <v>0</v>
      </c>
      <c r="AO31">
        <f t="shared" si="11"/>
        <v>0</v>
      </c>
      <c r="AP31">
        <f t="shared" si="12"/>
        <v>-7.3540510622263716E-2</v>
      </c>
      <c r="AQ31">
        <f t="shared" si="13"/>
        <v>-1979.426528321507</v>
      </c>
      <c r="AR31">
        <f t="shared" si="14"/>
        <v>-1979.5000688321293</v>
      </c>
      <c r="AS31">
        <f t="shared" si="15"/>
        <v>35.839603731179025</v>
      </c>
      <c r="AT31">
        <f t="shared" si="16"/>
        <v>-21.267550917685732</v>
      </c>
      <c r="AU31">
        <f t="shared" si="17"/>
        <v>-1964.9280160186358</v>
      </c>
      <c r="AW31">
        <v>28</v>
      </c>
      <c r="AX31">
        <f>IF(Z31&gt;0, (R31*SUMPRODUCT(K31:$K$98, X31:$X$98)-K31*$AZ$3)/Z31, 0)</f>
        <v>-115467.56910717199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25</v>
      </c>
      <c r="R32">
        <f t="shared" si="0"/>
        <v>2000000</v>
      </c>
      <c r="S32">
        <f t="shared" si="1"/>
        <v>-171616.01080958161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-8112.4361192659808</v>
      </c>
      <c r="AC32">
        <f t="shared" si="2"/>
        <v>-8561.4923080633562</v>
      </c>
      <c r="AE32">
        <f t="shared" si="3"/>
        <v>0</v>
      </c>
      <c r="AF32">
        <f t="shared" si="4"/>
        <v>0</v>
      </c>
      <c r="AG32">
        <f t="shared" si="5"/>
        <v>-1.2471872915113456</v>
      </c>
      <c r="AH32">
        <f t="shared" si="6"/>
        <v>-39334.410254685965</v>
      </c>
      <c r="AI32">
        <f t="shared" si="7"/>
        <v>-39335.657441977477</v>
      </c>
      <c r="AJ32">
        <f t="shared" si="8"/>
        <v>449.0561887973754</v>
      </c>
      <c r="AK32">
        <f t="shared" si="30"/>
        <v>-567.87052834861868</v>
      </c>
      <c r="AL32">
        <f t="shared" si="9"/>
        <v>-39454.471781528722</v>
      </c>
      <c r="AN32">
        <f t="shared" si="10"/>
        <v>0</v>
      </c>
      <c r="AO32">
        <f t="shared" si="11"/>
        <v>0</v>
      </c>
      <c r="AP32">
        <f t="shared" si="12"/>
        <v>-4.6623945177672793E-2</v>
      </c>
      <c r="AQ32">
        <f t="shared" si="13"/>
        <v>-1470.4490655033956</v>
      </c>
      <c r="AR32">
        <f t="shared" si="14"/>
        <v>-1470.4956894485733</v>
      </c>
      <c r="AS32">
        <f t="shared" si="15"/>
        <v>16.787190881982344</v>
      </c>
      <c r="AT32">
        <f t="shared" si="16"/>
        <v>-21.228859981132377</v>
      </c>
      <c r="AU32">
        <f t="shared" si="17"/>
        <v>-1474.9373585477233</v>
      </c>
      <c r="AW32">
        <v>29</v>
      </c>
      <c r="AX32">
        <f>IF(Z32&gt;0, (R32*SUMPRODUCT(K32:$K$98, X32:$X$98)-K32*$AZ$3)/Z32, 0)</f>
        <v>-171616.01080958161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25</v>
      </c>
      <c r="R33">
        <f t="shared" si="0"/>
        <v>2000000</v>
      </c>
      <c r="S33">
        <f t="shared" si="1"/>
        <v>-257165.19122711377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-8561.4923080633562</v>
      </c>
      <c r="AC33">
        <f t="shared" si="2"/>
        <v>-8665.5392847059229</v>
      </c>
      <c r="AE33">
        <f t="shared" si="3"/>
        <v>0</v>
      </c>
      <c r="AF33">
        <f t="shared" si="4"/>
        <v>0</v>
      </c>
      <c r="AG33">
        <f t="shared" si="5"/>
        <v>-0.84240981870025022</v>
      </c>
      <c r="AH33">
        <f t="shared" si="6"/>
        <v>-31384.447991678553</v>
      </c>
      <c r="AI33">
        <f t="shared" si="7"/>
        <v>-31385.290401497252</v>
      </c>
      <c r="AJ33">
        <f t="shared" si="8"/>
        <v>104.04697664256673</v>
      </c>
      <c r="AK33">
        <f t="shared" si="30"/>
        <v>-599.30446156443497</v>
      </c>
      <c r="AL33">
        <f t="shared" si="9"/>
        <v>-31880.547886419121</v>
      </c>
      <c r="AN33">
        <f t="shared" si="10"/>
        <v>0</v>
      </c>
      <c r="AO33">
        <f t="shared" si="11"/>
        <v>0</v>
      </c>
      <c r="AP33">
        <f t="shared" si="12"/>
        <v>-2.811789080427126E-2</v>
      </c>
      <c r="AQ33">
        <f t="shared" si="13"/>
        <v>-1047.5477160794469</v>
      </c>
      <c r="AR33">
        <f t="shared" si="14"/>
        <v>-1047.5758339702511</v>
      </c>
      <c r="AS33">
        <f t="shared" si="15"/>
        <v>3.4728720663110488</v>
      </c>
      <c r="AT33">
        <f t="shared" si="16"/>
        <v>-20.003538698992092</v>
      </c>
      <c r="AU33">
        <f t="shared" si="17"/>
        <v>-1064.1065006029321</v>
      </c>
      <c r="AW33">
        <v>30</v>
      </c>
      <c r="AX33">
        <f>IF(Z33&gt;0, (R33*SUMPRODUCT(K33:$K$98, X33:$X$98)-K33*$AZ$3)/Z33, 0)</f>
        <v>-257165.19122711377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25</v>
      </c>
      <c r="R34">
        <f t="shared" si="0"/>
        <v>2000000</v>
      </c>
      <c r="S34">
        <f t="shared" si="1"/>
        <v>-395028.63020498579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-8665.5392847059229</v>
      </c>
      <c r="AC34">
        <f t="shared" si="2"/>
        <v>-8493.0851357310567</v>
      </c>
      <c r="AE34">
        <f t="shared" si="3"/>
        <v>0</v>
      </c>
      <c r="AF34">
        <f t="shared" si="4"/>
        <v>0</v>
      </c>
      <c r="AG34">
        <f t="shared" si="5"/>
        <v>-0.53749807522329951</v>
      </c>
      <c r="AH34">
        <f t="shared" si="6"/>
        <v>-23719.011623195849</v>
      </c>
      <c r="AI34">
        <f t="shared" si="7"/>
        <v>-23719.549121271073</v>
      </c>
      <c r="AJ34">
        <f t="shared" si="8"/>
        <v>-172.45414897486626</v>
      </c>
      <c r="AK34">
        <f t="shared" si="30"/>
        <v>-606.58774992941471</v>
      </c>
      <c r="AL34">
        <f t="shared" si="9"/>
        <v>-24498.591020175354</v>
      </c>
      <c r="AN34">
        <f t="shared" si="10"/>
        <v>0</v>
      </c>
      <c r="AO34">
        <f t="shared" si="11"/>
        <v>0</v>
      </c>
      <c r="AP34">
        <f t="shared" si="12"/>
        <v>-1.6018365928932996E-2</v>
      </c>
      <c r="AQ34">
        <f t="shared" si="13"/>
        <v>-706.86728970168497</v>
      </c>
      <c r="AR34">
        <f t="shared" si="14"/>
        <v>-706.88330806761394</v>
      </c>
      <c r="AS34">
        <f t="shared" si="15"/>
        <v>-5.1394298725525678</v>
      </c>
      <c r="AT34">
        <f t="shared" si="16"/>
        <v>-18.077356913958809</v>
      </c>
      <c r="AU34">
        <f t="shared" si="17"/>
        <v>-730.10009485412525</v>
      </c>
      <c r="AW34">
        <v>31</v>
      </c>
      <c r="AX34">
        <f>IF(Z34&gt;0, (R34*SUMPRODUCT(K34:$K$98, X34:$X$98)-K34*$AZ$3)/Z34, 0)</f>
        <v>-395028.63020498579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-629817.39764526964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-8493.0851357310567</v>
      </c>
      <c r="AC35">
        <f t="shared" ref="AC35:AC69" si="33">S35*Z35</f>
        <v>-8110.6650459199618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-0.32194510171693086</v>
      </c>
      <c r="AH35">
        <f t="shared" ref="AH35:AH69" si="37">-X35*R35</f>
        <v>-16814.23942033085</v>
      </c>
      <c r="AI35">
        <f t="shared" ref="AI35:AI66" si="38">SUM(AE35:AH35)</f>
        <v>-16814.561365432568</v>
      </c>
      <c r="AJ35">
        <f t="shared" ref="AJ35:AJ69" si="39">AB35-AC35</f>
        <v>-382.42008981109484</v>
      </c>
      <c r="AK35">
        <f t="shared" si="30"/>
        <v>-594.51595950117405</v>
      </c>
      <c r="AL35">
        <f t="shared" ref="AL35:AL66" si="40">SUM(AI35:AK35)</f>
        <v>-17791.497414744837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-8.5665330824455602E-3</v>
      </c>
      <c r="AQ35">
        <f t="shared" ref="AQ35:AQ69" si="44">AH35*$K35</f>
        <v>-447.40465837890258</v>
      </c>
      <c r="AR35">
        <f t="shared" ref="AR35:AR69" si="45">AI35*$K35</f>
        <v>-447.41322491198508</v>
      </c>
      <c r="AS35">
        <f t="shared" ref="AS35:AS69" si="46">AJ35*$K35</f>
        <v>-10.175692480760185</v>
      </c>
      <c r="AT35">
        <f t="shared" ref="AT35:AT69" si="47">AK35*$K35</f>
        <v>-15.819282877571542</v>
      </c>
      <c r="AU35">
        <f t="shared" ref="AU35:AU69" si="48">AL35*$K35</f>
        <v>-473.4082002703168</v>
      </c>
      <c r="AW35">
        <v>32</v>
      </c>
      <c r="AX35">
        <f>IF(Z35&gt;0, (R35*SUMPRODUCT(K35:$K$98, X35:$X$98)-K35*$AZ$3)/Z35, 0)</f>
        <v>-629817.39764526964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25</v>
      </c>
      <c r="R36">
        <f t="shared" si="31"/>
        <v>2000000</v>
      </c>
      <c r="S36">
        <f t="shared" si="32"/>
        <v>-995046.03823183861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-8110.6650459199618</v>
      </c>
      <c r="AC36">
        <f t="shared" si="33"/>
        <v>-7585.4916868767386</v>
      </c>
      <c r="AE36">
        <f t="shared" si="34"/>
        <v>0</v>
      </c>
      <c r="AF36">
        <f t="shared" si="35"/>
        <v>0</v>
      </c>
      <c r="AG36">
        <f t="shared" si="36"/>
        <v>-0.19058142526640998</v>
      </c>
      <c r="AH36">
        <f t="shared" si="37"/>
        <v>-10251.538034668129</v>
      </c>
      <c r="AI36">
        <f t="shared" si="38"/>
        <v>-10251.728616093395</v>
      </c>
      <c r="AJ36">
        <f t="shared" si="39"/>
        <v>-525.17335904322317</v>
      </c>
      <c r="AK36">
        <f t="shared" si="30"/>
        <v>-567.74655321439741</v>
      </c>
      <c r="AL36">
        <f t="shared" si="40"/>
        <v>-11344.648528351016</v>
      </c>
      <c r="AN36">
        <f t="shared" si="41"/>
        <v>0</v>
      </c>
      <c r="AO36">
        <f t="shared" si="42"/>
        <v>0</v>
      </c>
      <c r="AP36">
        <f t="shared" si="43"/>
        <v>-4.5277852711799018E-3</v>
      </c>
      <c r="AQ36">
        <f t="shared" si="44"/>
        <v>-243.5534462785439</v>
      </c>
      <c r="AR36">
        <f t="shared" si="45"/>
        <v>-243.5579740638151</v>
      </c>
      <c r="AS36">
        <f t="shared" si="46"/>
        <v>-12.476935758917744</v>
      </c>
      <c r="AT36">
        <f t="shared" si="47"/>
        <v>-13.488378932069935</v>
      </c>
      <c r="AU36">
        <f t="shared" si="48"/>
        <v>-269.52328875480276</v>
      </c>
      <c r="AW36">
        <v>33</v>
      </c>
      <c r="AX36">
        <f>IF(Z36&gt;0, (R36*SUMPRODUCT(K36:$K$98, X36:$X$98)-K36*$AZ$3)/Z36, 0)</f>
        <v>-995046.03823183861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25</v>
      </c>
      <c r="R37">
        <f t="shared" si="31"/>
        <v>2000000</v>
      </c>
      <c r="S37">
        <f t="shared" si="32"/>
        <v>-1562412.6373285137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-7585.4916868767386</v>
      </c>
      <c r="AC37">
        <f t="shared" si="33"/>
        <v>-6960.6719033140998</v>
      </c>
      <c r="AE37">
        <f t="shared" si="34"/>
        <v>0</v>
      </c>
      <c r="AF37">
        <f t="shared" si="35"/>
        <v>0</v>
      </c>
      <c r="AG37">
        <f t="shared" si="36"/>
        <v>-0.1113769777748307</v>
      </c>
      <c r="AH37">
        <f t="shared" si="37"/>
        <v>-6183.8906591132118</v>
      </c>
      <c r="AI37">
        <f t="shared" si="38"/>
        <v>-6184.0020360909866</v>
      </c>
      <c r="AJ37">
        <f t="shared" si="39"/>
        <v>-624.8197835626388</v>
      </c>
      <c r="AK37">
        <f t="shared" si="30"/>
        <v>-530.9844180813717</v>
      </c>
      <c r="AL37">
        <f t="shared" si="40"/>
        <v>-7339.806237734997</v>
      </c>
      <c r="AN37">
        <f t="shared" si="41"/>
        <v>0</v>
      </c>
      <c r="AO37">
        <f t="shared" si="42"/>
        <v>0</v>
      </c>
      <c r="AP37">
        <f t="shared" si="43"/>
        <v>-2.362558974897809E-3</v>
      </c>
      <c r="AQ37">
        <f t="shared" si="44"/>
        <v>-131.17438332732544</v>
      </c>
      <c r="AR37">
        <f t="shared" si="45"/>
        <v>-131.17674588630032</v>
      </c>
      <c r="AS37">
        <f t="shared" si="46"/>
        <v>-13.253848477860288</v>
      </c>
      <c r="AT37">
        <f t="shared" si="47"/>
        <v>-11.263386990130082</v>
      </c>
      <c r="AU37">
        <f t="shared" si="48"/>
        <v>-155.69398135429068</v>
      </c>
      <c r="AW37">
        <v>34</v>
      </c>
      <c r="AX37">
        <f>IF(Z37&gt;0, (R37*SUMPRODUCT(K37:$K$98, X37:$X$98)-K37*$AZ$3)/Z37, 0)</f>
        <v>-1562412.6373285137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25</v>
      </c>
      <c r="R38">
        <f t="shared" si="31"/>
        <v>2000000</v>
      </c>
      <c r="S38">
        <f t="shared" si="32"/>
        <v>-2461185.1963337432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-6960.6719033140998</v>
      </c>
      <c r="AC38">
        <f t="shared" si="33"/>
        <v>-6316.5130457117975</v>
      </c>
      <c r="AE38">
        <f t="shared" si="34"/>
        <v>0</v>
      </c>
      <c r="AF38">
        <f t="shared" si="35"/>
        <v>0</v>
      </c>
      <c r="AG38">
        <f t="shared" si="36"/>
        <v>-6.4161293663730273E-2</v>
      </c>
      <c r="AH38">
        <f t="shared" si="37"/>
        <v>-3688.1531466681708</v>
      </c>
      <c r="AI38">
        <f t="shared" si="38"/>
        <v>-3688.2173079618346</v>
      </c>
      <c r="AJ38">
        <f t="shared" si="39"/>
        <v>-644.15885760230231</v>
      </c>
      <c r="AK38">
        <f t="shared" si="30"/>
        <v>-487.24703323198702</v>
      </c>
      <c r="AL38">
        <f t="shared" si="40"/>
        <v>-4819.6231987961246</v>
      </c>
      <c r="AN38">
        <f t="shared" si="41"/>
        <v>0</v>
      </c>
      <c r="AO38">
        <f t="shared" si="42"/>
        <v>0</v>
      </c>
      <c r="AP38">
        <f t="shared" si="43"/>
        <v>-1.2151847716932904E-3</v>
      </c>
      <c r="AQ38">
        <f t="shared" si="44"/>
        <v>-69.851888632310434</v>
      </c>
      <c r="AR38">
        <f t="shared" si="45"/>
        <v>-69.853103817082129</v>
      </c>
      <c r="AS38">
        <f t="shared" si="46"/>
        <v>-12.200066264439391</v>
      </c>
      <c r="AT38">
        <f t="shared" si="47"/>
        <v>-9.2282299970355908</v>
      </c>
      <c r="AU38">
        <f t="shared" si="48"/>
        <v>-91.281400078557127</v>
      </c>
      <c r="AW38">
        <v>35</v>
      </c>
      <c r="AX38">
        <f>IF(Z38&gt;0, (R38*SUMPRODUCT(K38:$K$98, X38:$X$98)-K38*$AZ$3)/Z38, 0)</f>
        <v>-2461185.1963337432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25</v>
      </c>
      <c r="R39">
        <f t="shared" si="31"/>
        <v>2000000</v>
      </c>
      <c r="S39">
        <f t="shared" si="32"/>
        <v>-3913975.7115138788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-6316.5130457117975</v>
      </c>
      <c r="AC39">
        <f t="shared" si="33"/>
        <v>-5694.1031120855123</v>
      </c>
      <c r="AE39">
        <f t="shared" si="34"/>
        <v>0</v>
      </c>
      <c r="AF39">
        <f t="shared" si="35"/>
        <v>0</v>
      </c>
      <c r="AG39">
        <f t="shared" si="36"/>
        <v>-3.6370327333246924E-2</v>
      </c>
      <c r="AH39">
        <f t="shared" si="37"/>
        <v>-2171.9482715076838</v>
      </c>
      <c r="AI39">
        <f t="shared" si="38"/>
        <v>-2171.9846418350171</v>
      </c>
      <c r="AJ39">
        <f t="shared" si="39"/>
        <v>-622.40993362628524</v>
      </c>
      <c r="AK39">
        <f t="shared" si="30"/>
        <v>-442.15591319982587</v>
      </c>
      <c r="AL39">
        <f t="shared" si="40"/>
        <v>-3236.5504886611284</v>
      </c>
      <c r="AN39">
        <f t="shared" si="41"/>
        <v>0</v>
      </c>
      <c r="AO39">
        <f t="shared" si="42"/>
        <v>0</v>
      </c>
      <c r="AP39">
        <f t="shared" si="43"/>
        <v>-6.1503296437369597E-4</v>
      </c>
      <c r="AQ39">
        <f t="shared" si="44"/>
        <v>-36.728285991272706</v>
      </c>
      <c r="AR39">
        <f t="shared" si="45"/>
        <v>-36.728901024237082</v>
      </c>
      <c r="AS39">
        <f t="shared" si="46"/>
        <v>-10.525135587214834</v>
      </c>
      <c r="AT39">
        <f t="shared" si="47"/>
        <v>-7.4769869272543144</v>
      </c>
      <c r="AU39">
        <f t="shared" si="48"/>
        <v>-54.731023538706232</v>
      </c>
      <c r="AW39">
        <v>36</v>
      </c>
      <c r="AX39">
        <f>IF(Z39&gt;0, (R39*SUMPRODUCT(K39:$K$98, X39:$X$98)-K39*$AZ$3)/Z39, 0)</f>
        <v>-3913975.7115138788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25</v>
      </c>
      <c r="R40">
        <f t="shared" si="31"/>
        <v>2000000</v>
      </c>
      <c r="S40">
        <f t="shared" si="32"/>
        <v>-6301470.4966679746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-5694.1031120855123</v>
      </c>
      <c r="AC40">
        <f t="shared" si="33"/>
        <v>-5112.7404853458956</v>
      </c>
      <c r="AE40">
        <f t="shared" si="34"/>
        <v>0</v>
      </c>
      <c r="AF40">
        <f t="shared" si="35"/>
        <v>0</v>
      </c>
      <c r="AG40">
        <f t="shared" si="36"/>
        <v>-2.0283918206271682E-2</v>
      </c>
      <c r="AH40">
        <f t="shared" si="37"/>
        <v>-1257.8164682914216</v>
      </c>
      <c r="AI40">
        <f t="shared" si="38"/>
        <v>-1257.836752209628</v>
      </c>
      <c r="AJ40">
        <f t="shared" si="39"/>
        <v>-581.36262673961664</v>
      </c>
      <c r="AK40">
        <f t="shared" ref="AK40:AK69" si="61">G40*SUM(AB40:AB40, AE40:AF40)</f>
        <v>-398.58721784598589</v>
      </c>
      <c r="AL40">
        <f t="shared" si="40"/>
        <v>-2237.7865967952307</v>
      </c>
      <c r="AN40">
        <f t="shared" si="41"/>
        <v>0</v>
      </c>
      <c r="AO40">
        <f t="shared" si="42"/>
        <v>0</v>
      </c>
      <c r="AP40">
        <f t="shared" si="43"/>
        <v>-3.0625628623248517E-4</v>
      </c>
      <c r="AQ40">
        <f t="shared" si="44"/>
        <v>-18.991113867826829</v>
      </c>
      <c r="AR40">
        <f t="shared" si="45"/>
        <v>-18.991420124113063</v>
      </c>
      <c r="AS40">
        <f t="shared" si="46"/>
        <v>-8.7776906418695066</v>
      </c>
      <c r="AT40">
        <f t="shared" si="47"/>
        <v>-6.0180602108475671</v>
      </c>
      <c r="AU40">
        <f t="shared" si="48"/>
        <v>-33.78717097683014</v>
      </c>
      <c r="AW40">
        <v>37</v>
      </c>
      <c r="AX40">
        <f>IF(Z40&gt;0, (R40*SUMPRODUCT(K40:$K$98, X40:$X$98)-K40*$AZ$3)/Z40, 0)</f>
        <v>-6301470.4966679746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25</v>
      </c>
      <c r="R41">
        <f t="shared" si="31"/>
        <v>2000000</v>
      </c>
      <c r="S41">
        <f t="shared" si="32"/>
        <v>-10303920.755279388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-5112.7404853458956</v>
      </c>
      <c r="AC41">
        <f t="shared" si="33"/>
        <v>-4579.8647128468565</v>
      </c>
      <c r="AE41">
        <f t="shared" si="34"/>
        <v>0</v>
      </c>
      <c r="AF41">
        <f t="shared" si="35"/>
        <v>0</v>
      </c>
      <c r="AG41">
        <f t="shared" si="36"/>
        <v>-1.1111946659965056E-2</v>
      </c>
      <c r="AH41">
        <f t="shared" si="37"/>
        <v>-717.5305891395127</v>
      </c>
      <c r="AI41">
        <f t="shared" si="38"/>
        <v>-717.54170108617268</v>
      </c>
      <c r="AJ41">
        <f t="shared" si="39"/>
        <v>-532.87577249903916</v>
      </c>
      <c r="AK41">
        <f t="shared" si="61"/>
        <v>-357.89183397421272</v>
      </c>
      <c r="AL41">
        <f t="shared" si="40"/>
        <v>-1608.3093075594245</v>
      </c>
      <c r="AN41">
        <f t="shared" si="41"/>
        <v>0</v>
      </c>
      <c r="AO41">
        <f t="shared" si="42"/>
        <v>0</v>
      </c>
      <c r="AP41">
        <f t="shared" si="43"/>
        <v>-1.4979774874076914E-4</v>
      </c>
      <c r="AQ41">
        <f t="shared" si="44"/>
        <v>-9.6728746271784907</v>
      </c>
      <c r="AR41">
        <f t="shared" si="45"/>
        <v>-9.673024424927231</v>
      </c>
      <c r="AS41">
        <f t="shared" si="46"/>
        <v>-7.1835829959883322</v>
      </c>
      <c r="AT41">
        <f t="shared" si="47"/>
        <v>-4.8246623802827697</v>
      </c>
      <c r="AU41">
        <f t="shared" si="48"/>
        <v>-21.681269801198333</v>
      </c>
      <c r="AW41">
        <v>38</v>
      </c>
      <c r="AX41">
        <f>IF(Z41&gt;0, (R41*SUMPRODUCT(K41:$K$98, X41:$X$98)-K41*$AZ$3)/Z41, 0)</f>
        <v>-10303920.755279388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25</v>
      </c>
      <c r="R42">
        <f t="shared" si="31"/>
        <v>2000000</v>
      </c>
      <c r="S42">
        <f t="shared" si="32"/>
        <v>-17149273.97118327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-4579.8647128468565</v>
      </c>
      <c r="AC42">
        <f t="shared" si="33"/>
        <v>-4096.7992960750489</v>
      </c>
      <c r="AE42">
        <f t="shared" si="34"/>
        <v>0</v>
      </c>
      <c r="AF42">
        <f t="shared" si="35"/>
        <v>0</v>
      </c>
      <c r="AG42">
        <f t="shared" si="36"/>
        <v>-5.972263465729064E-3</v>
      </c>
      <c r="AH42">
        <f t="shared" si="37"/>
        <v>-402.28509821090734</v>
      </c>
      <c r="AI42">
        <f t="shared" si="38"/>
        <v>-402.29107047437304</v>
      </c>
      <c r="AJ42">
        <f t="shared" si="39"/>
        <v>-483.06541677180758</v>
      </c>
      <c r="AK42">
        <f t="shared" si="61"/>
        <v>-320.59052989928</v>
      </c>
      <c r="AL42">
        <f t="shared" si="40"/>
        <v>-1205.9470171454607</v>
      </c>
      <c r="AN42">
        <f t="shared" si="41"/>
        <v>0</v>
      </c>
      <c r="AO42">
        <f t="shared" si="42"/>
        <v>0</v>
      </c>
      <c r="AP42">
        <f t="shared" si="43"/>
        <v>-7.1884635376603468E-5</v>
      </c>
      <c r="AQ42">
        <f t="shared" si="44"/>
        <v>-4.8420699736832535</v>
      </c>
      <c r="AR42">
        <f t="shared" si="45"/>
        <v>-4.8421418583186302</v>
      </c>
      <c r="AS42">
        <f t="shared" si="46"/>
        <v>-5.8143753280397723</v>
      </c>
      <c r="AT42">
        <f t="shared" si="47"/>
        <v>-3.8587603308603446</v>
      </c>
      <c r="AU42">
        <f t="shared" si="48"/>
        <v>-14.515277517218747</v>
      </c>
      <c r="AW42">
        <v>39</v>
      </c>
      <c r="AX42">
        <f>IF(Z42&gt;0, (R42*SUMPRODUCT(K42:$K$98, X42:$X$98)-K42*$AZ$3)/Z42, 0)</f>
        <v>-17149273.97118327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25</v>
      </c>
      <c r="R43">
        <f t="shared" si="31"/>
        <v>2000000</v>
      </c>
      <c r="S43">
        <f t="shared" si="32"/>
        <v>-29098390.610266145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-4096.7992960750489</v>
      </c>
      <c r="AC43">
        <f t="shared" si="33"/>
        <v>-3661.6964630139223</v>
      </c>
      <c r="AE43">
        <f t="shared" si="34"/>
        <v>0</v>
      </c>
      <c r="AF43">
        <f t="shared" si="35"/>
        <v>0</v>
      </c>
      <c r="AG43">
        <f t="shared" si="36"/>
        <v>-3.1459613282891034E-3</v>
      </c>
      <c r="AH43">
        <f t="shared" si="37"/>
        <v>-221.32636022261352</v>
      </c>
      <c r="AI43">
        <f t="shared" si="38"/>
        <v>-221.32950618394182</v>
      </c>
      <c r="AJ43">
        <f t="shared" si="39"/>
        <v>-435.1028330611266</v>
      </c>
      <c r="AK43">
        <f t="shared" si="61"/>
        <v>-286.77595072525344</v>
      </c>
      <c r="AL43">
        <f t="shared" si="40"/>
        <v>-943.20828997032186</v>
      </c>
      <c r="AN43">
        <f t="shared" si="41"/>
        <v>0</v>
      </c>
      <c r="AO43">
        <f t="shared" si="42"/>
        <v>0</v>
      </c>
      <c r="AP43">
        <f t="shared" si="43"/>
        <v>-3.3809011484426495E-5</v>
      </c>
      <c r="AQ43">
        <f t="shared" si="44"/>
        <v>-2.3785497257342665</v>
      </c>
      <c r="AR43">
        <f t="shared" si="45"/>
        <v>-2.3785835347457511</v>
      </c>
      <c r="AS43">
        <f t="shared" si="46"/>
        <v>-4.6759623354525539</v>
      </c>
      <c r="AT43">
        <f t="shared" si="47"/>
        <v>-3.0819232659799645</v>
      </c>
      <c r="AU43">
        <f t="shared" si="48"/>
        <v>-10.136469136178269</v>
      </c>
      <c r="AW43">
        <v>40</v>
      </c>
      <c r="AX43">
        <f>IF(Z43&gt;0, (R43*SUMPRODUCT(K43:$K$98, X43:$X$98)-K43*$AZ$3)/Z43, 0)</f>
        <v>-29098390.610266145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25</v>
      </c>
      <c r="R44">
        <f t="shared" si="31"/>
        <v>2000000</v>
      </c>
      <c r="S44">
        <f t="shared" si="32"/>
        <v>-50449817.751113467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-3661.6964630139223</v>
      </c>
      <c r="AC44">
        <f t="shared" si="33"/>
        <v>-3271.2670636014336</v>
      </c>
      <c r="AE44">
        <f t="shared" si="34"/>
        <v>0</v>
      </c>
      <c r="AF44">
        <f t="shared" si="35"/>
        <v>0</v>
      </c>
      <c r="AG44">
        <f t="shared" si="36"/>
        <v>-1.6210499905766429E-3</v>
      </c>
      <c r="AH44">
        <f t="shared" si="37"/>
        <v>-119.47613795436557</v>
      </c>
      <c r="AI44">
        <f t="shared" si="38"/>
        <v>-119.47775900435614</v>
      </c>
      <c r="AJ44">
        <f t="shared" si="39"/>
        <v>-390.42939941248869</v>
      </c>
      <c r="AK44">
        <f t="shared" si="61"/>
        <v>-256.31875241097458</v>
      </c>
      <c r="AL44">
        <f t="shared" si="40"/>
        <v>-766.22591082781946</v>
      </c>
      <c r="AN44">
        <f t="shared" si="41"/>
        <v>0</v>
      </c>
      <c r="AO44">
        <f t="shared" si="42"/>
        <v>0</v>
      </c>
      <c r="AP44">
        <f t="shared" si="43"/>
        <v>-1.5554550975123009E-5</v>
      </c>
      <c r="AQ44">
        <f t="shared" si="44"/>
        <v>-1.1464160198174613</v>
      </c>
      <c r="AR44">
        <f t="shared" si="45"/>
        <v>-1.1464315743684366</v>
      </c>
      <c r="AS44">
        <f t="shared" si="46"/>
        <v>-3.7463088927861721</v>
      </c>
      <c r="AT44">
        <f t="shared" si="47"/>
        <v>-2.4594695558020407</v>
      </c>
      <c r="AU44">
        <f t="shared" si="48"/>
        <v>-7.3522100229566494</v>
      </c>
      <c r="AW44">
        <v>41</v>
      </c>
      <c r="AX44">
        <f>IF(Z44&gt;0, (R44*SUMPRODUCT(K44:$K$98, X44:$X$98)-K44*$AZ$3)/Z44, 0)</f>
        <v>-50449817.751113467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25</v>
      </c>
      <c r="R45">
        <f t="shared" si="31"/>
        <v>2000000</v>
      </c>
      <c r="S45">
        <f t="shared" si="32"/>
        <v>-89495958.575143307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-3271.2670636014336</v>
      </c>
      <c r="AC45">
        <f t="shared" si="33"/>
        <v>-2921.6920964621236</v>
      </c>
      <c r="AE45">
        <f t="shared" si="34"/>
        <v>0</v>
      </c>
      <c r="AF45">
        <f t="shared" si="35"/>
        <v>0</v>
      </c>
      <c r="AG45">
        <f t="shared" si="36"/>
        <v>-8.1615196456301137E-4</v>
      </c>
      <c r="AH45">
        <f t="shared" si="37"/>
        <v>-63.095002088629215</v>
      </c>
      <c r="AI45">
        <f t="shared" si="38"/>
        <v>-63.095818240593779</v>
      </c>
      <c r="AJ45">
        <f t="shared" si="39"/>
        <v>-349.57496713931005</v>
      </c>
      <c r="AK45">
        <f t="shared" si="61"/>
        <v>-228.98869445210036</v>
      </c>
      <c r="AL45">
        <f t="shared" si="40"/>
        <v>-641.65947983200419</v>
      </c>
      <c r="AN45">
        <f t="shared" si="41"/>
        <v>0</v>
      </c>
      <c r="AO45">
        <f t="shared" si="42"/>
        <v>0</v>
      </c>
      <c r="AP45">
        <f t="shared" si="43"/>
        <v>-6.9922038020104835E-6</v>
      </c>
      <c r="AQ45">
        <f t="shared" si="44"/>
        <v>-0.54055265765143135</v>
      </c>
      <c r="AR45">
        <f t="shared" si="45"/>
        <v>-0.5405596498552333</v>
      </c>
      <c r="AS45">
        <f t="shared" si="46"/>
        <v>-2.9949072237152721</v>
      </c>
      <c r="AT45">
        <f t="shared" si="47"/>
        <v>-1.9618106547384002</v>
      </c>
      <c r="AU45">
        <f t="shared" si="48"/>
        <v>-5.4972775283089055</v>
      </c>
      <c r="AW45">
        <v>42</v>
      </c>
      <c r="AX45">
        <f>IF(Z45&gt;0, (R45*SUMPRODUCT(K45:$K$98, X45:$X$98)-K45*$AZ$3)/Z45, 0)</f>
        <v>-89495958.575143307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25</v>
      </c>
      <c r="R46">
        <f t="shared" si="31"/>
        <v>2000000</v>
      </c>
      <c r="S46">
        <f t="shared" si="32"/>
        <v>-162782620.21974823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-2921.6920964621236</v>
      </c>
      <c r="AC46">
        <f t="shared" si="33"/>
        <v>-2609.088557013411</v>
      </c>
      <c r="AE46">
        <f t="shared" si="34"/>
        <v>0</v>
      </c>
      <c r="AF46">
        <f t="shared" si="35"/>
        <v>0</v>
      </c>
      <c r="AG46">
        <f t="shared" si="36"/>
        <v>-4.0070133922946976E-4</v>
      </c>
      <c r="AH46">
        <f t="shared" si="37"/>
        <v>-32.58312845503292</v>
      </c>
      <c r="AI46">
        <f t="shared" si="38"/>
        <v>-32.583529156372151</v>
      </c>
      <c r="AJ46">
        <f t="shared" si="39"/>
        <v>-312.60353944871258</v>
      </c>
      <c r="AK46">
        <f t="shared" si="61"/>
        <v>-204.51844675234867</v>
      </c>
      <c r="AL46">
        <f t="shared" si="40"/>
        <v>-549.70551535743334</v>
      </c>
      <c r="AN46">
        <f t="shared" si="41"/>
        <v>0</v>
      </c>
      <c r="AO46">
        <f t="shared" si="42"/>
        <v>0</v>
      </c>
      <c r="AP46">
        <f t="shared" si="43"/>
        <v>-3.0651082646756871E-6</v>
      </c>
      <c r="AQ46">
        <f t="shared" si="44"/>
        <v>-0.24924003625382918</v>
      </c>
      <c r="AR46">
        <f t="shared" si="45"/>
        <v>-0.24924310136209388</v>
      </c>
      <c r="AS46">
        <f t="shared" si="46"/>
        <v>-2.3912165958157909</v>
      </c>
      <c r="AT46">
        <f t="shared" si="47"/>
        <v>-1.5644349545342242</v>
      </c>
      <c r="AU46">
        <f t="shared" si="48"/>
        <v>-4.2048946517121086</v>
      </c>
      <c r="AW46">
        <v>43</v>
      </c>
      <c r="AX46">
        <f>IF(Z46&gt;0, (R46*SUMPRODUCT(K46:$K$98, X46:$X$98)-K46*$AZ$3)/Z46, 0)</f>
        <v>-162782620.21974823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25</v>
      </c>
      <c r="R47">
        <f t="shared" si="31"/>
        <v>2000000</v>
      </c>
      <c r="S47">
        <f t="shared" si="32"/>
        <v>-304264000.46608651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-2609.088557013411</v>
      </c>
      <c r="AC47">
        <f t="shared" si="33"/>
        <v>-2329.7448576689826</v>
      </c>
      <c r="AE47">
        <f t="shared" si="34"/>
        <v>0</v>
      </c>
      <c r="AF47">
        <f t="shared" si="35"/>
        <v>0</v>
      </c>
      <c r="AG47">
        <f t="shared" si="36"/>
        <v>-1.9142462253997887E-4</v>
      </c>
      <c r="AH47">
        <f t="shared" si="37"/>
        <v>-16.421576263775695</v>
      </c>
      <c r="AI47">
        <f t="shared" si="38"/>
        <v>-16.421767688398234</v>
      </c>
      <c r="AJ47">
        <f t="shared" si="39"/>
        <v>-279.34369934442839</v>
      </c>
      <c r="AK47">
        <f t="shared" si="61"/>
        <v>-182.63619899093879</v>
      </c>
      <c r="AL47">
        <f t="shared" si="40"/>
        <v>-478.40166602376542</v>
      </c>
      <c r="AN47">
        <f t="shared" si="41"/>
        <v>0</v>
      </c>
      <c r="AO47">
        <f t="shared" si="42"/>
        <v>0</v>
      </c>
      <c r="AP47">
        <f t="shared" si="43"/>
        <v>-1.3073889256494927E-6</v>
      </c>
      <c r="AQ47">
        <f t="shared" si="44"/>
        <v>-0.11215582752153555</v>
      </c>
      <c r="AR47">
        <f t="shared" si="45"/>
        <v>-0.1121571349104612</v>
      </c>
      <c r="AS47">
        <f t="shared" si="46"/>
        <v>-1.9078572762842627</v>
      </c>
      <c r="AT47">
        <f t="shared" si="47"/>
        <v>-1.2473658864527846</v>
      </c>
      <c r="AU47">
        <f t="shared" si="48"/>
        <v>-3.2673802976475086</v>
      </c>
      <c r="AW47">
        <v>44</v>
      </c>
      <c r="AX47">
        <f>IF(Z47&gt;0, (R47*SUMPRODUCT(K47:$K$98, X47:$X$98)-K47*$AZ$3)/Z47, 0)</f>
        <v>-304264000.46608651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25</v>
      </c>
      <c r="R48">
        <f t="shared" si="31"/>
        <v>2000000</v>
      </c>
      <c r="S48">
        <f t="shared" si="32"/>
        <v>-585207120.73133159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-2329.7448576689826</v>
      </c>
      <c r="AC48">
        <f t="shared" si="33"/>
        <v>-2080.2204604780377</v>
      </c>
      <c r="AE48">
        <f t="shared" si="34"/>
        <v>0</v>
      </c>
      <c r="AF48">
        <f t="shared" si="35"/>
        <v>0</v>
      </c>
      <c r="AG48">
        <f t="shared" si="36"/>
        <v>-8.8866846744721444E-5</v>
      </c>
      <c r="AH48">
        <f t="shared" si="37"/>
        <v>-8.0514823655886101</v>
      </c>
      <c r="AI48">
        <f t="shared" si="38"/>
        <v>-8.0515712324353554</v>
      </c>
      <c r="AJ48">
        <f t="shared" si="39"/>
        <v>-249.52439719094491</v>
      </c>
      <c r="AK48">
        <f t="shared" si="61"/>
        <v>-163.0821400368288</v>
      </c>
      <c r="AL48">
        <f t="shared" si="40"/>
        <v>-420.65810846020906</v>
      </c>
      <c r="AN48">
        <f t="shared" si="41"/>
        <v>0</v>
      </c>
      <c r="AO48">
        <f t="shared" si="42"/>
        <v>0</v>
      </c>
      <c r="AP48">
        <f t="shared" si="43"/>
        <v>-5.4191197777737855E-7</v>
      </c>
      <c r="AQ48">
        <f t="shared" si="44"/>
        <v>-4.9098115805880978E-2</v>
      </c>
      <c r="AR48">
        <f t="shared" si="45"/>
        <v>-4.9098657717858755E-2</v>
      </c>
      <c r="AS48">
        <f t="shared" si="46"/>
        <v>-1.5216052390593571</v>
      </c>
      <c r="AT48">
        <f t="shared" si="47"/>
        <v>-0.99447846170793408</v>
      </c>
      <c r="AU48">
        <f t="shared" si="48"/>
        <v>-2.5651823584851501</v>
      </c>
      <c r="AW48">
        <v>45</v>
      </c>
      <c r="AX48">
        <f>IF(Z48&gt;0, (R48*SUMPRODUCT(K48:$K$98, X48:$X$98)-K48*$AZ$3)/Z48, 0)</f>
        <v>-585207120.73133159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25</v>
      </c>
      <c r="R49">
        <f t="shared" si="31"/>
        <v>2000000</v>
      </c>
      <c r="S49">
        <f t="shared" si="32"/>
        <v>-1160770289.3526359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-2080.2204604780377</v>
      </c>
      <c r="AC49">
        <f t="shared" si="33"/>
        <v>-1857.3797791130708</v>
      </c>
      <c r="AE49">
        <f t="shared" si="34"/>
        <v>0</v>
      </c>
      <c r="AF49">
        <f t="shared" si="35"/>
        <v>0</v>
      </c>
      <c r="AG49">
        <f t="shared" si="36"/>
        <v>-4.0003172810120241E-5</v>
      </c>
      <c r="AH49">
        <f t="shared" si="37"/>
        <v>-3.8380004373723193</v>
      </c>
      <c r="AI49">
        <f t="shared" si="38"/>
        <v>-3.8380404405451296</v>
      </c>
      <c r="AJ49">
        <f t="shared" si="39"/>
        <v>-222.84068136496694</v>
      </c>
      <c r="AK49">
        <f t="shared" si="61"/>
        <v>-145.61543223346266</v>
      </c>
      <c r="AL49">
        <f t="shared" si="40"/>
        <v>-372.29415403897474</v>
      </c>
      <c r="AN49">
        <f t="shared" si="41"/>
        <v>0</v>
      </c>
      <c r="AO49">
        <f t="shared" si="42"/>
        <v>0</v>
      </c>
      <c r="AP49">
        <f t="shared" si="43"/>
        <v>-2.1780377136649514E-7</v>
      </c>
      <c r="AQ49">
        <f t="shared" si="44"/>
        <v>-2.0896616719223587E-2</v>
      </c>
      <c r="AR49">
        <f t="shared" si="45"/>
        <v>-2.0896834522994952E-2</v>
      </c>
      <c r="AS49">
        <f t="shared" si="46"/>
        <v>-1.2132922817284744</v>
      </c>
      <c r="AT49">
        <f t="shared" si="47"/>
        <v>-0.79282687051230261</v>
      </c>
      <c r="AU49">
        <f t="shared" si="48"/>
        <v>-2.027015986763772</v>
      </c>
      <c r="AW49">
        <v>46</v>
      </c>
      <c r="AX49">
        <f>IF(Z49&gt;0, (R49*SUMPRODUCT(K49:$K$98, X49:$X$98)-K49*$AZ$3)/Z49, 0)</f>
        <v>-1160770289.3526359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25</v>
      </c>
      <c r="R50">
        <f t="shared" si="31"/>
        <v>2000000</v>
      </c>
      <c r="S50">
        <f t="shared" si="32"/>
        <v>-2377310669.5537047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-1857.3797791130708</v>
      </c>
      <c r="AC50">
        <f t="shared" si="33"/>
        <v>-1658.3919440505279</v>
      </c>
      <c r="AE50">
        <f t="shared" si="34"/>
        <v>0</v>
      </c>
      <c r="AF50">
        <f t="shared" si="35"/>
        <v>0</v>
      </c>
      <c r="AG50">
        <f t="shared" si="36"/>
        <v>-1.7439789898829881E-5</v>
      </c>
      <c r="AH50">
        <f t="shared" si="37"/>
        <v>-1.7730680946551329</v>
      </c>
      <c r="AI50">
        <f t="shared" si="38"/>
        <v>-1.7730855344450318</v>
      </c>
      <c r="AJ50">
        <f t="shared" si="39"/>
        <v>-198.9878350625429</v>
      </c>
      <c r="AK50">
        <f t="shared" si="61"/>
        <v>-130.01658453791495</v>
      </c>
      <c r="AL50">
        <f t="shared" si="40"/>
        <v>-330.77750513490287</v>
      </c>
      <c r="AN50">
        <f t="shared" si="41"/>
        <v>0</v>
      </c>
      <c r="AO50">
        <f t="shared" si="42"/>
        <v>0</v>
      </c>
      <c r="AP50">
        <f t="shared" si="43"/>
        <v>-8.478015048050629E-8</v>
      </c>
      <c r="AQ50">
        <f t="shared" si="44"/>
        <v>-8.6194260796187971E-3</v>
      </c>
      <c r="AR50">
        <f t="shared" si="45"/>
        <v>-8.619510859769277E-3</v>
      </c>
      <c r="AS50">
        <f t="shared" si="46"/>
        <v>-0.96734070182373333</v>
      </c>
      <c r="AT50">
        <f t="shared" si="47"/>
        <v>-0.63205036677795468</v>
      </c>
      <c r="AU50">
        <f t="shared" si="48"/>
        <v>-1.6080105794614572</v>
      </c>
      <c r="AW50">
        <v>47</v>
      </c>
      <c r="AX50">
        <f>IF(Z50&gt;0, (R50*SUMPRODUCT(K50:$K$98, X50:$X$98)-K50*$AZ$3)/Z50, 0)</f>
        <v>-2377310669.5537047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25</v>
      </c>
      <c r="R51">
        <f t="shared" si="31"/>
        <v>2000000</v>
      </c>
      <c r="S51">
        <f t="shared" si="32"/>
        <v>-5029816117.6404266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-1658.3919440505279</v>
      </c>
      <c r="AC51">
        <f t="shared" si="33"/>
        <v>-1480.7141959058383</v>
      </c>
      <c r="AE51">
        <f t="shared" si="34"/>
        <v>0</v>
      </c>
      <c r="AF51">
        <f t="shared" si="35"/>
        <v>0</v>
      </c>
      <c r="AG51">
        <f t="shared" si="36"/>
        <v>-7.3596835414754027E-6</v>
      </c>
      <c r="AH51">
        <f t="shared" si="37"/>
        <v>-0.7924566766692942</v>
      </c>
      <c r="AI51">
        <f t="shared" si="38"/>
        <v>-0.79246403635283569</v>
      </c>
      <c r="AJ51">
        <f t="shared" si="39"/>
        <v>-177.67774814468953</v>
      </c>
      <c r="AK51">
        <f t="shared" si="61"/>
        <v>-116.08743608353696</v>
      </c>
      <c r="AL51">
        <f t="shared" si="40"/>
        <v>-294.55764826457931</v>
      </c>
      <c r="AN51">
        <f t="shared" si="41"/>
        <v>0</v>
      </c>
      <c r="AO51">
        <f t="shared" si="42"/>
        <v>0</v>
      </c>
      <c r="AP51">
        <f t="shared" si="43"/>
        <v>-3.19443497637761E-8</v>
      </c>
      <c r="AQ51">
        <f t="shared" si="44"/>
        <v>-3.43961980287657E-3</v>
      </c>
      <c r="AR51">
        <f t="shared" si="45"/>
        <v>-3.4396517472263339E-3</v>
      </c>
      <c r="AS51">
        <f t="shared" si="46"/>
        <v>-0.77120165561306853</v>
      </c>
      <c r="AT51">
        <f t="shared" si="47"/>
        <v>-0.50387189075919059</v>
      </c>
      <c r="AU51">
        <f t="shared" si="48"/>
        <v>-1.2785131981194855</v>
      </c>
      <c r="AW51">
        <v>48</v>
      </c>
      <c r="AX51">
        <f>IF(Z51&gt;0, (R51*SUMPRODUCT(K51:$K$98, X51:$X$98)-K51*$AZ$3)/Z51, 0)</f>
        <v>-5029816117.6404266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25</v>
      </c>
      <c r="R52">
        <f t="shared" si="31"/>
        <v>2000000</v>
      </c>
      <c r="S52">
        <f t="shared" si="32"/>
        <v>-11014797708.567951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-1480.7141959058383</v>
      </c>
      <c r="AC52">
        <f t="shared" si="33"/>
        <v>-1322.0690930517399</v>
      </c>
      <c r="AE52">
        <f t="shared" si="34"/>
        <v>0</v>
      </c>
      <c r="AF52">
        <f t="shared" si="35"/>
        <v>0</v>
      </c>
      <c r="AG52">
        <f t="shared" si="36"/>
        <v>-3.000665849776246E-6</v>
      </c>
      <c r="AH52">
        <f t="shared" si="37"/>
        <v>-0.34283366850275221</v>
      </c>
      <c r="AI52">
        <f t="shared" si="38"/>
        <v>-0.342836669168602</v>
      </c>
      <c r="AJ52">
        <f t="shared" si="39"/>
        <v>-158.64510285409847</v>
      </c>
      <c r="AK52">
        <f t="shared" si="61"/>
        <v>-103.64999371340869</v>
      </c>
      <c r="AL52">
        <f t="shared" si="40"/>
        <v>-262.63793323667574</v>
      </c>
      <c r="AN52">
        <f t="shared" si="41"/>
        <v>0</v>
      </c>
      <c r="AO52">
        <f t="shared" si="42"/>
        <v>0</v>
      </c>
      <c r="AP52">
        <f t="shared" si="43"/>
        <v>-1.1628789919295373E-8</v>
      </c>
      <c r="AQ52">
        <f t="shared" si="44"/>
        <v>-1.3286186826091083E-3</v>
      </c>
      <c r="AR52">
        <f t="shared" si="45"/>
        <v>-1.3286303113990278E-3</v>
      </c>
      <c r="AS52">
        <f t="shared" si="46"/>
        <v>-0.61481373307623877</v>
      </c>
      <c r="AT52">
        <f t="shared" si="47"/>
        <v>-0.40168551327346047</v>
      </c>
      <c r="AU52">
        <f t="shared" si="48"/>
        <v>-1.0178278766610982</v>
      </c>
      <c r="AW52">
        <v>49</v>
      </c>
      <c r="AX52">
        <f>IF(Z52&gt;0, (R52*SUMPRODUCT(K52:$K$98, X52:$X$98)-K52*$AZ$3)/Z52, 0)</f>
        <v>-11014797708.567951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25</v>
      </c>
      <c r="R53">
        <f t="shared" si="31"/>
        <v>2000000</v>
      </c>
      <c r="S53">
        <f t="shared" si="32"/>
        <v>-25013228071.430264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-1322.0690930517399</v>
      </c>
      <c r="AC53">
        <f t="shared" si="33"/>
        <v>-1180.4199373187248</v>
      </c>
      <c r="AE53">
        <f t="shared" si="34"/>
        <v>0</v>
      </c>
      <c r="AF53">
        <f t="shared" si="35"/>
        <v>0</v>
      </c>
      <c r="AG53">
        <f t="shared" si="36"/>
        <v>-1.1797956804573566E-6</v>
      </c>
      <c r="AH53">
        <f t="shared" si="37"/>
        <v>-0.14326908086569015</v>
      </c>
      <c r="AI53">
        <f t="shared" si="38"/>
        <v>-0.14327026066137061</v>
      </c>
      <c r="AJ53">
        <f t="shared" si="39"/>
        <v>-141.64915573301505</v>
      </c>
      <c r="AK53">
        <f t="shared" si="61"/>
        <v>-92.544836513621803</v>
      </c>
      <c r="AL53">
        <f t="shared" si="40"/>
        <v>-234.33726250729825</v>
      </c>
      <c r="AN53">
        <f t="shared" si="41"/>
        <v>0</v>
      </c>
      <c r="AO53">
        <f t="shared" si="42"/>
        <v>0</v>
      </c>
      <c r="AP53">
        <f t="shared" si="43"/>
        <v>-4.0823070619338472E-9</v>
      </c>
      <c r="AQ53">
        <f t="shared" si="44"/>
        <v>-4.9573700790975076E-4</v>
      </c>
      <c r="AR53">
        <f t="shared" si="45"/>
        <v>-4.957410902168126E-4</v>
      </c>
      <c r="AS53">
        <f t="shared" si="46"/>
        <v>-0.49013177310641587</v>
      </c>
      <c r="AT53">
        <f t="shared" si="47"/>
        <v>-0.32022192139118194</v>
      </c>
      <c r="AU53">
        <f t="shared" si="48"/>
        <v>-0.81084943558781475</v>
      </c>
      <c r="AW53">
        <v>50</v>
      </c>
      <c r="AX53">
        <f>IF(Z53&gt;0, (R53*SUMPRODUCT(K53:$K$98, X53:$X$98)-K53*$AZ$3)/Z53, 0)</f>
        <v>-25013228071.430264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25</v>
      </c>
      <c r="R54">
        <f t="shared" si="31"/>
        <v>2000000</v>
      </c>
      <c r="S54">
        <f t="shared" si="32"/>
        <v>-59007263651.871689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-1180.4199373187248</v>
      </c>
      <c r="AC54">
        <f t="shared" si="33"/>
        <v>-1053.9467863131456</v>
      </c>
      <c r="AE54">
        <f t="shared" si="34"/>
        <v>0</v>
      </c>
      <c r="AF54">
        <f t="shared" si="35"/>
        <v>0</v>
      </c>
      <c r="AG54">
        <f t="shared" si="36"/>
        <v>-4.4653264745979911E-7</v>
      </c>
      <c r="AH54">
        <f t="shared" si="37"/>
        <v>-5.7717206095438713E-2</v>
      </c>
      <c r="AI54">
        <f t="shared" si="38"/>
        <v>-5.7717652628086175E-2</v>
      </c>
      <c r="AJ54">
        <f t="shared" si="39"/>
        <v>-126.47315100557921</v>
      </c>
      <c r="AK54">
        <f t="shared" si="61"/>
        <v>-82.629395612310745</v>
      </c>
      <c r="AL54">
        <f t="shared" si="40"/>
        <v>-209.16026427051804</v>
      </c>
      <c r="AN54">
        <f t="shared" si="41"/>
        <v>0</v>
      </c>
      <c r="AO54">
        <f t="shared" si="42"/>
        <v>0</v>
      </c>
      <c r="AP54">
        <f t="shared" si="43"/>
        <v>-1.3795392486053937E-9</v>
      </c>
      <c r="AQ54">
        <f t="shared" si="44"/>
        <v>-1.783142880626048E-4</v>
      </c>
      <c r="AR54">
        <f t="shared" si="45"/>
        <v>-1.783156676018534E-4</v>
      </c>
      <c r="AS54">
        <f t="shared" si="46"/>
        <v>-0.39073218206895166</v>
      </c>
      <c r="AT54">
        <f t="shared" si="47"/>
        <v>-0.25527919399440424</v>
      </c>
      <c r="AU54">
        <f t="shared" si="48"/>
        <v>-0.64618969173095775</v>
      </c>
      <c r="AW54">
        <v>51</v>
      </c>
      <c r="AX54">
        <f>IF(Z54&gt;0, (R54*SUMPRODUCT(K54:$K$98, X54:$X$98)-K54*$AZ$3)/Z54, 0)</f>
        <v>-59007263651.871689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25</v>
      </c>
      <c r="R55">
        <f t="shared" si="31"/>
        <v>2000000</v>
      </c>
      <c r="S55">
        <f t="shared" si="32"/>
        <v>-144848739918.362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-1053.9467863131456</v>
      </c>
      <c r="AC55">
        <f t="shared" si="33"/>
        <v>-941.02406575012367</v>
      </c>
      <c r="AE55">
        <f t="shared" si="34"/>
        <v>0</v>
      </c>
      <c r="AF55">
        <f t="shared" si="35"/>
        <v>0</v>
      </c>
      <c r="AG55">
        <f t="shared" si="36"/>
        <v>-1.6241495547018445E-7</v>
      </c>
      <c r="AH55">
        <f t="shared" si="37"/>
        <v>-2.2372189241201334E-2</v>
      </c>
      <c r="AI55">
        <f t="shared" si="38"/>
        <v>-2.2372351656156805E-2</v>
      </c>
      <c r="AJ55">
        <f t="shared" si="39"/>
        <v>-112.92272056302193</v>
      </c>
      <c r="AK55">
        <f t="shared" si="61"/>
        <v>-73.776275041920201</v>
      </c>
      <c r="AL55">
        <f t="shared" si="40"/>
        <v>-186.72136795659827</v>
      </c>
      <c r="AN55">
        <f t="shared" si="41"/>
        <v>0</v>
      </c>
      <c r="AO55">
        <f t="shared" si="42"/>
        <v>0</v>
      </c>
      <c r="AP55">
        <f t="shared" si="43"/>
        <v>-4.4801116628117725E-10</v>
      </c>
      <c r="AQ55">
        <f t="shared" si="44"/>
        <v>-6.1712239277458654E-5</v>
      </c>
      <c r="AR55">
        <f t="shared" si="45"/>
        <v>-6.1712687288624932E-5</v>
      </c>
      <c r="AS55">
        <f t="shared" si="46"/>
        <v>-0.31149003238418016</v>
      </c>
      <c r="AT55">
        <f t="shared" si="47"/>
        <v>-0.2035070904014086</v>
      </c>
      <c r="AU55">
        <f t="shared" si="48"/>
        <v>-0.51505883547287734</v>
      </c>
      <c r="AW55">
        <v>52</v>
      </c>
      <c r="AX55">
        <f>IF(Z55&gt;0, (R55*SUMPRODUCT(K55:$K$98, X55:$X$98)-K55*$AZ$3)/Z55, 0)</f>
        <v>-144848739918.362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25</v>
      </c>
      <c r="R56">
        <f t="shared" si="31"/>
        <v>2000000</v>
      </c>
      <c r="S56">
        <f t="shared" si="32"/>
        <v>-370689857560.62946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-941.02406575012367</v>
      </c>
      <c r="AC56">
        <f t="shared" si="33"/>
        <v>-840.20011060762204</v>
      </c>
      <c r="AE56">
        <f t="shared" si="34"/>
        <v>0</v>
      </c>
      <c r="AF56">
        <f t="shared" si="35"/>
        <v>0</v>
      </c>
      <c r="AG56">
        <f t="shared" si="36"/>
        <v>-5.6664627684762063E-8</v>
      </c>
      <c r="AH56">
        <f t="shared" si="37"/>
        <v>-8.3300942584576421E-3</v>
      </c>
      <c r="AI56">
        <f t="shared" si="38"/>
        <v>-8.3301509230853266E-3</v>
      </c>
      <c r="AJ56">
        <f t="shared" si="39"/>
        <v>-100.82395514250163</v>
      </c>
      <c r="AK56">
        <f t="shared" si="61"/>
        <v>-65.871684602508665</v>
      </c>
      <c r="AL56">
        <f t="shared" si="40"/>
        <v>-166.70396989593337</v>
      </c>
      <c r="AN56">
        <f t="shared" si="41"/>
        <v>0</v>
      </c>
      <c r="AO56">
        <f t="shared" si="42"/>
        <v>0</v>
      </c>
      <c r="AP56">
        <f t="shared" si="43"/>
        <v>-1.3955867517626609E-10</v>
      </c>
      <c r="AQ56">
        <f t="shared" si="44"/>
        <v>-2.0516095601496244E-5</v>
      </c>
      <c r="AR56">
        <f t="shared" si="45"/>
        <v>-2.0516235160171421E-5</v>
      </c>
      <c r="AS56">
        <f t="shared" si="46"/>
        <v>-0.24831818685897172</v>
      </c>
      <c r="AT56">
        <f t="shared" si="47"/>
        <v>-0.1622346322629607</v>
      </c>
      <c r="AU56">
        <f t="shared" si="48"/>
        <v>-0.41057333535709256</v>
      </c>
      <c r="AW56">
        <v>53</v>
      </c>
      <c r="AX56">
        <f>IF(Z56&gt;0, (R56*SUMPRODUCT(K56:$K$98, X56:$X$98)-K56*$AZ$3)/Z56, 0)</f>
        <v>-370689857560.62946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25</v>
      </c>
      <c r="R57">
        <f t="shared" si="31"/>
        <v>2000000</v>
      </c>
      <c r="S57">
        <f t="shared" si="32"/>
        <v>-991098225498.86462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-840.20011060762204</v>
      </c>
      <c r="AC57">
        <f t="shared" si="33"/>
        <v>-750.17868750341313</v>
      </c>
      <c r="AE57">
        <f t="shared" si="34"/>
        <v>0</v>
      </c>
      <c r="AF57">
        <f t="shared" si="35"/>
        <v>0</v>
      </c>
      <c r="AG57">
        <f t="shared" si="36"/>
        <v>-1.8922914707213158E-8</v>
      </c>
      <c r="AH57">
        <f t="shared" si="37"/>
        <v>-2.9740053360561031E-3</v>
      </c>
      <c r="AI57">
        <f t="shared" si="38"/>
        <v>-2.9740242589708105E-3</v>
      </c>
      <c r="AJ57">
        <f t="shared" si="39"/>
        <v>-90.021423104208907</v>
      </c>
      <c r="AK57">
        <f t="shared" si="61"/>
        <v>-58.814007742533548</v>
      </c>
      <c r="AL57">
        <f t="shared" si="40"/>
        <v>-148.83840487100144</v>
      </c>
      <c r="AN57">
        <f t="shared" si="41"/>
        <v>0</v>
      </c>
      <c r="AO57">
        <f t="shared" si="42"/>
        <v>0</v>
      </c>
      <c r="AP57">
        <f t="shared" si="43"/>
        <v>-4.1611637612921163E-11</v>
      </c>
      <c r="AQ57">
        <f t="shared" si="44"/>
        <v>-6.5398610212879808E-6</v>
      </c>
      <c r="AR57">
        <f t="shared" si="45"/>
        <v>-6.5399026329255936E-6</v>
      </c>
      <c r="AS57">
        <f t="shared" si="46"/>
        <v>-0.19795781429928913</v>
      </c>
      <c r="AT57">
        <f t="shared" si="47"/>
        <v>-0.12933246355610059</v>
      </c>
      <c r="AU57">
        <f t="shared" si="48"/>
        <v>-0.32729681775802272</v>
      </c>
      <c r="AW57">
        <v>54</v>
      </c>
      <c r="AX57">
        <f>IF(Z57&gt;0, (R57*SUMPRODUCT(K57:$K$98, X57:$X$98)-K57*$AZ$3)/Z57, 0)</f>
        <v>-991098225498.86462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25</v>
      </c>
      <c r="R58">
        <f t="shared" si="31"/>
        <v>2000000</v>
      </c>
      <c r="S58">
        <f t="shared" si="32"/>
        <v>-2774158821685.7134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-750.17868750341313</v>
      </c>
      <c r="AC58">
        <f t="shared" si="33"/>
        <v>-669.80240509657369</v>
      </c>
      <c r="AE58">
        <f t="shared" si="34"/>
        <v>0</v>
      </c>
      <c r="AF58">
        <f t="shared" si="35"/>
        <v>0</v>
      </c>
      <c r="AG58">
        <f t="shared" si="36"/>
        <v>-6.0360856042262323E-9</v>
      </c>
      <c r="AH58">
        <f t="shared" si="37"/>
        <v>-1.0158079964731836E-3</v>
      </c>
      <c r="AI58">
        <f t="shared" si="38"/>
        <v>-1.0158140325587878E-3</v>
      </c>
      <c r="AJ58">
        <f t="shared" si="39"/>
        <v>-80.376282406839437</v>
      </c>
      <c r="AK58">
        <f t="shared" si="61"/>
        <v>-52.512508125238924</v>
      </c>
      <c r="AL58">
        <f t="shared" si="40"/>
        <v>-132.8898063461109</v>
      </c>
      <c r="AN58">
        <f t="shared" si="41"/>
        <v>0</v>
      </c>
      <c r="AO58">
        <f t="shared" si="42"/>
        <v>0</v>
      </c>
      <c r="AP58">
        <f t="shared" si="43"/>
        <v>-1.1851249560666306E-11</v>
      </c>
      <c r="AQ58">
        <f t="shared" si="44"/>
        <v>-1.9944372663461203E-6</v>
      </c>
      <c r="AR58">
        <f t="shared" si="45"/>
        <v>-1.9944491175956811E-6</v>
      </c>
      <c r="AS58">
        <f t="shared" si="46"/>
        <v>-0.1578107806978585</v>
      </c>
      <c r="AT58">
        <f t="shared" si="47"/>
        <v>-0.10310305049566994</v>
      </c>
      <c r="AU58">
        <f t="shared" si="48"/>
        <v>-0.26091582564264604</v>
      </c>
      <c r="AW58">
        <v>55</v>
      </c>
      <c r="AX58">
        <f>IF(Z58&gt;0, (R58*SUMPRODUCT(K58:$K$98, X58:$X$98)-K58*$AZ$3)/Z58, 0)</f>
        <v>-2774158821685.7134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25</v>
      </c>
      <c r="R59">
        <f t="shared" si="31"/>
        <v>2000000</v>
      </c>
      <c r="S59">
        <f t="shared" si="32"/>
        <v>-8145477868929.2266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-669.80240509657369</v>
      </c>
      <c r="AC59">
        <f t="shared" si="33"/>
        <v>-598.03786338859993</v>
      </c>
      <c r="AE59">
        <f t="shared" si="34"/>
        <v>0</v>
      </c>
      <c r="AF59">
        <f t="shared" si="35"/>
        <v>0</v>
      </c>
      <c r="AG59">
        <f t="shared" si="36"/>
        <v>-1.8354904187690577E-9</v>
      </c>
      <c r="AH59">
        <f t="shared" si="37"/>
        <v>-3.3121874635319299E-4</v>
      </c>
      <c r="AI59">
        <f t="shared" si="38"/>
        <v>-3.3122058184361177E-4</v>
      </c>
      <c r="AJ59">
        <f t="shared" si="39"/>
        <v>-71.764541707973763</v>
      </c>
      <c r="AK59">
        <f t="shared" si="61"/>
        <v>-46.886168356760166</v>
      </c>
      <c r="AL59">
        <f t="shared" si="40"/>
        <v>-118.65104128531577</v>
      </c>
      <c r="AN59">
        <f t="shared" si="41"/>
        <v>0</v>
      </c>
      <c r="AO59">
        <f t="shared" si="42"/>
        <v>0</v>
      </c>
      <c r="AP59">
        <f t="shared" si="43"/>
        <v>-3.2176800089930184E-12</v>
      </c>
      <c r="AQ59">
        <f t="shared" si="44"/>
        <v>-5.8063824678481862E-7</v>
      </c>
      <c r="AR59">
        <f t="shared" si="45"/>
        <v>-5.8064146446482771E-7</v>
      </c>
      <c r="AS59">
        <f t="shared" si="46"/>
        <v>-0.12580579492381797</v>
      </c>
      <c r="AT59">
        <f t="shared" si="47"/>
        <v>-8.2193121291803423E-2</v>
      </c>
      <c r="AU59">
        <f t="shared" si="48"/>
        <v>-0.20799949685708585</v>
      </c>
      <c r="AW59">
        <v>56</v>
      </c>
      <c r="AX59">
        <f>IF(Z59&gt;0, (R59*SUMPRODUCT(K59:$K$98, X59:$X$98)-K59*$AZ$3)/Z59, 0)</f>
        <v>-8145477868929.2266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25</v>
      </c>
      <c r="R60">
        <f t="shared" si="31"/>
        <v>2000000</v>
      </c>
      <c r="S60">
        <f t="shared" si="32"/>
        <v>-25359024831846.57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-598.03786338859993</v>
      </c>
      <c r="AC60">
        <f t="shared" si="33"/>
        <v>-533.9623785206569</v>
      </c>
      <c r="AE60">
        <f t="shared" si="34"/>
        <v>0</v>
      </c>
      <c r="AF60">
        <f t="shared" si="35"/>
        <v>0</v>
      </c>
      <c r="AG60">
        <f t="shared" si="36"/>
        <v>-5.2640271270416916E-10</v>
      </c>
      <c r="AH60">
        <f t="shared" si="37"/>
        <v>-1.0325862415017583E-4</v>
      </c>
      <c r="AI60">
        <f t="shared" si="38"/>
        <v>-1.0325915055288854E-4</v>
      </c>
      <c r="AJ60">
        <f t="shared" si="39"/>
        <v>-64.075484867943032</v>
      </c>
      <c r="AK60">
        <f t="shared" si="61"/>
        <v>-41.862650437201999</v>
      </c>
      <c r="AL60">
        <f t="shared" si="40"/>
        <v>-105.93823856429557</v>
      </c>
      <c r="AN60">
        <f t="shared" si="41"/>
        <v>0</v>
      </c>
      <c r="AO60">
        <f t="shared" si="42"/>
        <v>0</v>
      </c>
      <c r="AP60">
        <f t="shared" si="43"/>
        <v>-8.239309680767853E-13</v>
      </c>
      <c r="AQ60">
        <f t="shared" si="44"/>
        <v>-1.6162146604693487E-7</v>
      </c>
      <c r="AR60">
        <f t="shared" si="45"/>
        <v>-1.6162228997790296E-7</v>
      </c>
      <c r="AS60">
        <f t="shared" si="46"/>
        <v>-0.10029161135213044</v>
      </c>
      <c r="AT60">
        <f t="shared" si="47"/>
        <v>-6.552385325637157E-2</v>
      </c>
      <c r="AU60">
        <f t="shared" si="48"/>
        <v>-0.16581562623079196</v>
      </c>
      <c r="AW60">
        <v>57</v>
      </c>
      <c r="AX60">
        <f>IF(Z60&gt;0, (R60*SUMPRODUCT(K60:$K$98, X60:$X$98)-K60*$AZ$3)/Z60, 0)</f>
        <v>-25359024831846.57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25</v>
      </c>
      <c r="R61">
        <f t="shared" si="31"/>
        <v>2000000</v>
      </c>
      <c r="S61">
        <f t="shared" si="32"/>
        <v>-83986630529574.531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-533.9623785206569</v>
      </c>
      <c r="AC61">
        <f t="shared" si="33"/>
        <v>-476.7521238174736</v>
      </c>
      <c r="AE61">
        <f t="shared" si="34"/>
        <v>0</v>
      </c>
      <c r="AF61">
        <f t="shared" si="35"/>
        <v>0</v>
      </c>
      <c r="AG61">
        <f t="shared" si="36"/>
        <v>-1.4191309998130984E-10</v>
      </c>
      <c r="AH61">
        <f t="shared" si="37"/>
        <v>-3.0338046847665409E-5</v>
      </c>
      <c r="AI61">
        <f t="shared" si="38"/>
        <v>-3.033818876076539E-5</v>
      </c>
      <c r="AJ61">
        <f t="shared" si="39"/>
        <v>-57.210254703183296</v>
      </c>
      <c r="AK61">
        <f t="shared" si="61"/>
        <v>-37.377366496445987</v>
      </c>
      <c r="AL61">
        <f t="shared" si="40"/>
        <v>-94.587651537818033</v>
      </c>
      <c r="AN61">
        <f t="shared" si="41"/>
        <v>0</v>
      </c>
      <c r="AO61">
        <f t="shared" si="42"/>
        <v>0</v>
      </c>
      <c r="AP61">
        <f t="shared" si="43"/>
        <v>-1.9832486718085256E-13</v>
      </c>
      <c r="AQ61">
        <f t="shared" si="44"/>
        <v>-4.2397700510961605E-8</v>
      </c>
      <c r="AR61">
        <f t="shared" si="45"/>
        <v>-4.239789883582878E-8</v>
      </c>
      <c r="AS61">
        <f t="shared" si="46"/>
        <v>-7.995185903828389E-2</v>
      </c>
      <c r="AT61">
        <f t="shared" si="47"/>
        <v>-5.2235214697966457E-2</v>
      </c>
      <c r="AU61">
        <f t="shared" si="48"/>
        <v>-0.13218711613414916</v>
      </c>
      <c r="AW61">
        <v>58</v>
      </c>
      <c r="AX61">
        <f>IF(Z61&gt;0, (R61*SUMPRODUCT(K61:$K$98, X61:$X$98)-K61*$AZ$3)/Z61, 0)</f>
        <v>-83986630529574.531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25</v>
      </c>
      <c r="R62">
        <f t="shared" si="31"/>
        <v>2000000</v>
      </c>
      <c r="S62">
        <f t="shared" si="32"/>
        <v>-296976913867231.88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-476.7521238174736</v>
      </c>
      <c r="AC62">
        <f t="shared" si="33"/>
        <v>-425.67153915915276</v>
      </c>
      <c r="AE62">
        <f t="shared" si="34"/>
        <v>0</v>
      </c>
      <c r="AF62">
        <f t="shared" si="35"/>
        <v>0</v>
      </c>
      <c r="AG62">
        <f t="shared" si="36"/>
        <v>-3.5833723033893458E-11</v>
      </c>
      <c r="AH62">
        <f t="shared" si="37"/>
        <v>-8.3728196758082634E-6</v>
      </c>
      <c r="AI62">
        <f t="shared" si="38"/>
        <v>-8.3728555095312965E-6</v>
      </c>
      <c r="AJ62">
        <f t="shared" si="39"/>
        <v>-51.080584658320845</v>
      </c>
      <c r="AK62">
        <f t="shared" si="61"/>
        <v>-33.372648667223153</v>
      </c>
      <c r="AL62">
        <f t="shared" si="40"/>
        <v>-84.453241698399509</v>
      </c>
      <c r="AN62">
        <f t="shared" si="41"/>
        <v>0</v>
      </c>
      <c r="AO62">
        <f t="shared" si="42"/>
        <v>0</v>
      </c>
      <c r="AP62">
        <f t="shared" si="43"/>
        <v>-4.4712463134055921E-14</v>
      </c>
      <c r="AQ62">
        <f t="shared" si="44"/>
        <v>-1.0447404271350101E-8</v>
      </c>
      <c r="AR62">
        <f t="shared" si="45"/>
        <v>-1.0447448983813234E-8</v>
      </c>
      <c r="AS62">
        <f t="shared" si="46"/>
        <v>-6.3737132651299488E-2</v>
      </c>
      <c r="AT62">
        <f t="shared" si="47"/>
        <v>-4.1641593361863016E-2</v>
      </c>
      <c r="AU62">
        <f t="shared" si="48"/>
        <v>-0.10537873646061149</v>
      </c>
      <c r="AW62">
        <v>59</v>
      </c>
      <c r="AX62">
        <f>IF(Z62&gt;0, (R62*SUMPRODUCT(K62:$K$98, X62:$X$98)-K62*$AZ$3)/Z62, 0)</f>
        <v>-296976913867231.88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25</v>
      </c>
      <c r="R63">
        <f t="shared" si="31"/>
        <v>2000000</v>
      </c>
      <c r="S63">
        <f t="shared" si="32"/>
        <v>-1125670329259612.3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-425.67153915915276</v>
      </c>
      <c r="AC63">
        <f t="shared" si="33"/>
        <v>-380.06387425824443</v>
      </c>
      <c r="AE63">
        <f t="shared" si="34"/>
        <v>0</v>
      </c>
      <c r="AF63">
        <f t="shared" si="35"/>
        <v>0</v>
      </c>
      <c r="AG63">
        <f t="shared" si="36"/>
        <v>-8.4408344161523742E-12</v>
      </c>
      <c r="AH63">
        <f t="shared" si="37"/>
        <v>-2.1627641109921715E-6</v>
      </c>
      <c r="AI63">
        <f t="shared" si="38"/>
        <v>-2.1627725518265876E-6</v>
      </c>
      <c r="AJ63">
        <f t="shared" si="39"/>
        <v>-45.607664900908333</v>
      </c>
      <c r="AK63">
        <f t="shared" si="61"/>
        <v>-29.797007741140696</v>
      </c>
      <c r="AL63">
        <f t="shared" si="40"/>
        <v>-75.404674804821582</v>
      </c>
      <c r="AN63">
        <f t="shared" si="41"/>
        <v>0</v>
      </c>
      <c r="AO63">
        <f t="shared" si="42"/>
        <v>0</v>
      </c>
      <c r="AP63">
        <f t="shared" si="43"/>
        <v>-9.4038137845715383E-15</v>
      </c>
      <c r="AQ63">
        <f t="shared" si="44"/>
        <v>-2.4095047902853736E-9</v>
      </c>
      <c r="AR63">
        <f t="shared" si="45"/>
        <v>-2.4095141940991582E-9</v>
      </c>
      <c r="AS63">
        <f t="shared" si="46"/>
        <v>-5.081085195280758E-2</v>
      </c>
      <c r="AT63">
        <f t="shared" si="47"/>
        <v>-3.3196423282385763E-2</v>
      </c>
      <c r="AU63">
        <f t="shared" si="48"/>
        <v>-8.4007277644707543E-2</v>
      </c>
      <c r="AW63">
        <v>60</v>
      </c>
      <c r="AX63">
        <f>IF(Z63&gt;0, (R63*SUMPRODUCT(K63:$K$98, X63:$X$98)-K63*$AZ$3)/Z63, 0)</f>
        <v>-1125670329259612.3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25</v>
      </c>
      <c r="R64">
        <f t="shared" si="31"/>
        <v>2000000</v>
      </c>
      <c r="S64">
        <f t="shared" si="32"/>
        <v>-4594281363812758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-380.06387425824443</v>
      </c>
      <c r="AC64">
        <f t="shared" si="33"/>
        <v>-339.34274487551477</v>
      </c>
      <c r="AE64">
        <f t="shared" si="34"/>
        <v>0</v>
      </c>
      <c r="AF64">
        <f t="shared" si="35"/>
        <v>0</v>
      </c>
      <c r="AG64">
        <f t="shared" si="36"/>
        <v>-1.8465496451108563E-12</v>
      </c>
      <c r="AH64">
        <f t="shared" si="37"/>
        <v>-5.2079011415039958E-7</v>
      </c>
      <c r="AI64">
        <f t="shared" si="38"/>
        <v>-5.2079196070004468E-7</v>
      </c>
      <c r="AJ64">
        <f t="shared" si="39"/>
        <v>-40.721129382729657</v>
      </c>
      <c r="AK64">
        <f t="shared" si="61"/>
        <v>-26.604471198077114</v>
      </c>
      <c r="AL64">
        <f t="shared" si="40"/>
        <v>-67.325601101598735</v>
      </c>
      <c r="AN64">
        <f t="shared" si="41"/>
        <v>0</v>
      </c>
      <c r="AO64">
        <f t="shared" si="42"/>
        <v>0</v>
      </c>
      <c r="AP64">
        <f t="shared" si="43"/>
        <v>-1.8367988779386477E-15</v>
      </c>
      <c r="AQ64">
        <f t="shared" si="44"/>
        <v>-5.1804006453103841E-10</v>
      </c>
      <c r="AR64">
        <f t="shared" si="45"/>
        <v>-5.1804190132991637E-10</v>
      </c>
      <c r="AS64">
        <f t="shared" si="46"/>
        <v>-4.0506100096811624E-2</v>
      </c>
      <c r="AT64">
        <f t="shared" si="47"/>
        <v>-2.6463985397936814E-2</v>
      </c>
      <c r="AU64">
        <f t="shared" si="48"/>
        <v>-6.6970086012790336E-2</v>
      </c>
      <c r="AW64">
        <v>61</v>
      </c>
      <c r="AX64">
        <f>IF(Z64&gt;0, (R64*SUMPRODUCT(K64:$K$98, X64:$X$98)-K64*$AZ$3)/Z64, 0)</f>
        <v>-4594281363812758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25</v>
      </c>
      <c r="R65">
        <f t="shared" si="31"/>
        <v>2000000</v>
      </c>
      <c r="S65">
        <f t="shared" si="32"/>
        <v>-2.030134040636036E+16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-339.34274487551477</v>
      </c>
      <c r="AC65">
        <f t="shared" si="33"/>
        <v>-302.98459363930147</v>
      </c>
      <c r="AE65">
        <f t="shared" si="34"/>
        <v>0</v>
      </c>
      <c r="AF65">
        <f t="shared" si="35"/>
        <v>0</v>
      </c>
      <c r="AG65">
        <f t="shared" si="36"/>
        <v>-3.7310909966365712E-13</v>
      </c>
      <c r="AH65">
        <f t="shared" si="37"/>
        <v>-1.1639800391968724E-7</v>
      </c>
      <c r="AI65">
        <f t="shared" si="38"/>
        <v>-1.163983770287869E-7</v>
      </c>
      <c r="AJ65">
        <f t="shared" si="39"/>
        <v>-36.358151236213303</v>
      </c>
      <c r="AK65">
        <f t="shared" si="61"/>
        <v>-23.753992141286037</v>
      </c>
      <c r="AL65">
        <f t="shared" si="40"/>
        <v>-60.112143493897719</v>
      </c>
      <c r="AN65">
        <f t="shared" si="41"/>
        <v>0</v>
      </c>
      <c r="AO65">
        <f t="shared" si="42"/>
        <v>0</v>
      </c>
      <c r="AP65">
        <f t="shared" si="43"/>
        <v>-3.3137400409067162E-16</v>
      </c>
      <c r="AQ65">
        <f t="shared" si="44"/>
        <v>-1.0337800032697918E-10</v>
      </c>
      <c r="AR65">
        <f t="shared" si="45"/>
        <v>-1.0337833170098327E-10</v>
      </c>
      <c r="AS65">
        <f t="shared" si="46"/>
        <v>-3.2291215002097577E-2</v>
      </c>
      <c r="AT65">
        <f t="shared" si="47"/>
        <v>-2.1096927134964284E-2</v>
      </c>
      <c r="AU65">
        <f t="shared" si="48"/>
        <v>-5.3388142240440195E-2</v>
      </c>
      <c r="AW65">
        <v>62</v>
      </c>
      <c r="AX65">
        <f>IF(Z65&gt;0, (R65*SUMPRODUCT(K65:$K$98, X65:$X$98)-K65*$AZ$3)/Z65, 0)</f>
        <v>-2.030134040636036E+16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25</v>
      </c>
      <c r="R66">
        <f t="shared" si="31"/>
        <v>2000000</v>
      </c>
      <c r="S66">
        <f t="shared" si="32"/>
        <v>-9.7793587780856784E+16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-302.98459363930147</v>
      </c>
      <c r="AC66">
        <f t="shared" si="33"/>
        <v>-270.52195860660902</v>
      </c>
      <c r="AE66">
        <f t="shared" si="34"/>
        <v>0</v>
      </c>
      <c r="AF66">
        <f t="shared" si="35"/>
        <v>0</v>
      </c>
      <c r="AG66">
        <f t="shared" si="36"/>
        <v>-6.9156364119909108E-14</v>
      </c>
      <c r="AH66">
        <f t="shared" si="37"/>
        <v>-2.4017731563768914E-8</v>
      </c>
      <c r="AI66">
        <f t="shared" si="38"/>
        <v>-2.4017800720133035E-8</v>
      </c>
      <c r="AJ66">
        <f t="shared" si="39"/>
        <v>-32.462635032692447</v>
      </c>
      <c r="AK66">
        <f t="shared" si="61"/>
        <v>-21.208921554751104</v>
      </c>
      <c r="AL66">
        <f t="shared" si="40"/>
        <v>-53.671556611461355</v>
      </c>
      <c r="AN66">
        <f t="shared" si="41"/>
        <v>0</v>
      </c>
      <c r="AO66">
        <f t="shared" si="42"/>
        <v>0</v>
      </c>
      <c r="AP66">
        <f t="shared" si="43"/>
        <v>-5.4839908821539711E-17</v>
      </c>
      <c r="AQ66">
        <f t="shared" si="44"/>
        <v>-1.904568329783146E-11</v>
      </c>
      <c r="AR66">
        <f t="shared" si="45"/>
        <v>-1.904573813774028E-11</v>
      </c>
      <c r="AS66">
        <f t="shared" si="46"/>
        <v>-2.5742358898640641E-2</v>
      </c>
      <c r="AT66">
        <f t="shared" si="47"/>
        <v>-1.6818341147158439E-2</v>
      </c>
      <c r="AU66">
        <f t="shared" si="48"/>
        <v>-4.2560700064844824E-2</v>
      </c>
      <c r="AW66">
        <v>63</v>
      </c>
      <c r="AX66">
        <f>IF(Z66&gt;0, (R66*SUMPRODUCT(K66:$K$98, X66:$X$98)-K66*$AZ$3)/Z66, 0)</f>
        <v>-9.7793587780856784E+16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25</v>
      </c>
      <c r="R67">
        <f t="shared" si="31"/>
        <v>2000000</v>
      </c>
      <c r="S67">
        <f t="shared" si="32"/>
        <v>-5.1774806609785453E+17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-270.52195860660902</v>
      </c>
      <c r="AC67">
        <f t="shared" si="33"/>
        <v>-241.53746304163181</v>
      </c>
      <c r="AE67">
        <f t="shared" si="34"/>
        <v>0</v>
      </c>
      <c r="AF67">
        <f t="shared" si="35"/>
        <v>0</v>
      </c>
      <c r="AG67">
        <f t="shared" si="36"/>
        <v>-1.1662885815394875E-14</v>
      </c>
      <c r="AH67">
        <f t="shared" si="37"/>
        <v>-4.5441531730652109E-9</v>
      </c>
      <c r="AI67">
        <f t="shared" ref="AI67:AI69" si="62">SUM(AE67:AH67)</f>
        <v>-4.544164835951026E-9</v>
      </c>
      <c r="AJ67">
        <f t="shared" si="39"/>
        <v>-28.984495564977209</v>
      </c>
      <c r="AK67">
        <f t="shared" si="61"/>
        <v>-18.936537102462633</v>
      </c>
      <c r="AL67">
        <f t="shared" ref="AL67:AL69" si="63">SUM(AI67:AK67)</f>
        <v>-47.921032671984008</v>
      </c>
      <c r="AN67">
        <f t="shared" si="41"/>
        <v>0</v>
      </c>
      <c r="AO67">
        <f t="shared" si="42"/>
        <v>0</v>
      </c>
      <c r="AP67">
        <f t="shared" si="43"/>
        <v>-8.2575758734235184E-18</v>
      </c>
      <c r="AQ67">
        <f t="shared" si="44"/>
        <v>-3.2173589110778549E-12</v>
      </c>
      <c r="AR67">
        <f t="shared" si="45"/>
        <v>-3.2173671686537282E-12</v>
      </c>
      <c r="AS67">
        <f t="shared" si="46"/>
        <v>-2.0521650907769202E-2</v>
      </c>
      <c r="AT67">
        <f t="shared" si="47"/>
        <v>-1.3407478593083565E-2</v>
      </c>
      <c r="AU67">
        <f t="shared" si="48"/>
        <v>-3.3929129504070135E-2</v>
      </c>
      <c r="AW67">
        <v>64</v>
      </c>
      <c r="AX67">
        <f>IF(Z67&gt;0, (R67*SUMPRODUCT(K67:$K$98, X67:$X$98)-K67*$AZ$3)/Z67, 0)</f>
        <v>-5.1774806609785453E+17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25</v>
      </c>
      <c r="R68">
        <f t="shared" si="31"/>
        <v>2000000</v>
      </c>
      <c r="S68">
        <f t="shared" si="32"/>
        <v>-3.0425098147852513E+18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-241.53746304163181</v>
      </c>
      <c r="AC68">
        <f t="shared" si="33"/>
        <v>-215.65844914431688</v>
      </c>
      <c r="AE68">
        <f t="shared" si="34"/>
        <v>0</v>
      </c>
      <c r="AF68">
        <f t="shared" si="35"/>
        <v>0</v>
      </c>
      <c r="AG68">
        <f t="shared" si="36"/>
        <v>-1.7720439889487969E-15</v>
      </c>
      <c r="AH68">
        <f t="shared" si="37"/>
        <v>-7.8193703746337035E-10</v>
      </c>
      <c r="AI68">
        <f t="shared" si="62"/>
        <v>-7.8193880950735931E-10</v>
      </c>
      <c r="AJ68">
        <f t="shared" si="39"/>
        <v>-25.879013897314934</v>
      </c>
      <c r="AK68">
        <f t="shared" si="61"/>
        <v>-16.907622412914229</v>
      </c>
      <c r="AL68">
        <f t="shared" si="63"/>
        <v>-42.786636311011101</v>
      </c>
      <c r="AN68">
        <f t="shared" si="41"/>
        <v>0</v>
      </c>
      <c r="AO68">
        <f t="shared" si="42"/>
        <v>0</v>
      </c>
      <c r="AP68">
        <f t="shared" si="43"/>
        <v>-1.1202192335188883E-18</v>
      </c>
      <c r="AQ68">
        <f t="shared" si="44"/>
        <v>-4.9431104093915207E-13</v>
      </c>
      <c r="AR68">
        <f t="shared" si="45"/>
        <v>-4.9431216115838552E-13</v>
      </c>
      <c r="AS68">
        <f t="shared" si="46"/>
        <v>-1.6359734460921704E-2</v>
      </c>
      <c r="AT68">
        <f t="shared" si="47"/>
        <v>-1.0688359847803322E-2</v>
      </c>
      <c r="AU68">
        <f t="shared" si="48"/>
        <v>-2.7048094309219339E-2</v>
      </c>
      <c r="AW68">
        <v>65</v>
      </c>
      <c r="AX68">
        <f>IF(Z68&gt;0, (R68*SUMPRODUCT(K68:$K$98, X68:$X$98)-K68*$AZ$3)/Z68, 0)</f>
        <v>-3.0425098147852513E+18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-215.65844914431688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-215.65844914431688</v>
      </c>
      <c r="AK69">
        <f t="shared" si="61"/>
        <v>-15.096091440102184</v>
      </c>
      <c r="AL69">
        <f t="shared" si="63"/>
        <v>-230.75454058456083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-8.001565953706346E-14</v>
      </c>
      <c r="AR69">
        <f t="shared" si="45"/>
        <v>-8.001565953706346E-14</v>
      </c>
      <c r="AS69">
        <f t="shared" si="46"/>
        <v>-0.12172421473901533</v>
      </c>
      <c r="AT69">
        <f t="shared" si="47"/>
        <v>-8.5206950317310744E-3</v>
      </c>
      <c r="AU69">
        <f t="shared" si="48"/>
        <v>-0.13024490977082642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778554.23285079084</v>
      </c>
      <c r="AO71" s="6">
        <f t="shared" si="70"/>
        <v>-77855.423285079087</v>
      </c>
      <c r="AP71" s="6">
        <f t="shared" si="70"/>
        <v>-1654.2305193794571</v>
      </c>
      <c r="AQ71" s="6">
        <f t="shared" si="70"/>
        <v>-341144.1680676731</v>
      </c>
      <c r="AR71" s="6">
        <f t="shared" si="70"/>
        <v>357900.41097865946</v>
      </c>
      <c r="AS71" s="6">
        <f t="shared" si="70"/>
        <v>-42002.007380519375</v>
      </c>
      <c r="AT71" s="6">
        <f t="shared" si="70"/>
        <v>24501.17097196963</v>
      </c>
      <c r="AU71" s="6">
        <f t="shared" si="70"/>
        <v>340399.5745701096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129.28451571775256</v>
      </c>
      <c r="E2">
        <v>0.3</v>
      </c>
      <c r="F2">
        <f>'T.26.04.A (2)'!$C$11</f>
        <v>-1146.0944865314921</v>
      </c>
      <c r="G2">
        <v>2</v>
      </c>
      <c r="H2">
        <v>2024</v>
      </c>
      <c r="I2" t="b">
        <v>1</v>
      </c>
      <c r="J2">
        <v>8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233.29549951166976</v>
      </c>
      <c r="E3">
        <f>$E$2</f>
        <v>0.3</v>
      </c>
      <c r="F3">
        <f>'T.35.04.A (2)'!$C$11</f>
        <v>-274.95791388058234</v>
      </c>
      <c r="G3">
        <f>$G$2</f>
        <v>2</v>
      </c>
      <c r="H3">
        <f>$H$2</f>
        <v>2024</v>
      </c>
      <c r="I3" t="b">
        <f>$I$2</f>
        <v>1</v>
      </c>
      <c r="J3">
        <f>$J$2</f>
        <v>8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867.78680476940099</v>
      </c>
      <c r="E4">
        <f t="shared" ref="E4:E49" si="0">$E$2</f>
        <v>0.3</v>
      </c>
      <c r="F4">
        <f>'T.45.04.A (2)'!$C$11</f>
        <v>3618.937705452885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8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2879.0386566482935</v>
      </c>
      <c r="E5">
        <f t="shared" si="0"/>
        <v>0.3</v>
      </c>
      <c r="F5">
        <f>'T.55.04.A (2)'!$C$11</f>
        <v>13814.314262335423</v>
      </c>
      <c r="G5">
        <f t="shared" si="1"/>
        <v>2</v>
      </c>
      <c r="H5">
        <f t="shared" si="2"/>
        <v>2024</v>
      </c>
      <c r="I5" t="b">
        <f t="shared" si="3"/>
        <v>1</v>
      </c>
      <c r="J5">
        <f t="shared" si="4"/>
        <v>8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209.87637560493735</v>
      </c>
      <c r="E6">
        <f t="shared" si="0"/>
        <v>0.3</v>
      </c>
      <c r="F6">
        <f>'T.26.04.B (2)'!$C$11</f>
        <v>-670.74220239037265</v>
      </c>
      <c r="G6">
        <f t="shared" si="1"/>
        <v>2</v>
      </c>
      <c r="H6">
        <f t="shared" si="2"/>
        <v>2024</v>
      </c>
      <c r="I6" t="b">
        <f t="shared" si="3"/>
        <v>1</v>
      </c>
      <c r="J6">
        <f t="shared" si="4"/>
        <v>8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435.36980103073216</v>
      </c>
      <c r="E7">
        <f t="shared" si="0"/>
        <v>0.3</v>
      </c>
      <c r="F7">
        <f>'T.35.04.B (2)'!$C$11</f>
        <v>724.77399688720527</v>
      </c>
      <c r="G7">
        <f t="shared" si="1"/>
        <v>2</v>
      </c>
      <c r="H7">
        <f t="shared" si="2"/>
        <v>2024</v>
      </c>
      <c r="I7" t="b">
        <f t="shared" si="3"/>
        <v>1</v>
      </c>
      <c r="J7">
        <f t="shared" si="4"/>
        <v>8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1685.3801687798666</v>
      </c>
      <c r="E8">
        <f t="shared" si="0"/>
        <v>0.3</v>
      </c>
      <c r="F8">
        <f>'T.45.04.B (2)'!$C$11</f>
        <v>8434.2632282380928</v>
      </c>
      <c r="G8">
        <f t="shared" si="1"/>
        <v>2</v>
      </c>
      <c r="H8">
        <f t="shared" si="2"/>
        <v>2024</v>
      </c>
      <c r="I8" t="b">
        <f t="shared" si="3"/>
        <v>1</v>
      </c>
      <c r="J8">
        <f t="shared" si="4"/>
        <v>8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5700.4061118928385</v>
      </c>
      <c r="E9">
        <f t="shared" si="0"/>
        <v>0.3</v>
      </c>
      <c r="F9">
        <f>'T.55.04.B (2)'!$C$11</f>
        <v>28798.293194451973</v>
      </c>
      <c r="G9">
        <f t="shared" si="1"/>
        <v>2</v>
      </c>
      <c r="H9">
        <f t="shared" si="2"/>
        <v>2024</v>
      </c>
      <c r="I9" t="b">
        <f t="shared" si="3"/>
        <v>1</v>
      </c>
      <c r="J9">
        <f t="shared" si="4"/>
        <v>8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451.41974240960531</v>
      </c>
      <c r="E10">
        <f t="shared" si="0"/>
        <v>0.3</v>
      </c>
      <c r="F10">
        <f>'T.26.04.C (2)'!$C$11</f>
        <v>129.48874427001823</v>
      </c>
      <c r="G10">
        <f t="shared" si="1"/>
        <v>2</v>
      </c>
      <c r="H10">
        <f t="shared" si="2"/>
        <v>2024</v>
      </c>
      <c r="I10" t="b">
        <f t="shared" si="3"/>
        <v>1</v>
      </c>
      <c r="J10">
        <f t="shared" si="4"/>
        <v>8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1014.822577501363</v>
      </c>
      <c r="E11">
        <f t="shared" si="0"/>
        <v>0.3</v>
      </c>
      <c r="F11">
        <f>'T.35.04.C (2)'!$C$11</f>
        <v>3617.2075423262004</v>
      </c>
      <c r="G11">
        <f t="shared" si="1"/>
        <v>2</v>
      </c>
      <c r="H11">
        <f t="shared" si="2"/>
        <v>2024</v>
      </c>
      <c r="I11" t="b">
        <f t="shared" si="3"/>
        <v>1</v>
      </c>
      <c r="J11">
        <f t="shared" si="4"/>
        <v>8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4138.1602608112644</v>
      </c>
      <c r="E12">
        <f t="shared" si="0"/>
        <v>0.3</v>
      </c>
      <c r="F12">
        <f>'T.45.04.C (2)'!$C$11</f>
        <v>22880.23979659372</v>
      </c>
      <c r="G12">
        <f t="shared" si="1"/>
        <v>2</v>
      </c>
      <c r="H12">
        <f t="shared" si="2"/>
        <v>2024</v>
      </c>
      <c r="I12" t="b">
        <f t="shared" si="3"/>
        <v>1</v>
      </c>
      <c r="J12">
        <f t="shared" si="4"/>
        <v>8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14164.508477626474</v>
      </c>
      <c r="E13">
        <f t="shared" si="0"/>
        <v>0.3</v>
      </c>
      <c r="F13">
        <f>'T.55.04.C (2)'!$C$11</f>
        <v>73750.229990801599</v>
      </c>
      <c r="G13">
        <f t="shared" si="1"/>
        <v>2</v>
      </c>
      <c r="H13">
        <f t="shared" si="2"/>
        <v>2024</v>
      </c>
      <c r="I13" t="b">
        <f t="shared" si="3"/>
        <v>1</v>
      </c>
      <c r="J13">
        <f t="shared" si="4"/>
        <v>8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853.99202041738567</v>
      </c>
      <c r="E14">
        <f t="shared" si="0"/>
        <v>0.3</v>
      </c>
      <c r="F14">
        <f>'T.26.04.D (2)'!$C$11</f>
        <v>1463.2069887040063</v>
      </c>
      <c r="G14">
        <f t="shared" si="1"/>
        <v>2</v>
      </c>
      <c r="H14">
        <f t="shared" si="2"/>
        <v>2024</v>
      </c>
      <c r="I14" t="b">
        <f t="shared" si="3"/>
        <v>1</v>
      </c>
      <c r="J14">
        <f t="shared" si="4"/>
        <v>8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1980.5772049524141</v>
      </c>
      <c r="E15">
        <f t="shared" si="0"/>
        <v>0.3</v>
      </c>
      <c r="F15">
        <f>'T.35.04.D (2)'!$C$11</f>
        <v>8437.9301180578532</v>
      </c>
      <c r="G15">
        <f t="shared" si="1"/>
        <v>2</v>
      </c>
      <c r="H15">
        <f t="shared" si="2"/>
        <v>2024</v>
      </c>
      <c r="I15" t="b">
        <f t="shared" si="3"/>
        <v>1</v>
      </c>
      <c r="J15">
        <f t="shared" si="4"/>
        <v>8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8226.1270808635927</v>
      </c>
      <c r="E16">
        <f t="shared" si="0"/>
        <v>0.3</v>
      </c>
      <c r="F16">
        <f>'T.45.04.D (2)'!$C$11</f>
        <v>46956.867410519772</v>
      </c>
      <c r="G16">
        <f t="shared" si="1"/>
        <v>2</v>
      </c>
      <c r="H16">
        <f t="shared" si="2"/>
        <v>2024</v>
      </c>
      <c r="I16" t="b">
        <f t="shared" si="3"/>
        <v>1</v>
      </c>
      <c r="J16">
        <f t="shared" si="4"/>
        <v>8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28271.3457538492</v>
      </c>
      <c r="E17">
        <f t="shared" si="0"/>
        <v>0.3</v>
      </c>
      <c r="F17">
        <f>'T.55.04.D (2)'!$C$11</f>
        <v>148670.12465138437</v>
      </c>
      <c r="G17">
        <f t="shared" si="1"/>
        <v>2</v>
      </c>
      <c r="H17">
        <f t="shared" si="2"/>
        <v>2024</v>
      </c>
      <c r="I17" t="b">
        <f t="shared" si="3"/>
        <v>1</v>
      </c>
      <c r="J17">
        <f t="shared" si="4"/>
        <v>8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1659.136576432946</v>
      </c>
      <c r="E18">
        <f t="shared" si="0"/>
        <v>0.3</v>
      </c>
      <c r="F18">
        <f>'T.26.04.E (2)'!$C$11</f>
        <v>4130.6434775719808</v>
      </c>
      <c r="G18">
        <f t="shared" si="1"/>
        <v>2</v>
      </c>
      <c r="H18">
        <f t="shared" si="2"/>
        <v>2024</v>
      </c>
      <c r="I18" t="b">
        <f t="shared" si="3"/>
        <v>1</v>
      </c>
      <c r="J18">
        <f t="shared" si="4"/>
        <v>8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3912.0864598545168</v>
      </c>
      <c r="E19">
        <f t="shared" si="0"/>
        <v>0.3</v>
      </c>
      <c r="F19">
        <f>'T.35.04.E (2)'!$C$11</f>
        <v>18079.375269521162</v>
      </c>
      <c r="G19">
        <f t="shared" si="1"/>
        <v>2</v>
      </c>
      <c r="H19">
        <f t="shared" si="2"/>
        <v>2024</v>
      </c>
      <c r="I19" t="b">
        <f t="shared" si="3"/>
        <v>1</v>
      </c>
      <c r="J19">
        <f t="shared" si="4"/>
        <v>8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16402.060720968249</v>
      </c>
      <c r="E20">
        <f t="shared" si="0"/>
        <v>0.3</v>
      </c>
      <c r="F20">
        <f>'T.45.04.E (2)'!$C$11</f>
        <v>95110.122638371802</v>
      </c>
      <c r="G20">
        <f t="shared" si="1"/>
        <v>2</v>
      </c>
      <c r="H20">
        <f t="shared" si="2"/>
        <v>2024</v>
      </c>
      <c r="I20" t="b">
        <f t="shared" si="3"/>
        <v>1</v>
      </c>
      <c r="J20">
        <f t="shared" si="4"/>
        <v>8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56485.020306294653</v>
      </c>
      <c r="E21">
        <f t="shared" si="0"/>
        <v>0.3</v>
      </c>
      <c r="F21">
        <f>'T.55.04.E (2)'!$C$11</f>
        <v>298509.91397254984</v>
      </c>
      <c r="G21">
        <f t="shared" si="1"/>
        <v>2</v>
      </c>
      <c r="H21">
        <f t="shared" si="2"/>
        <v>2024</v>
      </c>
      <c r="I21" t="b">
        <f t="shared" si="3"/>
        <v>1</v>
      </c>
      <c r="J21">
        <f t="shared" si="4"/>
        <v>8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3269.4256884640663</v>
      </c>
      <c r="E22">
        <f t="shared" si="0"/>
        <v>0.3</v>
      </c>
      <c r="F22">
        <f>'T.26.04.F (2)'!$C$11</f>
        <v>9465.5164553079248</v>
      </c>
      <c r="G22">
        <f t="shared" si="1"/>
        <v>2</v>
      </c>
      <c r="H22">
        <f t="shared" si="2"/>
        <v>2024</v>
      </c>
      <c r="I22" t="b">
        <f t="shared" si="3"/>
        <v>1</v>
      </c>
      <c r="J22">
        <f t="shared" si="4"/>
        <v>8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7775.1049696587215</v>
      </c>
      <c r="E23">
        <f t="shared" si="0"/>
        <v>0.3</v>
      </c>
      <c r="F23">
        <f>'T.35.04.F (2)'!$C$11</f>
        <v>37362.265572447766</v>
      </c>
      <c r="G23">
        <f t="shared" si="1"/>
        <v>2</v>
      </c>
      <c r="H23">
        <f t="shared" si="2"/>
        <v>2024</v>
      </c>
      <c r="I23" t="b">
        <f t="shared" si="3"/>
        <v>1</v>
      </c>
      <c r="J23">
        <f t="shared" si="4"/>
        <v>8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32753.928001177563</v>
      </c>
      <c r="E24">
        <f t="shared" si="0"/>
        <v>0.3</v>
      </c>
      <c r="F24">
        <f>'T.45.04.F (2)'!$C$11</f>
        <v>191416.63309407598</v>
      </c>
      <c r="G24">
        <f t="shared" si="1"/>
        <v>2</v>
      </c>
      <c r="H24">
        <f t="shared" si="2"/>
        <v>2024</v>
      </c>
      <c r="I24" t="b">
        <f t="shared" si="3"/>
        <v>1</v>
      </c>
      <c r="J24">
        <f t="shared" si="4"/>
        <v>8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112912.36941118556</v>
      </c>
      <c r="E25">
        <f t="shared" si="0"/>
        <v>0.3</v>
      </c>
      <c r="F25">
        <f>'T.55.04.F (2)'!$C$11</f>
        <v>598189.49261488102</v>
      </c>
      <c r="G25">
        <f t="shared" si="1"/>
        <v>2</v>
      </c>
      <c r="H25">
        <f t="shared" si="2"/>
        <v>2024</v>
      </c>
      <c r="I25" t="b">
        <f t="shared" si="3"/>
        <v>1</v>
      </c>
      <c r="J25">
        <f t="shared" si="4"/>
        <v>8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1610.4425477093805</v>
      </c>
      <c r="E26">
        <f t="shared" si="0"/>
        <v>0.3</v>
      </c>
      <c r="F26" s="29">
        <f>'S.26.04.A (2)'!$C$11</f>
        <v>-631.72537902391457</v>
      </c>
      <c r="G26">
        <f t="shared" si="1"/>
        <v>2</v>
      </c>
      <c r="H26">
        <f t="shared" si="2"/>
        <v>2024</v>
      </c>
      <c r="I26" t="b">
        <f t="shared" si="3"/>
        <v>1</v>
      </c>
      <c r="J26">
        <f t="shared" si="4"/>
        <v>8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2911.0305205743684</v>
      </c>
      <c r="E27">
        <f t="shared" si="0"/>
        <v>0.3</v>
      </c>
      <c r="F27" s="29">
        <f>'S.35.04.A (2)'!$C$11</f>
        <v>158.07652157064865</v>
      </c>
      <c r="G27">
        <f t="shared" si="1"/>
        <v>2</v>
      </c>
      <c r="H27">
        <f t="shared" si="2"/>
        <v>2024</v>
      </c>
      <c r="I27" t="b">
        <f t="shared" si="3"/>
        <v>1</v>
      </c>
      <c r="J27">
        <f t="shared" si="4"/>
        <v>8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6934.0287139483653</v>
      </c>
      <c r="E28">
        <f t="shared" si="0"/>
        <v>0.3</v>
      </c>
      <c r="F28" s="29">
        <f>'S.45.04.A (2)'!$C$11</f>
        <v>2592.8874976540428</v>
      </c>
      <c r="G28">
        <f t="shared" si="1"/>
        <v>2</v>
      </c>
      <c r="H28">
        <f t="shared" si="2"/>
        <v>2024</v>
      </c>
      <c r="I28" t="b">
        <f t="shared" si="3"/>
        <v>1</v>
      </c>
      <c r="J28">
        <f t="shared" si="4"/>
        <v>8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15310.546747229646</v>
      </c>
      <c r="E29">
        <f t="shared" si="0"/>
        <v>0.3</v>
      </c>
      <c r="F29" s="29">
        <f>'S.55.04.A (2)'!$C$11</f>
        <v>7292.9840629736564</v>
      </c>
      <c r="G29">
        <f t="shared" si="1"/>
        <v>2</v>
      </c>
      <c r="H29">
        <f t="shared" si="2"/>
        <v>2024</v>
      </c>
      <c r="I29" t="b">
        <f t="shared" si="3"/>
        <v>1</v>
      </c>
      <c r="J29">
        <f t="shared" si="4"/>
        <v>8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2816.3775297110569</v>
      </c>
      <c r="E30">
        <f t="shared" si="0"/>
        <v>0.3</v>
      </c>
      <c r="F30" s="30">
        <f>'S.26.04.B (2)'!$C$11</f>
        <v>-49.277899348338345</v>
      </c>
      <c r="G30">
        <f t="shared" si="1"/>
        <v>2</v>
      </c>
      <c r="H30">
        <f t="shared" si="2"/>
        <v>2024</v>
      </c>
      <c r="I30" t="b">
        <f t="shared" si="3"/>
        <v>1</v>
      </c>
      <c r="J30">
        <f t="shared" si="4"/>
        <v>8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5422.4952262258703</v>
      </c>
      <c r="E31">
        <f t="shared" si="0"/>
        <v>0.3</v>
      </c>
      <c r="F31" s="30">
        <f>'S.35.04.B (2)'!$C$11</f>
        <v>1533.3368472739164</v>
      </c>
      <c r="G31">
        <f t="shared" si="1"/>
        <v>2</v>
      </c>
      <c r="H31">
        <f t="shared" si="2"/>
        <v>2024</v>
      </c>
      <c r="I31" t="b">
        <f t="shared" si="3"/>
        <v>1</v>
      </c>
      <c r="J31">
        <f t="shared" si="4"/>
        <v>8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13484.591575867185</v>
      </c>
      <c r="E32">
        <f t="shared" si="0"/>
        <v>0.3</v>
      </c>
      <c r="F32" s="30">
        <f>'S.45.04.B (2)'!$C$11</f>
        <v>6412.831865384459</v>
      </c>
      <c r="G32">
        <f t="shared" si="1"/>
        <v>2</v>
      </c>
      <c r="H32">
        <f t="shared" si="2"/>
        <v>2024</v>
      </c>
      <c r="I32" t="b">
        <f t="shared" si="3"/>
        <v>1</v>
      </c>
      <c r="J32">
        <f t="shared" si="4"/>
        <v>8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30274.067892779785</v>
      </c>
      <c r="E33">
        <f t="shared" si="0"/>
        <v>0.3</v>
      </c>
      <c r="F33" s="30">
        <f>'S.55.04.B (2)'!$C$11</f>
        <v>15834.178691361742</v>
      </c>
      <c r="G33">
        <f t="shared" si="1"/>
        <v>2</v>
      </c>
      <c r="H33">
        <f t="shared" si="2"/>
        <v>2024</v>
      </c>
      <c r="I33" t="b">
        <f t="shared" si="3"/>
        <v>1</v>
      </c>
      <c r="J33">
        <f t="shared" si="4"/>
        <v>8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6434.1824757160875</v>
      </c>
      <c r="E34">
        <f t="shared" si="0"/>
        <v>0.3</v>
      </c>
      <c r="F34" s="30">
        <f>'S.26.04.C (2)'!$C$11</f>
        <v>1698.0645396783902</v>
      </c>
      <c r="G34">
        <f t="shared" si="1"/>
        <v>2</v>
      </c>
      <c r="H34">
        <f t="shared" si="2"/>
        <v>2024</v>
      </c>
      <c r="I34" t="b">
        <f t="shared" si="3"/>
        <v>1</v>
      </c>
      <c r="J34">
        <f t="shared" si="4"/>
        <v>8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12956.88934318039</v>
      </c>
      <c r="E35">
        <f t="shared" si="0"/>
        <v>0.3</v>
      </c>
      <c r="F35" s="30">
        <f>'S.35.04.C (2)'!$C$11</f>
        <v>5659.1178243837394</v>
      </c>
      <c r="G35">
        <f t="shared" si="1"/>
        <v>2</v>
      </c>
      <c r="H35">
        <f t="shared" si="2"/>
        <v>2024</v>
      </c>
      <c r="I35" t="b">
        <f t="shared" si="3"/>
        <v>1</v>
      </c>
      <c r="J35">
        <f t="shared" si="4"/>
        <v>8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33136.280161623632</v>
      </c>
      <c r="E36">
        <f t="shared" si="0"/>
        <v>0.3</v>
      </c>
      <c r="F36" s="30">
        <f>'S.45.04.C (2)'!$C$11</f>
        <v>17872.664968575693</v>
      </c>
      <c r="G36">
        <f t="shared" si="1"/>
        <v>2</v>
      </c>
      <c r="H36">
        <f t="shared" si="2"/>
        <v>2024</v>
      </c>
      <c r="I36" t="b">
        <f t="shared" si="3"/>
        <v>1</v>
      </c>
      <c r="J36">
        <f t="shared" si="4"/>
        <v>8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75164.631329430224</v>
      </c>
      <c r="E37">
        <f t="shared" si="0"/>
        <v>0.3</v>
      </c>
      <c r="F37" s="30">
        <f>'S.55.04.C (2)'!$C$11</f>
        <v>41457.762576526016</v>
      </c>
      <c r="G37">
        <f t="shared" si="1"/>
        <v>2</v>
      </c>
      <c r="H37">
        <f t="shared" si="2"/>
        <v>2024</v>
      </c>
      <c r="I37" t="b">
        <f t="shared" si="3"/>
        <v>1</v>
      </c>
      <c r="J37">
        <f t="shared" si="4"/>
        <v>8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12463.857385724476</v>
      </c>
      <c r="E38">
        <f t="shared" si="0"/>
        <v>0.3</v>
      </c>
      <c r="F38" s="30">
        <f>'S.26.04.D (2)'!$C$11</f>
        <v>4610.3019380562791</v>
      </c>
      <c r="G38">
        <f t="shared" si="1"/>
        <v>2</v>
      </c>
      <c r="H38">
        <f t="shared" si="2"/>
        <v>2024</v>
      </c>
      <c r="I38" t="b">
        <f t="shared" si="3"/>
        <v>1</v>
      </c>
      <c r="J38">
        <f t="shared" si="4"/>
        <v>8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25514.212871437907</v>
      </c>
      <c r="E39">
        <f t="shared" si="0"/>
        <v>0.3</v>
      </c>
      <c r="F39" s="30">
        <f>'S.35.04.D (2)'!$C$11</f>
        <v>12535.419452900089</v>
      </c>
      <c r="G39">
        <f t="shared" si="1"/>
        <v>2</v>
      </c>
      <c r="H39">
        <f t="shared" si="2"/>
        <v>2024</v>
      </c>
      <c r="I39" t="b">
        <f t="shared" si="3"/>
        <v>1</v>
      </c>
      <c r="J39">
        <f t="shared" si="4"/>
        <v>8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65889.094471217715</v>
      </c>
      <c r="E40">
        <f t="shared" si="0"/>
        <v>0.3</v>
      </c>
      <c r="F40" s="30">
        <f>'S.45.04.D (2)'!$C$11</f>
        <v>36972.386807227776</v>
      </c>
      <c r="G40">
        <f t="shared" si="1"/>
        <v>2</v>
      </c>
      <c r="H40">
        <f t="shared" si="2"/>
        <v>2024</v>
      </c>
      <c r="I40" t="b">
        <f t="shared" si="3"/>
        <v>1</v>
      </c>
      <c r="J40">
        <f t="shared" si="4"/>
        <v>8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149982.23705718093</v>
      </c>
      <c r="E41">
        <f t="shared" si="0"/>
        <v>0.3</v>
      </c>
      <c r="F41" s="30">
        <f>'S.55.04.D (2)'!$C$11</f>
        <v>84163.73571846656</v>
      </c>
      <c r="G41">
        <f t="shared" si="1"/>
        <v>2</v>
      </c>
      <c r="H41">
        <f t="shared" si="2"/>
        <v>2024</v>
      </c>
      <c r="I41" t="b">
        <f t="shared" si="3"/>
        <v>1</v>
      </c>
      <c r="J41">
        <f t="shared" si="4"/>
        <v>8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24523.207205741241</v>
      </c>
      <c r="E42">
        <f t="shared" si="0"/>
        <v>0.3</v>
      </c>
      <c r="F42" s="30">
        <f>'S.26.04.E (2)'!$C$11</f>
        <v>10434.77673481204</v>
      </c>
      <c r="G42">
        <f t="shared" si="1"/>
        <v>2</v>
      </c>
      <c r="H42">
        <f t="shared" si="2"/>
        <v>2024</v>
      </c>
      <c r="I42" t="b">
        <f t="shared" si="3"/>
        <v>1</v>
      </c>
      <c r="J42">
        <f t="shared" si="4"/>
        <v>8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50628.859927952952</v>
      </c>
      <c r="E43">
        <f t="shared" si="0"/>
        <v>0.3</v>
      </c>
      <c r="F43" s="30">
        <f>'S.35.04.E (2)'!$C$11</f>
        <v>26288.022709932786</v>
      </c>
      <c r="G43">
        <f t="shared" si="1"/>
        <v>2</v>
      </c>
      <c r="H43">
        <f t="shared" si="2"/>
        <v>2024</v>
      </c>
      <c r="I43" t="b">
        <f t="shared" si="3"/>
        <v>1</v>
      </c>
      <c r="J43">
        <f t="shared" si="4"/>
        <v>8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131394.72309040587</v>
      </c>
      <c r="E44">
        <f t="shared" si="0"/>
        <v>0.3</v>
      </c>
      <c r="F44" s="30">
        <f>'S.45.04.E (2)'!$C$11</f>
        <v>75171.830484531907</v>
      </c>
      <c r="G44">
        <f t="shared" si="1"/>
        <v>2</v>
      </c>
      <c r="H44">
        <f t="shared" si="2"/>
        <v>2024</v>
      </c>
      <c r="I44" t="b">
        <f t="shared" si="3"/>
        <v>1</v>
      </c>
      <c r="J44">
        <f t="shared" si="4"/>
        <v>8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299617.44851268234</v>
      </c>
      <c r="E45">
        <f t="shared" si="0"/>
        <v>0.3</v>
      </c>
      <c r="F45" s="30">
        <f>'S.55.04.E (2)'!$C$11</f>
        <v>169575.68200234752</v>
      </c>
      <c r="G45">
        <f t="shared" si="1"/>
        <v>2</v>
      </c>
      <c r="H45">
        <f t="shared" si="2"/>
        <v>2024</v>
      </c>
      <c r="I45" t="b">
        <f t="shared" si="3"/>
        <v>1</v>
      </c>
      <c r="J45">
        <f t="shared" si="4"/>
        <v>8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48641.906845774763</v>
      </c>
      <c r="E46">
        <f t="shared" si="0"/>
        <v>0.3</v>
      </c>
      <c r="F46" s="30">
        <f>'S.26.04.F (2)'!$C$11</f>
        <v>22083.726328323548</v>
      </c>
      <c r="G46">
        <f t="shared" si="1"/>
        <v>2</v>
      </c>
      <c r="H46">
        <f t="shared" si="2"/>
        <v>2024</v>
      </c>
      <c r="I46" t="b">
        <f t="shared" si="3"/>
        <v>1</v>
      </c>
      <c r="J46">
        <f t="shared" si="4"/>
        <v>8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100858.15404098302</v>
      </c>
      <c r="E47">
        <f t="shared" si="0"/>
        <v>0.3</v>
      </c>
      <c r="F47" s="30">
        <f>'S.35.04.F (2)'!$C$11</f>
        <v>53793.229223998169</v>
      </c>
      <c r="G47">
        <f t="shared" si="1"/>
        <v>2</v>
      </c>
      <c r="H47">
        <f t="shared" si="2"/>
        <v>2024</v>
      </c>
      <c r="I47" t="b">
        <f t="shared" si="3"/>
        <v>1</v>
      </c>
      <c r="J47">
        <f t="shared" si="4"/>
        <v>8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262405.98032878217</v>
      </c>
      <c r="E48">
        <f t="shared" si="0"/>
        <v>0.3</v>
      </c>
      <c r="F48" s="30">
        <f>'S.45.04.F (2)'!$C$11</f>
        <v>151570.7178391401</v>
      </c>
      <c r="G48">
        <f t="shared" si="1"/>
        <v>2</v>
      </c>
      <c r="H48">
        <f t="shared" si="2"/>
        <v>2024</v>
      </c>
      <c r="I48" t="b">
        <f t="shared" si="3"/>
        <v>1</v>
      </c>
      <c r="J48">
        <f t="shared" si="4"/>
        <v>8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598887.87142368522</v>
      </c>
      <c r="E49">
        <f t="shared" si="0"/>
        <v>0.3</v>
      </c>
      <c r="F49" s="30">
        <f>'S.55.04.F (2)'!$C$11</f>
        <v>340399.5745701096</v>
      </c>
      <c r="G49">
        <f t="shared" si="1"/>
        <v>2</v>
      </c>
      <c r="H49">
        <f t="shared" si="2"/>
        <v>2024</v>
      </c>
      <c r="I49" t="b">
        <f t="shared" si="3"/>
        <v>1</v>
      </c>
      <c r="J49">
        <f t="shared" si="4"/>
        <v>8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1.1523519999999999E-3</v>
      </c>
      <c r="D2" s="28"/>
      <c r="I2" s="31"/>
    </row>
    <row r="3" spans="1:9" x14ac:dyDescent="0.25">
      <c r="A3" s="13">
        <v>27</v>
      </c>
      <c r="B3" s="5">
        <v>1.160019E-3</v>
      </c>
      <c r="D3" s="28"/>
      <c r="I3" s="8"/>
    </row>
    <row r="4" spans="1:9" x14ac:dyDescent="0.25">
      <c r="A4" s="13">
        <v>28</v>
      </c>
      <c r="B4" s="5">
        <v>1.1694889999999999E-3</v>
      </c>
      <c r="D4" s="28"/>
      <c r="I4" s="8"/>
    </row>
    <row r="5" spans="1:9" x14ac:dyDescent="0.25">
      <c r="A5" s="13">
        <v>29</v>
      </c>
      <c r="B5" s="5">
        <v>1.179411E-3</v>
      </c>
      <c r="D5" s="28"/>
    </row>
    <row r="6" spans="1:9" x14ac:dyDescent="0.25">
      <c r="A6" s="13">
        <v>30</v>
      </c>
      <c r="B6" s="5">
        <v>1.192039E-3</v>
      </c>
      <c r="D6" s="28"/>
    </row>
    <row r="7" spans="1:9" x14ac:dyDescent="0.25">
      <c r="A7" s="13">
        <v>31</v>
      </c>
      <c r="B7" s="5">
        <v>1.2118820000000001E-3</v>
      </c>
      <c r="D7" s="28"/>
    </row>
    <row r="8" spans="1:9" x14ac:dyDescent="0.25">
      <c r="A8" s="13">
        <v>32</v>
      </c>
      <c r="B8" s="5">
        <v>1.2353329999999999E-3</v>
      </c>
    </row>
    <row r="9" spans="1:9" x14ac:dyDescent="0.25">
      <c r="A9" s="13">
        <v>33</v>
      </c>
      <c r="B9" s="5">
        <v>1.2583340000000001E-3</v>
      </c>
    </row>
    <row r="10" spans="1:9" x14ac:dyDescent="0.25">
      <c r="A10" s="13">
        <v>34</v>
      </c>
      <c r="B10" s="5">
        <v>1.287648E-3</v>
      </c>
    </row>
    <row r="11" spans="1:9" x14ac:dyDescent="0.25">
      <c r="A11" s="13">
        <v>35</v>
      </c>
      <c r="B11" s="5">
        <v>1.317864E-3</v>
      </c>
    </row>
    <row r="12" spans="1:9" x14ac:dyDescent="0.25">
      <c r="A12" s="13">
        <v>36</v>
      </c>
      <c r="B12" s="5">
        <v>1.353492E-3</v>
      </c>
    </row>
    <row r="13" spans="1:9" x14ac:dyDescent="0.25">
      <c r="A13" s="13">
        <v>37</v>
      </c>
      <c r="B13" s="5">
        <v>1.402649E-3</v>
      </c>
    </row>
    <row r="14" spans="1:9" x14ac:dyDescent="0.25">
      <c r="A14" s="13">
        <v>38</v>
      </c>
      <c r="B14" s="5">
        <v>1.459023E-3</v>
      </c>
    </row>
    <row r="15" spans="1:9" x14ac:dyDescent="0.25">
      <c r="A15" s="13">
        <v>39</v>
      </c>
      <c r="B15" s="5">
        <v>1.516749E-3</v>
      </c>
    </row>
    <row r="16" spans="1:9" x14ac:dyDescent="0.25">
      <c r="A16" s="13">
        <v>40</v>
      </c>
      <c r="B16" s="5">
        <v>1.577632E-3</v>
      </c>
    </row>
    <row r="17" spans="1:2" x14ac:dyDescent="0.25">
      <c r="A17" s="13">
        <v>41</v>
      </c>
      <c r="B17" s="5">
        <v>1.648437E-3</v>
      </c>
    </row>
    <row r="18" spans="1:2" x14ac:dyDescent="0.25">
      <c r="A18" s="13">
        <v>42</v>
      </c>
      <c r="B18" s="5">
        <v>1.717889E-3</v>
      </c>
    </row>
    <row r="19" spans="1:2" x14ac:dyDescent="0.25">
      <c r="A19" s="13">
        <v>43</v>
      </c>
      <c r="B19" s="5">
        <v>1.798165E-3</v>
      </c>
    </row>
    <row r="20" spans="1:2" x14ac:dyDescent="0.25">
      <c r="A20" s="13">
        <v>44</v>
      </c>
      <c r="B20" s="5">
        <v>1.8843029999999999E-3</v>
      </c>
    </row>
    <row r="21" spans="1:2" x14ac:dyDescent="0.25">
      <c r="A21" s="13">
        <v>45</v>
      </c>
      <c r="B21" s="5">
        <v>1.978559E-3</v>
      </c>
    </row>
    <row r="22" spans="1:2" x14ac:dyDescent="0.25">
      <c r="A22" s="13">
        <v>46</v>
      </c>
      <c r="B22" s="5">
        <v>2.0782270000000002E-3</v>
      </c>
    </row>
    <row r="23" spans="1:2" x14ac:dyDescent="0.25">
      <c r="A23" s="13">
        <v>47</v>
      </c>
      <c r="B23" s="5">
        <v>2.7284060000000001E-3</v>
      </c>
    </row>
    <row r="24" spans="1:2" x14ac:dyDescent="0.25">
      <c r="A24" s="13">
        <v>48</v>
      </c>
      <c r="B24" s="5">
        <v>3.4724349999999998E-3</v>
      </c>
    </row>
    <row r="25" spans="1:2" x14ac:dyDescent="0.25">
      <c r="A25" s="13">
        <v>49</v>
      </c>
      <c r="B25" s="5">
        <v>4.2593279999999997E-3</v>
      </c>
    </row>
    <row r="26" spans="1:2" x14ac:dyDescent="0.25">
      <c r="A26" s="13">
        <v>50</v>
      </c>
      <c r="B26" s="5">
        <v>5.1233759999999998E-3</v>
      </c>
    </row>
    <row r="27" spans="1:2" x14ac:dyDescent="0.25">
      <c r="A27" s="13">
        <v>51</v>
      </c>
      <c r="B27" s="5">
        <v>6.0505919999999996E-3</v>
      </c>
    </row>
    <row r="28" spans="1:2" x14ac:dyDescent="0.25">
      <c r="A28" s="13">
        <v>52</v>
      </c>
      <c r="B28" s="5">
        <v>7.1181309999999998E-3</v>
      </c>
    </row>
    <row r="29" spans="1:2" x14ac:dyDescent="0.25">
      <c r="A29" s="13">
        <v>53</v>
      </c>
      <c r="B29" s="5">
        <v>8.3332130000000008E-3</v>
      </c>
    </row>
    <row r="30" spans="1:2" x14ac:dyDescent="0.25">
      <c r="A30" s="13">
        <v>54</v>
      </c>
      <c r="B30" s="5">
        <v>9.6786909999999997E-3</v>
      </c>
    </row>
    <row r="31" spans="1:2" x14ac:dyDescent="0.25">
      <c r="A31" s="13">
        <v>55</v>
      </c>
      <c r="B31" s="5">
        <v>1.1206003000000001E-2</v>
      </c>
    </row>
    <row r="32" spans="1:2" x14ac:dyDescent="0.25">
      <c r="A32" s="13">
        <v>56</v>
      </c>
      <c r="B32" s="5">
        <v>1.2937709E-2</v>
      </c>
    </row>
    <row r="33" spans="1:2" x14ac:dyDescent="0.25">
      <c r="A33" s="13">
        <v>57</v>
      </c>
      <c r="B33" s="5">
        <v>1.4742959999999999E-2</v>
      </c>
    </row>
    <row r="34" spans="1:2" x14ac:dyDescent="0.25">
      <c r="A34" s="13">
        <v>58</v>
      </c>
      <c r="B34" s="5">
        <v>1.6674095999999999E-2</v>
      </c>
    </row>
    <row r="35" spans="1:2" x14ac:dyDescent="0.25">
      <c r="A35" s="13">
        <v>59</v>
      </c>
      <c r="B35" s="5">
        <v>1.8802857999999999E-2</v>
      </c>
    </row>
    <row r="36" spans="1:2" x14ac:dyDescent="0.25">
      <c r="A36" s="13">
        <v>60</v>
      </c>
      <c r="B36" s="5">
        <v>2.1348979000000001E-2</v>
      </c>
    </row>
    <row r="37" spans="1:2" x14ac:dyDescent="0.25">
      <c r="A37" s="13">
        <v>61</v>
      </c>
      <c r="B37" s="5">
        <v>2.4063398E-2</v>
      </c>
    </row>
    <row r="38" spans="1:2" x14ac:dyDescent="0.25">
      <c r="A38" s="13">
        <v>62</v>
      </c>
      <c r="B38" s="5">
        <v>2.6767890999999999E-2</v>
      </c>
    </row>
    <row r="39" spans="1:2" x14ac:dyDescent="0.25">
      <c r="A39" s="13">
        <v>63</v>
      </c>
      <c r="B39" s="5">
        <v>2.9742653000000001E-2</v>
      </c>
    </row>
    <row r="40" spans="1:2" x14ac:dyDescent="0.25">
      <c r="A40" s="13">
        <v>64</v>
      </c>
      <c r="B40" s="5">
        <v>3.2906918E-2</v>
      </c>
    </row>
    <row r="41" spans="1:2" x14ac:dyDescent="0.25">
      <c r="A41" s="13">
        <v>65</v>
      </c>
      <c r="B41" s="5">
        <v>3.6429437000000002E-2</v>
      </c>
    </row>
    <row r="42" spans="1:2" x14ac:dyDescent="0.25">
      <c r="A42" s="13">
        <v>66</v>
      </c>
      <c r="B42" s="5">
        <v>4.0492944000000003E-2</v>
      </c>
    </row>
    <row r="43" spans="1:2" x14ac:dyDescent="0.25">
      <c r="A43" s="13">
        <v>67</v>
      </c>
      <c r="B43" s="5">
        <v>4.4837097999999999E-2</v>
      </c>
    </row>
    <row r="44" spans="1:2" x14ac:dyDescent="0.25">
      <c r="A44" s="13">
        <v>68</v>
      </c>
      <c r="B44" s="5">
        <v>4.9451519999999999E-2</v>
      </c>
    </row>
    <row r="45" spans="1:2" x14ac:dyDescent="0.25">
      <c r="A45" s="13">
        <v>69</v>
      </c>
      <c r="B45" s="5">
        <v>5.4649795000000001E-2</v>
      </c>
    </row>
    <row r="46" spans="1:2" x14ac:dyDescent="0.25">
      <c r="A46" s="13">
        <v>70</v>
      </c>
      <c r="B46" s="5">
        <v>6.0510883000000001E-2</v>
      </c>
    </row>
    <row r="47" spans="1:2" x14ac:dyDescent="0.25">
      <c r="A47" s="13">
        <v>71</v>
      </c>
      <c r="B47" s="5">
        <v>6.7218873999999998E-2</v>
      </c>
    </row>
    <row r="48" spans="1:2" x14ac:dyDescent="0.25">
      <c r="A48" s="13">
        <v>72</v>
      </c>
      <c r="B48" s="5">
        <v>7.4959660999999997E-2</v>
      </c>
    </row>
    <row r="49" spans="1:2" x14ac:dyDescent="0.25">
      <c r="A49" s="13">
        <v>73</v>
      </c>
      <c r="B49" s="5">
        <v>8.3883494000000003E-2</v>
      </c>
    </row>
    <row r="50" spans="1:2" x14ac:dyDescent="0.25">
      <c r="A50" s="13">
        <v>74</v>
      </c>
      <c r="B50" s="5">
        <v>9.4514217999999997E-2</v>
      </c>
    </row>
    <row r="51" spans="1:2" x14ac:dyDescent="0.25">
      <c r="A51" s="13">
        <v>75</v>
      </c>
      <c r="B51" s="5">
        <v>0.106775126</v>
      </c>
    </row>
    <row r="52" spans="1:2" x14ac:dyDescent="0.25">
      <c r="A52" s="13">
        <v>76</v>
      </c>
      <c r="B52" s="5">
        <v>0.120854822</v>
      </c>
    </row>
    <row r="53" spans="1:2" x14ac:dyDescent="0.25">
      <c r="A53" s="13">
        <v>77</v>
      </c>
      <c r="B53" s="5">
        <v>0.137118778</v>
      </c>
    </row>
    <row r="54" spans="1:2" x14ac:dyDescent="0.25">
      <c r="A54" s="13">
        <v>78</v>
      </c>
      <c r="B54" s="5">
        <v>0.15530349099999999</v>
      </c>
    </row>
    <row r="55" spans="1:2" x14ac:dyDescent="0.25">
      <c r="A55" s="13">
        <v>79</v>
      </c>
      <c r="B55" s="5">
        <v>0.17554342100000001</v>
      </c>
    </row>
    <row r="56" spans="1:2" x14ac:dyDescent="0.25">
      <c r="A56" s="13">
        <v>80</v>
      </c>
      <c r="B56" s="5">
        <v>0.19763372200000001</v>
      </c>
    </row>
    <row r="57" spans="1:2" x14ac:dyDescent="0.25">
      <c r="A57" s="13">
        <v>81</v>
      </c>
      <c r="B57" s="5">
        <v>0.22191640300000001</v>
      </c>
    </row>
    <row r="58" spans="1:2" x14ac:dyDescent="0.25">
      <c r="A58" s="13">
        <v>82</v>
      </c>
      <c r="B58" s="5">
        <v>0.24923250199999999</v>
      </c>
    </row>
    <row r="59" spans="1:2" x14ac:dyDescent="0.25">
      <c r="A59" s="13">
        <v>83</v>
      </c>
      <c r="B59" s="5">
        <v>0.27993124800000002</v>
      </c>
    </row>
    <row r="60" spans="1:2" x14ac:dyDescent="0.25">
      <c r="A60" s="13">
        <v>84</v>
      </c>
      <c r="B60" s="5">
        <v>0.31455227499999999</v>
      </c>
    </row>
    <row r="61" spans="1:2" x14ac:dyDescent="0.25">
      <c r="A61" s="13">
        <v>85</v>
      </c>
      <c r="B61" s="5">
        <v>0.35195179199999999</v>
      </c>
    </row>
    <row r="62" spans="1:2" x14ac:dyDescent="0.25">
      <c r="A62" s="13">
        <v>86</v>
      </c>
      <c r="B62" s="5">
        <v>0.39103022399999998</v>
      </c>
    </row>
    <row r="63" spans="1:2" x14ac:dyDescent="0.25">
      <c r="A63" s="13">
        <v>87</v>
      </c>
      <c r="B63" s="5">
        <v>0.39803129399999998</v>
      </c>
    </row>
    <row r="64" spans="1:2" x14ac:dyDescent="0.25">
      <c r="A64" s="13">
        <v>88</v>
      </c>
      <c r="B64" s="5">
        <v>0.40559374100000001</v>
      </c>
    </row>
    <row r="65" spans="1:2" x14ac:dyDescent="0.25">
      <c r="A65" s="13">
        <v>89</v>
      </c>
      <c r="B65" s="5">
        <v>0.41392678500000002</v>
      </c>
    </row>
    <row r="66" spans="1:2" x14ac:dyDescent="0.25">
      <c r="A66" s="13">
        <v>90</v>
      </c>
      <c r="B66" s="5">
        <v>0.423142238</v>
      </c>
    </row>
    <row r="67" spans="1:2" x14ac:dyDescent="0.25">
      <c r="A67" s="13">
        <v>91</v>
      </c>
      <c r="B67" s="5">
        <v>0.432294868</v>
      </c>
    </row>
    <row r="68" spans="1:2" x14ac:dyDescent="0.25">
      <c r="A68" s="13">
        <v>92</v>
      </c>
      <c r="B68" s="5">
        <v>0.44217947800000001</v>
      </c>
    </row>
    <row r="69" spans="1:2" x14ac:dyDescent="0.25">
      <c r="A69" s="13">
        <v>93</v>
      </c>
      <c r="B69" s="5">
        <v>0.45253670499999998</v>
      </c>
    </row>
    <row r="70" spans="1:2" x14ac:dyDescent="0.25">
      <c r="A70" s="13">
        <v>94</v>
      </c>
      <c r="B70" s="5">
        <v>0.46323801999999997</v>
      </c>
    </row>
    <row r="71" spans="1:2" x14ac:dyDescent="0.25">
      <c r="A71" s="13">
        <v>95</v>
      </c>
      <c r="B71" s="5">
        <v>0.47472030599999998</v>
      </c>
    </row>
    <row r="72" spans="1:2" x14ac:dyDescent="0.25">
      <c r="A72" s="13">
        <v>96</v>
      </c>
      <c r="B72" s="5">
        <v>0.48652881199999998</v>
      </c>
    </row>
    <row r="73" spans="1:2" x14ac:dyDescent="0.25">
      <c r="A73" s="13">
        <v>97</v>
      </c>
      <c r="B73" s="5">
        <v>0.49903586999999999</v>
      </c>
    </row>
    <row r="74" spans="1:2" x14ac:dyDescent="0.25">
      <c r="A74" s="13">
        <v>98</v>
      </c>
      <c r="B74" s="5">
        <v>0.51227606000000003</v>
      </c>
    </row>
    <row r="75" spans="1:2" x14ac:dyDescent="0.25">
      <c r="A75" s="13">
        <v>99</v>
      </c>
      <c r="B75" s="5">
        <v>0.52576062700000004</v>
      </c>
    </row>
    <row r="76" spans="1:2" x14ac:dyDescent="0.25">
      <c r="A76" s="13">
        <v>100</v>
      </c>
      <c r="B76" s="5">
        <v>0.53985268099999995</v>
      </c>
    </row>
    <row r="77" spans="1:2" x14ac:dyDescent="0.25">
      <c r="A77" s="13">
        <v>101</v>
      </c>
      <c r="B77" s="5">
        <v>0.55403983300000004</v>
      </c>
    </row>
    <row r="78" spans="1:2" x14ac:dyDescent="0.25">
      <c r="A78" s="13">
        <v>102</v>
      </c>
      <c r="B78" s="5">
        <v>0.56799471300000004</v>
      </c>
    </row>
    <row r="79" spans="1:2" x14ac:dyDescent="0.25">
      <c r="A79" s="13">
        <v>103</v>
      </c>
      <c r="B79" s="5">
        <v>0.58228330500000003</v>
      </c>
    </row>
    <row r="80" spans="1:2" x14ac:dyDescent="0.25">
      <c r="A80" s="13">
        <v>104</v>
      </c>
      <c r="B80" s="5">
        <v>0.59682203899999997</v>
      </c>
    </row>
    <row r="81" spans="1:2" x14ac:dyDescent="0.25">
      <c r="A81" s="13">
        <v>105</v>
      </c>
      <c r="B81" s="5">
        <v>0.61151696700000002</v>
      </c>
    </row>
    <row r="82" spans="1:2" x14ac:dyDescent="0.25">
      <c r="A82" s="13">
        <v>106</v>
      </c>
      <c r="B82" s="5">
        <v>0.62627529500000001</v>
      </c>
    </row>
    <row r="83" spans="1:2" x14ac:dyDescent="0.25">
      <c r="A83" s="13">
        <v>107</v>
      </c>
      <c r="B83" s="5">
        <v>0.64111200800000001</v>
      </c>
    </row>
    <row r="84" spans="1:2" x14ac:dyDescent="0.25">
      <c r="A84" s="13">
        <v>108</v>
      </c>
      <c r="B84" s="5">
        <v>0.65605419499999995</v>
      </c>
    </row>
    <row r="85" spans="1:2" x14ac:dyDescent="0.25">
      <c r="A85" s="13">
        <v>109</v>
      </c>
      <c r="B85" s="5">
        <v>0.67101713200000002</v>
      </c>
    </row>
    <row r="86" spans="1:2" x14ac:dyDescent="0.25">
      <c r="A86" s="13">
        <v>110</v>
      </c>
      <c r="B86" s="5">
        <v>0.68591378599999997</v>
      </c>
    </row>
    <row r="87" spans="1:2" x14ac:dyDescent="0.25">
      <c r="A87" s="13">
        <v>111</v>
      </c>
      <c r="B87" s="5">
        <v>0.70320868400000003</v>
      </c>
    </row>
    <row r="88" spans="1:2" x14ac:dyDescent="0.25">
      <c r="A88" s="13">
        <v>112</v>
      </c>
      <c r="B88" s="5">
        <v>0.72040963400000002</v>
      </c>
    </row>
    <row r="89" spans="1:2" x14ac:dyDescent="0.25">
      <c r="A89" s="13">
        <v>113</v>
      </c>
      <c r="B89" s="5">
        <v>0.73749531199999996</v>
      </c>
    </row>
    <row r="90" spans="1:2" x14ac:dyDescent="0.25">
      <c r="A90" s="13">
        <v>114</v>
      </c>
      <c r="B90" s="5">
        <v>0.75444439200000002</v>
      </c>
    </row>
    <row r="91" spans="1:2" x14ac:dyDescent="0.25">
      <c r="A91" s="13">
        <v>115</v>
      </c>
      <c r="B91" s="5">
        <v>0.77123612500000005</v>
      </c>
    </row>
    <row r="92" spans="1:2" x14ac:dyDescent="0.25">
      <c r="A92" s="13">
        <v>116</v>
      </c>
      <c r="B92" s="5">
        <v>0.78794255700000004</v>
      </c>
    </row>
    <row r="93" spans="1:2" x14ac:dyDescent="0.25">
      <c r="A93" s="13">
        <v>117</v>
      </c>
      <c r="B93" s="5">
        <v>0.80464841200000004</v>
      </c>
    </row>
    <row r="94" spans="1:2" x14ac:dyDescent="0.25">
      <c r="A94" s="13">
        <v>118</v>
      </c>
      <c r="B94" s="5">
        <v>0.82135484400000003</v>
      </c>
    </row>
    <row r="95" spans="1:2" x14ac:dyDescent="0.25">
      <c r="A95" s="13">
        <v>119</v>
      </c>
      <c r="B95" s="5">
        <v>0.83806127600000002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2024-03-20T07:05:34Z</dcterms:modified>
  <cp:category/>
  <cp:contentStatus/>
</cp:coreProperties>
</file>